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zbiur_zadan\rozw\90\"/>
    </mc:Choice>
  </mc:AlternateContent>
  <xr:revisionPtr revIDLastSave="0" documentId="13_ncr:1_{CC604885-20F0-4DA4-80E5-A5031E9E9DD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rkusz3" sheetId="4" r:id="rId1"/>
    <sheet name="Arkusz4" sheetId="5" r:id="rId2"/>
    <sheet name="studenci" sheetId="2" r:id="rId3"/>
    <sheet name="zad1" sheetId="3" r:id="rId4"/>
    <sheet name="Arkusz1" sheetId="1" r:id="rId5"/>
  </sheets>
  <definedNames>
    <definedName name="ExternalData_1" localSheetId="2" hidden="1">studenci!$A$1:$G$1617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" l="1" a="1"/>
  <c r="O12" i="2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J270" i="2" s="1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J895" i="2" s="1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J1342" i="2" s="1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J1439" i="2" s="1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J1455" i="2" s="1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J1470" i="2" s="1"/>
  <c r="I1471" i="2"/>
  <c r="J1471" i="2" s="1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J1487" i="2" s="1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J1503" i="2" s="1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J1519" i="2" s="1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J1535" i="2" s="1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J1551" i="2" s="1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J1567" i="2" s="1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J1583" i="2" s="1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J1598" i="2" s="1"/>
  <c r="I1599" i="2"/>
  <c r="J1599" i="2" s="1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J1615" i="2" s="1"/>
  <c r="I1616" i="2"/>
  <c r="I1617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J1231" i="2" l="1"/>
  <c r="J1007" i="2"/>
  <c r="J847" i="2"/>
  <c r="J607" i="2"/>
  <c r="J1550" i="2"/>
  <c r="J1278" i="2"/>
  <c r="J1086" i="2"/>
  <c r="J910" i="2"/>
  <c r="J734" i="2"/>
  <c r="J1514" i="2"/>
  <c r="J1481" i="2"/>
  <c r="J1454" i="2"/>
  <c r="J1230" i="2"/>
  <c r="J1054" i="2"/>
  <c r="J846" i="2"/>
  <c r="J1562" i="2"/>
  <c r="J1577" i="2"/>
  <c r="J1465" i="2"/>
  <c r="J1353" i="2"/>
  <c r="J1193" i="2"/>
  <c r="J1608" i="2"/>
  <c r="J1304" i="2"/>
  <c r="J1240" i="2"/>
  <c r="J1096" i="2"/>
  <c r="J1607" i="2"/>
  <c r="J1591" i="2"/>
  <c r="J1575" i="2"/>
  <c r="J1559" i="2"/>
  <c r="J1543" i="2"/>
  <c r="J1527" i="2"/>
  <c r="J1511" i="2"/>
  <c r="J1495" i="2"/>
  <c r="J1479" i="2"/>
  <c r="J1303" i="2"/>
  <c r="J1239" i="2"/>
  <c r="J1279" i="2"/>
  <c r="J1071" i="2"/>
  <c r="J815" i="2"/>
  <c r="J687" i="2"/>
  <c r="J1438" i="2"/>
  <c r="J1246" i="2"/>
  <c r="J1070" i="2"/>
  <c r="J894" i="2"/>
  <c r="J702" i="2"/>
  <c r="J1482" i="2"/>
  <c r="J1513" i="2"/>
  <c r="J1369" i="2"/>
  <c r="J1542" i="2"/>
  <c r="J1407" i="2"/>
  <c r="J1215" i="2"/>
  <c r="J959" i="2"/>
  <c r="J767" i="2"/>
  <c r="J623" i="2"/>
  <c r="J1566" i="2"/>
  <c r="J1374" i="2"/>
  <c r="J1198" i="2"/>
  <c r="J1022" i="2"/>
  <c r="J830" i="2"/>
  <c r="J1610" i="2"/>
  <c r="J1530" i="2"/>
  <c r="J1561" i="2"/>
  <c r="J1385" i="2"/>
  <c r="J1605" i="2"/>
  <c r="J1589" i="2"/>
  <c r="J1557" i="2"/>
  <c r="J1541" i="2"/>
  <c r="J1525" i="2"/>
  <c r="J1509" i="2"/>
  <c r="J1493" i="2"/>
  <c r="J1477" i="2"/>
  <c r="J1461" i="2"/>
  <c r="J1445" i="2"/>
  <c r="J1429" i="2"/>
  <c r="J1413" i="2"/>
  <c r="J1397" i="2"/>
  <c r="J1381" i="2"/>
  <c r="J1365" i="2"/>
  <c r="J1349" i="2"/>
  <c r="J1333" i="2"/>
  <c r="J1317" i="2"/>
  <c r="J1125" i="2"/>
  <c r="J1359" i="2"/>
  <c r="J1167" i="2"/>
  <c r="J991" i="2"/>
  <c r="J783" i="2"/>
  <c r="J671" i="2"/>
  <c r="J1486" i="2"/>
  <c r="J1294" i="2"/>
  <c r="J1102" i="2"/>
  <c r="J942" i="2"/>
  <c r="J718" i="2"/>
  <c r="J1466" i="2"/>
  <c r="J1545" i="2"/>
  <c r="J1401" i="2"/>
  <c r="J1606" i="2"/>
  <c r="J1573" i="2"/>
  <c r="J1604" i="2"/>
  <c r="J1588" i="2"/>
  <c r="J1572" i="2"/>
  <c r="J1556" i="2"/>
  <c r="J1540" i="2"/>
  <c r="J1524" i="2"/>
  <c r="J1508" i="2"/>
  <c r="J1492" i="2"/>
  <c r="J1476" i="2"/>
  <c r="J1460" i="2"/>
  <c r="J1444" i="2"/>
  <c r="J1428" i="2"/>
  <c r="J1412" i="2"/>
  <c r="J1124" i="2"/>
  <c r="J1311" i="2"/>
  <c r="J1087" i="2"/>
  <c r="J1523" i="2"/>
  <c r="J1507" i="2"/>
  <c r="J1283" i="2"/>
  <c r="J1219" i="2"/>
  <c r="J1263" i="2"/>
  <c r="J1039" i="2"/>
  <c r="J831" i="2"/>
  <c r="J575" i="2"/>
  <c r="J1518" i="2"/>
  <c r="J1390" i="2"/>
  <c r="J1214" i="2"/>
  <c r="J878" i="2"/>
  <c r="J686" i="2"/>
  <c r="J1498" i="2"/>
  <c r="J1529" i="2"/>
  <c r="J1433" i="2"/>
  <c r="J1574" i="2"/>
  <c r="J1603" i="2"/>
  <c r="J1555" i="2"/>
  <c r="J1602" i="2"/>
  <c r="J1570" i="2"/>
  <c r="J1554" i="2"/>
  <c r="J1538" i="2"/>
  <c r="J1522" i="2"/>
  <c r="J1506" i="2"/>
  <c r="J1490" i="2"/>
  <c r="J1474" i="2"/>
  <c r="J1282" i="2"/>
  <c r="J1218" i="2"/>
  <c r="J1327" i="2"/>
  <c r="J1119" i="2"/>
  <c r="J911" i="2"/>
  <c r="J719" i="2"/>
  <c r="J543" i="2"/>
  <c r="J1422" i="2"/>
  <c r="J1182" i="2"/>
  <c r="J1006" i="2"/>
  <c r="J798" i="2"/>
  <c r="J1578" i="2"/>
  <c r="J1609" i="2"/>
  <c r="J1497" i="2"/>
  <c r="J1417" i="2"/>
  <c r="J1558" i="2"/>
  <c r="J1587" i="2"/>
  <c r="J1539" i="2"/>
  <c r="J1586" i="2"/>
  <c r="J1617" i="2"/>
  <c r="J1601" i="2"/>
  <c r="J1585" i="2"/>
  <c r="J1569" i="2"/>
  <c r="J1553" i="2"/>
  <c r="J1537" i="2"/>
  <c r="J1521" i="2"/>
  <c r="J1505" i="2"/>
  <c r="J1489" i="2"/>
  <c r="J1473" i="2"/>
  <c r="J1457" i="2"/>
  <c r="J1441" i="2"/>
  <c r="J1425" i="2"/>
  <c r="J1247" i="2"/>
  <c r="J1023" i="2"/>
  <c r="J863" i="2"/>
  <c r="J591" i="2"/>
  <c r="J1502" i="2"/>
  <c r="J1326" i="2"/>
  <c r="J1150" i="2"/>
  <c r="J958" i="2"/>
  <c r="J670" i="2"/>
  <c r="J1546" i="2"/>
  <c r="J1593" i="2"/>
  <c r="J1449" i="2"/>
  <c r="J1590" i="2"/>
  <c r="J1571" i="2"/>
  <c r="J1616" i="2"/>
  <c r="J1600" i="2"/>
  <c r="J1584" i="2"/>
  <c r="J1568" i="2"/>
  <c r="J1552" i="2"/>
  <c r="J1536" i="2"/>
  <c r="J1520" i="2"/>
  <c r="J1504" i="2"/>
  <c r="J1488" i="2"/>
  <c r="J1295" i="2"/>
  <c r="J1103" i="2"/>
  <c r="J703" i="2"/>
  <c r="J511" i="2"/>
  <c r="J495" i="2"/>
  <c r="J479" i="2"/>
  <c r="J463" i="2"/>
  <c r="J447" i="2"/>
  <c r="J431" i="2"/>
  <c r="J415" i="2"/>
  <c r="J399" i="2"/>
  <c r="J383" i="2"/>
  <c r="J367" i="2"/>
  <c r="J351" i="2"/>
  <c r="J335" i="2"/>
  <c r="J319" i="2"/>
  <c r="J303" i="2"/>
  <c r="J287" i="2"/>
  <c r="J271" i="2"/>
  <c r="J255" i="2"/>
  <c r="J239" i="2"/>
  <c r="J223" i="2"/>
  <c r="J207" i="2"/>
  <c r="J191" i="2"/>
  <c r="J175" i="2"/>
  <c r="J159" i="2"/>
  <c r="J143" i="2"/>
  <c r="J127" i="2"/>
  <c r="J111" i="2"/>
  <c r="J95" i="2"/>
  <c r="J79" i="2"/>
  <c r="J63" i="2"/>
  <c r="J47" i="2"/>
  <c r="J31" i="2"/>
  <c r="J15" i="2"/>
  <c r="J206" i="2"/>
  <c r="J190" i="2"/>
  <c r="J174" i="2"/>
  <c r="J158" i="2"/>
  <c r="J142" i="2"/>
  <c r="J126" i="2"/>
  <c r="J110" i="2"/>
  <c r="J94" i="2"/>
  <c r="J78" i="2"/>
  <c r="J62" i="2"/>
  <c r="J46" i="2"/>
  <c r="J30" i="2"/>
  <c r="J14" i="2"/>
  <c r="J241" i="2"/>
  <c r="J257" i="2"/>
  <c r="J497" i="2"/>
  <c r="J513" i="2"/>
  <c r="J753" i="2"/>
  <c r="J769" i="2"/>
  <c r="J1009" i="2"/>
  <c r="J1025" i="2"/>
  <c r="J1423" i="2"/>
  <c r="J1199" i="2"/>
  <c r="J1055" i="2"/>
  <c r="J879" i="2"/>
  <c r="J527" i="2"/>
  <c r="J1406" i="2"/>
  <c r="J1134" i="2"/>
  <c r="J974" i="2"/>
  <c r="J814" i="2"/>
  <c r="J638" i="2"/>
  <c r="J574" i="2"/>
  <c r="J542" i="2"/>
  <c r="J494" i="2"/>
  <c r="J430" i="2"/>
  <c r="J382" i="2"/>
  <c r="J334" i="2"/>
  <c r="J286" i="2"/>
  <c r="J222" i="2"/>
  <c r="J1597" i="2"/>
  <c r="J1581" i="2"/>
  <c r="J1565" i="2"/>
  <c r="J1549" i="2"/>
  <c r="J1533" i="2"/>
  <c r="J1517" i="2"/>
  <c r="J1501" i="2"/>
  <c r="J1485" i="2"/>
  <c r="J1469" i="2"/>
  <c r="J1453" i="2"/>
  <c r="J1437" i="2"/>
  <c r="J1421" i="2"/>
  <c r="J1405" i="2"/>
  <c r="J1261" i="2"/>
  <c r="J1391" i="2"/>
  <c r="J1151" i="2"/>
  <c r="J943" i="2"/>
  <c r="J751" i="2"/>
  <c r="J655" i="2"/>
  <c r="J1582" i="2"/>
  <c r="J1262" i="2"/>
  <c r="J1038" i="2"/>
  <c r="J862" i="2"/>
  <c r="J782" i="2"/>
  <c r="J654" i="2"/>
  <c r="J606" i="2"/>
  <c r="J526" i="2"/>
  <c r="J478" i="2"/>
  <c r="J446" i="2"/>
  <c r="J398" i="2"/>
  <c r="J366" i="2"/>
  <c r="J318" i="2"/>
  <c r="J254" i="2"/>
  <c r="J1612" i="2"/>
  <c r="J1596" i="2"/>
  <c r="J1580" i="2"/>
  <c r="J1564" i="2"/>
  <c r="J1548" i="2"/>
  <c r="J1532" i="2"/>
  <c r="J1516" i="2"/>
  <c r="J1500" i="2"/>
  <c r="J1484" i="2"/>
  <c r="J1468" i="2"/>
  <c r="J1452" i="2"/>
  <c r="J1436" i="2"/>
  <c r="J1341" i="2"/>
  <c r="J1343" i="2"/>
  <c r="J1135" i="2"/>
  <c r="J927" i="2"/>
  <c r="J735" i="2"/>
  <c r="J639" i="2"/>
  <c r="J1614" i="2"/>
  <c r="J1358" i="2"/>
  <c r="J1166" i="2"/>
  <c r="J990" i="2"/>
  <c r="J766" i="2"/>
  <c r="J622" i="2"/>
  <c r="J590" i="2"/>
  <c r="J558" i="2"/>
  <c r="J510" i="2"/>
  <c r="J462" i="2"/>
  <c r="J414" i="2"/>
  <c r="J350" i="2"/>
  <c r="J302" i="2"/>
  <c r="J238" i="2"/>
  <c r="J1613" i="2"/>
  <c r="J1611" i="2"/>
  <c r="J1595" i="2"/>
  <c r="J1579" i="2"/>
  <c r="J1563" i="2"/>
  <c r="J1547" i="2"/>
  <c r="J1531" i="2"/>
  <c r="J1323" i="2"/>
  <c r="J1259" i="2"/>
  <c r="J1147" i="2"/>
  <c r="J1099" i="2"/>
  <c r="J1172" i="2"/>
  <c r="J1375" i="2"/>
  <c r="J1183" i="2"/>
  <c r="J975" i="2"/>
  <c r="J799" i="2"/>
  <c r="J559" i="2"/>
  <c r="J1534" i="2"/>
  <c r="J1310" i="2"/>
  <c r="J1118" i="2"/>
  <c r="J926" i="2"/>
  <c r="J750" i="2"/>
  <c r="J1594" i="2"/>
  <c r="J1450" i="2"/>
  <c r="J1434" i="2"/>
  <c r="J1418" i="2"/>
  <c r="J1402" i="2"/>
  <c r="J1386" i="2"/>
  <c r="J1370" i="2"/>
  <c r="J1354" i="2"/>
  <c r="J1338" i="2"/>
  <c r="J1322" i="2"/>
  <c r="J1306" i="2"/>
  <c r="J1290" i="2"/>
  <c r="J1274" i="2"/>
  <c r="J1258" i="2"/>
  <c r="J1242" i="2"/>
  <c r="J1226" i="2"/>
  <c r="J1210" i="2"/>
  <c r="J1194" i="2"/>
  <c r="J1178" i="2"/>
  <c r="J1162" i="2"/>
  <c r="J1146" i="2"/>
  <c r="J1130" i="2"/>
  <c r="J1114" i="2"/>
  <c r="J1171" i="2"/>
  <c r="J1389" i="2"/>
  <c r="J1373" i="2"/>
  <c r="J1357" i="2"/>
  <c r="J1325" i="2"/>
  <c r="J1309" i="2"/>
  <c r="J1293" i="2"/>
  <c r="J1277" i="2"/>
  <c r="J1245" i="2"/>
  <c r="J1229" i="2"/>
  <c r="J1213" i="2"/>
  <c r="J1197" i="2"/>
  <c r="J1181" i="2"/>
  <c r="J1165" i="2"/>
  <c r="J1149" i="2"/>
  <c r="J1133" i="2"/>
  <c r="J1117" i="2"/>
  <c r="J1101" i="2"/>
  <c r="J1085" i="2"/>
  <c r="J1069" i="2"/>
  <c r="J1053" i="2"/>
  <c r="J1037" i="2"/>
  <c r="J1021" i="2"/>
  <c r="J1005" i="2"/>
  <c r="J989" i="2"/>
  <c r="J973" i="2"/>
  <c r="J957" i="2"/>
  <c r="J941" i="2"/>
  <c r="J925" i="2"/>
  <c r="J909" i="2"/>
  <c r="J893" i="2"/>
  <c r="J877" i="2"/>
  <c r="J861" i="2"/>
  <c r="J845" i="2"/>
  <c r="J829" i="2"/>
  <c r="J813" i="2"/>
  <c r="J797" i="2"/>
  <c r="J1420" i="2"/>
  <c r="J1404" i="2"/>
  <c r="J1388" i="2"/>
  <c r="J1372" i="2"/>
  <c r="J1356" i="2"/>
  <c r="J1340" i="2"/>
  <c r="J1324" i="2"/>
  <c r="J1308" i="2"/>
  <c r="J1292" i="2"/>
  <c r="J1276" i="2"/>
  <c r="J1260" i="2"/>
  <c r="J1244" i="2"/>
  <c r="J1228" i="2"/>
  <c r="J1212" i="2"/>
  <c r="J1196" i="2"/>
  <c r="J1180" i="2"/>
  <c r="J1164" i="2"/>
  <c r="J1148" i="2"/>
  <c r="J1132" i="2"/>
  <c r="J1116" i="2"/>
  <c r="J1100" i="2"/>
  <c r="J1084" i="2"/>
  <c r="J1068" i="2"/>
  <c r="J1052" i="2"/>
  <c r="J1036" i="2"/>
  <c r="J1020" i="2"/>
  <c r="J1004" i="2"/>
  <c r="J988" i="2"/>
  <c r="J972" i="2"/>
  <c r="J956" i="2"/>
  <c r="J940" i="2"/>
  <c r="J924" i="2"/>
  <c r="J908" i="2"/>
  <c r="J892" i="2"/>
  <c r="J876" i="2"/>
  <c r="J860" i="2"/>
  <c r="J844" i="2"/>
  <c r="J1515" i="2"/>
  <c r="J1499" i="2"/>
  <c r="J1483" i="2"/>
  <c r="J1467" i="2"/>
  <c r="J1451" i="2"/>
  <c r="J1435" i="2"/>
  <c r="J1419" i="2"/>
  <c r="J1403" i="2"/>
  <c r="J1387" i="2"/>
  <c r="J1371" i="2"/>
  <c r="J1355" i="2"/>
  <c r="J1339" i="2"/>
  <c r="J1307" i="2"/>
  <c r="J1291" i="2"/>
  <c r="J1275" i="2"/>
  <c r="J1243" i="2"/>
  <c r="J1227" i="2"/>
  <c r="J1211" i="2"/>
  <c r="J1195" i="2"/>
  <c r="J1179" i="2"/>
  <c r="J1163" i="2"/>
  <c r="J1131" i="2"/>
  <c r="J1115" i="2"/>
  <c r="J1083" i="2"/>
  <c r="J1067" i="2"/>
  <c r="J1051" i="2"/>
  <c r="J1035" i="2"/>
  <c r="J1019" i="2"/>
  <c r="J1003" i="2"/>
  <c r="J987" i="2"/>
  <c r="J971" i="2"/>
  <c r="J955" i="2"/>
  <c r="J939" i="2"/>
  <c r="J923" i="2"/>
  <c r="J907" i="2"/>
  <c r="J891" i="2"/>
  <c r="J875" i="2"/>
  <c r="J859" i="2"/>
  <c r="J843" i="2"/>
  <c r="J827" i="2"/>
  <c r="J811" i="2"/>
  <c r="J795" i="2"/>
  <c r="J779" i="2"/>
  <c r="J1098" i="2"/>
  <c r="J1082" i="2"/>
  <c r="J1066" i="2"/>
  <c r="J1050" i="2"/>
  <c r="J1034" i="2"/>
  <c r="J1018" i="2"/>
  <c r="J1002" i="2"/>
  <c r="J986" i="2"/>
  <c r="J970" i="2"/>
  <c r="J954" i="2"/>
  <c r="J938" i="2"/>
  <c r="J922" i="2"/>
  <c r="J906" i="2"/>
  <c r="J890" i="2"/>
  <c r="J874" i="2"/>
  <c r="J858" i="2"/>
  <c r="J842" i="2"/>
  <c r="J826" i="2"/>
  <c r="J810" i="2"/>
  <c r="J794" i="2"/>
  <c r="J778" i="2"/>
  <c r="J762" i="2"/>
  <c r="J746" i="2"/>
  <c r="J730" i="2"/>
  <c r="J1337" i="2"/>
  <c r="J1321" i="2"/>
  <c r="J1305" i="2"/>
  <c r="J1289" i="2"/>
  <c r="J1273" i="2"/>
  <c r="J1257" i="2"/>
  <c r="J1241" i="2"/>
  <c r="J1225" i="2"/>
  <c r="J1209" i="2"/>
  <c r="J1177" i="2"/>
  <c r="J1161" i="2"/>
  <c r="J1145" i="2"/>
  <c r="J1129" i="2"/>
  <c r="J1113" i="2"/>
  <c r="J1097" i="2"/>
  <c r="J1081" i="2"/>
  <c r="J1065" i="2"/>
  <c r="J1049" i="2"/>
  <c r="J1033" i="2"/>
  <c r="J1017" i="2"/>
  <c r="J1001" i="2"/>
  <c r="J985" i="2"/>
  <c r="J969" i="2"/>
  <c r="J953" i="2"/>
  <c r="J937" i="2"/>
  <c r="J921" i="2"/>
  <c r="J905" i="2"/>
  <c r="J889" i="2"/>
  <c r="J873" i="2"/>
  <c r="J857" i="2"/>
  <c r="J841" i="2"/>
  <c r="J825" i="2"/>
  <c r="J809" i="2"/>
  <c r="J793" i="2"/>
  <c r="J777" i="2"/>
  <c r="J761" i="2"/>
  <c r="J1592" i="2"/>
  <c r="J1576" i="2"/>
  <c r="J1560" i="2"/>
  <c r="J1544" i="2"/>
  <c r="J1528" i="2"/>
  <c r="J1512" i="2"/>
  <c r="J1496" i="2"/>
  <c r="J1480" i="2"/>
  <c r="J1464" i="2"/>
  <c r="J1448" i="2"/>
  <c r="J1432" i="2"/>
  <c r="J1416" i="2"/>
  <c r="J1400" i="2"/>
  <c r="J1384" i="2"/>
  <c r="J1368" i="2"/>
  <c r="J1352" i="2"/>
  <c r="J1336" i="2"/>
  <c r="J1320" i="2"/>
  <c r="J1288" i="2"/>
  <c r="J1272" i="2"/>
  <c r="J1256" i="2"/>
  <c r="J1224" i="2"/>
  <c r="J1208" i="2"/>
  <c r="J1192" i="2"/>
  <c r="J1176" i="2"/>
  <c r="J1160" i="2"/>
  <c r="J1144" i="2"/>
  <c r="J1128" i="2"/>
  <c r="J1112" i="2"/>
  <c r="J1080" i="2"/>
  <c r="J1064" i="2"/>
  <c r="J1048" i="2"/>
  <c r="J1032" i="2"/>
  <c r="J1016" i="2"/>
  <c r="J1000" i="2"/>
  <c r="J984" i="2"/>
  <c r="J968" i="2"/>
  <c r="J952" i="2"/>
  <c r="J936" i="2"/>
  <c r="J920" i="2"/>
  <c r="J904" i="2"/>
  <c r="J888" i="2"/>
  <c r="J872" i="2"/>
  <c r="J856" i="2"/>
  <c r="J840" i="2"/>
  <c r="J824" i="2"/>
  <c r="J1463" i="2"/>
  <c r="J1447" i="2"/>
  <c r="J1431" i="2"/>
  <c r="J1415" i="2"/>
  <c r="J1399" i="2"/>
  <c r="J1383" i="2"/>
  <c r="J1367" i="2"/>
  <c r="J1351" i="2"/>
  <c r="J1335" i="2"/>
  <c r="J1319" i="2"/>
  <c r="J1287" i="2"/>
  <c r="J1271" i="2"/>
  <c r="J1255" i="2"/>
  <c r="J1223" i="2"/>
  <c r="J1207" i="2"/>
  <c r="J1191" i="2"/>
  <c r="J1175" i="2"/>
  <c r="J1159" i="2"/>
  <c r="J1143" i="2"/>
  <c r="J1127" i="2"/>
  <c r="J1111" i="2"/>
  <c r="J1095" i="2"/>
  <c r="J1079" i="2"/>
  <c r="J1063" i="2"/>
  <c r="J1047" i="2"/>
  <c r="J1031" i="2"/>
  <c r="J1015" i="2"/>
  <c r="J999" i="2"/>
  <c r="J983" i="2"/>
  <c r="J967" i="2"/>
  <c r="J951" i="2"/>
  <c r="J935" i="2"/>
  <c r="J919" i="2"/>
  <c r="J903" i="2"/>
  <c r="J887" i="2"/>
  <c r="J871" i="2"/>
  <c r="J855" i="2"/>
  <c r="J839" i="2"/>
  <c r="J823" i="2"/>
  <c r="J807" i="2"/>
  <c r="J791" i="2"/>
  <c r="J775" i="2"/>
  <c r="J1526" i="2"/>
  <c r="J1510" i="2"/>
  <c r="J1494" i="2"/>
  <c r="J1478" i="2"/>
  <c r="J1462" i="2"/>
  <c r="J1446" i="2"/>
  <c r="J1430" i="2"/>
  <c r="J1414" i="2"/>
  <c r="J1398" i="2"/>
  <c r="J1382" i="2"/>
  <c r="J1366" i="2"/>
  <c r="J1350" i="2"/>
  <c r="J1334" i="2"/>
  <c r="J1318" i="2"/>
  <c r="J1302" i="2"/>
  <c r="J1286" i="2"/>
  <c r="J1270" i="2"/>
  <c r="J1254" i="2"/>
  <c r="J1238" i="2"/>
  <c r="J1222" i="2"/>
  <c r="J1206" i="2"/>
  <c r="J1190" i="2"/>
  <c r="J1174" i="2"/>
  <c r="J1158" i="2"/>
  <c r="J1142" i="2"/>
  <c r="J1126" i="2"/>
  <c r="J1110" i="2"/>
  <c r="J1094" i="2"/>
  <c r="J1078" i="2"/>
  <c r="J1062" i="2"/>
  <c r="J1046" i="2"/>
  <c r="J1030" i="2"/>
  <c r="J1014" i="2"/>
  <c r="J998" i="2"/>
  <c r="J982" i="2"/>
  <c r="J966" i="2"/>
  <c r="J950" i="2"/>
  <c r="J934" i="2"/>
  <c r="J918" i="2"/>
  <c r="J902" i="2"/>
  <c r="J886" i="2"/>
  <c r="J870" i="2"/>
  <c r="J854" i="2"/>
  <c r="J838" i="2"/>
  <c r="J822" i="2"/>
  <c r="J1301" i="2"/>
  <c r="J1285" i="2"/>
  <c r="J1269" i="2"/>
  <c r="J1253" i="2"/>
  <c r="J1237" i="2"/>
  <c r="J1221" i="2"/>
  <c r="J1205" i="2"/>
  <c r="J1189" i="2"/>
  <c r="J1173" i="2"/>
  <c r="J1157" i="2"/>
  <c r="J1141" i="2"/>
  <c r="J1109" i="2"/>
  <c r="J1093" i="2"/>
  <c r="J1077" i="2"/>
  <c r="J1061" i="2"/>
  <c r="J1045" i="2"/>
  <c r="J1029" i="2"/>
  <c r="J1013" i="2"/>
  <c r="J997" i="2"/>
  <c r="J981" i="2"/>
  <c r="J965" i="2"/>
  <c r="J949" i="2"/>
  <c r="J933" i="2"/>
  <c r="J917" i="2"/>
  <c r="J901" i="2"/>
  <c r="J885" i="2"/>
  <c r="J869" i="2"/>
  <c r="J853" i="2"/>
  <c r="J837" i="2"/>
  <c r="J821" i="2"/>
  <c r="J805" i="2"/>
  <c r="J789" i="2"/>
  <c r="J773" i="2"/>
  <c r="J757" i="2"/>
  <c r="J741" i="2"/>
  <c r="J725" i="2"/>
  <c r="J1396" i="2"/>
  <c r="J1380" i="2"/>
  <c r="J1364" i="2"/>
  <c r="J1348" i="2"/>
  <c r="J1332" i="2"/>
  <c r="J1316" i="2"/>
  <c r="J1300" i="2"/>
  <c r="J1284" i="2"/>
  <c r="J1268" i="2"/>
  <c r="J1252" i="2"/>
  <c r="J1236" i="2"/>
  <c r="J1220" i="2"/>
  <c r="J1204" i="2"/>
  <c r="J1188" i="2"/>
  <c r="J1156" i="2"/>
  <c r="J1140" i="2"/>
  <c r="J1108" i="2"/>
  <c r="J1092" i="2"/>
  <c r="J1076" i="2"/>
  <c r="J1060" i="2"/>
  <c r="J1044" i="2"/>
  <c r="J1028" i="2"/>
  <c r="J1012" i="2"/>
  <c r="J996" i="2"/>
  <c r="J980" i="2"/>
  <c r="J964" i="2"/>
  <c r="J948" i="2"/>
  <c r="J932" i="2"/>
  <c r="J916" i="2"/>
  <c r="J900" i="2"/>
  <c r="J884" i="2"/>
  <c r="J868" i="2"/>
  <c r="J852" i="2"/>
  <c r="J836" i="2"/>
  <c r="J820" i="2"/>
  <c r="J804" i="2"/>
  <c r="J788" i="2"/>
  <c r="J772" i="2"/>
  <c r="J756" i="2"/>
  <c r="J740" i="2"/>
  <c r="J724" i="2"/>
  <c r="J708" i="2"/>
  <c r="J692" i="2"/>
  <c r="J1491" i="2"/>
  <c r="J1475" i="2"/>
  <c r="J1459" i="2"/>
  <c r="J1443" i="2"/>
  <c r="J1427" i="2"/>
  <c r="J1411" i="2"/>
  <c r="J1395" i="2"/>
  <c r="J1379" i="2"/>
  <c r="J1363" i="2"/>
  <c r="J1347" i="2"/>
  <c r="J1331" i="2"/>
  <c r="J1315" i="2"/>
  <c r="J1299" i="2"/>
  <c r="J1267" i="2"/>
  <c r="J1251" i="2"/>
  <c r="J1235" i="2"/>
  <c r="J1203" i="2"/>
  <c r="J1187" i="2"/>
  <c r="J1155" i="2"/>
  <c r="J1139" i="2"/>
  <c r="J1123" i="2"/>
  <c r="J1107" i="2"/>
  <c r="J1091" i="2"/>
  <c r="J1075" i="2"/>
  <c r="J1059" i="2"/>
  <c r="J1043" i="2"/>
  <c r="J1027" i="2"/>
  <c r="J1011" i="2"/>
  <c r="J995" i="2"/>
  <c r="J979" i="2"/>
  <c r="J963" i="2"/>
  <c r="J947" i="2"/>
  <c r="J931" i="2"/>
  <c r="J915" i="2"/>
  <c r="J899" i="2"/>
  <c r="J883" i="2"/>
  <c r="J867" i="2"/>
  <c r="J851" i="2"/>
  <c r="J835" i="2"/>
  <c r="J819" i="2"/>
  <c r="J803" i="2"/>
  <c r="J787" i="2"/>
  <c r="J1458" i="2"/>
  <c r="J1442" i="2"/>
  <c r="J1426" i="2"/>
  <c r="J1410" i="2"/>
  <c r="J1394" i="2"/>
  <c r="J1378" i="2"/>
  <c r="J1362" i="2"/>
  <c r="J1346" i="2"/>
  <c r="J1330" i="2"/>
  <c r="J1314" i="2"/>
  <c r="J1298" i="2"/>
  <c r="J1266" i="2"/>
  <c r="J1250" i="2"/>
  <c r="J1234" i="2"/>
  <c r="J1202" i="2"/>
  <c r="J1186" i="2"/>
  <c r="J1170" i="2"/>
  <c r="J1154" i="2"/>
  <c r="J1138" i="2"/>
  <c r="J1122" i="2"/>
  <c r="J1106" i="2"/>
  <c r="J1090" i="2"/>
  <c r="J1074" i="2"/>
  <c r="J1058" i="2"/>
  <c r="J1042" i="2"/>
  <c r="J1026" i="2"/>
  <c r="J1010" i="2"/>
  <c r="J994" i="2"/>
  <c r="J978" i="2"/>
  <c r="J962" i="2"/>
  <c r="J946" i="2"/>
  <c r="J930" i="2"/>
  <c r="J914" i="2"/>
  <c r="J898" i="2"/>
  <c r="J882" i="2"/>
  <c r="J866" i="2"/>
  <c r="J850" i="2"/>
  <c r="J834" i="2"/>
  <c r="J818" i="2"/>
  <c r="J802" i="2"/>
  <c r="J786" i="2"/>
  <c r="J1409" i="2"/>
  <c r="J1393" i="2"/>
  <c r="J1377" i="2"/>
  <c r="J1361" i="2"/>
  <c r="J1345" i="2"/>
  <c r="J1329" i="2"/>
  <c r="J1313" i="2"/>
  <c r="J1297" i="2"/>
  <c r="J1281" i="2"/>
  <c r="J1265" i="2"/>
  <c r="J1249" i="2"/>
  <c r="J1233" i="2"/>
  <c r="J1217" i="2"/>
  <c r="J1201" i="2"/>
  <c r="J1185" i="2"/>
  <c r="J1169" i="2"/>
  <c r="J1153" i="2"/>
  <c r="J1137" i="2"/>
  <c r="J1121" i="2"/>
  <c r="J1105" i="2"/>
  <c r="J1089" i="2"/>
  <c r="J1073" i="2"/>
  <c r="J1057" i="2"/>
  <c r="J1041" i="2"/>
  <c r="J993" i="2"/>
  <c r="J977" i="2"/>
  <c r="J961" i="2"/>
  <c r="J945" i="2"/>
  <c r="J929" i="2"/>
  <c r="J913" i="2"/>
  <c r="J897" i="2"/>
  <c r="J881" i="2"/>
  <c r="J865" i="2"/>
  <c r="J849" i="2"/>
  <c r="J833" i="2"/>
  <c r="J817" i="2"/>
  <c r="J801" i="2"/>
  <c r="J785" i="2"/>
  <c r="J737" i="2"/>
  <c r="J721" i="2"/>
  <c r="J705" i="2"/>
  <c r="J689" i="2"/>
  <c r="J673" i="2"/>
  <c r="J657" i="2"/>
  <c r="J641" i="2"/>
  <c r="J625" i="2"/>
  <c r="J609" i="2"/>
  <c r="J593" i="2"/>
  <c r="J577" i="2"/>
  <c r="J561" i="2"/>
  <c r="J545" i="2"/>
  <c r="J529" i="2"/>
  <c r="J481" i="2"/>
  <c r="J465" i="2"/>
  <c r="J449" i="2"/>
  <c r="J433" i="2"/>
  <c r="J417" i="2"/>
  <c r="J401" i="2"/>
  <c r="J385" i="2"/>
  <c r="J369" i="2"/>
  <c r="J353" i="2"/>
  <c r="J337" i="2"/>
  <c r="J321" i="2"/>
  <c r="J305" i="2"/>
  <c r="J289" i="2"/>
  <c r="J273" i="2"/>
  <c r="J225" i="2"/>
  <c r="J209" i="2"/>
  <c r="J193" i="2"/>
  <c r="J177" i="2"/>
  <c r="J161" i="2"/>
  <c r="J145" i="2"/>
  <c r="J129" i="2"/>
  <c r="J113" i="2"/>
  <c r="J97" i="2"/>
  <c r="J81" i="2"/>
  <c r="J65" i="2"/>
  <c r="J49" i="2"/>
  <c r="J33" i="2"/>
  <c r="J17" i="2"/>
  <c r="J1472" i="2"/>
  <c r="J1456" i="2"/>
  <c r="J1440" i="2"/>
  <c r="J1424" i="2"/>
  <c r="J1408" i="2"/>
  <c r="J1392" i="2"/>
  <c r="J1376" i="2"/>
  <c r="J1360" i="2"/>
  <c r="J1344" i="2"/>
  <c r="J1328" i="2"/>
  <c r="J1312" i="2"/>
  <c r="J1296" i="2"/>
  <c r="J1280" i="2"/>
  <c r="J1264" i="2"/>
  <c r="J1248" i="2"/>
  <c r="J1232" i="2"/>
  <c r="J1216" i="2"/>
  <c r="J1200" i="2"/>
  <c r="J1184" i="2"/>
  <c r="J1168" i="2"/>
  <c r="J1152" i="2"/>
  <c r="J1136" i="2"/>
  <c r="J1120" i="2"/>
  <c r="J1104" i="2"/>
  <c r="J1088" i="2"/>
  <c r="J1072" i="2"/>
  <c r="J1056" i="2"/>
  <c r="J1040" i="2"/>
  <c r="J1024" i="2"/>
  <c r="J1008" i="2"/>
  <c r="J992" i="2"/>
  <c r="J976" i="2"/>
  <c r="J960" i="2"/>
  <c r="J944" i="2"/>
  <c r="J928" i="2"/>
  <c r="J912" i="2"/>
  <c r="J896" i="2"/>
  <c r="J880" i="2"/>
  <c r="J864" i="2"/>
  <c r="J848" i="2"/>
  <c r="J832" i="2"/>
  <c r="J816" i="2"/>
  <c r="J781" i="2"/>
  <c r="J765" i="2"/>
  <c r="J749" i="2"/>
  <c r="J733" i="2"/>
  <c r="J717" i="2"/>
  <c r="J701" i="2"/>
  <c r="J685" i="2"/>
  <c r="J669" i="2"/>
  <c r="J653" i="2"/>
  <c r="J637" i="2"/>
  <c r="J621" i="2"/>
  <c r="J605" i="2"/>
  <c r="J589" i="2"/>
  <c r="J573" i="2"/>
  <c r="J557" i="2"/>
  <c r="J541" i="2"/>
  <c r="J525" i="2"/>
  <c r="J509" i="2"/>
  <c r="J493" i="2"/>
  <c r="J477" i="2"/>
  <c r="J461" i="2"/>
  <c r="J445" i="2"/>
  <c r="J429" i="2"/>
  <c r="J413" i="2"/>
  <c r="J397" i="2"/>
  <c r="J381" i="2"/>
  <c r="J365" i="2"/>
  <c r="J349" i="2"/>
  <c r="J333" i="2"/>
  <c r="J317" i="2"/>
  <c r="J301" i="2"/>
  <c r="J285" i="2"/>
  <c r="J269" i="2"/>
  <c r="J253" i="2"/>
  <c r="J237" i="2"/>
  <c r="J221" i="2"/>
  <c r="J205" i="2"/>
  <c r="J189" i="2"/>
  <c r="J173" i="2"/>
  <c r="J157" i="2"/>
  <c r="J141" i="2"/>
  <c r="J125" i="2"/>
  <c r="J109" i="2"/>
  <c r="J93" i="2"/>
  <c r="J77" i="2"/>
  <c r="J61" i="2"/>
  <c r="J45" i="2"/>
  <c r="J29" i="2"/>
  <c r="J13" i="2"/>
  <c r="J828" i="2"/>
  <c r="J812" i="2"/>
  <c r="J796" i="2"/>
  <c r="J780" i="2"/>
  <c r="J764" i="2"/>
  <c r="J748" i="2"/>
  <c r="J732" i="2"/>
  <c r="J716" i="2"/>
  <c r="J700" i="2"/>
  <c r="J684" i="2"/>
  <c r="J668" i="2"/>
  <c r="J652" i="2"/>
  <c r="J636" i="2"/>
  <c r="J620" i="2"/>
  <c r="J604" i="2"/>
  <c r="J588" i="2"/>
  <c r="J572" i="2"/>
  <c r="J556" i="2"/>
  <c r="J540" i="2"/>
  <c r="J524" i="2"/>
  <c r="J508" i="2"/>
  <c r="J492" i="2"/>
  <c r="J476" i="2"/>
  <c r="J460" i="2"/>
  <c r="J444" i="2"/>
  <c r="J428" i="2"/>
  <c r="J412" i="2"/>
  <c r="J396" i="2"/>
  <c r="J380" i="2"/>
  <c r="J364" i="2"/>
  <c r="J348" i="2"/>
  <c r="J332" i="2"/>
  <c r="J316" i="2"/>
  <c r="J300" i="2"/>
  <c r="J284" i="2"/>
  <c r="J268" i="2"/>
  <c r="J252" i="2"/>
  <c r="J236" i="2"/>
  <c r="J220" i="2"/>
  <c r="J204" i="2"/>
  <c r="J188" i="2"/>
  <c r="J172" i="2"/>
  <c r="J156" i="2"/>
  <c r="J140" i="2"/>
  <c r="J124" i="2"/>
  <c r="J108" i="2"/>
  <c r="J92" i="2"/>
  <c r="J76" i="2"/>
  <c r="J60" i="2"/>
  <c r="J44" i="2"/>
  <c r="J28" i="2"/>
  <c r="J12" i="2"/>
  <c r="J763" i="2"/>
  <c r="J747" i="2"/>
  <c r="J731" i="2"/>
  <c r="J715" i="2"/>
  <c r="J699" i="2"/>
  <c r="J683" i="2"/>
  <c r="J667" i="2"/>
  <c r="J651" i="2"/>
  <c r="J635" i="2"/>
  <c r="J619" i="2"/>
  <c r="J603" i="2"/>
  <c r="J587" i="2"/>
  <c r="J571" i="2"/>
  <c r="J555" i="2"/>
  <c r="J539" i="2"/>
  <c r="J523" i="2"/>
  <c r="J507" i="2"/>
  <c r="J491" i="2"/>
  <c r="J475" i="2"/>
  <c r="J459" i="2"/>
  <c r="J443" i="2"/>
  <c r="J427" i="2"/>
  <c r="J411" i="2"/>
  <c r="J395" i="2"/>
  <c r="J379" i="2"/>
  <c r="J363" i="2"/>
  <c r="J347" i="2"/>
  <c r="J331" i="2"/>
  <c r="J315" i="2"/>
  <c r="J299" i="2"/>
  <c r="J283" i="2"/>
  <c r="J267" i="2"/>
  <c r="J251" i="2"/>
  <c r="J235" i="2"/>
  <c r="J219" i="2"/>
  <c r="J203" i="2"/>
  <c r="J187" i="2"/>
  <c r="J171" i="2"/>
  <c r="J155" i="2"/>
  <c r="J139" i="2"/>
  <c r="J123" i="2"/>
  <c r="J107" i="2"/>
  <c r="J91" i="2"/>
  <c r="J75" i="2"/>
  <c r="J59" i="2"/>
  <c r="J43" i="2"/>
  <c r="J27" i="2"/>
  <c r="J11" i="2"/>
  <c r="J714" i="2"/>
  <c r="J698" i="2"/>
  <c r="J682" i="2"/>
  <c r="J666" i="2"/>
  <c r="J650" i="2"/>
  <c r="J634" i="2"/>
  <c r="J618" i="2"/>
  <c r="J602" i="2"/>
  <c r="J586" i="2"/>
  <c r="J570" i="2"/>
  <c r="J554" i="2"/>
  <c r="J538" i="2"/>
  <c r="J522" i="2"/>
  <c r="J506" i="2"/>
  <c r="J490" i="2"/>
  <c r="J474" i="2"/>
  <c r="J458" i="2"/>
  <c r="J442" i="2"/>
  <c r="J426" i="2"/>
  <c r="J410" i="2"/>
  <c r="J394" i="2"/>
  <c r="J378" i="2"/>
  <c r="J362" i="2"/>
  <c r="J346" i="2"/>
  <c r="J330" i="2"/>
  <c r="J314" i="2"/>
  <c r="J298" i="2"/>
  <c r="J282" i="2"/>
  <c r="J266" i="2"/>
  <c r="J250" i="2"/>
  <c r="J234" i="2"/>
  <c r="J218" i="2"/>
  <c r="J202" i="2"/>
  <c r="J186" i="2"/>
  <c r="J170" i="2"/>
  <c r="J154" i="2"/>
  <c r="J138" i="2"/>
  <c r="J122" i="2"/>
  <c r="J106" i="2"/>
  <c r="J90" i="2"/>
  <c r="J74" i="2"/>
  <c r="J58" i="2"/>
  <c r="J42" i="2"/>
  <c r="J26" i="2"/>
  <c r="J10" i="2"/>
  <c r="J745" i="2"/>
  <c r="J729" i="2"/>
  <c r="J713" i="2"/>
  <c r="J697" i="2"/>
  <c r="J681" i="2"/>
  <c r="J665" i="2"/>
  <c r="J649" i="2"/>
  <c r="J633" i="2"/>
  <c r="J617" i="2"/>
  <c r="J601" i="2"/>
  <c r="J585" i="2"/>
  <c r="J569" i="2"/>
  <c r="J553" i="2"/>
  <c r="J537" i="2"/>
  <c r="J521" i="2"/>
  <c r="J505" i="2"/>
  <c r="J489" i="2"/>
  <c r="J473" i="2"/>
  <c r="J457" i="2"/>
  <c r="J441" i="2"/>
  <c r="J425" i="2"/>
  <c r="J409" i="2"/>
  <c r="J393" i="2"/>
  <c r="J377" i="2"/>
  <c r="J361" i="2"/>
  <c r="J345" i="2"/>
  <c r="J329" i="2"/>
  <c r="J313" i="2"/>
  <c r="J297" i="2"/>
  <c r="J281" i="2"/>
  <c r="J265" i="2"/>
  <c r="J249" i="2"/>
  <c r="J233" i="2"/>
  <c r="J217" i="2"/>
  <c r="J201" i="2"/>
  <c r="J185" i="2"/>
  <c r="J169" i="2"/>
  <c r="J153" i="2"/>
  <c r="J137" i="2"/>
  <c r="J121" i="2"/>
  <c r="J105" i="2"/>
  <c r="J89" i="2"/>
  <c r="J73" i="2"/>
  <c r="J57" i="2"/>
  <c r="J41" i="2"/>
  <c r="J25" i="2"/>
  <c r="J9" i="2"/>
  <c r="J808" i="2"/>
  <c r="J792" i="2"/>
  <c r="J776" i="2"/>
  <c r="J760" i="2"/>
  <c r="J744" i="2"/>
  <c r="J728" i="2"/>
  <c r="J712" i="2"/>
  <c r="J696" i="2"/>
  <c r="J680" i="2"/>
  <c r="J664" i="2"/>
  <c r="J648" i="2"/>
  <c r="J632" i="2"/>
  <c r="J616" i="2"/>
  <c r="J600" i="2"/>
  <c r="J584" i="2"/>
  <c r="J568" i="2"/>
  <c r="J552" i="2"/>
  <c r="J536" i="2"/>
  <c r="J520" i="2"/>
  <c r="J504" i="2"/>
  <c r="J488" i="2"/>
  <c r="J472" i="2"/>
  <c r="J456" i="2"/>
  <c r="J440" i="2"/>
  <c r="J424" i="2"/>
  <c r="J408" i="2"/>
  <c r="J392" i="2"/>
  <c r="J376" i="2"/>
  <c r="J360" i="2"/>
  <c r="J344" i="2"/>
  <c r="J328" i="2"/>
  <c r="J312" i="2"/>
  <c r="J296" i="2"/>
  <c r="J280" i="2"/>
  <c r="J264" i="2"/>
  <c r="J248" i="2"/>
  <c r="J232" i="2"/>
  <c r="J216" i="2"/>
  <c r="J200" i="2"/>
  <c r="J184" i="2"/>
  <c r="J168" i="2"/>
  <c r="J152" i="2"/>
  <c r="J136" i="2"/>
  <c r="J120" i="2"/>
  <c r="J104" i="2"/>
  <c r="J88" i="2"/>
  <c r="J72" i="2"/>
  <c r="J56" i="2"/>
  <c r="J40" i="2"/>
  <c r="J24" i="2"/>
  <c r="J8" i="2"/>
  <c r="J759" i="2"/>
  <c r="J743" i="2"/>
  <c r="J727" i="2"/>
  <c r="J711" i="2"/>
  <c r="J695" i="2"/>
  <c r="J679" i="2"/>
  <c r="J663" i="2"/>
  <c r="J647" i="2"/>
  <c r="J631" i="2"/>
  <c r="J615" i="2"/>
  <c r="J599" i="2"/>
  <c r="J583" i="2"/>
  <c r="J567" i="2"/>
  <c r="J551" i="2"/>
  <c r="J535" i="2"/>
  <c r="J519" i="2"/>
  <c r="J503" i="2"/>
  <c r="J487" i="2"/>
  <c r="J471" i="2"/>
  <c r="J455" i="2"/>
  <c r="J439" i="2"/>
  <c r="J423" i="2"/>
  <c r="J407" i="2"/>
  <c r="J391" i="2"/>
  <c r="J375" i="2"/>
  <c r="J359" i="2"/>
  <c r="J343" i="2"/>
  <c r="J327" i="2"/>
  <c r="J311" i="2"/>
  <c r="J295" i="2"/>
  <c r="J279" i="2"/>
  <c r="J263" i="2"/>
  <c r="J247" i="2"/>
  <c r="J231" i="2"/>
  <c r="J215" i="2"/>
  <c r="J199" i="2"/>
  <c r="J183" i="2"/>
  <c r="J167" i="2"/>
  <c r="J151" i="2"/>
  <c r="J135" i="2"/>
  <c r="J119" i="2"/>
  <c r="J103" i="2"/>
  <c r="J87" i="2"/>
  <c r="J71" i="2"/>
  <c r="J55" i="2"/>
  <c r="J39" i="2"/>
  <c r="J23" i="2"/>
  <c r="J7" i="2"/>
  <c r="J806" i="2"/>
  <c r="J790" i="2"/>
  <c r="J774" i="2"/>
  <c r="J758" i="2"/>
  <c r="J742" i="2"/>
  <c r="J726" i="2"/>
  <c r="J710" i="2"/>
  <c r="J694" i="2"/>
  <c r="J678" i="2"/>
  <c r="J662" i="2"/>
  <c r="J646" i="2"/>
  <c r="J630" i="2"/>
  <c r="J614" i="2"/>
  <c r="J598" i="2"/>
  <c r="J582" i="2"/>
  <c r="J566" i="2"/>
  <c r="J550" i="2"/>
  <c r="J534" i="2"/>
  <c r="J518" i="2"/>
  <c r="J502" i="2"/>
  <c r="J486" i="2"/>
  <c r="J470" i="2"/>
  <c r="J454" i="2"/>
  <c r="J438" i="2"/>
  <c r="J422" i="2"/>
  <c r="J406" i="2"/>
  <c r="J390" i="2"/>
  <c r="J374" i="2"/>
  <c r="J358" i="2"/>
  <c r="J342" i="2"/>
  <c r="J326" i="2"/>
  <c r="J310" i="2"/>
  <c r="J294" i="2"/>
  <c r="J278" i="2"/>
  <c r="J262" i="2"/>
  <c r="J246" i="2"/>
  <c r="J230" i="2"/>
  <c r="J214" i="2"/>
  <c r="J198" i="2"/>
  <c r="J182" i="2"/>
  <c r="J166" i="2"/>
  <c r="J150" i="2"/>
  <c r="J134" i="2"/>
  <c r="J118" i="2"/>
  <c r="J102" i="2"/>
  <c r="J86" i="2"/>
  <c r="J70" i="2"/>
  <c r="J54" i="2"/>
  <c r="J38" i="2"/>
  <c r="J22" i="2"/>
  <c r="J6" i="2"/>
  <c r="J709" i="2"/>
  <c r="J693" i="2"/>
  <c r="J677" i="2"/>
  <c r="J661" i="2"/>
  <c r="J645" i="2"/>
  <c r="J629" i="2"/>
  <c r="J613" i="2"/>
  <c r="J597" i="2"/>
  <c r="J581" i="2"/>
  <c r="J565" i="2"/>
  <c r="J549" i="2"/>
  <c r="J533" i="2"/>
  <c r="J517" i="2"/>
  <c r="J501" i="2"/>
  <c r="J485" i="2"/>
  <c r="J469" i="2"/>
  <c r="J453" i="2"/>
  <c r="J437" i="2"/>
  <c r="J421" i="2"/>
  <c r="J405" i="2"/>
  <c r="J389" i="2"/>
  <c r="J373" i="2"/>
  <c r="J357" i="2"/>
  <c r="J341" i="2"/>
  <c r="J325" i="2"/>
  <c r="J309" i="2"/>
  <c r="J293" i="2"/>
  <c r="J277" i="2"/>
  <c r="J261" i="2"/>
  <c r="J245" i="2"/>
  <c r="J229" i="2"/>
  <c r="J213" i="2"/>
  <c r="J197" i="2"/>
  <c r="J181" i="2"/>
  <c r="J165" i="2"/>
  <c r="J149" i="2"/>
  <c r="J133" i="2"/>
  <c r="J117" i="2"/>
  <c r="J101" i="2"/>
  <c r="J85" i="2"/>
  <c r="J69" i="2"/>
  <c r="J53" i="2"/>
  <c r="J37" i="2"/>
  <c r="J21" i="2"/>
  <c r="J5" i="2"/>
  <c r="J676" i="2"/>
  <c r="J660" i="2"/>
  <c r="J644" i="2"/>
  <c r="J628" i="2"/>
  <c r="J612" i="2"/>
  <c r="J596" i="2"/>
  <c r="J580" i="2"/>
  <c r="J564" i="2"/>
  <c r="J548" i="2"/>
  <c r="J532" i="2"/>
  <c r="J516" i="2"/>
  <c r="J500" i="2"/>
  <c r="J484" i="2"/>
  <c r="J468" i="2"/>
  <c r="J452" i="2"/>
  <c r="J436" i="2"/>
  <c r="J420" i="2"/>
  <c r="J404" i="2"/>
  <c r="J388" i="2"/>
  <c r="J372" i="2"/>
  <c r="J356" i="2"/>
  <c r="J340" i="2"/>
  <c r="J324" i="2"/>
  <c r="J308" i="2"/>
  <c r="J292" i="2"/>
  <c r="J276" i="2"/>
  <c r="J260" i="2"/>
  <c r="J244" i="2"/>
  <c r="J228" i="2"/>
  <c r="J212" i="2"/>
  <c r="J196" i="2"/>
  <c r="J180" i="2"/>
  <c r="J164" i="2"/>
  <c r="J148" i="2"/>
  <c r="J132" i="2"/>
  <c r="J116" i="2"/>
  <c r="J100" i="2"/>
  <c r="J84" i="2"/>
  <c r="J68" i="2"/>
  <c r="J52" i="2"/>
  <c r="J36" i="2"/>
  <c r="J20" i="2"/>
  <c r="J4" i="2"/>
  <c r="J771" i="2"/>
  <c r="J755" i="2"/>
  <c r="J739" i="2"/>
  <c r="J723" i="2"/>
  <c r="J707" i="2"/>
  <c r="J691" i="2"/>
  <c r="J675" i="2"/>
  <c r="J659" i="2"/>
  <c r="J643" i="2"/>
  <c r="J627" i="2"/>
  <c r="J611" i="2"/>
  <c r="J595" i="2"/>
  <c r="J579" i="2"/>
  <c r="J563" i="2"/>
  <c r="J547" i="2"/>
  <c r="J531" i="2"/>
  <c r="J515" i="2"/>
  <c r="J499" i="2"/>
  <c r="J483" i="2"/>
  <c r="J467" i="2"/>
  <c r="J451" i="2"/>
  <c r="J435" i="2"/>
  <c r="J419" i="2"/>
  <c r="J403" i="2"/>
  <c r="J387" i="2"/>
  <c r="J371" i="2"/>
  <c r="J355" i="2"/>
  <c r="J339" i="2"/>
  <c r="J323" i="2"/>
  <c r="J307" i="2"/>
  <c r="J291" i="2"/>
  <c r="J275" i="2"/>
  <c r="J259" i="2"/>
  <c r="J243" i="2"/>
  <c r="J227" i="2"/>
  <c r="J211" i="2"/>
  <c r="J195" i="2"/>
  <c r="J179" i="2"/>
  <c r="J163" i="2"/>
  <c r="J147" i="2"/>
  <c r="J131" i="2"/>
  <c r="J115" i="2"/>
  <c r="J99" i="2"/>
  <c r="J83" i="2"/>
  <c r="J67" i="2"/>
  <c r="J51" i="2"/>
  <c r="J35" i="2"/>
  <c r="J19" i="2"/>
  <c r="J3" i="2"/>
  <c r="J770" i="2"/>
  <c r="J754" i="2"/>
  <c r="J738" i="2"/>
  <c r="J722" i="2"/>
  <c r="J706" i="2"/>
  <c r="J690" i="2"/>
  <c r="J674" i="2"/>
  <c r="J658" i="2"/>
  <c r="J642" i="2"/>
  <c r="J626" i="2"/>
  <c r="J610" i="2"/>
  <c r="J594" i="2"/>
  <c r="J578" i="2"/>
  <c r="J562" i="2"/>
  <c r="J546" i="2"/>
  <c r="J530" i="2"/>
  <c r="J514" i="2"/>
  <c r="J498" i="2"/>
  <c r="J482" i="2"/>
  <c r="J466" i="2"/>
  <c r="J450" i="2"/>
  <c r="J434" i="2"/>
  <c r="J418" i="2"/>
  <c r="J402" i="2"/>
  <c r="J386" i="2"/>
  <c r="J370" i="2"/>
  <c r="J354" i="2"/>
  <c r="J338" i="2"/>
  <c r="J322" i="2"/>
  <c r="J306" i="2"/>
  <c r="J290" i="2"/>
  <c r="J274" i="2"/>
  <c r="J258" i="2"/>
  <c r="J242" i="2"/>
  <c r="J226" i="2"/>
  <c r="J210" i="2"/>
  <c r="J194" i="2"/>
  <c r="J178" i="2"/>
  <c r="J162" i="2"/>
  <c r="J146" i="2"/>
  <c r="J130" i="2"/>
  <c r="J114" i="2"/>
  <c r="J98" i="2"/>
  <c r="J82" i="2"/>
  <c r="J66" i="2"/>
  <c r="J50" i="2"/>
  <c r="J34" i="2"/>
  <c r="J18" i="2"/>
  <c r="J2" i="2"/>
  <c r="J800" i="2"/>
  <c r="J784" i="2"/>
  <c r="J768" i="2"/>
  <c r="J752" i="2"/>
  <c r="J736" i="2"/>
  <c r="J720" i="2"/>
  <c r="J704" i="2"/>
  <c r="J688" i="2"/>
  <c r="J672" i="2"/>
  <c r="J656" i="2"/>
  <c r="J640" i="2"/>
  <c r="J624" i="2"/>
  <c r="J608" i="2"/>
  <c r="J592" i="2"/>
  <c r="J576" i="2"/>
  <c r="J560" i="2"/>
  <c r="J544" i="2"/>
  <c r="J528" i="2"/>
  <c r="J512" i="2"/>
  <c r="J496" i="2"/>
  <c r="J480" i="2"/>
  <c r="J464" i="2"/>
  <c r="J448" i="2"/>
  <c r="J432" i="2"/>
  <c r="J416" i="2"/>
  <c r="J400" i="2"/>
  <c r="J384" i="2"/>
  <c r="J368" i="2"/>
  <c r="J352" i="2"/>
  <c r="J336" i="2"/>
  <c r="J320" i="2"/>
  <c r="J304" i="2"/>
  <c r="J288" i="2"/>
  <c r="J272" i="2"/>
  <c r="J256" i="2"/>
  <c r="J240" i="2"/>
  <c r="J224" i="2"/>
  <c r="J208" i="2"/>
  <c r="J192" i="2"/>
  <c r="J176" i="2"/>
  <c r="J160" i="2"/>
  <c r="J144" i="2"/>
  <c r="J128" i="2"/>
  <c r="J112" i="2"/>
  <c r="J96" i="2"/>
  <c r="J80" i="2"/>
  <c r="J64" i="2"/>
  <c r="J48" i="2"/>
  <c r="J32" i="2"/>
  <c r="J16" i="2"/>
  <c r="P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02E1B-88EF-4CDB-BD11-02468D45C8FC}" keepAlive="1" name="Zapytanie — studenci" description="Połączenie z zapytaniem „studenci” w skoroszycie." type="5" refreshedVersion="8" background="1" saveData="1">
    <dbPr connection="Provider=Microsoft.Mashup.OleDb.1;Data Source=$Workbook$;Location=studenci;Extended Properties=&quot;&quot;" command="SELECT * FROM [studenc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<sst xmlns="http://schemas.openxmlformats.org/spreadsheetml/2006/main" count="8348" uniqueCount="1997">
  <si>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</si>
  <si>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</si>
  <si>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</si>
  <si>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</si>
  <si>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</si>
  <si>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</si>
  <si>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</si>
  <si>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</si>
  <si>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</si>
  <si>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</si>
  <si>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</si>
  <si>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</si>
  <si>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</si>
  <si>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</si>
  <si>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</si>
  <si>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</si>
  <si>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</si>
  <si>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</si>
  <si>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</si>
  <si>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</si>
  <si>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</si>
  <si>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</si>
  <si>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</si>
  <si>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</si>
  <si>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</si>
  <si>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</si>
  <si>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</si>
  <si>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</si>
  <si>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</si>
  <si>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</si>
  <si>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</si>
  <si>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</si>
  <si>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</si>
  <si>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</si>
  <si>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</si>
  <si>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</si>
  <si>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</si>
  <si>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</si>
  <si>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</si>
  <si>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</si>
  <si>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</si>
  <si>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</si>
  <si>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</si>
  <si>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</si>
  <si>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</si>
  <si>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</si>
  <si>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</si>
  <si>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</si>
  <si>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</si>
  <si>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</si>
  <si>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</si>
  <si>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</si>
  <si>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</si>
  <si>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</si>
  <si>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</si>
  <si>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</si>
  <si>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</si>
  <si>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</si>
  <si>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</si>
  <si>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</si>
  <si>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</si>
  <si>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</si>
  <si>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</si>
  <si>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</si>
  <si>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</si>
  <si>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</si>
  <si>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</si>
  <si>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</si>
  <si>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</si>
  <si>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</si>
  <si>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</si>
  <si>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</si>
  <si>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</si>
  <si>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</si>
  <si>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</si>
  <si>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</si>
  <si>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</si>
  <si>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</si>
  <si>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</si>
  <si>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</si>
  <si>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</si>
  <si>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</si>
  <si>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</si>
  <si>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</si>
  <si>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</si>
  <si>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</si>
  <si>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</si>
  <si>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</si>
  <si>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</si>
  <si>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</si>
  <si>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</si>
  <si>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</si>
  <si>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</si>
  <si>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</si>
  <si>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</si>
  <si>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</si>
  <si>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</si>
  <si>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</si>
  <si>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</si>
  <si>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</si>
  <si>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</si>
  <si>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</si>
  <si>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</si>
  <si>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</si>
  <si>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</si>
  <si>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</si>
  <si>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</si>
  <si>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</si>
  <si>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</si>
  <si>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</si>
  <si>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</si>
  <si>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</si>
  <si>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</si>
  <si>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</si>
  <si>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</si>
  <si>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</si>
  <si>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</si>
  <si>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</si>
  <si>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</si>
  <si>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</si>
  <si>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</si>
  <si>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</si>
  <si>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</si>
  <si>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</si>
  <si>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</si>
  <si>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</si>
  <si>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</si>
  <si>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</si>
  <si>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</si>
  <si>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</si>
  <si>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</si>
  <si>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</si>
  <si>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</si>
  <si>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</si>
  <si>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</si>
  <si>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</si>
  <si>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</si>
  <si>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</si>
  <si>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</si>
  <si>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</si>
  <si>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</si>
  <si>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</si>
  <si>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</si>
  <si>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</si>
  <si>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</si>
  <si>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</si>
  <si>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</si>
  <si>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</si>
  <si>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</si>
  <si>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</si>
  <si>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</si>
  <si>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</si>
  <si>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</si>
  <si>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</si>
  <si>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</si>
  <si>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</si>
  <si>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</si>
  <si>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</si>
  <si>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</si>
  <si>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</si>
  <si>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</si>
  <si>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</si>
  <si>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</si>
  <si>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</si>
  <si>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</si>
  <si>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</si>
  <si>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</si>
  <si>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</si>
  <si>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</si>
  <si>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</si>
  <si>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</si>
  <si>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</si>
  <si>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</si>
  <si>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</si>
  <si>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</si>
  <si>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</si>
  <si>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</si>
  <si>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</si>
  <si>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</si>
  <si>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</si>
  <si>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</si>
  <si>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</si>
  <si>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</si>
  <si>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</si>
  <si>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</si>
  <si>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</si>
  <si>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</si>
  <si>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</si>
  <si>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</si>
  <si>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</si>
  <si>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</si>
  <si>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</si>
  <si>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</si>
  <si>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</si>
  <si>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</si>
  <si>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</si>
  <si>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</si>
  <si>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</si>
  <si>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</si>
  <si>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</si>
  <si>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</si>
  <si>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</si>
  <si>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</si>
  <si>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</si>
  <si>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</si>
  <si>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</si>
  <si>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</si>
  <si>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</si>
  <si>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</si>
  <si>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</si>
  <si>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</si>
  <si>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</si>
  <si>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</si>
  <si>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</si>
  <si>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</si>
  <si>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</si>
  <si>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</si>
  <si>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</si>
  <si>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</si>
  <si>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</si>
  <si>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</si>
  <si>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</si>
  <si>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</si>
  <si>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</si>
  <si>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</si>
  <si>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</si>
  <si>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</si>
  <si>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</si>
  <si>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</si>
  <si>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</si>
  <si>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</si>
  <si>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</si>
  <si>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</si>
  <si>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</si>
  <si>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</si>
  <si>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</si>
  <si>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</si>
  <si>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</si>
  <si>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</si>
  <si>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</si>
  <si>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</si>
  <si>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</si>
  <si>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</si>
  <si>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</si>
  <si>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</si>
  <si>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</si>
  <si>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</si>
  <si>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</si>
  <si>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</si>
  <si>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</si>
  <si>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</si>
  <si>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</si>
  <si>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</si>
  <si>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</si>
  <si>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</si>
  <si>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</si>
  <si>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</si>
  <si>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</si>
  <si>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</si>
  <si>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</si>
  <si>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</si>
  <si>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</si>
  <si>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</si>
  <si>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</si>
  <si>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</si>
  <si>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</si>
  <si>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</si>
  <si>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</si>
  <si>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</si>
  <si>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</si>
  <si>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</si>
  <si>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</si>
  <si>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</si>
  <si>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</si>
  <si>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</si>
  <si>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</si>
  <si>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</si>
  <si>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</si>
  <si>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</si>
  <si>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</si>
  <si>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</si>
  <si>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</si>
  <si>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</si>
  <si>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</si>
  <si>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</si>
  <si>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</si>
  <si>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</si>
  <si>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</si>
  <si>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</si>
  <si>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</si>
  <si>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</si>
  <si>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</si>
  <si>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</si>
  <si>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</si>
  <si>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</si>
  <si>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</si>
  <si>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</si>
  <si>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</si>
  <si>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</si>
  <si>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</si>
  <si>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</si>
  <si>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</si>
  <si>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</si>
  <si>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</si>
  <si>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</si>
  <si>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</si>
  <si>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</si>
  <si>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</si>
  <si>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</si>
  <si>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</si>
  <si>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</si>
  <si>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</si>
  <si>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</si>
  <si>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</si>
  <si>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</si>
  <si>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</si>
  <si>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</si>
  <si>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</si>
  <si>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</si>
  <si>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</si>
  <si>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</si>
  <si>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</si>
  <si>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</si>
  <si>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</si>
  <si>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</si>
  <si>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</si>
  <si>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</si>
  <si>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</si>
  <si>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</si>
  <si>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</si>
  <si>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</si>
  <si>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</si>
  <si>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</si>
  <si>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</si>
  <si>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</si>
  <si>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</si>
  <si>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</si>
  <si>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</si>
  <si>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</si>
  <si>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</si>
  <si>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</si>
  <si>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</si>
  <si>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</si>
  <si>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</si>
  <si>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</si>
  <si>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</si>
  <si>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</si>
  <si>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</si>
  <si>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</si>
  <si>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</si>
  <si>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</si>
  <si>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</si>
  <si>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</si>
  <si>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</si>
  <si>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</si>
  <si>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</si>
  <si>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</si>
  <si>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</si>
  <si>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</si>
  <si>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</si>
  <si>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</si>
  <si>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</si>
  <si>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</si>
  <si>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</si>
  <si>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</si>
  <si>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</si>
  <si>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</si>
  <si>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</si>
  <si>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</si>
  <si>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</si>
  <si>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</si>
  <si>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</si>
  <si>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</si>
  <si>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</si>
  <si>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</si>
  <si>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</si>
  <si>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</si>
  <si>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</si>
  <si>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</si>
  <si>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</si>
  <si>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</si>
  <si>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</si>
  <si>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</si>
  <si>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</si>
  <si>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</si>
  <si>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</si>
  <si>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</si>
  <si>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</si>
  <si>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</si>
  <si>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</si>
  <si>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</si>
  <si>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</si>
  <si>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</si>
  <si>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</si>
  <si>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</si>
  <si>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</si>
  <si>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</si>
  <si>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</si>
  <si>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</si>
  <si>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</si>
  <si>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</si>
  <si>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</si>
  <si>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</si>
  <si>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</si>
  <si>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</si>
  <si>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</si>
  <si>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</si>
  <si>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</si>
  <si>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</si>
  <si>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</si>
  <si>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</si>
  <si>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</si>
  <si>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</si>
  <si>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</si>
  <si>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</si>
  <si>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</si>
  <si>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</si>
  <si>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</si>
  <si>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</si>
  <si>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</si>
  <si>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</si>
  <si>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</si>
  <si>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</si>
  <si>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</si>
  <si>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</si>
  <si>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</si>
  <si>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</si>
  <si>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</si>
  <si>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</si>
  <si>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</si>
  <si>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</si>
  <si>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</si>
  <si>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</si>
  <si>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</si>
  <si>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</si>
  <si>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</si>
  <si>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</si>
  <si>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</si>
  <si>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</si>
  <si>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</si>
  <si>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</si>
  <si>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</si>
  <si>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</si>
  <si>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</si>
  <si>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</si>
  <si>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</si>
  <si>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</si>
  <si>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</si>
  <si>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</si>
  <si>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</si>
  <si>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</si>
  <si>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</si>
  <si>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</si>
  <si>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</si>
  <si>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</si>
  <si>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</si>
  <si>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</si>
  <si>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</si>
  <si>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</si>
  <si>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</si>
  <si>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</si>
  <si>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</si>
  <si>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</si>
  <si>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</si>
  <si>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</si>
  <si>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</si>
  <si>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</si>
  <si>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</si>
  <si>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</si>
  <si>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</si>
  <si>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</si>
  <si>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</si>
  <si>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</si>
  <si>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</si>
  <si>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</si>
  <si>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</si>
  <si>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</si>
  <si>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</si>
  <si>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</si>
  <si>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</si>
  <si>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</si>
  <si>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</si>
  <si>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</si>
  <si>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</si>
  <si>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</si>
  <si>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</si>
  <si>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</si>
  <si>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</si>
  <si>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</si>
  <si>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</si>
  <si>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</si>
  <si>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</si>
  <si>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</si>
  <si>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</si>
  <si>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</si>
  <si>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</si>
  <si>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</si>
  <si>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</si>
  <si>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</si>
  <si>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</si>
  <si>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</si>
  <si>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</si>
  <si>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</si>
  <si>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</si>
  <si>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</si>
  <si>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</si>
  <si>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</si>
  <si>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</si>
  <si>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</si>
  <si>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</si>
  <si>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</si>
  <si>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</si>
  <si>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</si>
  <si>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</si>
  <si>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</si>
  <si>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</si>
  <si>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</si>
  <si>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</si>
  <si>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</si>
  <si>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</si>
  <si>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</si>
  <si>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</si>
  <si>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</si>
  <si>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</si>
  <si>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</si>
  <si>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</si>
  <si>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</si>
  <si>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</si>
  <si>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</si>
  <si>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</si>
  <si>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</si>
  <si>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</si>
  <si>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</si>
  <si>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</si>
  <si>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</si>
  <si>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</si>
  <si>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</si>
  <si>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</si>
  <si>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</si>
  <si>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</si>
  <si>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</si>
  <si>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</si>
  <si>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</si>
  <si>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</si>
  <si>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</si>
  <si>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</si>
  <si>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</si>
  <si>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</si>
  <si>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</si>
  <si>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</si>
  <si>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</si>
  <si>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</si>
  <si>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</si>
  <si>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</si>
  <si>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</si>
  <si>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</si>
  <si>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</si>
  <si>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</si>
  <si>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</si>
  <si>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</si>
  <si>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</si>
  <si>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</si>
  <si>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</si>
  <si>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</si>
  <si>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</si>
  <si>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</si>
  <si>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</si>
  <si>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</si>
  <si>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</si>
  <si>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</si>
  <si>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</si>
  <si>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</si>
  <si>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</si>
  <si>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</si>
  <si>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</si>
  <si>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</si>
  <si>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</si>
  <si>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</si>
  <si>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</si>
  <si>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</si>
  <si>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</si>
  <si>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</si>
  <si>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</si>
  <si>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</si>
  <si>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</si>
  <si>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</si>
  <si>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</si>
  <si>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</si>
  <si>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</si>
  <si>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</si>
  <si>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</si>
  <si>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</si>
  <si>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</si>
  <si>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</si>
  <si>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</si>
  <si>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</si>
  <si>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</si>
  <si>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</si>
  <si>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</si>
  <si>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</si>
  <si>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</si>
  <si>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</si>
  <si>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</si>
  <si>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</si>
  <si>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</si>
  <si>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</si>
  <si>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</si>
  <si>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</si>
  <si>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</si>
  <si>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</si>
  <si>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</si>
  <si>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</si>
  <si>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</si>
  <si>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</si>
  <si>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</si>
  <si>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</si>
  <si>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</si>
  <si>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</si>
  <si>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</si>
  <si>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</si>
  <si>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</si>
  <si>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</si>
  <si>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</si>
  <si>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</si>
  <si>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</si>
  <si>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</si>
  <si>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</si>
  <si>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</si>
  <si>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</si>
  <si>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</si>
  <si>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</si>
  <si>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</si>
  <si>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</si>
  <si>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</si>
  <si>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</si>
  <si>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</si>
  <si>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</si>
  <si>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</si>
  <si>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</si>
  <si>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</si>
  <si>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</si>
  <si>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</si>
  <si>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</si>
  <si>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</si>
  <si>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</si>
  <si>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</si>
  <si>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</si>
  <si>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</si>
  <si>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</si>
  <si>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</si>
  <si>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</si>
  <si>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</si>
  <si>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</si>
  <si>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</si>
  <si>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</si>
  <si>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</si>
  <si>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</si>
  <si>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</si>
  <si>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</si>
  <si>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</si>
  <si>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</si>
  <si>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</si>
  <si>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</si>
  <si>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</si>
  <si>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</si>
  <si>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</si>
  <si>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</si>
  <si>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</si>
  <si>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</si>
  <si>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</si>
  <si>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</si>
  <si>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</si>
  <si>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</si>
  <si>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</si>
  <si>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</si>
  <si>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</si>
  <si>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</si>
  <si>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</si>
  <si>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</si>
  <si>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</si>
  <si>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</si>
  <si>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</si>
  <si>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</si>
  <si>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</si>
  <si>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</si>
  <si>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</si>
  <si>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</si>
  <si>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</si>
  <si>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</si>
  <si>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</si>
  <si>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</si>
  <si>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</si>
  <si>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</si>
  <si>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</si>
  <si>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</si>
  <si>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</si>
  <si>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</si>
  <si>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</si>
  <si>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</si>
  <si>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</si>
  <si>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</si>
  <si>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</si>
  <si>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</si>
  <si>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</si>
  <si>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</si>
  <si>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</si>
  <si>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</si>
  <si>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</si>
  <si>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</si>
  <si>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</si>
  <si>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</si>
  <si>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</si>
  <si>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</si>
  <si>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</si>
  <si>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</si>
  <si>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</si>
  <si>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</si>
  <si>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</si>
  <si>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</si>
  <si>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</si>
  <si>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</si>
  <si>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</si>
  <si>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</si>
  <si>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</si>
  <si>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</si>
  <si>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</si>
  <si>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</si>
  <si>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</si>
  <si>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</si>
  <si>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</si>
  <si>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</si>
  <si>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</si>
  <si>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</si>
  <si>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</si>
  <si>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</si>
  <si>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</si>
  <si>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</si>
  <si>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</si>
  <si>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</si>
  <si>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</si>
  <si>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</si>
  <si>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</si>
  <si>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</si>
  <si>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</si>
  <si>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</si>
  <si>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</si>
  <si>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</si>
  <si>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</si>
  <si>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</si>
  <si>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</si>
  <si>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</si>
  <si>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</si>
  <si>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</si>
  <si>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</si>
  <si>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</si>
  <si>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</si>
  <si>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</si>
  <si>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</si>
  <si>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</si>
  <si>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</si>
  <si>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</si>
  <si>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</si>
  <si>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</si>
  <si>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</si>
  <si>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</si>
  <si>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</si>
  <si>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</si>
  <si>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</si>
  <si>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</si>
  <si>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</si>
  <si>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</si>
  <si>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</si>
  <si>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</si>
  <si>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</si>
  <si>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</si>
  <si>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</si>
  <si>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</si>
  <si>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</si>
  <si>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</si>
  <si>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</si>
  <si>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</si>
  <si>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</si>
  <si>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</si>
  <si>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</si>
  <si>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</si>
  <si>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</si>
  <si>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</si>
  <si>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</si>
  <si>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</si>
  <si>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</si>
  <si>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</si>
  <si>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</si>
  <si>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</si>
  <si>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</si>
  <si>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</si>
  <si>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</si>
  <si>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</si>
  <si>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</si>
  <si>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</si>
  <si>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</si>
  <si>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</si>
  <si>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</si>
  <si>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</si>
  <si>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</si>
  <si>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</si>
  <si>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</si>
  <si>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</si>
  <si>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</si>
  <si>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</si>
  <si>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</si>
  <si>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</si>
  <si>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</si>
  <si>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</si>
  <si>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</si>
  <si>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</si>
  <si>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</si>
  <si>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</si>
  <si>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</si>
  <si>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</si>
  <si>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</si>
  <si>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</si>
  <si>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</si>
  <si>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</si>
  <si>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</si>
  <si>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</si>
  <si>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</si>
  <si>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</si>
  <si>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</si>
  <si>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</si>
  <si>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</si>
  <si>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</si>
  <si>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</si>
  <si>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</si>
  <si>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</si>
  <si>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</si>
  <si>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</si>
  <si>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</si>
  <si>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</si>
  <si>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</si>
  <si>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</si>
  <si>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</si>
  <si>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</si>
  <si>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</si>
  <si>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</si>
  <si>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</si>
  <si>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</si>
  <si>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</si>
  <si>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</si>
  <si>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</si>
  <si>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</si>
  <si>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</si>
  <si>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</si>
  <si>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</si>
  <si>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</si>
  <si>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</si>
  <si>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</si>
  <si>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</si>
  <si>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</si>
  <si>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</si>
  <si>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</si>
  <si>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</si>
  <si>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</si>
  <si>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</si>
  <si>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</si>
  <si>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</si>
  <si>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</si>
  <si>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</si>
  <si>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</si>
  <si>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</si>
  <si>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</si>
  <si>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</si>
  <si>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</si>
  <si>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</si>
  <si>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</si>
  <si>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</si>
  <si>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</si>
  <si>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</si>
  <si>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</si>
  <si>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</si>
  <si>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</si>
  <si>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</si>
  <si>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</si>
  <si>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</si>
  <si>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</si>
  <si>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</si>
  <si>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</si>
  <si>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</si>
  <si>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</si>
  <si>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</si>
  <si>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</si>
  <si>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</si>
  <si>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</si>
  <si>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</si>
  <si>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</si>
  <si>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</si>
  <si>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</si>
  <si>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</si>
  <si>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</si>
  <si>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</si>
  <si>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</si>
  <si>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</si>
  <si>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</si>
  <si>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</si>
  <si>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</si>
  <si>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</si>
  <si>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</si>
  <si>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</si>
  <si>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</si>
  <si>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</si>
  <si>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</si>
  <si>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</si>
  <si>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</si>
  <si>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</si>
  <si>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</si>
  <si>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</si>
  <si>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</si>
  <si>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</si>
  <si>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</si>
  <si>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</si>
  <si>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</si>
  <si>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</si>
  <si>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</si>
  <si>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</si>
  <si>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</si>
  <si>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</si>
  <si>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</si>
  <si>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</si>
  <si>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</si>
  <si>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</si>
  <si>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</si>
  <si>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</si>
  <si>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</si>
  <si>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</si>
  <si>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</si>
  <si>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</si>
  <si>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</si>
  <si>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</si>
  <si>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</si>
  <si>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</si>
  <si>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</si>
  <si>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</si>
  <si>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</si>
  <si>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</si>
  <si>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</si>
  <si>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</si>
  <si>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</si>
  <si>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</si>
  <si>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</si>
  <si>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</si>
  <si>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</si>
  <si>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</si>
  <si>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</si>
  <si>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</si>
  <si>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</si>
  <si>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</si>
  <si>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</si>
  <si>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</si>
  <si>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</si>
  <si>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</si>
  <si>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</si>
  <si>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</si>
  <si>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</si>
  <si>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</si>
  <si>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</si>
  <si>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</si>
  <si>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</si>
  <si>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</si>
  <si>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</si>
  <si>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</si>
  <si>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</si>
  <si>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</si>
  <si>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</si>
  <si>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</si>
  <si>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</si>
  <si>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</si>
  <si>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</si>
  <si>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</si>
  <si>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</si>
  <si>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</si>
  <si>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</si>
  <si>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</si>
  <si>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</si>
  <si>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</si>
  <si>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</si>
  <si>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</si>
  <si>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</si>
  <si>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</si>
  <si>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</si>
  <si>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</si>
  <si>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</si>
  <si>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</si>
  <si>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</si>
  <si>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</si>
  <si>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</si>
  <si>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</si>
  <si>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</si>
  <si>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</si>
  <si>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</si>
  <si>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</si>
  <si>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</si>
  <si>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</si>
  <si>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</si>
  <si>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</si>
  <si>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</si>
  <si>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</si>
  <si>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</si>
  <si>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</si>
  <si>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</si>
  <si>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</si>
  <si>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</si>
  <si>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</si>
  <si>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</si>
  <si>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</si>
  <si>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</si>
  <si>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</si>
  <si>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</si>
  <si>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</si>
  <si>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</si>
  <si>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</si>
  <si>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</si>
  <si>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</si>
  <si>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</si>
  <si>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</si>
  <si>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</si>
  <si>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</si>
  <si>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</si>
  <si>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</si>
  <si>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</si>
  <si>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</si>
  <si>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</si>
  <si>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</si>
  <si>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</si>
  <si>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</si>
  <si>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</si>
  <si>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</si>
  <si>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</si>
  <si>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</si>
  <si>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</si>
  <si>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</si>
  <si>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</si>
  <si>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</si>
  <si>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</si>
  <si>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</si>
  <si>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</si>
  <si>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</si>
  <si>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</si>
  <si>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</si>
  <si>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</si>
  <si>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</si>
  <si>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</si>
  <si>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</si>
  <si>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</si>
  <si>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</si>
  <si>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</si>
  <si>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</si>
  <si>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</si>
  <si>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</si>
  <si>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</si>
  <si>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</si>
  <si>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</si>
  <si>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</si>
  <si>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</si>
  <si>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</si>
  <si>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</si>
  <si>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</si>
  <si>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</si>
  <si>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</si>
  <si>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</si>
  <si>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</si>
  <si>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</si>
  <si>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</si>
  <si>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</si>
  <si>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</si>
  <si>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</si>
  <si>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</si>
  <si>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</si>
  <si>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</si>
  <si>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</si>
  <si>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</si>
  <si>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</si>
  <si>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</si>
  <si>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</si>
  <si>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</si>
  <si>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</si>
  <si>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</si>
  <si>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</si>
  <si>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</si>
  <si>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</si>
  <si>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</si>
  <si>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</si>
  <si>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</si>
  <si>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</si>
  <si>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</si>
  <si>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</si>
  <si>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</si>
  <si>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</si>
  <si>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</si>
  <si>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</si>
  <si>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</si>
  <si>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</si>
  <si>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</si>
  <si>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</si>
  <si>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</si>
  <si>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</si>
  <si>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</si>
  <si>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</si>
  <si>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</si>
  <si>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</si>
  <si>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</si>
  <si>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</si>
  <si>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</si>
  <si>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</si>
  <si>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</si>
  <si>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</si>
  <si>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</si>
  <si>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</si>
  <si>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</si>
  <si>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</si>
  <si>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</si>
  <si>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</si>
  <si>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</si>
  <si>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</si>
  <si>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</si>
  <si>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</si>
  <si>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</si>
  <si>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</si>
  <si>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</si>
  <si>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</si>
  <si>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</si>
  <si>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</si>
  <si>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</si>
  <si>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</si>
  <si>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</si>
  <si>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</si>
  <si>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</si>
  <si>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</si>
  <si>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</si>
  <si>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</si>
  <si>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</si>
  <si>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</si>
  <si>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</si>
  <si>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</si>
  <si>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</si>
  <si>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</si>
  <si>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</si>
  <si>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</si>
  <si>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</si>
  <si>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</si>
  <si>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</si>
  <si>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</si>
  <si>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</si>
  <si>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</si>
  <si>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</si>
  <si>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</si>
  <si>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</si>
  <si>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</si>
  <si>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</si>
  <si>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</si>
  <si>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</si>
  <si>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</si>
  <si>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</si>
  <si>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</si>
  <si>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</si>
  <si>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</si>
  <si>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</si>
  <si>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</si>
  <si>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</si>
  <si>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</si>
  <si>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</si>
  <si>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</si>
  <si>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</si>
  <si>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</si>
  <si>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</si>
  <si>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</si>
  <si>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</si>
  <si>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</si>
  <si>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</si>
  <si>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</si>
  <si>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</si>
  <si>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</si>
  <si>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</si>
  <si>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</si>
  <si>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</si>
  <si>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</si>
  <si>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</si>
  <si>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</si>
  <si>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</si>
  <si>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</si>
  <si>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</si>
  <si>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</si>
  <si>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</si>
  <si>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</si>
  <si>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</si>
  <si>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</si>
  <si>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</si>
  <si>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</si>
  <si>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</si>
  <si>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</si>
  <si>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</si>
  <si>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</si>
  <si>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</si>
  <si>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</si>
  <si>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</si>
  <si>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</si>
  <si>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</si>
  <si>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</si>
  <si>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</si>
  <si>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</si>
  <si>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</si>
  <si>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</si>
  <si>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</si>
  <si>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</si>
  <si>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</si>
  <si>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</si>
  <si>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</si>
  <si>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</si>
  <si>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</si>
  <si>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</si>
  <si>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</si>
  <si>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</si>
  <si>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</si>
  <si>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</si>
  <si>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</si>
  <si>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</si>
  <si>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</si>
  <si>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</si>
  <si>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</si>
  <si>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</si>
  <si>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</si>
  <si>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</si>
  <si>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</si>
  <si>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</si>
  <si>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</si>
  <si>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</si>
  <si>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</si>
  <si>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</si>
  <si>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</si>
  <si>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</si>
  <si>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</si>
  <si>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</si>
  <si>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</si>
  <si>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</si>
  <si>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</si>
  <si>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</si>
  <si>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</si>
  <si>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</si>
  <si>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</si>
  <si>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</si>
  <si>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</si>
  <si>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</si>
  <si>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</si>
  <si>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</si>
  <si>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</si>
  <si>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</si>
  <si>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</si>
  <si>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</si>
  <si>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</si>
  <si>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</si>
  <si>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</si>
  <si>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</si>
  <si>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</si>
  <si>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</si>
  <si>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</si>
  <si>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</si>
  <si>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</si>
  <si>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</si>
  <si>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</si>
  <si>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</si>
  <si>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</si>
  <si>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</si>
  <si>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</si>
  <si>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</si>
  <si>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</si>
  <si>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</si>
  <si>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</si>
  <si>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</si>
  <si>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</si>
  <si>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</si>
  <si>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</si>
  <si>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</si>
  <si>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</si>
  <si>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</si>
  <si>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</si>
  <si>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</si>
  <si>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</si>
  <si>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</si>
  <si>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</si>
  <si>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</si>
  <si>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</si>
  <si>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</si>
  <si>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</si>
  <si>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</si>
  <si>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</si>
  <si>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</si>
  <si>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</si>
  <si>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</si>
  <si>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</si>
  <si>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</si>
  <si>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</si>
  <si>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</si>
  <si>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</si>
  <si>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</si>
  <si>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</si>
  <si>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</si>
  <si>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</si>
  <si>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</si>
  <si>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</si>
  <si>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</si>
  <si>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</si>
  <si>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</si>
  <si>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</si>
  <si>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</si>
  <si>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</si>
  <si>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</si>
  <si>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</si>
  <si>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</si>
  <si>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</si>
  <si>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</si>
  <si>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</si>
  <si>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</si>
  <si>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</si>
  <si>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</si>
  <si>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</si>
  <si>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</si>
  <si>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</si>
  <si>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</si>
  <si>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</si>
  <si>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</si>
  <si>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</si>
  <si>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</si>
  <si>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</si>
  <si>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</si>
  <si>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</si>
  <si>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</si>
  <si>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</si>
  <si>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</si>
  <si>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</si>
  <si>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</si>
  <si>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</si>
  <si>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</si>
  <si>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</si>
  <si>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</si>
  <si>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</si>
  <si>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</si>
  <si>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</si>
  <si>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</si>
  <si>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</si>
  <si>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</si>
  <si>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</si>
  <si>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</si>
  <si>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</si>
  <si>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</si>
  <si>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</si>
  <si>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</si>
  <si>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</si>
  <si>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</si>
  <si>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</si>
  <si>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</si>
  <si>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</si>
  <si>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</si>
  <si>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</si>
  <si>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</si>
  <si>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</si>
  <si>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</si>
  <si>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</si>
  <si>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</si>
  <si>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</si>
  <si>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</si>
  <si>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</si>
  <si>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</si>
  <si>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</si>
  <si>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</si>
  <si>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</si>
  <si>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</si>
  <si>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</si>
  <si>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</si>
  <si>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</si>
  <si>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</si>
  <si>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</si>
  <si>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</si>
  <si>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</si>
  <si>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</si>
  <si>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</si>
  <si>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</si>
  <si>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</si>
  <si>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</si>
  <si>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</si>
  <si>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</si>
  <si>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</si>
  <si>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</si>
  <si>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</si>
  <si>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</si>
  <si>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</si>
  <si>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</si>
  <si>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</si>
  <si>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</si>
  <si>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</si>
  <si>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</si>
  <si>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</si>
  <si>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</si>
  <si>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</si>
  <si>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</si>
  <si>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</si>
  <si>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</si>
  <si>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</si>
  <si>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</si>
  <si>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</si>
  <si>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</si>
  <si>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</si>
  <si>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</si>
  <si>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</si>
  <si>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</si>
  <si>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</si>
  <si>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</si>
  <si>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</si>
  <si>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</si>
  <si>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</si>
  <si>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</si>
  <si>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</si>
  <si>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</si>
  <si>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</si>
  <si>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</si>
  <si>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</si>
  <si>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</si>
  <si>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</si>
  <si>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</si>
  <si>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</si>
  <si>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</si>
  <si>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</si>
  <si>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</si>
  <si>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</si>
  <si>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</si>
  <si>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</si>
  <si>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</si>
  <si>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</si>
  <si>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</si>
  <si>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</si>
  <si>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</si>
  <si>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</si>
  <si>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</si>
  <si>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</si>
  <si>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</si>
  <si>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</si>
  <si>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</si>
  <si>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</si>
  <si>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</si>
  <si>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</si>
  <si>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</si>
  <si>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</si>
  <si>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</si>
  <si>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</si>
  <si>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</si>
  <si>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</si>
  <si>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</si>
  <si>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</si>
  <si>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</si>
  <si>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</si>
  <si>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</si>
  <si>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</si>
  <si>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</si>
  <si>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</si>
  <si>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</si>
  <si>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</si>
  <si>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</si>
  <si>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</si>
  <si>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</si>
  <si>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</si>
  <si>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</si>
  <si>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</si>
  <si>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</si>
  <si>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</si>
  <si>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</si>
  <si>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</si>
  <si>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</si>
  <si>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</si>
  <si>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</si>
  <si>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</si>
  <si>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</si>
  <si>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</si>
  <si>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</si>
  <si>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</si>
  <si>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</si>
  <si>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</si>
  <si>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</si>
  <si>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</si>
  <si>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</si>
  <si>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</si>
  <si>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</si>
  <si>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</si>
  <si>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</si>
  <si>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</si>
  <si>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</si>
  <si>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</si>
  <si>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</si>
  <si>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</si>
  <si>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</si>
  <si>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</si>
  <si>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</si>
  <si>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</si>
  <si>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</si>
  <si>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</si>
  <si>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</si>
  <si>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</si>
  <si>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</si>
  <si>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</si>
  <si>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</si>
  <si>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</si>
  <si>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</si>
  <si>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</si>
  <si>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</si>
  <si>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</si>
  <si>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</si>
  <si>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</si>
  <si>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</si>
  <si>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</si>
  <si>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</si>
  <si>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</si>
  <si>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</si>
  <si>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</si>
  <si>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</si>
  <si>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</si>
  <si>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</si>
  <si>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</si>
  <si>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</si>
  <si>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</si>
  <si>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</si>
  <si>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</si>
  <si>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</si>
  <si>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</si>
  <si>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</si>
  <si>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</si>
  <si>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</si>
  <si>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</si>
  <si>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</si>
  <si>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</si>
  <si>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</si>
  <si>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</si>
  <si>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</si>
  <si>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</si>
  <si>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</si>
  <si>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</si>
  <si>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</si>
  <si>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</si>
  <si>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</si>
  <si>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</si>
  <si>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</si>
  <si>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</si>
  <si>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</si>
  <si>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</si>
  <si>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</si>
  <si>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</si>
  <si>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</si>
  <si>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</si>
  <si>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</si>
  <si>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</si>
  <si>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</si>
  <si>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</si>
  <si>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</si>
  <si>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</si>
  <si>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</si>
  <si>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</si>
  <si>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</si>
  <si>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</si>
  <si>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</si>
  <si>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</si>
  <si>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</si>
  <si>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</si>
  <si>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</si>
  <si>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</si>
  <si>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</si>
  <si>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</si>
  <si>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</si>
  <si>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</si>
  <si>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</si>
  <si>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</si>
  <si>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</si>
  <si>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</si>
  <si>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</si>
  <si>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</si>
  <si>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</si>
  <si>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</si>
  <si>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</si>
  <si>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</si>
  <si>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</si>
  <si>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</si>
  <si>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</si>
  <si>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</si>
  <si>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</si>
  <si>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</si>
  <si>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</si>
  <si>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</si>
  <si>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</si>
  <si>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</si>
  <si>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</si>
  <si>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</si>
  <si>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</si>
  <si>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</si>
  <si>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</si>
  <si>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</si>
  <si>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</si>
  <si>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</si>
  <si>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</si>
  <si>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</si>
  <si>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</si>
  <si>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</si>
  <si>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</si>
  <si>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</si>
  <si>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</si>
  <si>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</si>
  <si>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</si>
  <si>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</si>
  <si>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</si>
  <si>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</si>
  <si>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</si>
  <si>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</si>
  <si>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</si>
  <si>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</si>
  <si>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</si>
  <si>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</si>
  <si>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</si>
  <si>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</si>
  <si>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</si>
  <si>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</si>
  <si>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</si>
  <si>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</si>
  <si>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</si>
  <si>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</si>
  <si>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</si>
  <si>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</si>
  <si>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</si>
  <si>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</si>
  <si>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</si>
  <si>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</si>
  <si>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</si>
  <si>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</si>
  <si>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</si>
  <si>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</si>
  <si>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</si>
  <si>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</si>
  <si>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</si>
  <si>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</si>
  <si>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</si>
  <si>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</si>
  <si>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</si>
  <si>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</si>
  <si>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</si>
  <si>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</si>
  <si>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</si>
  <si>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</si>
  <si>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</si>
  <si>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</si>
  <si>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</si>
  <si>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</si>
  <si>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</si>
  <si>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</si>
  <si>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</si>
  <si>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</si>
  <si>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</si>
  <si>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</si>
  <si>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</si>
  <si>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</si>
  <si>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</si>
  <si>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</si>
  <si>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</si>
  <si>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</si>
  <si>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</si>
  <si>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</si>
  <si>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</si>
  <si>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</si>
  <si>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</si>
  <si>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</si>
  <si>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</si>
  <si>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</si>
  <si>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</si>
  <si>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</si>
  <si>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</si>
  <si>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</si>
  <si>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</si>
  <si>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</si>
  <si>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</si>
  <si>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</si>
  <si>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</si>
  <si>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</si>
  <si>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</si>
  <si>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</si>
  <si>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</si>
  <si>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</si>
  <si>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</si>
  <si>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</si>
  <si>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</si>
  <si>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</si>
  <si>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</si>
  <si>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</si>
  <si>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</si>
  <si>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</si>
  <si>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</si>
  <si>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</si>
  <si>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</si>
  <si>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</si>
  <si>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</si>
  <si>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</si>
  <si>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</si>
  <si>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</si>
  <si>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</si>
  <si>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</si>
  <si>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</si>
  <si>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</si>
  <si>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</si>
  <si>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</si>
  <si>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</si>
  <si>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</si>
  <si>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</si>
  <si>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</si>
  <si>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</si>
  <si>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</si>
  <si>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</si>
  <si>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</si>
  <si>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</si>
  <si>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</si>
  <si>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</si>
  <si>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</si>
  <si>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</si>
  <si>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</si>
  <si>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</si>
  <si>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</si>
  <si>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</si>
  <si>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</si>
  <si>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</si>
  <si>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</si>
  <si>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</si>
  <si>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</si>
  <si>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</si>
  <si>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</si>
  <si>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</si>
  <si>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</si>
  <si>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</si>
  <si>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</si>
  <si>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</si>
  <si>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</si>
  <si>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</si>
  <si>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</si>
  <si>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</si>
  <si>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</si>
  <si>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</si>
  <si>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</si>
  <si>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</si>
  <si>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</si>
  <si>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</si>
  <si>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</si>
  <si>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</si>
  <si>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</si>
  <si>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</si>
  <si>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</si>
  <si>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</si>
  <si>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</si>
  <si>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</si>
  <si>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</si>
  <si>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</si>
  <si>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</si>
  <si>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</si>
  <si>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</si>
  <si>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</si>
  <si>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</si>
  <si>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</si>
  <si>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</si>
  <si>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</si>
  <si>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</si>
  <si>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</si>
  <si>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</si>
  <si>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</si>
  <si>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</si>
  <si>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</si>
  <si>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</si>
  <si>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</si>
  <si>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</si>
  <si>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</si>
  <si>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</si>
  <si>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</si>
  <si>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</si>
  <si>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</si>
  <si>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</si>
  <si>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</si>
  <si>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</si>
  <si>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</si>
  <si>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</si>
  <si>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</si>
  <si>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</si>
  <si>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</si>
  <si>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</si>
  <si>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</si>
  <si>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</si>
  <si>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</si>
  <si>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</si>
  <si>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</si>
  <si>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</si>
  <si>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</si>
  <si>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</si>
  <si>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</si>
  <si>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</si>
  <si>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</si>
  <si>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</si>
  <si>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</si>
  <si>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</si>
  <si>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</si>
  <si>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</si>
  <si>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</si>
  <si>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</si>
  <si>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</si>
  <si>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</si>
  <si>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</si>
  <si>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</si>
  <si>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</si>
  <si>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</si>
  <si>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</si>
  <si>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</si>
  <si>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</si>
  <si>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</si>
  <si>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</si>
  <si>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</si>
  <si>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</si>
  <si>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</si>
  <si>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</si>
  <si>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</si>
  <si>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</si>
  <si>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</si>
  <si>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</si>
  <si>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</si>
  <si>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</si>
  <si>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</si>
  <si>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</si>
  <si>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</si>
  <si>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</si>
  <si>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</si>
  <si>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</si>
  <si>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</si>
  <si>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</si>
  <si>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</si>
  <si>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</si>
  <si>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</si>
  <si>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</si>
  <si>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</si>
  <si>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</si>
  <si>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</si>
  <si>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</si>
  <si>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</si>
  <si>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</si>
  <si>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</si>
  <si>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</si>
  <si>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</si>
  <si>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</si>
  <si>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</si>
  <si>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</si>
  <si>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</si>
  <si>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</si>
  <si>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</si>
  <si>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</si>
  <si>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</si>
  <si>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</si>
  <si>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</si>
  <si>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</si>
  <si>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</si>
  <si>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</si>
  <si>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</si>
  <si>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</si>
  <si>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</si>
  <si>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</si>
  <si>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</si>
  <si>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</si>
  <si>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</si>
  <si>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</si>
  <si>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</si>
  <si>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</si>
  <si>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</si>
  <si>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</si>
  <si>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</si>
  <si>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</si>
  <si>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</si>
  <si>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</si>
  <si>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</si>
  <si>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</si>
  <si>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</si>
  <si>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</si>
  <si>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</si>
  <si>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</si>
  <si>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</si>
  <si>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</si>
  <si>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</si>
  <si>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</si>
  <si>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</si>
  <si>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</si>
  <si>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</si>
  <si>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</si>
  <si>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</si>
  <si>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</si>
  <si>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</si>
  <si>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</si>
  <si>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</si>
  <si>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</si>
  <si>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</si>
  <si>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</si>
  <si>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</si>
  <si>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</si>
  <si>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</si>
  <si>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</si>
  <si>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</si>
  <si>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</si>
  <si>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</si>
  <si>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</si>
  <si>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</si>
  <si>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</si>
  <si>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</si>
  <si>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</si>
  <si>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</si>
  <si>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</si>
  <si>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</si>
  <si>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</si>
  <si>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</si>
  <si>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</si>
  <si>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</si>
  <si>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</si>
  <si>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</si>
  <si>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</si>
  <si>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</si>
  <si>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</si>
  <si>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</si>
  <si>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</si>
  <si>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</si>
  <si>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</si>
  <si>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</si>
  <si>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</si>
  <si>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</si>
  <si>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</si>
  <si>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</si>
  <si>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</si>
  <si>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</si>
  <si>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</si>
  <si>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</si>
  <si>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</si>
  <si>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</si>
  <si>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</si>
  <si>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</si>
  <si>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</si>
  <si>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</si>
  <si>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</si>
  <si>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</si>
  <si>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</si>
  <si>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</si>
  <si>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</si>
  <si>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</si>
  <si>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</si>
  <si>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</si>
  <si>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</si>
  <si>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</si>
  <si>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</si>
  <si>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</si>
  <si>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</si>
  <si>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</si>
  <si>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</si>
  <si>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</si>
  <si>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</si>
  <si>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</si>
  <si>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</si>
  <si>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</si>
  <si>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</si>
  <si>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</si>
  <si>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</si>
  <si>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</si>
  <si>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</si>
  <si>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</si>
  <si>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</si>
  <si>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</si>
  <si>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</si>
  <si>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</si>
  <si>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</si>
  <si>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</si>
  <si>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</si>
  <si>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</si>
  <si>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</si>
  <si>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</si>
  <si>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</si>
  <si>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</si>
  <si>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</si>
  <si>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</si>
  <si>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</si>
  <si>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</si>
  <si>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</si>
  <si>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</si>
  <si>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Etykiety wierszy</t>
  </si>
  <si>
    <t>Suma końcowa</t>
  </si>
  <si>
    <t>Liczba z Id_studenta</t>
  </si>
  <si>
    <t>Etykiety kolumn</t>
  </si>
  <si>
    <t>próg</t>
  </si>
  <si>
    <t>stódentów</t>
  </si>
  <si>
    <t>miejsce</t>
  </si>
  <si>
    <t>rodz_kod</t>
  </si>
  <si>
    <t>rodz_count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</si>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</sst>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ch Mykietów" refreshedDate="45427.697883449073" createdVersion="8" refreshedVersion="8" minRefreshableVersion="3" recordCount="1616" xr:uid="{64FD2942-475F-4DB1-917B-006BE983B1B2}">
  <cacheSource type="worksheet">
    <worksheetSource name="studenci"/>
  </cacheSource>
  <cacheFields count="7">
    <cacheField name="Id_studenta" numFmtId="0">
      <sharedItems containsSemiMixedTypes="0" containsString="0" containsNumber="1" containsInteger="1" minValue="1" maxValue="1616"/>
    </cacheField>
    <cacheField name="Imie" numFmtId="0">
      <sharedItems count="298">
        <s v="Jadwiga"/>
        <s v="Zofia"/>
        <s v="Katarzyna"/>
        <s v="Michal"/>
        <s v="Pawel"/>
        <s v="Marcin"/>
        <s v="Gracja"/>
        <s v="Wojciech"/>
        <s v="Martyn"/>
        <s v="Jolanta"/>
        <s v="Przemyslaw"/>
        <s v="Barbara"/>
        <s v="Kamil"/>
        <s v="Teresa"/>
        <s v="Matylda"/>
        <s v="Wieslawa"/>
        <s v="Natalia"/>
        <s v="Alojzy"/>
        <s v="Daniel"/>
        <s v="Adam"/>
        <s v="Andrzej"/>
        <s v="Gabriela"/>
        <s v="Bogumila"/>
        <s v="Augustyna"/>
        <s v="Tomasz"/>
        <s v="Sylwester"/>
        <s v="Antoni"/>
        <s v="Piotr"/>
        <s v="Lidia"/>
        <s v="Karol"/>
        <s v="Beata"/>
        <s v="Jan"/>
        <s v="Celina"/>
        <s v="Jacek"/>
        <s v="Bartosz"/>
        <s v="Janusz"/>
        <s v="Henryk"/>
        <s v="Krzysztof"/>
        <s v="Monika"/>
        <s v="Elzbieta"/>
        <s v="Roman"/>
        <s v="Joanna"/>
        <s v="Martyna"/>
        <s v="Dominik"/>
        <s v="Marianna"/>
        <s v="Anna"/>
        <s v="Marek"/>
        <s v="Gerard"/>
        <s v="Stefan"/>
        <s v="Klementyna"/>
        <s v="Artur"/>
        <s v="Ewelina"/>
        <s v="Radomila"/>
        <s v="Maciej"/>
        <s v="Jerzy"/>
        <s v="Hanna"/>
        <s v="Danuta"/>
        <s v="Boguslawa"/>
        <s v="Stefania"/>
        <s v="Tadeusz"/>
        <s v="Aleksandra"/>
        <s v="Igor"/>
        <s v="Boleslaw"/>
        <s v="Maria"/>
        <s v="Witold"/>
        <s v="Brygida"/>
        <s v="Mariola"/>
        <s v="Karina"/>
        <s v="Nikodem"/>
        <s v="Jaroslaw"/>
        <s v="Grzegorz"/>
        <s v="Wawrzyniec"/>
        <s v="Korneliusz"/>
        <s v="Agnieszka"/>
        <s v="Alicja"/>
        <s v="Ireneusz"/>
        <s v="Tymon"/>
        <s v="Janina"/>
        <s v="Kaja"/>
        <s v="Waclawa"/>
        <s v="Cezary"/>
        <s v="Malgorzata"/>
        <s v="Kacper"/>
        <s v="Kazimierz"/>
        <s v="Grazyna"/>
        <s v="Damian"/>
        <s v="Bronislawa"/>
        <s v="Jaromir"/>
        <s v="Amadeusz"/>
        <s v="Jakub"/>
        <s v="Konstancja"/>
        <s v="Edyta"/>
        <s v="Helena"/>
        <s v="Klemens"/>
        <s v="Adrianna"/>
        <s v="Iwona"/>
        <s v="Cecylia"/>
        <s v="Mateusz"/>
        <s v="Aleksander"/>
        <s v="Aleksy"/>
        <s v="Juliusz"/>
        <s v="Paulina"/>
        <s v="Magdalena"/>
        <s v="Teofil"/>
        <s v="Mikolaj"/>
        <s v="Olga"/>
        <s v="Halina"/>
        <s v="Sebastian"/>
        <s v="Inga"/>
        <s v="Kinga"/>
        <s v="Dorota"/>
        <s v="Szymon"/>
        <s v="Kuba"/>
        <s v="Dariusz"/>
        <s v="Franciszek"/>
        <s v="Angelika"/>
        <s v="Walery"/>
        <s v="Ewelia"/>
        <s v="Arkadiusz"/>
        <s v="Alina"/>
        <s v="Czeslaw"/>
        <s v="Robert"/>
        <s v="Wiktor"/>
        <s v="Karolina"/>
        <s v="Bozena"/>
        <s v="Bartlomiej"/>
        <s v="Urszula"/>
        <s v="Krystyna"/>
        <s v="Aureliusz"/>
        <s v="Lucyna"/>
        <s v="Luiza"/>
        <s v="Weronika"/>
        <s v="Walenty"/>
        <s v="Aneta"/>
        <s v="Olgierd"/>
        <s v="Fryderyka"/>
        <s v="Mieszko"/>
        <s v="Norbert"/>
        <s v="Seweryn"/>
        <s v="Renata"/>
        <s v="Ewa"/>
        <s v="Lukasz"/>
        <s v="Eleonora"/>
        <s v="Adrian"/>
        <s v="Czeslawa"/>
        <s v="Daria"/>
        <s v="Radoslaw"/>
        <s v="Slawomir"/>
        <s v="Boleslawa"/>
        <s v="Franciszka"/>
        <s v="Izolda"/>
        <s v="Zdzislawa"/>
        <s v="Milosz"/>
        <s v="Marzena"/>
        <s v="Klaudia"/>
        <s v="Agata"/>
        <s v="Jagna"/>
        <s v="Roza"/>
        <s v="Oskar"/>
        <s v="Oktawian"/>
        <s v="Zuzanna"/>
        <s v="Irena"/>
        <s v="Eustachy"/>
        <s v="Anita"/>
        <s v="Wioletta"/>
        <s v="Slawomira"/>
        <s v="Wlodzimierz"/>
        <s v="Emilia"/>
        <s v="Mieczyslawa"/>
        <s v="Seweryna"/>
        <s v="Jowita"/>
        <s v="Maja"/>
        <s v="Leslaw"/>
        <s v="Anastazja"/>
        <s v="Dawid"/>
        <s v="Jozefa"/>
        <s v="Justyna"/>
        <s v="Ryszard"/>
        <s v="Marta"/>
        <s v="Honorata"/>
        <s v="Emila"/>
        <s v="Lucjusz"/>
        <s v="Konstanty"/>
        <s v="Stanislaw"/>
        <s v="Morfeusz"/>
        <s v="Wiera"/>
        <s v="Lew"/>
        <s v="Miroslaw"/>
        <s v="Zbigniew"/>
        <s v="Bohdan"/>
        <s v="Sabina"/>
        <s v="Wanda"/>
        <s v="Ruta"/>
        <s v="Izabella"/>
        <s v="Edward"/>
        <s v="Patryk"/>
        <s v="Irma"/>
        <s v="Feliks"/>
        <s v="Filip"/>
        <s v="Felicja"/>
        <s v="Zachariasz"/>
        <s v="Wislaw"/>
        <s v="Konstantyn"/>
        <s v="Sara"/>
        <s v="Miroslawa"/>
        <s v="Patrycja"/>
        <s v="Kamila"/>
        <s v="Klaudiusz"/>
        <s v="Roch"/>
        <s v="Miron"/>
        <s v="Ada"/>
        <s v="Malwina"/>
        <s v="Wiktoria"/>
        <s v="Lechoslawa"/>
        <s v="Szczepan"/>
        <s v="Klara"/>
        <s v="Sandra"/>
        <s v="Maryla"/>
        <s v="Zyta"/>
        <s v="Gertruda"/>
        <s v="Natasza"/>
        <s v="Waclaw"/>
        <s v="Julia"/>
        <s v="Jozef"/>
        <s v="Ksenia"/>
        <s v="Lechoslaw"/>
        <s v="Marlena"/>
        <s v="Oliwia"/>
        <s v="Wislawa"/>
        <s v="Maksym"/>
        <s v="Mariusz"/>
        <s v="Radoslawa"/>
        <s v="Zygmunt"/>
        <s v="Cezar"/>
        <s v="Krystian"/>
        <s v="Bogdan"/>
        <s v="Dominika"/>
        <s v="Dagmara"/>
        <s v="Radomil"/>
        <s v="Wladyslawa"/>
        <s v="Sobieslaw"/>
        <s v="Radzimierz"/>
        <s v="Wojtek"/>
        <s v="Donald"/>
        <s v="Sylwia"/>
        <s v="Frydryk"/>
        <s v="Wielislaw"/>
        <s v="Rafal"/>
        <s v="Adelajda"/>
        <s v="Wieslaw"/>
        <s v="Bronislaw"/>
        <s v="Jagoda"/>
        <s v="Faustyn"/>
        <s v="Amelia"/>
        <s v="Celestyna"/>
        <s v="Lucja"/>
        <s v="Wincenty"/>
        <s v="Elwira"/>
        <s v="Miloslaw"/>
        <s v="Serafin"/>
        <s v="Julita"/>
        <s v="Michalina"/>
        <s v="Kajetan"/>
        <s v="Irmina"/>
        <s v="Kazimiera"/>
        <s v="Roksana"/>
        <s v="Zygfryd"/>
        <s v="Aniela"/>
        <s v="Dyta"/>
        <s v="Judyta"/>
        <s v="Borys"/>
        <s v="Wiga"/>
        <s v="Boguslaw"/>
        <s v="Izaak"/>
        <s v="Wladyslaw"/>
        <s v="Jedrzej"/>
        <s v="Lech"/>
        <s v="Edmund"/>
        <s v="Gorzegorz"/>
        <s v="Alfred"/>
        <s v="Wlodzislaw"/>
        <s v="Bernard"/>
        <s v="Sonia"/>
        <s v="Henryka"/>
        <s v="Arnold"/>
        <s v="Kleopatra"/>
        <s v="Leszek"/>
        <s v="Nicola"/>
        <s v="Laura"/>
        <s v="Alan"/>
        <s v="Jozafat"/>
        <s v="Sergiusz"/>
        <s v="Ilona"/>
        <s v="Krystiana"/>
        <s v="Mieczyslaw"/>
        <s v="Ziemowit"/>
        <s v="Rita"/>
        <s v="Julianna"/>
      </sharedItems>
    </cacheField>
    <cacheField name="Nazwisko" numFmtId="0">
      <sharedItems count="1456">
        <s v="Baranowska"/>
        <s v="Chorzowska"/>
        <s v="Bilska"/>
        <s v="Rada"/>
        <s v="Milek"/>
        <s v="Biernat"/>
        <s v="Bijakowska"/>
        <s v="Zaluski"/>
        <s v="Kowalski"/>
        <s v="Ochala"/>
        <s v="Planeta"/>
        <s v="Michalska"/>
        <s v="Berakacz"/>
        <s v="Kuc"/>
        <s v="Zielinska"/>
        <s v="Babiarz"/>
        <s v="Barton"/>
        <s v="Wolak"/>
        <s v="Lisiecki"/>
        <s v="Bzinkowski"/>
        <s v="Tokarski"/>
        <s v="Kolska"/>
        <s v="Kolodziej"/>
        <s v="Swierkowska"/>
        <s v="Tutaj"/>
        <s v="Jarecki"/>
        <s v="Banakiewicz"/>
        <s v="Skiba"/>
        <s v="Kazdron"/>
        <s v="Krol"/>
        <s v="Kotlarska"/>
        <s v="Tyranowski"/>
        <s v="Koral"/>
        <s v="Witebski"/>
        <s v="Kedzierski"/>
        <s v="Samek"/>
        <s v="Goral"/>
        <s v="Figielski"/>
        <s v="Klosinski"/>
        <s v="Dyszy"/>
        <s v="Szelest"/>
        <s v="Chojecka"/>
        <s v="Jandura"/>
        <s v="Aron"/>
        <s v="Lodziarz"/>
        <s v="Bobrowska"/>
        <s v="Zagajewski"/>
        <s v="Lyszkowska"/>
        <s v="Tabor"/>
        <s v="Frymarkiewicz"/>
        <s v="Graczynski"/>
        <s v="Skoczkowski"/>
        <s v="Kawka"/>
        <s v="Bobkowicz"/>
        <s v="Bartoszewicz"/>
        <s v="Grzesiak"/>
        <s v="Korpet"/>
        <s v="Bojka"/>
        <s v="Drozdzik"/>
        <s v="Przybylski"/>
        <s v="Baron"/>
        <s v="Bajerska"/>
        <s v="Bednar"/>
        <s v="Keta"/>
        <s v="Grabowska"/>
        <s v="Zakrzewska"/>
        <s v="Barcikowska"/>
        <s v="Holski"/>
        <s v="Drabicka"/>
        <s v="Krynicki"/>
        <s v="Ludziejewski"/>
        <s v="Wojciechowska"/>
        <s v="Kausek"/>
        <s v="Swoboda"/>
        <s v="Basik"/>
        <s v="Mika"/>
        <s v="Barszczon"/>
        <s v="Wozniak"/>
        <s v="Kostrzewa"/>
        <s v="Duszczyk"/>
        <s v="Nowicki"/>
        <s v="Borek"/>
        <s v="Firek"/>
        <s v="Podsiadly"/>
        <s v="Kalinowski"/>
        <s v="Drozdz"/>
        <s v="Gajos"/>
        <s v="Muszynska"/>
        <s v="Bankowska"/>
        <s v="Boronowska"/>
        <s v="Pazdziernik"/>
        <s v="Golec"/>
        <s v="Slomczynski"/>
        <s v="Czarna"/>
        <s v="Lina"/>
        <s v="Kalwas"/>
        <s v="Pulka"/>
        <s v="Kasperek"/>
        <s v="Karpowicz"/>
        <s v="Balcerzak"/>
        <s v="Wosik"/>
        <s v="Biegajski"/>
        <s v="Jasak"/>
        <s v="Barylkiewicz"/>
        <s v="Bilski"/>
        <s v="Sycowski"/>
        <s v="Bacz"/>
        <s v="Czubacka"/>
        <s v="Jurkowski"/>
        <s v="Alotek"/>
        <s v="Judycki"/>
        <s v="Pawlowska"/>
        <s v="Sliz"/>
        <s v="Bawicz"/>
        <s v="Wegrzyn"/>
        <s v="Gonczyk"/>
        <s v="Toborek"/>
        <s v="Socha"/>
        <s v="Dwornik"/>
        <s v="Wisniewska"/>
        <s v="Raszyn"/>
        <s v="Tomczyk"/>
        <s v="Semeniuk"/>
        <s v="Maczynska"/>
        <s v="Bajda"/>
        <s v="Rokosz"/>
        <s v="Wtorek"/>
        <s v="Brzezinska"/>
        <s v="Binski"/>
        <s v="Nyska"/>
        <s v="Czylok"/>
        <s v="Antoniak"/>
        <s v="Kaleta"/>
        <s v="Salacinski"/>
        <s v="Krzesinski"/>
        <s v="Gorajska"/>
        <s v="Aleksandrowicz"/>
        <s v="Zasada"/>
        <s v="Rutkowski"/>
        <s v="Mikolajczak"/>
        <s v="Pobereznik"/>
        <s v="Domnicz"/>
        <s v="Blazowski"/>
        <s v="Stachowicz"/>
        <s v="Lewinska"/>
        <s v="Wroblewski"/>
        <s v="Bieniek"/>
        <s v="Wawrzyn"/>
        <s v="Bakucha"/>
        <s v="Chudy"/>
        <s v="Rosiewicz"/>
        <s v="Jozwiak"/>
        <s v="Berus"/>
        <s v="Haczyk"/>
        <s v="Lewandowski"/>
        <s v="Kotwicka"/>
        <s v="Bolkowicz"/>
        <s v="Wojciechowski"/>
        <s v="Barskacz"/>
        <s v="Lubec"/>
        <s v="Szulim"/>
        <s v="Hebda"/>
        <s v="Wieczorek"/>
        <s v="Babul"/>
        <s v="Myszograj"/>
        <s v="Chrust"/>
        <s v="Pietrowicz"/>
        <s v="Wrona"/>
        <s v="Wysocki"/>
        <s v="Baryla"/>
        <s v="Duda"/>
        <s v="Bialowas"/>
        <s v="Szlachcic"/>
        <s v="Hauser"/>
        <s v="Adamus"/>
        <s v="Bielanski"/>
        <s v="Konopka"/>
        <s v="Lawrynowicz"/>
        <s v="Fastnacht"/>
        <s v="Persinski"/>
        <s v="Kuter"/>
        <s v="Kujdowicz"/>
        <s v="Merak"/>
        <s v="Owsianka"/>
        <s v="Szurkowski"/>
        <s v="Kopycki"/>
        <s v="Szombierski"/>
        <s v="Michaliska"/>
        <s v="Slawinski"/>
        <s v="Hassan"/>
        <s v="Godowski"/>
        <s v="Czarnecki"/>
        <s v="Batorek"/>
        <s v="Prazuch"/>
        <s v="Kos"/>
        <s v="Sikorski"/>
        <s v="Polaska"/>
        <s v="Kulesza"/>
        <s v="Chochol"/>
        <s v="ocon"/>
        <s v="Wolczynska"/>
        <s v="Bros"/>
        <s v="Bracki"/>
        <s v="Checinski"/>
        <s v="Gorecki"/>
        <s v="Stojecka"/>
        <s v="Anuszewska"/>
        <s v="Chmielowski"/>
        <s v="Bujak"/>
        <s v="Lichwa"/>
        <s v="Symanska"/>
        <s v="Cedrowska"/>
        <s v="Kowalczyk"/>
        <s v="Stec"/>
        <s v="Schmidt"/>
        <s v="Stolowska"/>
        <s v="Rabka"/>
        <s v="Mijak"/>
        <s v="Swiezy"/>
        <s v="Gorska"/>
        <s v="Mikolajczyk"/>
        <s v="Buzek"/>
        <s v="Sokolowska"/>
        <s v="Kielski"/>
        <s v="Dusza"/>
        <s v="Korandy"/>
        <s v="Dymna"/>
        <s v="Legnicka"/>
        <s v="Sekocinska"/>
        <s v="Dabrowski "/>
        <s v="Bargiel"/>
        <s v="Broniarz"/>
        <s v="Pawlak"/>
        <s v="Stroka"/>
        <s v="Kaczor"/>
        <s v="Figurski"/>
        <s v="Grobelny"/>
        <s v="Bebenek"/>
        <s v="Trzebnicka"/>
        <s v="Witczak"/>
        <s v="Chlopecka"/>
        <s v="Andrzejewski"/>
        <s v="Malbolrska"/>
        <s v="Rosiak"/>
        <s v="Klucha"/>
        <s v="Adamiec"/>
        <s v="Garncarz"/>
        <s v="Dabrowski"/>
        <s v="Majchrowicz"/>
        <s v="Dudzinski"/>
        <s v="Sawiciak"/>
        <s v="Raszczyk"/>
        <s v="Slowik"/>
        <s v="Cisna"/>
        <s v="Waz"/>
        <s v="Bugaj"/>
        <s v="Laczynski"/>
        <s v="Adamecki"/>
        <s v="Kozina"/>
        <s v="Wojcicki"/>
        <s v="Radzik"/>
        <s v="Mazurowski"/>
        <s v="Antczak"/>
        <s v="Orowski"/>
        <s v="Kobus"/>
        <s v="Michalak"/>
        <s v="Boronski"/>
        <s v="Wawa"/>
        <s v="Kaluza"/>
        <s v="Berak"/>
        <s v="Bajdak"/>
        <s v="Wegier"/>
        <s v="Kusch"/>
        <s v="Klos"/>
        <s v="Weiss"/>
        <s v="Regulski"/>
        <s v="Jasinska"/>
        <s v="Ogonowski"/>
        <s v="Kosa"/>
        <s v="Baka"/>
        <s v="Bochenek"/>
        <s v="Leganowski"/>
        <s v="Adalewski"/>
        <s v="Chmielewska"/>
        <s v="Dyrbusz"/>
        <s v="Gonerska"/>
        <s v="Niedziela"/>
        <s v="Sokolowski"/>
        <s v="Bylska"/>
        <s v="Rojek"/>
        <s v="Pilski"/>
        <s v="Bernacik"/>
        <s v="Swierszczynski"/>
        <s v="Wan"/>
        <s v="Miskowiec"/>
        <s v="Piwnik"/>
        <s v="Bator"/>
        <s v="Mrowka"/>
        <s v="Beki"/>
        <s v="Kucharska"/>
        <s v="Fujarewicz"/>
        <s v="Grzybek"/>
        <s v="Zwojec"/>
        <s v="Kandora"/>
        <s v="Barszcz"/>
        <s v="Grudzinska"/>
        <s v="Nowicka"/>
        <s v="Bajerowicz"/>
        <s v="Wszedobyl"/>
        <s v="Jaros"/>
        <s v="Kacprzak"/>
        <s v="Balon"/>
        <s v="Modrzewska"/>
        <s v="Biborski"/>
        <s v="Felinski"/>
        <s v="Maciejewski"/>
        <s v="Ostrowski"/>
        <s v="Skrzypek"/>
        <s v="Krawczyk"/>
        <s v="Knot"/>
        <s v="Buczek"/>
        <s v="Tyborowski"/>
        <s v="Kotowicz"/>
        <s v="Bartoszewski"/>
        <s v="Antkowicz"/>
        <s v="Bakan"/>
        <s v="Styczen"/>
        <s v="Babulak"/>
        <s v="Kocharyan"/>
        <s v="Solska"/>
        <s v="Kondratowicz"/>
        <s v="Meller"/>
        <s v="Mroz"/>
        <s v="Bernacki"/>
        <s v="Cender"/>
        <s v="Seweryn"/>
        <s v="Biernaczyk"/>
        <s v="Pyza"/>
        <s v="Mordyan"/>
        <s v="Szanca"/>
        <s v="Kucharski"/>
        <s v="Krzyzewski"/>
        <s v="Dziekan"/>
        <s v="Kajzer"/>
        <s v="Kadej"/>
        <s v="Beben"/>
        <s v="Czader"/>
        <s v="Rutkowska"/>
        <s v="Mikulski"/>
        <s v="Chinski"/>
        <s v="Kardys"/>
        <s v="Pakulska"/>
        <s v="Piotrowski"/>
        <s v="Fudecka"/>
        <s v="Lis"/>
        <s v="Chojacka"/>
        <s v="Tokarz"/>
        <s v="Nawrot"/>
        <s v="Chiluta"/>
        <s v="Chodyra"/>
        <s v="Winogrodzki"/>
        <s v="Anarchista"/>
        <s v="Latka"/>
        <s v="Sierpien"/>
        <s v="Karnawal"/>
        <s v="Smietanka"/>
        <s v="Banaszek"/>
        <s v="Marczak"/>
        <s v="Kata"/>
        <s v="Wawrzynczyk"/>
        <s v="Wiwatowicz"/>
        <s v="Zawadzka"/>
        <s v="Banalow"/>
        <s v="Kaczmarek"/>
        <s v="Ewertowska"/>
        <s v="Czerwiec"/>
        <s v="Skrzeliczka"/>
        <s v="Piotrkowska"/>
        <s v="Kildarewicz"/>
        <s v="Komik"/>
        <s v="Wrzesien"/>
        <s v="Katanak"/>
        <s v="Pawlowski"/>
        <s v="Nisiewicz"/>
        <s v="Mianowska"/>
        <s v="Loziczonek"/>
        <s v="Antonowicz"/>
        <s v="Klemczak"/>
        <s v="Szymczyk"/>
        <s v="Zalewski"/>
        <s v="Kotek"/>
        <s v="Adamska"/>
        <s v="Niczyj"/>
        <s v="Mazurkiewicz"/>
        <s v="Fedoruk"/>
        <s v="Ciebiera"/>
        <s v="Sielecka"/>
        <s v="Katowicka"/>
        <s v="Wronska"/>
        <s v="Gruszczynska"/>
        <s v="Urbanski"/>
        <s v="Pawlica"/>
        <s v="Przybylek"/>
        <s v="Szklarczyk"/>
        <s v="Gruzin"/>
        <s v="Trzebiatowski"/>
        <s v="Hajtowicz"/>
        <s v="Kolanko"/>
        <s v="Majewski"/>
        <s v="Krema"/>
        <s v="Arabas"/>
        <s v="Orlicki"/>
        <s v="Alot"/>
        <s v="Bober"/>
        <s v="Kozlowska"/>
        <s v="Bronikowski"/>
        <s v="Latacki"/>
        <s v="Babula"/>
        <s v="Augustyneczek"/>
        <s v="Bonkowski"/>
        <s v="Wysocka"/>
        <s v="Firlej"/>
        <s v="Wawer"/>
        <s v="Klimisz"/>
        <s v="Bartkowiak"/>
        <s v="Siennicki"/>
        <s v="Gilowska"/>
        <s v="Caban"/>
        <s v="Szybinski"/>
        <s v="Nikiel"/>
        <s v="Jasinski"/>
        <s v="Lakomska"/>
        <s v="Wina"/>
        <s v="Krzesaj"/>
        <s v="Mroczek"/>
        <s v="Urban"/>
        <s v="Maron"/>
        <s v="Tokarczyk"/>
        <s v="Badura"/>
        <s v="Banasikowski"/>
        <s v="Lipinski"/>
        <s v="Dworecka"/>
        <s v="Celeborska"/>
        <s v="Bednarek"/>
        <s v="Anczewski"/>
        <s v="Wawron"/>
        <s v="Banaszczykiewicz"/>
        <s v="Abacki"/>
        <s v="Blada"/>
        <s v="Bedynska"/>
        <s v="Dudek"/>
        <s v="Adamczyk"/>
        <s v="Grodecki"/>
        <s v="Bodnarczyk"/>
        <s v="Dykiel"/>
        <s v="Bednarczyk"/>
        <s v="Olszewska"/>
        <s v="Barcisz"/>
        <s v="Kowal"/>
        <s v="Rybicka"/>
        <s v="Grabczak"/>
        <s v="Kozak"/>
        <s v="Augustowska"/>
        <s v="Wiejski"/>
        <s v="Sobota"/>
        <s v="Chochowski"/>
        <s v="Kuchar"/>
        <s v="Zajac"/>
        <s v="Klan"/>
        <s v="Krotoszyn"/>
        <s v="Skutnik"/>
        <s v="But"/>
        <s v="Zalecki"/>
        <s v="Tarnowska"/>
        <s v="Murarz"/>
        <s v="Biegaj"/>
        <s v="Mrozowski"/>
        <s v="Kwiatkowska"/>
        <s v="Kruczek"/>
        <s v="Barska"/>
        <s v="Piec"/>
        <s v="Grzeszczak"/>
        <s v="Bak"/>
        <s v="Czemisow"/>
        <s v="Sawicki"/>
        <s v="Balcerek"/>
        <s v="Cichawacz"/>
        <s v="Mlynarczyk"/>
        <s v="Kupis"/>
        <s v="Bokowski"/>
        <s v="Jaworska"/>
        <s v="Por"/>
        <s v="Wittek"/>
        <s v="Rydawski"/>
        <s v="Dyzma"/>
        <s v="Szalobryt"/>
        <s v="Okon"/>
        <s v="Chalbinska"/>
        <s v="Badowska"/>
        <s v="Kajdasiewicz"/>
        <s v="Januszewski"/>
        <s v="Andrzejewska"/>
        <s v="Kapusta"/>
        <s v="Sawa"/>
        <s v="Cieslak"/>
        <s v="Krason"/>
        <s v="Gorgon"/>
        <s v="Halama"/>
        <s v="Gryglak"/>
        <s v="Turlej"/>
        <s v="Gruca"/>
        <s v="Filipek"/>
        <s v="Dabrowska"/>
        <s v="Cebula"/>
        <s v="Horbacz"/>
        <s v="Barski"/>
        <s v="Pacula"/>
        <s v="Barwicka"/>
        <s v="Bartecka"/>
        <s v="Pypno"/>
        <s v="Knapik"/>
        <s v="Ochocka"/>
        <s v="Otwocka"/>
        <s v="Krasiczynska"/>
        <s v="Budziak"/>
        <s v="Gumowski"/>
        <s v="Charemska"/>
        <s v="Jaworski"/>
        <s v="Grabysz"/>
        <s v="Chylak"/>
        <s v="Smela"/>
        <s v="Kolka"/>
        <s v="Groza"/>
        <s v="Friedek"/>
        <s v="Szczerek"/>
        <s v="Bebanek"/>
        <s v="Kinski"/>
        <s v="Brylok"/>
        <s v="Oszczudlowska"/>
        <s v="Iwasiow"/>
        <s v="Muc"/>
        <s v="Cholewa"/>
        <s v="Chmielacz"/>
        <s v="Witas"/>
        <s v="Baran"/>
        <s v="Bawarski"/>
        <s v="Matuszyk"/>
        <s v="Borutawski"/>
        <s v="Basajski"/>
        <s v="Ciechowska"/>
        <s v="Bialczak"/>
        <s v="Baczek"/>
        <s v="Latas"/>
        <s v="Chorzyk"/>
        <s v="Kryszkiewicz"/>
        <s v="Zielinski"/>
        <s v="Msciwujewski"/>
        <s v="Dukowski"/>
        <s v="Litwin"/>
        <s v="Gronus"/>
        <s v="Adamowicz"/>
        <s v="Piatek"/>
        <s v="Uszek"/>
        <s v="Kuras"/>
        <s v="Cagara"/>
        <s v="Balwierz"/>
        <s v="Antosiewicz"/>
        <s v="Koterba"/>
        <s v="Krasuska"/>
        <s v="Kochanska"/>
        <s v="Ichniowski"/>
        <s v="Bialkowski"/>
        <s v="Kalicinski"/>
        <s v="Banasik"/>
        <s v="Zawadzki"/>
        <s v="Janecka"/>
        <s v="Chyza"/>
        <s v="Grzesik"/>
        <s v="Michalski"/>
        <s v="Baja"/>
        <s v="Bielak"/>
        <s v="Chlopicki"/>
        <s v="Jader"/>
        <s v="Sikora"/>
        <s v="Barek"/>
        <s v="Kaszyca"/>
        <s v="Pszczola"/>
        <s v="Banowska"/>
        <s v="Jedruszczak"/>
        <s v="Boska"/>
        <s v="Para"/>
        <s v="Borowska"/>
        <s v="Chrzanik"/>
        <s v="Wypchlo"/>
        <s v="Lowik"/>
        <s v="Janocha"/>
        <s v="Basinski"/>
        <s v="Telejko"/>
        <s v="Pienkowski"/>
        <s v="Razny"/>
        <s v="Wlodarczyk"/>
        <s v="Kielbus"/>
        <s v="Dobrzanska"/>
        <s v="Letka"/>
        <s v="Oleksy"/>
        <s v="Trzmielewski"/>
        <s v="Gawlicz"/>
        <s v="Mazurek"/>
        <s v="Lechowicz"/>
        <s v="Nosowski"/>
        <s v="Kwiatkowski"/>
        <s v="Banas"/>
        <s v="Jokiel"/>
        <s v="Jasiak"/>
        <s v="Musiol"/>
        <s v="Janowicz"/>
        <s v="Sledziak"/>
        <s v="Kromolowska"/>
        <s v="Borkowski"/>
        <s v="Koscielny"/>
        <s v="Drukarczyk"/>
        <s v="Andrus"/>
        <s v="Medynska"/>
        <s v="Kwiecien"/>
        <s v="Ostrowska"/>
        <s v="Przywarska"/>
        <s v="Kabala"/>
        <s v="Trzopek"/>
        <s v="Polkowski"/>
        <s v="Kalinowska"/>
        <s v="Banach"/>
        <s v="Hentelski"/>
        <s v="Siemion"/>
        <s v="Bienkowski"/>
        <s v="Dartcjan"/>
        <s v="Adamkowska"/>
        <s v="Naparstek"/>
        <s v="Wybraniec"/>
        <s v="Otwinowski"/>
        <s v="Burcz"/>
        <s v="Sowa"/>
        <s v="Luty"/>
        <s v="Sobczak"/>
        <s v="Babinski"/>
        <s v="Barczynska"/>
        <s v="Lencznarowicz"/>
        <s v="Barszczykiewicz"/>
        <s v="Lipiec"/>
        <s v="Zuchowicz"/>
        <s v="Wisniewski"/>
        <s v="Grubba"/>
        <s v="Swiatek"/>
        <s v="Barciszewska"/>
        <s v="Ciechowicz"/>
        <s v="Garbacz"/>
        <s v="Walewski"/>
        <s v="Bartosik"/>
        <s v="Gorec"/>
        <s v="Poradisz"/>
        <s v="Barbucha"/>
        <s v="Nadarzyn"/>
        <s v="Pietras"/>
        <s v="Rossudowska"/>
        <s v="Tomsza"/>
        <s v="Ziolkowski"/>
        <s v="Borysow"/>
        <s v="Ignaszewska"/>
        <s v="Bladowicz"/>
        <s v="Kula"/>
        <s v="Jurek"/>
        <s v="Bugala"/>
        <s v="Stan"/>
        <s v="Okularczyk"/>
        <s v="Byra"/>
        <s v="Rzasowska"/>
        <s v="Kostosz"/>
        <s v="Orczyk"/>
        <s v="Konewka"/>
        <s v="Cygan"/>
        <s v="Bugajska"/>
        <s v="Wojtyra"/>
        <s v="Matczak"/>
        <s v="Kopernik"/>
        <s v="Kozlowski"/>
        <s v="Jasiewicz"/>
        <s v="Janosik"/>
        <s v="Bledowski"/>
        <s v="Mrozinska"/>
        <s v="Slaski"/>
        <s v="Kanciala"/>
        <s v="Pondo"/>
        <s v="Biegar"/>
        <s v="Beryl"/>
        <s v="Bulejska"/>
        <s v="Dobosz"/>
        <s v="Bluza"/>
        <s v="Anyzkiewicz"/>
        <s v="Kadziola"/>
        <s v="Nowakowicz"/>
        <s v="Czerny"/>
        <s v="Kotlarz"/>
        <s v="Galas"/>
        <s v="Tomaszewski"/>
        <s v="Boran"/>
        <s v="Mordak"/>
        <s v="Suder"/>
        <s v="Polanicki"/>
        <s v="Kolek"/>
        <s v="Peciak"/>
        <s v="Czajczyk"/>
        <s v="Rudnicka"/>
        <s v="Kurtyka"/>
        <s v="Dziernanowska"/>
        <s v="Bodnar"/>
        <s v="Gasior"/>
        <s v="Staron"/>
        <s v="Kacperski"/>
        <s v="Biedka"/>
        <s v="Wolowiec"/>
        <s v="Boruta"/>
        <s v="Prawy"/>
        <s v="Bronislawska"/>
        <s v="Perczynski"/>
        <s v="Farcik"/>
        <s v="Chmielarz"/>
        <s v="Chodyrak"/>
        <s v="Wojcik"/>
        <s v="Gajda"/>
        <s v="Chrzanowska"/>
        <s v="Janicki"/>
        <s v="Chrascik"/>
        <s v="Kurdzielewicz"/>
        <s v="Listopad"/>
        <s v="Milosz"/>
        <s v="Luszczyk"/>
        <s v="Mieta"/>
        <s v="Czarnoleska"/>
        <s v="Surowka"/>
        <s v="Bielawski"/>
        <s v="Cisek"/>
        <s v="Kujalowski"/>
        <s v="Piekarz"/>
        <s v="Kalicki"/>
        <s v="Tuszynski"/>
        <s v="Barczyk"/>
        <s v="Koszka"/>
        <s v="Pajak"/>
        <s v="Slimak"/>
        <s v="Batycka"/>
        <s v="Chlebdanowski"/>
        <s v="Wrzesinski"/>
        <s v="Zarebska"/>
        <s v="Zaba"/>
        <s v="Malek"/>
        <s v="Gruszka"/>
        <s v="Radecka"/>
        <s v="Sarna"/>
        <s v="Warszawska"/>
        <s v="Kozakowski"/>
        <s v="Bartusiak"/>
        <s v="Boni"/>
        <s v="Blaszczyk"/>
        <s v="Bogdal"/>
        <s v="Kopytko"/>
        <s v="Mielecka"/>
        <s v="Stefanczyk"/>
        <s v="Fiszer"/>
        <s v="Maciejewska"/>
        <s v="Krosno"/>
        <s v="Znojek"/>
        <s v="Barszczewska"/>
        <s v="Binkowski"/>
        <s v="Jankowski"/>
        <s v="Skalny"/>
        <s v="Garlowski"/>
        <s v="Nowotarska"/>
        <s v="Mojsanowicz"/>
        <s v="Majewska"/>
        <s v="Zybowska"/>
        <s v="Guzik"/>
        <s v="Jakubczyk"/>
        <s v="Mieleszko"/>
        <s v="Bycz"/>
        <s v="Walbiner"/>
        <s v="Kasa"/>
        <s v="Hardy"/>
        <s v="Poniedzialek"/>
        <s v="Stachowska"/>
        <s v="Bardzio"/>
        <s v="Banachowicz"/>
        <s v="Krakowski"/>
        <s v="Grabik"/>
        <s v="Czaja"/>
        <s v="Adamski"/>
        <s v="Dziwulski"/>
        <s v="Andrychowicz"/>
        <s v="Balica"/>
        <s v="Kantor"/>
        <s v="Ryba"/>
        <s v="Raban"/>
        <s v="Choloniewski"/>
        <s v="Carek"/>
        <s v="Wlodek"/>
        <s v="Benedykt"/>
        <s v="Jakobik"/>
        <s v="Szeruga"/>
        <s v="Loch"/>
        <s v="Sosnowska"/>
        <s v="Aronowski"/>
        <s v="Szczepanski"/>
        <s v="Bilinski"/>
        <s v="Halemba"/>
        <s v="Wojtkiewicz"/>
        <s v="Kojec"/>
        <s v="Ambroziak"/>
        <s v="Moskala"/>
        <s v="Amanowicz"/>
        <s v="Chodorowska"/>
        <s v="Bawinek"/>
        <s v="Kendziora"/>
        <s v="Bromska"/>
        <s v="Rurski"/>
        <s v="Koziol"/>
        <s v="Maslon"/>
        <s v="Makalu"/>
        <s v="Nowakowska"/>
        <s v="Sawicka"/>
        <s v="Kaktus"/>
        <s v="Cichocka"/>
        <s v="Kukulska"/>
        <s v="Jackowska"/>
        <s v="Szumska"/>
        <s v="Paluch"/>
        <s v="Markiewicz"/>
        <s v="Arecki"/>
        <s v="Lisinski"/>
        <s v="Rysowicz"/>
        <s v="Marek"/>
        <s v="Czajka"/>
        <s v="Szyma"/>
        <s v="Grudzien"/>
        <s v="Konwicka"/>
        <s v="Osinska"/>
        <s v="Myrcik"/>
        <s v="Oman"/>
        <s v="Bajer"/>
        <s v="Wierzchowska"/>
        <s v="Chalupka"/>
        <s v="Mirow"/>
        <s v="Wielgus"/>
        <s v="Pisarskiewicz"/>
        <s v="Bulwan"/>
        <s v="Marchewka"/>
        <s v="Metz"/>
        <s v="Jakimow"/>
        <s v="Malarski"/>
        <s v="Rakowski"/>
        <s v="Szybki"/>
        <s v="Linus"/>
        <s v="Inny"/>
        <s v="Batory"/>
        <s v="Drzewiecka"/>
        <s v="Sztonyk"/>
        <s v="Kita"/>
        <s v="Kruszewska"/>
        <s v="Augustowski"/>
        <s v="Chudzik"/>
        <s v="Trzconka"/>
        <s v="Wur"/>
        <s v="Piotrowska"/>
        <s v="Sikorska"/>
        <s v="Pietrzyk"/>
        <s v="Janowska"/>
        <s v="Banasiak"/>
        <s v="Zareba"/>
        <s v="Krzyskow"/>
        <s v="Sochacka"/>
        <s v="Starachowicz"/>
        <s v="Bakowski"/>
        <s v="Labaziewicz"/>
        <s v="Blotny"/>
        <s v="Paterek"/>
        <s v="Kulig"/>
        <s v="Banasiewicz"/>
        <s v="Buchta"/>
        <s v="Symanski"/>
        <s v="Lewy"/>
        <s v="Gumienny"/>
        <s v="Filipowicz"/>
        <s v="Maciarz"/>
        <s v="Alancki"/>
        <s v="Roman"/>
        <s v="Chmiel"/>
        <s v="Bialowasicz"/>
        <s v="Stachowiak"/>
        <s v="Ludwig"/>
        <s v="Iwanski"/>
        <s v="Zagorska"/>
        <s v="Watroba"/>
        <s v="Bartnik"/>
        <s v="Grzmil"/>
        <s v="Kawicki"/>
        <s v="Boguslawska"/>
        <s v="Urbanczyk"/>
        <s v="Kamyk"/>
        <s v="Pytka"/>
        <s v="Grabowski"/>
        <s v="Smitkowski"/>
        <s v="Karbowniczek"/>
        <s v="Chwalinski"/>
        <s v="Klein"/>
        <s v="Pustulka"/>
        <s v="Rybak"/>
        <s v="Szafranska"/>
        <s v="Koczorowska"/>
        <s v="Warecka"/>
        <s v="Piechota"/>
        <s v="Brylka"/>
        <s v="Harazim"/>
        <s v="Bakala"/>
        <s v="Jablonski"/>
        <s v="Powietrzynski"/>
        <s v="Skrzypczyk"/>
        <s v="Marciniak"/>
        <s v="Afganski"/>
        <s v="Marcz"/>
        <s v="Kania"/>
        <s v="Krzeczkowska"/>
        <s v="Walczynska"/>
        <s v="Walczak"/>
        <s v="Kaminska"/>
        <s v="Bananowski"/>
        <s v="Szumylowicz"/>
        <s v="Hubertus"/>
        <s v="Buszek"/>
        <s v="Szepelak"/>
        <s v="Wcislowski"/>
        <s v="Pietak"/>
        <s v="Berkowski"/>
        <s v="Szmaglinska"/>
        <s v="Morawski"/>
        <s v="Kochman"/>
        <s v="Bartczak"/>
        <s v="Kubera"/>
        <s v="Katana"/>
        <s v="Awast"/>
        <s v="Wenc"/>
        <s v="Bolkowski"/>
        <s v="Ozga"/>
        <s v="Wicinska"/>
        <s v="Gibki"/>
        <s v="Klimaszewska"/>
        <s v="Wolny"/>
        <s v="Tarkowska"/>
        <s v="Bansik"/>
        <s v="Staniec"/>
        <s v="Barankiewicz"/>
        <s v="Ludwin"/>
        <s v="Nowik"/>
        <s v="Klubicka"/>
        <s v="Barcik"/>
        <s v="Brodowicz"/>
        <s v="Holda"/>
        <s v="Krakowska"/>
        <s v="Badurzewski"/>
        <s v="Switaj"/>
        <s v="Piaty"/>
        <s v="Misiak"/>
        <s v="Halinowska"/>
        <s v="Borowicz"/>
        <s v="Maj"/>
        <s v="Miejska"/>
        <s v="Dubala"/>
        <s v="Klimkiewicz"/>
        <s v="Hejak"/>
        <s v="Leszczynski"/>
        <s v="Banowicz"/>
        <s v="Skrzydlewska"/>
        <s v="Kozik"/>
        <s v="Aleksy"/>
        <s v="Literacka"/>
        <s v="Medrzec"/>
        <s v="Katowska"/>
        <s v="Wolski"/>
        <s v="Roos"/>
        <s v="Baranicz"/>
        <s v="Ciecierska"/>
        <s v="Kosciuszko"/>
        <s v="Siwczynska"/>
        <s v="Augustynik"/>
        <s v="Bialecka"/>
        <s v="Wanad"/>
        <s v="Busz"/>
        <s v="Mrusz"/>
        <s v="Wolicz"/>
        <s v="Czajkowski"/>
        <s v="Babecki"/>
        <s v="Czarnecka"/>
        <s v="Biegajczyk"/>
        <s v="Kuzon"/>
        <s v="Kucharczyk"/>
        <s v="Turowski"/>
        <s v="Muraszkowski"/>
        <s v="Henka"/>
        <s v="Sekula"/>
        <s v="Barcinski"/>
        <s v="Obornicki"/>
        <s v="Hohenberg"/>
        <s v="Wroclawski"/>
        <s v="Kubiak"/>
        <s v="Kalka"/>
        <s v="Blasik"/>
        <s v="Sonarska"/>
        <s v="Macutkiewicz"/>
        <s v="Kilen"/>
        <s v="Sobiecka"/>
        <s v="Wierzbicki"/>
        <s v="Witek"/>
        <s v="Lamorska"/>
        <s v="Chenowska"/>
        <s v="Piechocki"/>
        <s v="Stypula"/>
        <s v="Rojkiewicz"/>
        <s v="Kaczmarczyk"/>
        <s v="Swiegoda"/>
        <s v="Matuszewska"/>
        <s v="Stefanska"/>
        <s v="Bartoszek"/>
        <s v="Arast"/>
        <s v="Chojnacka"/>
        <s v="Gorski"/>
        <s v="Mrozek"/>
        <s v="Malinowski"/>
        <s v="Beniowska"/>
        <s v="Basista"/>
        <s v="Altman"/>
        <s v="Nucinska"/>
        <s v="Mus"/>
        <s v="Lipert"/>
        <s v="Kajka"/>
        <s v="Pudlowicz"/>
        <s v="Rebacz"/>
        <s v="Klimczyk"/>
        <s v="Bekasiewicz"/>
        <s v="Czwartek"/>
        <s v="Bialek"/>
        <s v="Zalesiak"/>
        <s v="Wojtczak"/>
        <s v="Dymek"/>
        <s v="Zawodnik"/>
        <s v="Kaber"/>
        <s v="Serocki"/>
        <s v="Kedrak"/>
        <s v="Janowski"/>
        <s v="Chorzowik"/>
        <s v="Zelazko"/>
        <s v="Wozniakiewicz"/>
        <s v="Jachimowicz"/>
        <s v="Bidowska"/>
        <s v="Klekowska"/>
        <s v="Michajlow"/>
        <s v="Zukowski"/>
        <s v="Graniecka"/>
        <s v="Kozikowska"/>
        <s v="Adamowiczek"/>
        <s v="Berakowska"/>
        <s v="Sapek"/>
        <s v="Glapa"/>
        <s v="Koszewska"/>
        <s v="Chaberow"/>
        <s v="Gates"/>
        <s v="Borna"/>
        <s v="Brandys"/>
        <s v="Zwierzynski"/>
        <s v="Sabat"/>
        <s v="Gajewska"/>
        <s v="Kupiec"/>
        <s v="Lubanska"/>
        <s v="Konczak"/>
        <s v="Blazejczyk"/>
        <s v="Adamiak"/>
        <s v="Lipski"/>
        <s v="Wachowicz"/>
        <s v="Kubica"/>
        <s v="Aniol"/>
        <s v="Krawiec"/>
        <s v="Mielczarek"/>
        <s v="Janiszewska"/>
        <s v="Pawluk"/>
        <s v="Bartus"/>
        <s v="Krolikiewicz"/>
        <s v="Dziwak"/>
        <s v="Nocun"/>
        <s v="Dworek"/>
        <s v="Rusin"/>
        <s v="Eminowicz"/>
        <s v="Debska"/>
        <s v="Pigulski"/>
        <s v="Pisarska"/>
        <s v="Jagodzinski"/>
        <s v="Cwikowski"/>
        <s v="Szczublewska"/>
        <s v="Tomaszewska"/>
        <s v="Oleszko"/>
        <s v="Kwasniak"/>
        <s v="Wasiak"/>
        <s v="Burza"/>
        <s v="Szendzielorz"/>
        <s v="Misiek"/>
        <s v="Szkwarek"/>
        <s v="Malicka"/>
        <s v="Milewska"/>
        <s v="Hejdysz"/>
        <s v="Skoczylas"/>
        <s v="Szymik"/>
        <s v="Haszczyc"/>
        <s v="Szymanek"/>
        <s v="Jedrzejczyk"/>
        <s v="Adamiecki"/>
        <s v="Rolla"/>
        <s v="Podlaska"/>
        <s v="Olszewski"/>
        <s v="Strojna"/>
        <s v="Konieczna"/>
        <s v="Przybylska"/>
        <s v="Banaszczyk"/>
        <s v="Mikocka"/>
        <s v="Abramczyk"/>
        <s v="Miecznikowska"/>
        <s v="Ciechanowicz"/>
        <s v="Sobolewska"/>
        <s v="Bliszczyk"/>
        <s v="Klimka"/>
        <s v="Basiak"/>
        <s v="Nowak "/>
        <s v="Biel"/>
        <s v="Balik"/>
        <s v="Gawron"/>
        <s v="Piwonski"/>
        <s v="Nowak"/>
        <s v="Niewiarowska"/>
        <s v="Jarosz"/>
        <s v="Kotala"/>
        <s v="Konny"/>
        <s v="Giza"/>
        <s v="Nowakowski"/>
        <s v="Tomkow"/>
        <s v="Banaszkiewicz"/>
        <s v="Gala"/>
        <s v="Linek"/>
        <s v="Kosiorowski"/>
        <s v="Sobol"/>
        <s v="Reszczynski"/>
        <s v="Furmanik"/>
        <s v="Pieniak"/>
        <s v="Olcha"/>
        <s v="Kowalewicz"/>
        <s v="Barszczyk"/>
        <s v="Juzak"/>
        <s v="Cisasny"/>
        <s v="Manna"/>
        <s v="Antoszewska"/>
        <s v="Konik"/>
        <s v="Rybinska"/>
        <s v="Tomczak"/>
        <s v="Kononowicz"/>
        <s v="Szczygielski"/>
        <s v="Michalec"/>
        <s v="Bydgoski"/>
        <s v="Banaczek"/>
        <s v="Bodny"/>
        <s v="Krzysztofinski"/>
        <s v="Zimnowoda"/>
        <s v="Sadowski"/>
        <s v="Chaberek"/>
        <s v="Wlodarczak"/>
        <s v="Potocka"/>
        <s v="Kurzawinskai"/>
        <s v="Albert"/>
        <s v="Krakowiak"/>
        <s v="Terlecki"/>
        <s v="Smolarz"/>
        <s v="Huzar"/>
        <s v="Wreczycka"/>
        <s v="Kratka"/>
        <s v="Charkow"/>
        <s v="Korczak"/>
        <s v="Szala"/>
        <s v="Boszcz"/>
        <s v="Malborski"/>
        <s v="Mol"/>
        <s v="Turek"/>
        <s v="Kwiecinska"/>
        <s v="Babalewski"/>
        <s v="Marzec"/>
        <s v="Ramotowski"/>
        <s v="Pogoda"/>
        <s v="Barabuk"/>
        <s v="Kapuscinska"/>
        <s v="Salezy"/>
        <s v="Baranek"/>
        <s v="Holynski"/>
        <s v="Celejewski"/>
        <s v="Szturc"/>
        <s v="Klimintowicz"/>
        <s v="Zambrowicz"/>
        <s v="Magielewski"/>
        <s v="Misztal"/>
        <s v="Babicz"/>
        <s v="Boss"/>
        <s v="Hubisz"/>
        <s v="Gregoruk"/>
        <s v="Rodek"/>
        <s v="Wojtowicz"/>
        <s v="Liderski"/>
        <s v="Dziedzic"/>
        <s v="Batorowicz"/>
        <s v="Matusz"/>
        <s v="Zukowska"/>
        <s v="Witkowski"/>
        <s v="Balowski"/>
        <s v="Wilczek"/>
        <s v="Szatylowicz"/>
        <s v="Paca"/>
        <s v="Rolek"/>
        <s v="Kalamar"/>
        <s v="Witaj"/>
        <s v="Antos"/>
        <s v="Wasowicz"/>
        <s v="Dobrzynski"/>
        <s v="Kisielewicz"/>
        <s v="Banan"/>
        <s v="Blocki"/>
        <s v="Bek"/>
        <s v="Bentkowski"/>
        <s v="Kregiel"/>
        <s v="Cichawa"/>
        <s v="Pietruszka"/>
        <s v="Korzeniewski"/>
        <s v="Bakus"/>
        <s v="Kornacki"/>
        <s v="Grochalski"/>
        <s v="Rynkiewicz"/>
        <s v="Janeczek"/>
        <s v="Bajerek"/>
        <s v="Zelechowski"/>
        <s v="Buchalterz"/>
        <s v="Majeczek"/>
        <s v="Majka"/>
        <s v="Zwozniak"/>
        <s v="Ostrobramski"/>
        <s v="Baranski"/>
        <s v="Warka"/>
        <s v="Pustelnik"/>
        <s v="Soplica"/>
        <s v="Kaminski"/>
        <s v="Pohorecki"/>
        <s v="Proniewicz"/>
        <s v="Slonina"/>
        <s v="Krak"/>
        <s v="Wrobel"/>
        <s v="Poludniak"/>
        <s v="Karska"/>
        <s v="Dona"/>
        <s v="Kulik"/>
        <s v="Kozubik"/>
        <s v="Mela"/>
        <s v="Rykala"/>
        <s v="Blizna"/>
        <s v="Jaskolska"/>
        <s v="Siudut"/>
        <s v="Bandera"/>
        <s v="Slomski"/>
        <s v="Gorniak"/>
        <s v="Bajor"/>
        <s v="Zychowicz"/>
        <s v="Bedka"/>
        <s v="Augustyniak"/>
        <s v="Grzmot"/>
        <s v="Guryn"/>
        <s v="Warzecha"/>
        <s v="Papier"/>
        <s v="Fleisch"/>
        <s v="Cichowas"/>
        <s v="Kierat"/>
        <s v="Targosz"/>
        <s v="Szmigin"/>
        <s v="Graczyk"/>
        <s v="Balinska"/>
        <s v="Sliwinska"/>
        <s v="Rejkowicz"/>
        <s v="Bajerka"/>
        <s v="Krynicka"/>
        <s v="Cybulska"/>
        <s v="Gajdemski"/>
        <s v="Prokop"/>
        <s v="Janska"/>
        <s v="Balcerowska"/>
        <s v="Podczasiak"/>
        <s v="Cabaj"/>
        <s v="Komar"/>
        <s v="Zmelty"/>
        <s v="Kral"/>
        <s v="Badera"/>
        <s v="Czerwinska"/>
        <s v="Miekus"/>
        <s v="Sroda"/>
        <s v="Danek"/>
        <s v="Muniak"/>
        <s v="Zawalinska"/>
        <s v="Florek"/>
        <s v="Lewik"/>
        <s v="Duzy"/>
        <s v="Billa"/>
        <s v="Witaszczyk"/>
        <s v="Katon"/>
        <s v="Rys"/>
        <s v="Bednarska"/>
        <s v="Witarek"/>
        <s v="Rogowska"/>
        <s v="Ploszaj"/>
        <s v="Pyzikowski"/>
        <s v="Szumowski"/>
        <s v="Bareczek"/>
        <s v="Pogonska"/>
        <s v="Dziarska"/>
        <s v="Mazowiecka"/>
        <s v="Radwan"/>
        <s v="Dabrowka"/>
        <s v="Winkler"/>
        <s v="Molikiewicz"/>
        <s v="Wojtas"/>
        <s v="Oleksza"/>
        <s v="Susel"/>
        <s v="Tkaczyk"/>
        <s v="Bujaczka"/>
        <s v="Rokpol"/>
        <s v="Orlowski"/>
        <s v="Budzisz"/>
        <s v="Tarara"/>
        <s v="Marchlewska"/>
        <s v="Tusinski"/>
        <s v="Pyla"/>
        <s v="Fido"/>
        <s v="Sznyrowska"/>
        <s v="Chrzan"/>
        <s v="Bawar"/>
        <s v="Barcikowski"/>
        <s v="Ochota"/>
        <s v="Chojna"/>
        <s v="Fijas"/>
        <s v="Sikorowicz"/>
        <s v="Szydlak"/>
        <s v="Bronicz"/>
        <s v="Malecka"/>
        <s v="Dunaj"/>
        <s v="Milion"/>
        <s v="Nieszporek"/>
        <s v="Barabasz"/>
        <s v="Adamek"/>
        <s v="Malkowska"/>
        <s v="Andruszewska"/>
        <s v="Kosinska"/>
        <s v="Biankowski"/>
        <s v="Podsiadlo"/>
        <s v="Oliwa"/>
        <s v="Czyrnek"/>
        <s v="Kowalska"/>
        <s v="Ćmiel"/>
        <s v="Helski"/>
        <s v="Domagalik"/>
        <s v="Ogrodniczak"/>
        <s v="Chwala"/>
        <s v="Marcinkiewicz"/>
        <s v="Mewa"/>
        <s v="Piwowarczyk"/>
        <s v="Grzybowski"/>
        <s v="Kowalonek"/>
        <s v="Kryniewska"/>
        <s v="Migdalowski"/>
        <s v="Gwozdziewicz"/>
        <s v="Lubaszka"/>
        <s v="Wilinski"/>
        <s v="Sienkiewicz"/>
        <s v="Hajdukiewicz"/>
        <s v="Balcerowski"/>
        <s v="Kominiarz"/>
        <s v="Damska"/>
        <s v="Najowicz"/>
        <s v="Rakulska"/>
        <s v="Buczkowski"/>
        <s v="Kraus"/>
        <s v="Polak"/>
        <s v="Barylka"/>
        <s v="Wolej"/>
        <s v="Baranowski"/>
        <s v="Kruk"/>
        <s v="Zalewicz"/>
        <s v="Swiderski"/>
        <s v="Rebajn"/>
        <s v="Josiak"/>
        <s v="Rompalska"/>
        <s v="Wolna"/>
        <s v="Rozalska"/>
        <s v="Kawa"/>
        <s v="Ceglarz"/>
        <s v="Balicki"/>
        <s v="Malewska"/>
        <s v="Pawlik"/>
        <s v="Majcher"/>
        <s v="Wozny"/>
        <s v="Zuchowski"/>
        <s v="Pankiewicz"/>
        <s v="Antonkiewicz"/>
        <s v="Chyla"/>
        <s v="Chwalek"/>
        <s v="Lechowski"/>
        <s v="Calka"/>
        <s v="Wiercioch"/>
        <s v="Cwierz"/>
        <s v="Kanarek"/>
        <s v="Tyliba"/>
        <s v="Bartosz"/>
        <s v="Smietanski"/>
        <s v="Malcharek"/>
        <s v="Bitwa"/>
        <s v="Kmicic"/>
        <s v="Kazmierowska"/>
        <s v="Szwaja"/>
        <s v="Laczna"/>
        <s v="Magiera"/>
        <s v="Jakubowski"/>
        <s v="Szymanski"/>
        <s v="Nieweglowski"/>
        <s v="Kieslowski"/>
        <s v="Bielawa"/>
        <s v="Balickiewicz"/>
        <s v="Kwolek"/>
        <s v="Galaszewska"/>
        <s v="Garbaczyk"/>
        <s v="Cedro"/>
        <s v="Pieczenczyk"/>
        <s v="Borkowska"/>
        <s v="Melnik"/>
        <s v="Czernicka"/>
        <s v="Balonski"/>
        <s v="Banczak"/>
        <s v="Piekarski"/>
        <s v="Mondkiewicz"/>
        <s v="Felerski"/>
        <s v="Zawodna"/>
        <s v="Bijak"/>
        <s v="Chechelska"/>
        <s v="Sasimski"/>
        <s v="Abacka"/>
        <s v="Chojnacki"/>
      </sharedItems>
    </cacheField>
    <cacheField name="Uczelnia" numFmtId="0">
      <sharedItems count="10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</sharedItems>
    </cacheField>
    <cacheField name="Miejsce_zam" numFmtId="0">
      <sharedItems count="220">
        <s v="Krosno"/>
        <s v="Pulawy"/>
        <s v="Lubliniec"/>
        <s v="Glucholazy"/>
        <s v="Koniakow"/>
        <s v="Kogutek"/>
        <s v="Raciborz"/>
        <s v="Jejkowice"/>
        <s v="Mikolow"/>
        <s v="Rybnik"/>
        <s v="Bedzin"/>
        <s v="Ruda Slaska"/>
        <s v="Krapkowice"/>
        <s v="Jaworzno"/>
        <s v="Wisla"/>
        <s v="Oswiecim"/>
        <s v="Sosnowiec"/>
        <s v="Szczyrk"/>
        <s v="Rzeszow"/>
        <s v="Piotrkow Trybunalski"/>
        <s v="Myslowice"/>
        <s v="Nowy Targ"/>
        <s v="Rajcza"/>
        <s v="Chyzne"/>
        <s v="Sanok"/>
        <s v="Limanowa"/>
        <s v="Wojkowice"/>
        <s v="Brzesko"/>
        <s v="Sosnicowice"/>
        <s v="Katowice"/>
        <s v="Gieraltowice"/>
        <s v="Czestochowa"/>
        <s v="Lomza"/>
        <s v="Tomaszow Lubelski"/>
        <s v="Rabka"/>
        <s v="Kolbaskowo"/>
        <s v="Nysa"/>
        <s v="Dlugopole-Zdroj"/>
        <s v="Ledziny"/>
        <s v="Ilawa"/>
        <s v="Terespol"/>
        <s v="Wegorzewo"/>
        <s v="Rogoznik"/>
        <s v="Bezledy"/>
        <s v="Zawiercie"/>
        <s v="Slawkow"/>
        <s v="Wroclaw"/>
        <s v="Ustron"/>
        <s v="Swietochlowice"/>
        <s v="Jaslo"/>
        <s v="Tworog"/>
        <s v="Zywiec"/>
        <s v="Ogrodzieniec"/>
        <s v="Sucha Beskidzka"/>
        <s v="Lubaczow"/>
        <s v="Cieszyn"/>
        <s v="Strzelce Opolskie"/>
        <s v="Leszno"/>
        <s v="Debica"/>
        <s v="Tarnobrzeg"/>
        <s v="Bielsko - Biala"/>
        <s v="Naleczow"/>
        <s v="Poraj"/>
        <s v="Otmuchow"/>
        <s v="Dabrowa Gornicza"/>
        <s v="Kielce"/>
        <s v="Koszalin"/>
        <s v="Halinow"/>
        <s v="Monki"/>
        <s v="Nowy Sacz"/>
        <s v="Grudziadz"/>
        <s v="Jaworzynka"/>
        <s v="Przemysl"/>
        <s v="Kedzierzyn-Kozle"/>
        <s v="Gorzow Wielkopolski"/>
        <s v="Kruszwica"/>
        <s v="Piwniczna-Zdroj"/>
        <s v="Kety"/>
        <s v="Radom"/>
        <s v="Jedrzejow"/>
        <s v="Siewierz"/>
        <s v="Tarnow"/>
        <s v="Gorki Male"/>
        <s v="Deblin"/>
        <s v="Zabrze"/>
        <s v="Klomnice"/>
        <s v="Chorzow"/>
        <s v="Wadowice"/>
        <s v="Bytom"/>
        <s v="Lublin"/>
        <s v="Olkusz"/>
        <s v="Gdynia"/>
        <s v="Zakopane"/>
        <s v="Dzierzoniow"/>
        <s v="Bransk"/>
        <s v="Pszczyna"/>
        <s v="Leczyca"/>
        <s v="Swiecko"/>
        <s v="Debowiec"/>
        <s v="Szczekociny"/>
        <s v="Ciechocinek"/>
        <s v="Zabrodzie"/>
        <s v="Debrzno"/>
        <s v="Gliwice"/>
        <s v="Legnica"/>
        <s v="Lwowek Slaski"/>
        <s v="Brzeg Dolny"/>
        <s v="Wolbrom"/>
        <s v="Kleszczow"/>
        <s v="Bialystok"/>
        <s v="Miedzyrzecze"/>
        <s v="Warszawa"/>
        <s v="Myszkow"/>
        <s v="Bydgoszcz"/>
        <s v="Pyrzowice"/>
        <s v="Hrebenne"/>
        <s v="Koscian"/>
        <s v="Chelm"/>
        <s v="Kuznica Bialostocka"/>
        <s v="Zory"/>
        <s v="Sopot"/>
        <s v="Kepice"/>
        <s v="Poznan"/>
        <s v="Zgorzelec"/>
        <s v="Gdansk"/>
        <s v="Kostrzyn"/>
        <s v="Kuznia Raciborska"/>
        <s v="Mikolajki"/>
        <s v="Gryfice"/>
        <s v="Siemianowice Slaskie"/>
        <s v="Ogrodniki"/>
        <s v="Chalupki"/>
        <s v="Glubczyce"/>
        <s v="Alwernia"/>
        <s v="Plock"/>
        <s v="Bochnia"/>
        <s v="Tychy"/>
        <s v="Jakuszyce"/>
        <s v="Zyrardow"/>
        <s v="Mlynarze"/>
        <s v="Zamosc"/>
        <s v="Lazy"/>
        <s v="Jastrzebie-Zdroj"/>
        <s v="Szczecinek"/>
        <s v="Miechow"/>
        <s v="Szamotuly"/>
        <s v="Izbica Kujawska"/>
        <s v="Pilica"/>
        <s v="Tarnowskie Gory"/>
        <s v="Ciechanow"/>
        <s v="Baborow"/>
        <s v="Zambrow"/>
        <s v="Oborniki"/>
        <s v="Siedlce"/>
        <s v="Elblag"/>
        <s v="Istebna"/>
        <s v="Bozewo"/>
        <s v="Pyrzyce"/>
        <s v="Przasnysz"/>
        <s v="Ostroleka"/>
        <s v="Konin"/>
        <s v="Prudnik"/>
        <s v="Olsztyn"/>
        <s v="Walbrzych"/>
        <s v="Gostyn"/>
        <s v="Legionowo"/>
        <s v="Wodzislaw Slaski"/>
        <s v="Mirow"/>
        <s v="Piechowice"/>
        <s v="Elk"/>
        <s v="Suwalki"/>
        <s v="Swinoujscie"/>
        <s v="Biala Podlaska"/>
        <s v="Swieradow-Zdroj"/>
        <s v="Witonia"/>
        <s v="Suraz"/>
        <s v="Karniewo"/>
        <s v="Krzeszowice"/>
        <s v="Aleksandrow Kujawski"/>
        <s v="Bialaszewo"/>
        <s v="Wloclawek"/>
        <s v="Szczecin"/>
        <s v="Skierniewice"/>
        <s v="Krzyz Wielkopolski"/>
        <s v="Kobylin-Borzymy"/>
        <s v="Pila"/>
        <s v="Zielona Gora"/>
        <s v="Wagrowiec"/>
        <s v="Julianka"/>
        <s v="Jezewo"/>
        <s v="Krasnik"/>
        <s v="Jelenia Gora"/>
        <s v="Wejherowo"/>
        <s v="Wlodowice"/>
        <s v="Medyka"/>
        <s v="Dobre Miasto"/>
        <s v="Olszyna"/>
        <s v="Jozefow"/>
        <s v="Mordy"/>
        <s v="Kudowa-Slone"/>
        <s v="Kalisz"/>
        <s v="Gieblo"/>
        <s v="Torun"/>
        <s v="Bielsk Podlaski"/>
        <s v="Dobieszowice"/>
        <s v="Trzebinia"/>
        <s v="Skorogoszcz"/>
        <s v="Barwinek"/>
        <s v="Malbork"/>
        <s v="Barlinek"/>
        <s v="Sieradz"/>
        <s v="Kobylin"/>
        <s v="Inowroclaw"/>
        <s v="Opole"/>
        <s v="Walce"/>
        <s v="Gubin"/>
        <s v="Miedzyrzecz"/>
        <s v="Daszyna"/>
        <s v="Sobotka"/>
        <s v="Lodz"/>
      </sharedItems>
    </cacheField>
    <cacheField name="Rok_studiow" numFmtId="0">
      <sharedItems count="5">
        <s v="I"/>
        <s v="II"/>
        <s v="IV"/>
        <s v="V"/>
        <s v="III"/>
      </sharedItems>
    </cacheField>
    <cacheField name="Dochod_na_osobe" numFmtId="0">
      <sharedItems containsSemiMixedTypes="0" containsString="0" containsNumber="1" containsInteger="1" minValue="350" maxValue="33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6">
  <r>
    <n v="1"/>
    <x v="0"/>
    <x v="0"/>
    <x v="0"/>
    <x v="0"/>
    <x v="0"/>
    <n v="2382"/>
  </r>
  <r>
    <n v="2"/>
    <x v="1"/>
    <x v="1"/>
    <x v="1"/>
    <x v="1"/>
    <x v="1"/>
    <n v="1549"/>
  </r>
  <r>
    <n v="3"/>
    <x v="2"/>
    <x v="2"/>
    <x v="0"/>
    <x v="2"/>
    <x v="0"/>
    <n v="3037"/>
  </r>
  <r>
    <n v="4"/>
    <x v="3"/>
    <x v="3"/>
    <x v="2"/>
    <x v="3"/>
    <x v="1"/>
    <n v="1712"/>
  </r>
  <r>
    <n v="5"/>
    <x v="4"/>
    <x v="4"/>
    <x v="3"/>
    <x v="4"/>
    <x v="2"/>
    <n v="1459"/>
  </r>
  <r>
    <n v="6"/>
    <x v="5"/>
    <x v="5"/>
    <x v="2"/>
    <x v="5"/>
    <x v="0"/>
    <n v="931"/>
  </r>
  <r>
    <n v="7"/>
    <x v="6"/>
    <x v="6"/>
    <x v="3"/>
    <x v="6"/>
    <x v="3"/>
    <n v="1482"/>
  </r>
  <r>
    <n v="8"/>
    <x v="7"/>
    <x v="7"/>
    <x v="2"/>
    <x v="7"/>
    <x v="1"/>
    <n v="2141"/>
  </r>
  <r>
    <n v="9"/>
    <x v="8"/>
    <x v="8"/>
    <x v="0"/>
    <x v="8"/>
    <x v="3"/>
    <n v="2713"/>
  </r>
  <r>
    <n v="10"/>
    <x v="9"/>
    <x v="9"/>
    <x v="0"/>
    <x v="9"/>
    <x v="3"/>
    <n v="3332"/>
  </r>
  <r>
    <n v="11"/>
    <x v="10"/>
    <x v="10"/>
    <x v="1"/>
    <x v="10"/>
    <x v="3"/>
    <n v="444"/>
  </r>
  <r>
    <n v="12"/>
    <x v="11"/>
    <x v="11"/>
    <x v="2"/>
    <x v="11"/>
    <x v="0"/>
    <n v="2368"/>
  </r>
  <r>
    <n v="13"/>
    <x v="12"/>
    <x v="12"/>
    <x v="3"/>
    <x v="12"/>
    <x v="0"/>
    <n v="1765"/>
  </r>
  <r>
    <n v="14"/>
    <x v="13"/>
    <x v="13"/>
    <x v="0"/>
    <x v="13"/>
    <x v="1"/>
    <n v="2602"/>
  </r>
  <r>
    <n v="15"/>
    <x v="14"/>
    <x v="14"/>
    <x v="4"/>
    <x v="14"/>
    <x v="0"/>
    <n v="2949"/>
  </r>
  <r>
    <n v="16"/>
    <x v="15"/>
    <x v="15"/>
    <x v="0"/>
    <x v="15"/>
    <x v="1"/>
    <n v="1576"/>
  </r>
  <r>
    <n v="17"/>
    <x v="16"/>
    <x v="16"/>
    <x v="5"/>
    <x v="16"/>
    <x v="0"/>
    <n v="409"/>
  </r>
  <r>
    <n v="18"/>
    <x v="17"/>
    <x v="17"/>
    <x v="4"/>
    <x v="9"/>
    <x v="2"/>
    <n v="1767"/>
  </r>
  <r>
    <n v="19"/>
    <x v="18"/>
    <x v="18"/>
    <x v="0"/>
    <x v="17"/>
    <x v="0"/>
    <n v="1867"/>
  </r>
  <r>
    <n v="20"/>
    <x v="19"/>
    <x v="19"/>
    <x v="2"/>
    <x v="18"/>
    <x v="0"/>
    <n v="782"/>
  </r>
  <r>
    <n v="21"/>
    <x v="20"/>
    <x v="20"/>
    <x v="0"/>
    <x v="19"/>
    <x v="0"/>
    <n v="2580"/>
  </r>
  <r>
    <n v="22"/>
    <x v="21"/>
    <x v="21"/>
    <x v="0"/>
    <x v="20"/>
    <x v="0"/>
    <n v="1111"/>
  </r>
  <r>
    <n v="23"/>
    <x v="22"/>
    <x v="22"/>
    <x v="0"/>
    <x v="21"/>
    <x v="1"/>
    <n v="630"/>
  </r>
  <r>
    <n v="24"/>
    <x v="23"/>
    <x v="23"/>
    <x v="4"/>
    <x v="22"/>
    <x v="2"/>
    <n v="1489"/>
  </r>
  <r>
    <n v="25"/>
    <x v="24"/>
    <x v="24"/>
    <x v="3"/>
    <x v="23"/>
    <x v="1"/>
    <n v="3079"/>
  </r>
  <r>
    <n v="26"/>
    <x v="25"/>
    <x v="25"/>
    <x v="6"/>
    <x v="24"/>
    <x v="2"/>
    <n v="3222"/>
  </r>
  <r>
    <n v="27"/>
    <x v="26"/>
    <x v="26"/>
    <x v="2"/>
    <x v="14"/>
    <x v="0"/>
    <n v="1003"/>
  </r>
  <r>
    <n v="28"/>
    <x v="27"/>
    <x v="27"/>
    <x v="2"/>
    <x v="25"/>
    <x v="4"/>
    <n v="2917"/>
  </r>
  <r>
    <n v="29"/>
    <x v="28"/>
    <x v="28"/>
    <x v="2"/>
    <x v="26"/>
    <x v="4"/>
    <n v="2646"/>
  </r>
  <r>
    <n v="30"/>
    <x v="29"/>
    <x v="29"/>
    <x v="7"/>
    <x v="27"/>
    <x v="0"/>
    <n v="365"/>
  </r>
  <r>
    <n v="31"/>
    <x v="30"/>
    <x v="30"/>
    <x v="2"/>
    <x v="28"/>
    <x v="0"/>
    <n v="1638"/>
  </r>
  <r>
    <n v="32"/>
    <x v="31"/>
    <x v="31"/>
    <x v="0"/>
    <x v="29"/>
    <x v="4"/>
    <n v="3333"/>
  </r>
  <r>
    <n v="33"/>
    <x v="32"/>
    <x v="32"/>
    <x v="2"/>
    <x v="30"/>
    <x v="3"/>
    <n v="1242"/>
  </r>
  <r>
    <n v="34"/>
    <x v="33"/>
    <x v="33"/>
    <x v="0"/>
    <x v="31"/>
    <x v="0"/>
    <n v="1168"/>
  </r>
  <r>
    <n v="35"/>
    <x v="29"/>
    <x v="34"/>
    <x v="2"/>
    <x v="32"/>
    <x v="4"/>
    <n v="1374"/>
  </r>
  <r>
    <n v="36"/>
    <x v="34"/>
    <x v="35"/>
    <x v="3"/>
    <x v="4"/>
    <x v="0"/>
    <n v="543"/>
  </r>
  <r>
    <n v="37"/>
    <x v="16"/>
    <x v="36"/>
    <x v="2"/>
    <x v="20"/>
    <x v="0"/>
    <n v="1947"/>
  </r>
  <r>
    <n v="38"/>
    <x v="35"/>
    <x v="37"/>
    <x v="0"/>
    <x v="33"/>
    <x v="0"/>
    <n v="2223"/>
  </r>
  <r>
    <n v="39"/>
    <x v="36"/>
    <x v="38"/>
    <x v="6"/>
    <x v="34"/>
    <x v="0"/>
    <n v="1611"/>
  </r>
  <r>
    <n v="40"/>
    <x v="37"/>
    <x v="39"/>
    <x v="8"/>
    <x v="9"/>
    <x v="0"/>
    <n v="2898"/>
  </r>
  <r>
    <n v="41"/>
    <x v="11"/>
    <x v="40"/>
    <x v="0"/>
    <x v="20"/>
    <x v="0"/>
    <n v="1666"/>
  </r>
  <r>
    <n v="42"/>
    <x v="38"/>
    <x v="41"/>
    <x v="0"/>
    <x v="35"/>
    <x v="0"/>
    <n v="2124"/>
  </r>
  <r>
    <n v="43"/>
    <x v="39"/>
    <x v="42"/>
    <x v="0"/>
    <x v="36"/>
    <x v="3"/>
    <n v="1552"/>
  </r>
  <r>
    <n v="44"/>
    <x v="40"/>
    <x v="43"/>
    <x v="0"/>
    <x v="37"/>
    <x v="0"/>
    <n v="997"/>
  </r>
  <r>
    <n v="45"/>
    <x v="41"/>
    <x v="44"/>
    <x v="0"/>
    <x v="38"/>
    <x v="0"/>
    <n v="602"/>
  </r>
  <r>
    <n v="46"/>
    <x v="42"/>
    <x v="45"/>
    <x v="2"/>
    <x v="39"/>
    <x v="4"/>
    <n v="1263"/>
  </r>
  <r>
    <n v="47"/>
    <x v="43"/>
    <x v="46"/>
    <x v="3"/>
    <x v="16"/>
    <x v="3"/>
    <n v="448"/>
  </r>
  <r>
    <n v="48"/>
    <x v="44"/>
    <x v="47"/>
    <x v="2"/>
    <x v="40"/>
    <x v="0"/>
    <n v="2334"/>
  </r>
  <r>
    <n v="49"/>
    <x v="45"/>
    <x v="48"/>
    <x v="3"/>
    <x v="31"/>
    <x v="0"/>
    <n v="1777"/>
  </r>
  <r>
    <n v="50"/>
    <x v="46"/>
    <x v="49"/>
    <x v="3"/>
    <x v="41"/>
    <x v="0"/>
    <n v="1712"/>
  </r>
  <r>
    <n v="51"/>
    <x v="47"/>
    <x v="50"/>
    <x v="7"/>
    <x v="42"/>
    <x v="0"/>
    <n v="1573"/>
  </r>
  <r>
    <n v="52"/>
    <x v="48"/>
    <x v="51"/>
    <x v="0"/>
    <x v="16"/>
    <x v="1"/>
    <n v="2279"/>
  </r>
  <r>
    <n v="53"/>
    <x v="21"/>
    <x v="52"/>
    <x v="4"/>
    <x v="43"/>
    <x v="1"/>
    <n v="2273"/>
  </r>
  <r>
    <n v="54"/>
    <x v="49"/>
    <x v="53"/>
    <x v="0"/>
    <x v="44"/>
    <x v="4"/>
    <n v="3056"/>
  </r>
  <r>
    <n v="55"/>
    <x v="50"/>
    <x v="54"/>
    <x v="4"/>
    <x v="45"/>
    <x v="0"/>
    <n v="2177"/>
  </r>
  <r>
    <n v="56"/>
    <x v="3"/>
    <x v="55"/>
    <x v="3"/>
    <x v="46"/>
    <x v="3"/>
    <n v="2239"/>
  </r>
  <r>
    <n v="57"/>
    <x v="51"/>
    <x v="56"/>
    <x v="0"/>
    <x v="47"/>
    <x v="3"/>
    <n v="2204"/>
  </r>
  <r>
    <n v="58"/>
    <x v="52"/>
    <x v="57"/>
    <x v="4"/>
    <x v="38"/>
    <x v="4"/>
    <n v="1403"/>
  </r>
  <r>
    <n v="59"/>
    <x v="53"/>
    <x v="58"/>
    <x v="3"/>
    <x v="17"/>
    <x v="3"/>
    <n v="1142"/>
  </r>
  <r>
    <n v="60"/>
    <x v="54"/>
    <x v="59"/>
    <x v="4"/>
    <x v="48"/>
    <x v="0"/>
    <n v="979"/>
  </r>
  <r>
    <n v="61"/>
    <x v="55"/>
    <x v="60"/>
    <x v="2"/>
    <x v="49"/>
    <x v="0"/>
    <n v="2509"/>
  </r>
  <r>
    <n v="62"/>
    <x v="13"/>
    <x v="61"/>
    <x v="4"/>
    <x v="50"/>
    <x v="1"/>
    <n v="3010"/>
  </r>
  <r>
    <n v="63"/>
    <x v="56"/>
    <x v="62"/>
    <x v="2"/>
    <x v="51"/>
    <x v="0"/>
    <n v="1933"/>
  </r>
  <r>
    <n v="64"/>
    <x v="57"/>
    <x v="63"/>
    <x v="2"/>
    <x v="10"/>
    <x v="1"/>
    <n v="3013"/>
  </r>
  <r>
    <n v="65"/>
    <x v="30"/>
    <x v="64"/>
    <x v="3"/>
    <x v="52"/>
    <x v="3"/>
    <n v="2838"/>
  </r>
  <r>
    <n v="66"/>
    <x v="58"/>
    <x v="65"/>
    <x v="3"/>
    <x v="53"/>
    <x v="1"/>
    <n v="420"/>
  </r>
  <r>
    <n v="67"/>
    <x v="45"/>
    <x v="66"/>
    <x v="3"/>
    <x v="54"/>
    <x v="0"/>
    <n v="3099"/>
  </r>
  <r>
    <n v="68"/>
    <x v="59"/>
    <x v="67"/>
    <x v="2"/>
    <x v="28"/>
    <x v="1"/>
    <n v="1945"/>
  </r>
  <r>
    <n v="69"/>
    <x v="60"/>
    <x v="68"/>
    <x v="0"/>
    <x v="55"/>
    <x v="0"/>
    <n v="2163"/>
  </r>
  <r>
    <n v="70"/>
    <x v="61"/>
    <x v="69"/>
    <x v="3"/>
    <x v="22"/>
    <x v="0"/>
    <n v="1248"/>
  </r>
  <r>
    <n v="71"/>
    <x v="62"/>
    <x v="70"/>
    <x v="3"/>
    <x v="21"/>
    <x v="0"/>
    <n v="2979"/>
  </r>
  <r>
    <n v="72"/>
    <x v="56"/>
    <x v="71"/>
    <x v="0"/>
    <x v="10"/>
    <x v="3"/>
    <n v="1298"/>
  </r>
  <r>
    <n v="73"/>
    <x v="2"/>
    <x v="72"/>
    <x v="7"/>
    <x v="56"/>
    <x v="0"/>
    <n v="847"/>
  </r>
  <r>
    <n v="74"/>
    <x v="63"/>
    <x v="73"/>
    <x v="2"/>
    <x v="57"/>
    <x v="0"/>
    <n v="1032"/>
  </r>
  <r>
    <n v="75"/>
    <x v="64"/>
    <x v="74"/>
    <x v="3"/>
    <x v="58"/>
    <x v="1"/>
    <n v="2428"/>
  </r>
  <r>
    <n v="76"/>
    <x v="65"/>
    <x v="75"/>
    <x v="2"/>
    <x v="59"/>
    <x v="2"/>
    <n v="562"/>
  </r>
  <r>
    <n v="77"/>
    <x v="66"/>
    <x v="76"/>
    <x v="7"/>
    <x v="15"/>
    <x v="0"/>
    <n v="2664"/>
  </r>
  <r>
    <n v="78"/>
    <x v="67"/>
    <x v="77"/>
    <x v="3"/>
    <x v="60"/>
    <x v="3"/>
    <n v="2485"/>
  </r>
  <r>
    <n v="79"/>
    <x v="3"/>
    <x v="78"/>
    <x v="3"/>
    <x v="29"/>
    <x v="4"/>
    <n v="2267"/>
  </r>
  <r>
    <n v="80"/>
    <x v="50"/>
    <x v="79"/>
    <x v="3"/>
    <x v="44"/>
    <x v="0"/>
    <n v="715"/>
  </r>
  <r>
    <n v="81"/>
    <x v="68"/>
    <x v="80"/>
    <x v="4"/>
    <x v="7"/>
    <x v="3"/>
    <n v="1703"/>
  </r>
  <r>
    <n v="82"/>
    <x v="0"/>
    <x v="81"/>
    <x v="0"/>
    <x v="61"/>
    <x v="3"/>
    <n v="1634"/>
  </r>
  <r>
    <n v="83"/>
    <x v="69"/>
    <x v="82"/>
    <x v="9"/>
    <x v="49"/>
    <x v="2"/>
    <n v="2697"/>
  </r>
  <r>
    <n v="84"/>
    <x v="70"/>
    <x v="83"/>
    <x v="4"/>
    <x v="48"/>
    <x v="0"/>
    <n v="1454"/>
  </r>
  <r>
    <n v="85"/>
    <x v="71"/>
    <x v="84"/>
    <x v="0"/>
    <x v="52"/>
    <x v="3"/>
    <n v="875"/>
  </r>
  <r>
    <n v="86"/>
    <x v="62"/>
    <x v="85"/>
    <x v="0"/>
    <x v="62"/>
    <x v="0"/>
    <n v="1233"/>
  </r>
  <r>
    <n v="87"/>
    <x v="72"/>
    <x v="86"/>
    <x v="2"/>
    <x v="63"/>
    <x v="1"/>
    <n v="1517"/>
  </r>
  <r>
    <n v="88"/>
    <x v="73"/>
    <x v="87"/>
    <x v="0"/>
    <x v="64"/>
    <x v="0"/>
    <n v="795"/>
  </r>
  <r>
    <n v="89"/>
    <x v="74"/>
    <x v="88"/>
    <x v="0"/>
    <x v="48"/>
    <x v="0"/>
    <n v="2913"/>
  </r>
  <r>
    <n v="90"/>
    <x v="11"/>
    <x v="89"/>
    <x v="1"/>
    <x v="65"/>
    <x v="0"/>
    <n v="874"/>
  </r>
  <r>
    <n v="91"/>
    <x v="75"/>
    <x v="90"/>
    <x v="2"/>
    <x v="66"/>
    <x v="1"/>
    <n v="2759"/>
  </r>
  <r>
    <n v="92"/>
    <x v="53"/>
    <x v="91"/>
    <x v="3"/>
    <x v="67"/>
    <x v="1"/>
    <n v="1906"/>
  </r>
  <r>
    <n v="93"/>
    <x v="53"/>
    <x v="92"/>
    <x v="0"/>
    <x v="21"/>
    <x v="0"/>
    <n v="710"/>
  </r>
  <r>
    <n v="94"/>
    <x v="76"/>
    <x v="93"/>
    <x v="2"/>
    <x v="68"/>
    <x v="2"/>
    <n v="1051"/>
  </r>
  <r>
    <n v="95"/>
    <x v="77"/>
    <x v="94"/>
    <x v="3"/>
    <x v="6"/>
    <x v="0"/>
    <n v="2968"/>
  </r>
  <r>
    <n v="96"/>
    <x v="78"/>
    <x v="95"/>
    <x v="0"/>
    <x v="69"/>
    <x v="1"/>
    <n v="1600"/>
  </r>
  <r>
    <n v="97"/>
    <x v="45"/>
    <x v="96"/>
    <x v="0"/>
    <x v="13"/>
    <x v="0"/>
    <n v="1600"/>
  </r>
  <r>
    <n v="98"/>
    <x v="79"/>
    <x v="97"/>
    <x v="3"/>
    <x v="70"/>
    <x v="1"/>
    <n v="2710"/>
  </r>
  <r>
    <n v="99"/>
    <x v="80"/>
    <x v="98"/>
    <x v="3"/>
    <x v="52"/>
    <x v="0"/>
    <n v="2993"/>
  </r>
  <r>
    <n v="100"/>
    <x v="81"/>
    <x v="99"/>
    <x v="3"/>
    <x v="71"/>
    <x v="0"/>
    <n v="748"/>
  </r>
  <r>
    <n v="101"/>
    <x v="82"/>
    <x v="100"/>
    <x v="3"/>
    <x v="12"/>
    <x v="0"/>
    <n v="2343"/>
  </r>
  <r>
    <n v="102"/>
    <x v="48"/>
    <x v="101"/>
    <x v="3"/>
    <x v="60"/>
    <x v="1"/>
    <n v="1837"/>
  </r>
  <r>
    <n v="103"/>
    <x v="24"/>
    <x v="102"/>
    <x v="0"/>
    <x v="72"/>
    <x v="4"/>
    <n v="923"/>
  </r>
  <r>
    <n v="104"/>
    <x v="64"/>
    <x v="103"/>
    <x v="8"/>
    <x v="6"/>
    <x v="1"/>
    <n v="632"/>
  </r>
  <r>
    <n v="105"/>
    <x v="3"/>
    <x v="104"/>
    <x v="3"/>
    <x v="73"/>
    <x v="1"/>
    <n v="2807"/>
  </r>
  <r>
    <n v="106"/>
    <x v="83"/>
    <x v="105"/>
    <x v="9"/>
    <x v="21"/>
    <x v="0"/>
    <n v="2331"/>
  </r>
  <r>
    <n v="107"/>
    <x v="5"/>
    <x v="106"/>
    <x v="7"/>
    <x v="74"/>
    <x v="0"/>
    <n v="2973"/>
  </r>
  <r>
    <n v="108"/>
    <x v="9"/>
    <x v="107"/>
    <x v="3"/>
    <x v="15"/>
    <x v="0"/>
    <n v="2385"/>
  </r>
  <r>
    <n v="109"/>
    <x v="20"/>
    <x v="108"/>
    <x v="3"/>
    <x v="17"/>
    <x v="2"/>
    <n v="1487"/>
  </r>
  <r>
    <n v="110"/>
    <x v="75"/>
    <x v="109"/>
    <x v="3"/>
    <x v="20"/>
    <x v="0"/>
    <n v="3140"/>
  </r>
  <r>
    <n v="111"/>
    <x v="35"/>
    <x v="110"/>
    <x v="8"/>
    <x v="75"/>
    <x v="0"/>
    <n v="1361"/>
  </r>
  <r>
    <n v="112"/>
    <x v="84"/>
    <x v="111"/>
    <x v="2"/>
    <x v="67"/>
    <x v="3"/>
    <n v="2799"/>
  </r>
  <r>
    <n v="113"/>
    <x v="19"/>
    <x v="112"/>
    <x v="2"/>
    <x v="76"/>
    <x v="0"/>
    <n v="1077"/>
  </r>
  <r>
    <n v="114"/>
    <x v="85"/>
    <x v="113"/>
    <x v="2"/>
    <x v="77"/>
    <x v="0"/>
    <n v="1161"/>
  </r>
  <r>
    <n v="115"/>
    <x v="86"/>
    <x v="114"/>
    <x v="2"/>
    <x v="78"/>
    <x v="2"/>
    <n v="2404"/>
  </r>
  <r>
    <n v="116"/>
    <x v="87"/>
    <x v="115"/>
    <x v="3"/>
    <x v="78"/>
    <x v="4"/>
    <n v="2523"/>
  </r>
  <r>
    <n v="117"/>
    <x v="88"/>
    <x v="116"/>
    <x v="2"/>
    <x v="79"/>
    <x v="1"/>
    <n v="2469"/>
  </r>
  <r>
    <n v="118"/>
    <x v="89"/>
    <x v="117"/>
    <x v="9"/>
    <x v="65"/>
    <x v="0"/>
    <n v="2025"/>
  </r>
  <r>
    <n v="119"/>
    <x v="2"/>
    <x v="118"/>
    <x v="3"/>
    <x v="80"/>
    <x v="0"/>
    <n v="2745"/>
  </r>
  <r>
    <n v="120"/>
    <x v="32"/>
    <x v="119"/>
    <x v="3"/>
    <x v="81"/>
    <x v="0"/>
    <n v="822"/>
  </r>
  <r>
    <n v="121"/>
    <x v="90"/>
    <x v="120"/>
    <x v="3"/>
    <x v="82"/>
    <x v="1"/>
    <n v="2946"/>
  </r>
  <r>
    <n v="122"/>
    <x v="91"/>
    <x v="121"/>
    <x v="0"/>
    <x v="83"/>
    <x v="1"/>
    <n v="2384"/>
  </r>
  <r>
    <n v="123"/>
    <x v="54"/>
    <x v="122"/>
    <x v="2"/>
    <x v="84"/>
    <x v="0"/>
    <n v="1482"/>
  </r>
  <r>
    <n v="124"/>
    <x v="92"/>
    <x v="123"/>
    <x v="0"/>
    <x v="68"/>
    <x v="0"/>
    <n v="2171"/>
  </r>
  <r>
    <n v="125"/>
    <x v="69"/>
    <x v="124"/>
    <x v="3"/>
    <x v="85"/>
    <x v="0"/>
    <n v="1182"/>
  </r>
  <r>
    <n v="126"/>
    <x v="93"/>
    <x v="125"/>
    <x v="2"/>
    <x v="23"/>
    <x v="0"/>
    <n v="667"/>
  </r>
  <r>
    <n v="127"/>
    <x v="89"/>
    <x v="126"/>
    <x v="2"/>
    <x v="86"/>
    <x v="3"/>
    <n v="3263"/>
  </r>
  <r>
    <n v="128"/>
    <x v="94"/>
    <x v="127"/>
    <x v="2"/>
    <x v="16"/>
    <x v="4"/>
    <n v="2913"/>
  </r>
  <r>
    <n v="129"/>
    <x v="29"/>
    <x v="128"/>
    <x v="2"/>
    <x v="87"/>
    <x v="0"/>
    <n v="2497"/>
  </r>
  <r>
    <n v="130"/>
    <x v="95"/>
    <x v="129"/>
    <x v="0"/>
    <x v="29"/>
    <x v="0"/>
    <n v="2169"/>
  </r>
  <r>
    <n v="131"/>
    <x v="96"/>
    <x v="130"/>
    <x v="0"/>
    <x v="73"/>
    <x v="0"/>
    <n v="828"/>
  </r>
  <r>
    <n v="132"/>
    <x v="97"/>
    <x v="131"/>
    <x v="2"/>
    <x v="88"/>
    <x v="0"/>
    <n v="2699"/>
  </r>
  <r>
    <n v="133"/>
    <x v="19"/>
    <x v="132"/>
    <x v="0"/>
    <x v="20"/>
    <x v="0"/>
    <n v="1446"/>
  </r>
  <r>
    <n v="134"/>
    <x v="3"/>
    <x v="133"/>
    <x v="3"/>
    <x v="89"/>
    <x v="1"/>
    <n v="1608"/>
  </r>
  <r>
    <n v="135"/>
    <x v="37"/>
    <x v="134"/>
    <x v="9"/>
    <x v="77"/>
    <x v="0"/>
    <n v="2586"/>
  </r>
  <r>
    <n v="136"/>
    <x v="1"/>
    <x v="135"/>
    <x v="2"/>
    <x v="90"/>
    <x v="1"/>
    <n v="2428"/>
  </r>
  <r>
    <n v="137"/>
    <x v="35"/>
    <x v="136"/>
    <x v="3"/>
    <x v="91"/>
    <x v="0"/>
    <n v="2701"/>
  </r>
  <r>
    <n v="138"/>
    <x v="56"/>
    <x v="137"/>
    <x v="3"/>
    <x v="69"/>
    <x v="0"/>
    <n v="525"/>
  </r>
  <r>
    <n v="139"/>
    <x v="98"/>
    <x v="138"/>
    <x v="3"/>
    <x v="92"/>
    <x v="2"/>
    <n v="560"/>
  </r>
  <r>
    <n v="140"/>
    <x v="67"/>
    <x v="139"/>
    <x v="3"/>
    <x v="75"/>
    <x v="0"/>
    <n v="642"/>
  </r>
  <r>
    <n v="141"/>
    <x v="99"/>
    <x v="140"/>
    <x v="3"/>
    <x v="13"/>
    <x v="4"/>
    <n v="3152"/>
  </r>
  <r>
    <n v="142"/>
    <x v="30"/>
    <x v="141"/>
    <x v="2"/>
    <x v="93"/>
    <x v="3"/>
    <n v="3177"/>
  </r>
  <r>
    <n v="143"/>
    <x v="100"/>
    <x v="142"/>
    <x v="3"/>
    <x v="94"/>
    <x v="2"/>
    <n v="3144"/>
  </r>
  <r>
    <n v="144"/>
    <x v="82"/>
    <x v="143"/>
    <x v="0"/>
    <x v="53"/>
    <x v="1"/>
    <n v="775"/>
  </r>
  <r>
    <n v="145"/>
    <x v="101"/>
    <x v="144"/>
    <x v="0"/>
    <x v="72"/>
    <x v="0"/>
    <n v="714"/>
  </r>
  <r>
    <n v="146"/>
    <x v="37"/>
    <x v="145"/>
    <x v="3"/>
    <x v="19"/>
    <x v="0"/>
    <n v="919"/>
  </r>
  <r>
    <n v="147"/>
    <x v="31"/>
    <x v="146"/>
    <x v="0"/>
    <x v="42"/>
    <x v="0"/>
    <n v="805"/>
  </r>
  <r>
    <n v="148"/>
    <x v="102"/>
    <x v="147"/>
    <x v="3"/>
    <x v="38"/>
    <x v="0"/>
    <n v="1189"/>
  </r>
  <r>
    <n v="149"/>
    <x v="46"/>
    <x v="148"/>
    <x v="1"/>
    <x v="17"/>
    <x v="0"/>
    <n v="3313"/>
  </r>
  <r>
    <n v="150"/>
    <x v="103"/>
    <x v="149"/>
    <x v="3"/>
    <x v="8"/>
    <x v="1"/>
    <n v="2530"/>
  </r>
  <r>
    <n v="151"/>
    <x v="37"/>
    <x v="150"/>
    <x v="2"/>
    <x v="52"/>
    <x v="0"/>
    <n v="680"/>
  </r>
  <r>
    <n v="152"/>
    <x v="104"/>
    <x v="151"/>
    <x v="2"/>
    <x v="30"/>
    <x v="0"/>
    <n v="1880"/>
  </r>
  <r>
    <n v="153"/>
    <x v="105"/>
    <x v="152"/>
    <x v="3"/>
    <x v="71"/>
    <x v="0"/>
    <n v="2791"/>
  </r>
  <r>
    <n v="154"/>
    <x v="106"/>
    <x v="153"/>
    <x v="0"/>
    <x v="95"/>
    <x v="3"/>
    <n v="3243"/>
  </r>
  <r>
    <n v="155"/>
    <x v="107"/>
    <x v="154"/>
    <x v="8"/>
    <x v="16"/>
    <x v="1"/>
    <n v="1434"/>
  </r>
  <r>
    <n v="156"/>
    <x v="11"/>
    <x v="155"/>
    <x v="0"/>
    <x v="96"/>
    <x v="3"/>
    <n v="2308"/>
  </r>
  <r>
    <n v="157"/>
    <x v="54"/>
    <x v="156"/>
    <x v="2"/>
    <x v="9"/>
    <x v="0"/>
    <n v="2451"/>
  </r>
  <r>
    <n v="158"/>
    <x v="3"/>
    <x v="157"/>
    <x v="3"/>
    <x v="97"/>
    <x v="3"/>
    <n v="2423"/>
  </r>
  <r>
    <n v="159"/>
    <x v="108"/>
    <x v="158"/>
    <x v="3"/>
    <x v="45"/>
    <x v="0"/>
    <n v="2848"/>
  </r>
  <r>
    <n v="160"/>
    <x v="54"/>
    <x v="159"/>
    <x v="3"/>
    <x v="45"/>
    <x v="0"/>
    <n v="1599"/>
  </r>
  <r>
    <n v="161"/>
    <x v="81"/>
    <x v="160"/>
    <x v="3"/>
    <x v="98"/>
    <x v="0"/>
    <n v="1899"/>
  </r>
  <r>
    <n v="162"/>
    <x v="5"/>
    <x v="161"/>
    <x v="3"/>
    <x v="34"/>
    <x v="0"/>
    <n v="2725"/>
  </r>
  <r>
    <n v="163"/>
    <x v="20"/>
    <x v="162"/>
    <x v="2"/>
    <x v="24"/>
    <x v="4"/>
    <n v="2555"/>
  </r>
  <r>
    <n v="164"/>
    <x v="31"/>
    <x v="163"/>
    <x v="0"/>
    <x v="51"/>
    <x v="0"/>
    <n v="2720"/>
  </r>
  <r>
    <n v="165"/>
    <x v="109"/>
    <x v="164"/>
    <x v="2"/>
    <x v="95"/>
    <x v="2"/>
    <n v="2155"/>
  </r>
  <r>
    <n v="166"/>
    <x v="84"/>
    <x v="165"/>
    <x v="3"/>
    <x v="31"/>
    <x v="0"/>
    <n v="792"/>
  </r>
  <r>
    <n v="167"/>
    <x v="110"/>
    <x v="166"/>
    <x v="3"/>
    <x v="87"/>
    <x v="0"/>
    <n v="1071"/>
  </r>
  <r>
    <n v="168"/>
    <x v="55"/>
    <x v="167"/>
    <x v="3"/>
    <x v="99"/>
    <x v="3"/>
    <n v="1493"/>
  </r>
  <r>
    <n v="169"/>
    <x v="35"/>
    <x v="168"/>
    <x v="9"/>
    <x v="86"/>
    <x v="0"/>
    <n v="1191"/>
  </r>
  <r>
    <n v="170"/>
    <x v="19"/>
    <x v="169"/>
    <x v="2"/>
    <x v="100"/>
    <x v="0"/>
    <n v="1347"/>
  </r>
  <r>
    <n v="171"/>
    <x v="111"/>
    <x v="170"/>
    <x v="0"/>
    <x v="101"/>
    <x v="0"/>
    <n v="1160"/>
  </r>
  <r>
    <n v="172"/>
    <x v="45"/>
    <x v="171"/>
    <x v="7"/>
    <x v="99"/>
    <x v="0"/>
    <n v="1544"/>
  </r>
  <r>
    <n v="173"/>
    <x v="70"/>
    <x v="172"/>
    <x v="2"/>
    <x v="90"/>
    <x v="1"/>
    <n v="2675"/>
  </r>
  <r>
    <n v="174"/>
    <x v="112"/>
    <x v="173"/>
    <x v="3"/>
    <x v="20"/>
    <x v="2"/>
    <n v="2481"/>
  </r>
  <r>
    <n v="175"/>
    <x v="113"/>
    <x v="174"/>
    <x v="3"/>
    <x v="102"/>
    <x v="0"/>
    <n v="813"/>
  </r>
  <r>
    <n v="176"/>
    <x v="114"/>
    <x v="175"/>
    <x v="2"/>
    <x v="52"/>
    <x v="2"/>
    <n v="3125"/>
  </r>
  <r>
    <n v="177"/>
    <x v="19"/>
    <x v="176"/>
    <x v="0"/>
    <x v="9"/>
    <x v="3"/>
    <n v="1489"/>
  </r>
  <r>
    <n v="178"/>
    <x v="38"/>
    <x v="177"/>
    <x v="0"/>
    <x v="21"/>
    <x v="0"/>
    <n v="2835"/>
  </r>
  <r>
    <n v="179"/>
    <x v="82"/>
    <x v="178"/>
    <x v="3"/>
    <x v="48"/>
    <x v="0"/>
    <n v="998"/>
  </r>
  <r>
    <n v="180"/>
    <x v="40"/>
    <x v="179"/>
    <x v="3"/>
    <x v="103"/>
    <x v="1"/>
    <n v="1431"/>
  </r>
  <r>
    <n v="181"/>
    <x v="27"/>
    <x v="180"/>
    <x v="0"/>
    <x v="16"/>
    <x v="0"/>
    <n v="738"/>
  </r>
  <r>
    <n v="182"/>
    <x v="7"/>
    <x v="181"/>
    <x v="0"/>
    <x v="104"/>
    <x v="3"/>
    <n v="2637"/>
  </r>
  <r>
    <n v="183"/>
    <x v="115"/>
    <x v="182"/>
    <x v="2"/>
    <x v="51"/>
    <x v="1"/>
    <n v="415"/>
  </r>
  <r>
    <n v="184"/>
    <x v="45"/>
    <x v="183"/>
    <x v="3"/>
    <x v="105"/>
    <x v="4"/>
    <n v="429"/>
  </r>
  <r>
    <n v="185"/>
    <x v="116"/>
    <x v="184"/>
    <x v="7"/>
    <x v="106"/>
    <x v="2"/>
    <n v="352"/>
  </r>
  <r>
    <n v="186"/>
    <x v="29"/>
    <x v="185"/>
    <x v="0"/>
    <x v="86"/>
    <x v="0"/>
    <n v="794"/>
  </r>
  <r>
    <n v="187"/>
    <x v="114"/>
    <x v="186"/>
    <x v="1"/>
    <x v="107"/>
    <x v="4"/>
    <n v="698"/>
  </r>
  <r>
    <n v="188"/>
    <x v="117"/>
    <x v="187"/>
    <x v="3"/>
    <x v="92"/>
    <x v="0"/>
    <n v="2309"/>
  </r>
  <r>
    <n v="189"/>
    <x v="82"/>
    <x v="188"/>
    <x v="9"/>
    <x v="73"/>
    <x v="4"/>
    <n v="1901"/>
  </r>
  <r>
    <n v="190"/>
    <x v="51"/>
    <x v="189"/>
    <x v="0"/>
    <x v="108"/>
    <x v="3"/>
    <n v="2767"/>
  </r>
  <r>
    <n v="191"/>
    <x v="118"/>
    <x v="190"/>
    <x v="0"/>
    <x v="109"/>
    <x v="1"/>
    <n v="1845"/>
  </r>
  <r>
    <n v="192"/>
    <x v="76"/>
    <x v="191"/>
    <x v="2"/>
    <x v="110"/>
    <x v="1"/>
    <n v="2025"/>
  </r>
  <r>
    <n v="193"/>
    <x v="119"/>
    <x v="192"/>
    <x v="9"/>
    <x v="95"/>
    <x v="0"/>
    <n v="1309"/>
  </r>
  <r>
    <n v="194"/>
    <x v="3"/>
    <x v="193"/>
    <x v="3"/>
    <x v="65"/>
    <x v="3"/>
    <n v="2534"/>
  </r>
  <r>
    <n v="195"/>
    <x v="120"/>
    <x v="194"/>
    <x v="4"/>
    <x v="52"/>
    <x v="0"/>
    <n v="1980"/>
  </r>
  <r>
    <n v="196"/>
    <x v="31"/>
    <x v="195"/>
    <x v="3"/>
    <x v="28"/>
    <x v="0"/>
    <n v="2217"/>
  </r>
  <r>
    <n v="197"/>
    <x v="13"/>
    <x v="196"/>
    <x v="3"/>
    <x v="111"/>
    <x v="1"/>
    <n v="2771"/>
  </r>
  <r>
    <n v="198"/>
    <x v="85"/>
    <x v="197"/>
    <x v="0"/>
    <x v="34"/>
    <x v="0"/>
    <n v="2883"/>
  </r>
  <r>
    <n v="199"/>
    <x v="121"/>
    <x v="198"/>
    <x v="0"/>
    <x v="108"/>
    <x v="1"/>
    <n v="1680"/>
  </r>
  <r>
    <n v="200"/>
    <x v="45"/>
    <x v="199"/>
    <x v="2"/>
    <x v="112"/>
    <x v="4"/>
    <n v="3019"/>
  </r>
  <r>
    <n v="201"/>
    <x v="63"/>
    <x v="200"/>
    <x v="0"/>
    <x v="56"/>
    <x v="0"/>
    <n v="1862"/>
  </r>
  <r>
    <n v="202"/>
    <x v="27"/>
    <x v="201"/>
    <x v="0"/>
    <x v="8"/>
    <x v="3"/>
    <n v="2849"/>
  </r>
  <r>
    <n v="203"/>
    <x v="118"/>
    <x v="202"/>
    <x v="8"/>
    <x v="73"/>
    <x v="3"/>
    <n v="2665"/>
  </r>
  <r>
    <n v="204"/>
    <x v="37"/>
    <x v="203"/>
    <x v="2"/>
    <x v="113"/>
    <x v="0"/>
    <n v="2484"/>
  </r>
  <r>
    <n v="205"/>
    <x v="122"/>
    <x v="204"/>
    <x v="2"/>
    <x v="114"/>
    <x v="1"/>
    <n v="3274"/>
  </r>
  <r>
    <n v="206"/>
    <x v="81"/>
    <x v="205"/>
    <x v="1"/>
    <x v="10"/>
    <x v="0"/>
    <n v="2932"/>
  </r>
  <r>
    <n v="207"/>
    <x v="123"/>
    <x v="206"/>
    <x v="2"/>
    <x v="107"/>
    <x v="0"/>
    <n v="1973"/>
  </r>
  <r>
    <n v="208"/>
    <x v="35"/>
    <x v="207"/>
    <x v="4"/>
    <x v="9"/>
    <x v="0"/>
    <n v="2349"/>
  </r>
  <r>
    <n v="209"/>
    <x v="1"/>
    <x v="208"/>
    <x v="9"/>
    <x v="52"/>
    <x v="1"/>
    <n v="2484"/>
  </r>
  <r>
    <n v="210"/>
    <x v="46"/>
    <x v="209"/>
    <x v="3"/>
    <x v="115"/>
    <x v="3"/>
    <n v="2321"/>
  </r>
  <r>
    <n v="211"/>
    <x v="124"/>
    <x v="210"/>
    <x v="4"/>
    <x v="44"/>
    <x v="4"/>
    <n v="873"/>
  </r>
  <r>
    <n v="212"/>
    <x v="1"/>
    <x v="211"/>
    <x v="0"/>
    <x v="79"/>
    <x v="1"/>
    <n v="805"/>
  </r>
  <r>
    <n v="213"/>
    <x v="30"/>
    <x v="212"/>
    <x v="3"/>
    <x v="10"/>
    <x v="3"/>
    <n v="2191"/>
  </r>
  <r>
    <n v="214"/>
    <x v="125"/>
    <x v="213"/>
    <x v="0"/>
    <x v="60"/>
    <x v="0"/>
    <n v="1453"/>
  </r>
  <r>
    <n v="215"/>
    <x v="2"/>
    <x v="214"/>
    <x v="3"/>
    <x v="20"/>
    <x v="2"/>
    <n v="2151"/>
  </r>
  <r>
    <n v="216"/>
    <x v="58"/>
    <x v="215"/>
    <x v="2"/>
    <x v="116"/>
    <x v="1"/>
    <n v="2867"/>
  </r>
  <r>
    <n v="217"/>
    <x v="19"/>
    <x v="216"/>
    <x v="0"/>
    <x v="78"/>
    <x v="0"/>
    <n v="510"/>
  </r>
  <r>
    <n v="218"/>
    <x v="53"/>
    <x v="217"/>
    <x v="9"/>
    <x v="29"/>
    <x v="3"/>
    <n v="2408"/>
  </r>
  <r>
    <n v="219"/>
    <x v="27"/>
    <x v="218"/>
    <x v="0"/>
    <x v="20"/>
    <x v="1"/>
    <n v="558"/>
  </r>
  <r>
    <n v="220"/>
    <x v="94"/>
    <x v="219"/>
    <x v="3"/>
    <x v="117"/>
    <x v="2"/>
    <n v="719"/>
  </r>
  <r>
    <n v="221"/>
    <x v="30"/>
    <x v="220"/>
    <x v="6"/>
    <x v="63"/>
    <x v="0"/>
    <n v="2862"/>
  </r>
  <r>
    <n v="222"/>
    <x v="53"/>
    <x v="221"/>
    <x v="0"/>
    <x v="118"/>
    <x v="3"/>
    <n v="1311"/>
  </r>
  <r>
    <n v="223"/>
    <x v="2"/>
    <x v="222"/>
    <x v="0"/>
    <x v="92"/>
    <x v="4"/>
    <n v="2656"/>
  </r>
  <r>
    <n v="224"/>
    <x v="54"/>
    <x v="223"/>
    <x v="0"/>
    <x v="119"/>
    <x v="0"/>
    <n v="1258"/>
  </r>
  <r>
    <n v="225"/>
    <x v="40"/>
    <x v="224"/>
    <x v="2"/>
    <x v="86"/>
    <x v="3"/>
    <n v="838"/>
  </r>
  <r>
    <n v="226"/>
    <x v="73"/>
    <x v="225"/>
    <x v="8"/>
    <x v="59"/>
    <x v="0"/>
    <n v="3222"/>
  </r>
  <r>
    <n v="227"/>
    <x v="41"/>
    <x v="226"/>
    <x v="4"/>
    <x v="86"/>
    <x v="0"/>
    <n v="2137"/>
  </r>
  <r>
    <n v="228"/>
    <x v="126"/>
    <x v="227"/>
    <x v="3"/>
    <x v="120"/>
    <x v="1"/>
    <n v="468"/>
  </r>
  <r>
    <n v="229"/>
    <x v="127"/>
    <x v="228"/>
    <x v="0"/>
    <x v="40"/>
    <x v="0"/>
    <n v="979"/>
  </r>
  <r>
    <n v="230"/>
    <x v="128"/>
    <x v="229"/>
    <x v="3"/>
    <x v="59"/>
    <x v="1"/>
    <n v="2910"/>
  </r>
  <r>
    <n v="231"/>
    <x v="54"/>
    <x v="230"/>
    <x v="3"/>
    <x v="22"/>
    <x v="0"/>
    <n v="898"/>
  </r>
  <r>
    <n v="232"/>
    <x v="24"/>
    <x v="231"/>
    <x v="3"/>
    <x v="120"/>
    <x v="4"/>
    <n v="1123"/>
  </r>
  <r>
    <n v="233"/>
    <x v="129"/>
    <x v="222"/>
    <x v="0"/>
    <x v="121"/>
    <x v="0"/>
    <n v="2980"/>
  </r>
  <r>
    <n v="234"/>
    <x v="130"/>
    <x v="232"/>
    <x v="2"/>
    <x v="119"/>
    <x v="1"/>
    <n v="1904"/>
  </r>
  <r>
    <n v="235"/>
    <x v="131"/>
    <x v="233"/>
    <x v="2"/>
    <x v="11"/>
    <x v="1"/>
    <n v="2180"/>
  </r>
  <r>
    <n v="236"/>
    <x v="132"/>
    <x v="234"/>
    <x v="4"/>
    <x v="14"/>
    <x v="1"/>
    <n v="520"/>
  </r>
  <r>
    <n v="237"/>
    <x v="111"/>
    <x v="235"/>
    <x v="0"/>
    <x v="50"/>
    <x v="1"/>
    <n v="1496"/>
  </r>
  <r>
    <n v="238"/>
    <x v="0"/>
    <x v="236"/>
    <x v="2"/>
    <x v="119"/>
    <x v="4"/>
    <n v="2635"/>
  </r>
  <r>
    <n v="239"/>
    <x v="27"/>
    <x v="80"/>
    <x v="3"/>
    <x v="3"/>
    <x v="2"/>
    <n v="1121"/>
  </r>
  <r>
    <n v="240"/>
    <x v="114"/>
    <x v="237"/>
    <x v="0"/>
    <x v="50"/>
    <x v="0"/>
    <n v="2572"/>
  </r>
  <r>
    <n v="241"/>
    <x v="45"/>
    <x v="238"/>
    <x v="1"/>
    <x v="90"/>
    <x v="0"/>
    <n v="1151"/>
  </r>
  <r>
    <n v="242"/>
    <x v="19"/>
    <x v="239"/>
    <x v="0"/>
    <x v="10"/>
    <x v="4"/>
    <n v="735"/>
  </r>
  <r>
    <n v="243"/>
    <x v="16"/>
    <x v="240"/>
    <x v="2"/>
    <x v="76"/>
    <x v="0"/>
    <n v="2101"/>
  </r>
  <r>
    <n v="244"/>
    <x v="33"/>
    <x v="241"/>
    <x v="0"/>
    <x v="11"/>
    <x v="4"/>
    <n v="2241"/>
  </r>
  <r>
    <n v="245"/>
    <x v="73"/>
    <x v="242"/>
    <x v="2"/>
    <x v="23"/>
    <x v="0"/>
    <n v="2814"/>
  </r>
  <r>
    <n v="246"/>
    <x v="123"/>
    <x v="243"/>
    <x v="0"/>
    <x v="103"/>
    <x v="0"/>
    <n v="1417"/>
  </r>
  <r>
    <n v="247"/>
    <x v="133"/>
    <x v="244"/>
    <x v="0"/>
    <x v="64"/>
    <x v="0"/>
    <n v="1165"/>
  </r>
  <r>
    <n v="248"/>
    <x v="34"/>
    <x v="245"/>
    <x v="2"/>
    <x v="4"/>
    <x v="0"/>
    <n v="2668"/>
  </r>
  <r>
    <n v="249"/>
    <x v="27"/>
    <x v="246"/>
    <x v="0"/>
    <x v="106"/>
    <x v="4"/>
    <n v="863"/>
  </r>
  <r>
    <n v="250"/>
    <x v="12"/>
    <x v="247"/>
    <x v="3"/>
    <x v="86"/>
    <x v="0"/>
    <n v="749"/>
  </r>
  <r>
    <n v="251"/>
    <x v="46"/>
    <x v="248"/>
    <x v="2"/>
    <x v="2"/>
    <x v="0"/>
    <n v="2405"/>
  </r>
  <r>
    <n v="252"/>
    <x v="134"/>
    <x v="249"/>
    <x v="0"/>
    <x v="122"/>
    <x v="0"/>
    <n v="3136"/>
  </r>
  <r>
    <n v="253"/>
    <x v="45"/>
    <x v="250"/>
    <x v="8"/>
    <x v="107"/>
    <x v="0"/>
    <n v="2285"/>
  </r>
  <r>
    <n v="254"/>
    <x v="101"/>
    <x v="251"/>
    <x v="0"/>
    <x v="83"/>
    <x v="0"/>
    <n v="2678"/>
  </r>
  <r>
    <n v="255"/>
    <x v="135"/>
    <x v="252"/>
    <x v="3"/>
    <x v="123"/>
    <x v="2"/>
    <n v="438"/>
  </r>
  <r>
    <n v="256"/>
    <x v="136"/>
    <x v="253"/>
    <x v="0"/>
    <x v="16"/>
    <x v="1"/>
    <n v="3313"/>
  </r>
  <r>
    <n v="257"/>
    <x v="35"/>
    <x v="254"/>
    <x v="8"/>
    <x v="59"/>
    <x v="0"/>
    <n v="2917"/>
  </r>
  <r>
    <n v="258"/>
    <x v="7"/>
    <x v="255"/>
    <x v="3"/>
    <x v="11"/>
    <x v="0"/>
    <n v="2657"/>
  </r>
  <r>
    <n v="259"/>
    <x v="5"/>
    <x v="92"/>
    <x v="0"/>
    <x v="28"/>
    <x v="1"/>
    <n v="1869"/>
  </r>
  <r>
    <n v="260"/>
    <x v="114"/>
    <x v="256"/>
    <x v="0"/>
    <x v="87"/>
    <x v="3"/>
    <n v="2881"/>
  </r>
  <r>
    <n v="261"/>
    <x v="72"/>
    <x v="257"/>
    <x v="5"/>
    <x v="53"/>
    <x v="4"/>
    <n v="1726"/>
  </r>
  <r>
    <n v="262"/>
    <x v="71"/>
    <x v="258"/>
    <x v="3"/>
    <x v="124"/>
    <x v="0"/>
    <n v="2700"/>
  </r>
  <r>
    <n v="263"/>
    <x v="4"/>
    <x v="259"/>
    <x v="0"/>
    <x v="22"/>
    <x v="3"/>
    <n v="1981"/>
  </r>
  <r>
    <n v="264"/>
    <x v="93"/>
    <x v="260"/>
    <x v="0"/>
    <x v="89"/>
    <x v="1"/>
    <n v="672"/>
  </r>
  <r>
    <n v="265"/>
    <x v="29"/>
    <x v="261"/>
    <x v="0"/>
    <x v="26"/>
    <x v="2"/>
    <n v="719"/>
  </r>
  <r>
    <n v="266"/>
    <x v="37"/>
    <x v="262"/>
    <x v="8"/>
    <x v="30"/>
    <x v="0"/>
    <n v="2472"/>
  </r>
  <r>
    <n v="267"/>
    <x v="54"/>
    <x v="263"/>
    <x v="2"/>
    <x v="14"/>
    <x v="4"/>
    <n v="796"/>
  </r>
  <r>
    <n v="268"/>
    <x v="74"/>
    <x v="264"/>
    <x v="3"/>
    <x v="22"/>
    <x v="0"/>
    <n v="2409"/>
  </r>
  <r>
    <n v="269"/>
    <x v="19"/>
    <x v="265"/>
    <x v="7"/>
    <x v="28"/>
    <x v="0"/>
    <n v="1259"/>
  </r>
  <r>
    <n v="270"/>
    <x v="137"/>
    <x v="266"/>
    <x v="3"/>
    <x v="87"/>
    <x v="0"/>
    <n v="1317"/>
  </r>
  <r>
    <n v="271"/>
    <x v="138"/>
    <x v="267"/>
    <x v="3"/>
    <x v="125"/>
    <x v="2"/>
    <n v="1309"/>
  </r>
  <r>
    <n v="272"/>
    <x v="139"/>
    <x v="268"/>
    <x v="9"/>
    <x v="126"/>
    <x v="1"/>
    <n v="2790"/>
  </r>
  <r>
    <n v="273"/>
    <x v="140"/>
    <x v="269"/>
    <x v="0"/>
    <x v="82"/>
    <x v="0"/>
    <n v="2110"/>
  </r>
  <r>
    <n v="274"/>
    <x v="5"/>
    <x v="270"/>
    <x v="2"/>
    <x v="81"/>
    <x v="0"/>
    <n v="2485"/>
  </r>
  <r>
    <n v="275"/>
    <x v="95"/>
    <x v="271"/>
    <x v="3"/>
    <x v="44"/>
    <x v="0"/>
    <n v="1344"/>
  </r>
  <r>
    <n v="276"/>
    <x v="114"/>
    <x v="272"/>
    <x v="7"/>
    <x v="83"/>
    <x v="3"/>
    <n v="1802"/>
  </r>
  <r>
    <n v="277"/>
    <x v="141"/>
    <x v="273"/>
    <x v="0"/>
    <x v="127"/>
    <x v="4"/>
    <n v="2482"/>
  </r>
  <r>
    <n v="278"/>
    <x v="123"/>
    <x v="274"/>
    <x v="3"/>
    <x v="104"/>
    <x v="0"/>
    <n v="871"/>
  </r>
  <r>
    <n v="279"/>
    <x v="59"/>
    <x v="275"/>
    <x v="3"/>
    <x v="128"/>
    <x v="0"/>
    <n v="1075"/>
  </r>
  <r>
    <n v="280"/>
    <x v="30"/>
    <x v="276"/>
    <x v="9"/>
    <x v="129"/>
    <x v="0"/>
    <n v="968"/>
  </r>
  <r>
    <n v="281"/>
    <x v="98"/>
    <x v="277"/>
    <x v="9"/>
    <x v="4"/>
    <x v="0"/>
    <n v="1229"/>
  </r>
  <r>
    <n v="282"/>
    <x v="142"/>
    <x v="278"/>
    <x v="3"/>
    <x v="24"/>
    <x v="0"/>
    <n v="455"/>
  </r>
  <r>
    <n v="283"/>
    <x v="143"/>
    <x v="279"/>
    <x v="3"/>
    <x v="11"/>
    <x v="0"/>
    <n v="3195"/>
  </r>
  <r>
    <n v="284"/>
    <x v="144"/>
    <x v="280"/>
    <x v="2"/>
    <x v="130"/>
    <x v="0"/>
    <n v="1883"/>
  </r>
  <r>
    <n v="285"/>
    <x v="24"/>
    <x v="281"/>
    <x v="2"/>
    <x v="60"/>
    <x v="2"/>
    <n v="2018"/>
  </r>
  <r>
    <n v="286"/>
    <x v="107"/>
    <x v="282"/>
    <x v="1"/>
    <x v="131"/>
    <x v="1"/>
    <n v="2821"/>
  </r>
  <r>
    <n v="287"/>
    <x v="86"/>
    <x v="283"/>
    <x v="9"/>
    <x v="132"/>
    <x v="2"/>
    <n v="2931"/>
  </r>
  <r>
    <n v="288"/>
    <x v="145"/>
    <x v="284"/>
    <x v="0"/>
    <x v="133"/>
    <x v="0"/>
    <n v="1779"/>
  </r>
  <r>
    <n v="289"/>
    <x v="105"/>
    <x v="285"/>
    <x v="0"/>
    <x v="38"/>
    <x v="0"/>
    <n v="1990"/>
  </r>
  <r>
    <n v="290"/>
    <x v="146"/>
    <x v="286"/>
    <x v="2"/>
    <x v="34"/>
    <x v="1"/>
    <n v="2283"/>
  </r>
  <r>
    <n v="291"/>
    <x v="118"/>
    <x v="287"/>
    <x v="2"/>
    <x v="88"/>
    <x v="0"/>
    <n v="1964"/>
  </r>
  <r>
    <n v="292"/>
    <x v="1"/>
    <x v="288"/>
    <x v="1"/>
    <x v="93"/>
    <x v="1"/>
    <n v="1822"/>
  </r>
  <r>
    <n v="293"/>
    <x v="147"/>
    <x v="289"/>
    <x v="0"/>
    <x v="134"/>
    <x v="4"/>
    <n v="1093"/>
  </r>
  <r>
    <n v="294"/>
    <x v="121"/>
    <x v="290"/>
    <x v="3"/>
    <x v="11"/>
    <x v="1"/>
    <n v="1756"/>
  </r>
  <r>
    <n v="295"/>
    <x v="77"/>
    <x v="291"/>
    <x v="8"/>
    <x v="29"/>
    <x v="0"/>
    <n v="2356"/>
  </r>
  <r>
    <n v="296"/>
    <x v="97"/>
    <x v="292"/>
    <x v="9"/>
    <x v="47"/>
    <x v="3"/>
    <n v="3080"/>
  </r>
  <r>
    <n v="297"/>
    <x v="24"/>
    <x v="293"/>
    <x v="0"/>
    <x v="135"/>
    <x v="1"/>
    <n v="1258"/>
  </r>
  <r>
    <n v="298"/>
    <x v="74"/>
    <x v="294"/>
    <x v="3"/>
    <x v="4"/>
    <x v="3"/>
    <n v="2730"/>
  </r>
  <r>
    <n v="299"/>
    <x v="27"/>
    <x v="295"/>
    <x v="2"/>
    <x v="29"/>
    <x v="0"/>
    <n v="1592"/>
  </r>
  <r>
    <n v="300"/>
    <x v="31"/>
    <x v="296"/>
    <x v="2"/>
    <x v="29"/>
    <x v="0"/>
    <n v="2738"/>
  </r>
  <r>
    <n v="301"/>
    <x v="142"/>
    <x v="297"/>
    <x v="3"/>
    <x v="126"/>
    <x v="0"/>
    <n v="2064"/>
  </r>
  <r>
    <n v="302"/>
    <x v="20"/>
    <x v="298"/>
    <x v="2"/>
    <x v="136"/>
    <x v="0"/>
    <n v="465"/>
  </r>
  <r>
    <n v="303"/>
    <x v="148"/>
    <x v="299"/>
    <x v="0"/>
    <x v="103"/>
    <x v="3"/>
    <n v="1291"/>
  </r>
  <r>
    <n v="304"/>
    <x v="7"/>
    <x v="300"/>
    <x v="3"/>
    <x v="84"/>
    <x v="1"/>
    <n v="2125"/>
  </r>
  <r>
    <n v="305"/>
    <x v="95"/>
    <x v="301"/>
    <x v="2"/>
    <x v="86"/>
    <x v="0"/>
    <n v="787"/>
  </r>
  <r>
    <n v="306"/>
    <x v="63"/>
    <x v="302"/>
    <x v="0"/>
    <x v="16"/>
    <x v="0"/>
    <n v="2155"/>
  </r>
  <r>
    <n v="307"/>
    <x v="97"/>
    <x v="303"/>
    <x v="0"/>
    <x v="10"/>
    <x v="0"/>
    <n v="3218"/>
  </r>
  <r>
    <n v="308"/>
    <x v="18"/>
    <x v="304"/>
    <x v="0"/>
    <x v="24"/>
    <x v="0"/>
    <n v="2273"/>
  </r>
  <r>
    <n v="309"/>
    <x v="13"/>
    <x v="305"/>
    <x v="0"/>
    <x v="48"/>
    <x v="1"/>
    <n v="1283"/>
  </r>
  <r>
    <n v="310"/>
    <x v="149"/>
    <x v="306"/>
    <x v="0"/>
    <x v="88"/>
    <x v="1"/>
    <n v="1863"/>
  </r>
  <r>
    <n v="311"/>
    <x v="123"/>
    <x v="307"/>
    <x v="0"/>
    <x v="61"/>
    <x v="0"/>
    <n v="1965"/>
  </r>
  <r>
    <n v="312"/>
    <x v="11"/>
    <x v="308"/>
    <x v="7"/>
    <x v="131"/>
    <x v="0"/>
    <n v="1182"/>
  </r>
  <r>
    <n v="313"/>
    <x v="150"/>
    <x v="309"/>
    <x v="3"/>
    <x v="137"/>
    <x v="0"/>
    <n v="2207"/>
  </r>
  <r>
    <n v="314"/>
    <x v="84"/>
    <x v="219"/>
    <x v="2"/>
    <x v="138"/>
    <x v="3"/>
    <n v="1453"/>
  </r>
  <r>
    <n v="315"/>
    <x v="27"/>
    <x v="310"/>
    <x v="0"/>
    <x v="60"/>
    <x v="0"/>
    <n v="983"/>
  </r>
  <r>
    <n v="316"/>
    <x v="70"/>
    <x v="311"/>
    <x v="3"/>
    <x v="92"/>
    <x v="4"/>
    <n v="917"/>
  </r>
  <r>
    <n v="317"/>
    <x v="151"/>
    <x v="312"/>
    <x v="2"/>
    <x v="139"/>
    <x v="4"/>
    <n v="2124"/>
  </r>
  <r>
    <n v="318"/>
    <x v="98"/>
    <x v="313"/>
    <x v="3"/>
    <x v="31"/>
    <x v="4"/>
    <n v="3254"/>
  </r>
  <r>
    <n v="319"/>
    <x v="43"/>
    <x v="314"/>
    <x v="3"/>
    <x v="52"/>
    <x v="3"/>
    <n v="2842"/>
  </r>
  <r>
    <n v="320"/>
    <x v="118"/>
    <x v="315"/>
    <x v="3"/>
    <x v="140"/>
    <x v="2"/>
    <n v="1879"/>
  </r>
  <r>
    <n v="321"/>
    <x v="152"/>
    <x v="316"/>
    <x v="0"/>
    <x v="25"/>
    <x v="0"/>
    <n v="978"/>
  </r>
  <r>
    <n v="322"/>
    <x v="153"/>
    <x v="317"/>
    <x v="4"/>
    <x v="141"/>
    <x v="3"/>
    <n v="2409"/>
  </r>
  <r>
    <n v="323"/>
    <x v="24"/>
    <x v="318"/>
    <x v="3"/>
    <x v="24"/>
    <x v="1"/>
    <n v="1655"/>
  </r>
  <r>
    <n v="324"/>
    <x v="20"/>
    <x v="319"/>
    <x v="7"/>
    <x v="142"/>
    <x v="0"/>
    <n v="356"/>
  </r>
  <r>
    <n v="325"/>
    <x v="97"/>
    <x v="320"/>
    <x v="2"/>
    <x v="15"/>
    <x v="0"/>
    <n v="2275"/>
  </r>
  <r>
    <n v="326"/>
    <x v="27"/>
    <x v="321"/>
    <x v="0"/>
    <x v="29"/>
    <x v="4"/>
    <n v="2325"/>
  </r>
  <r>
    <n v="327"/>
    <x v="154"/>
    <x v="322"/>
    <x v="3"/>
    <x v="29"/>
    <x v="0"/>
    <n v="1950"/>
  </r>
  <r>
    <n v="328"/>
    <x v="97"/>
    <x v="323"/>
    <x v="3"/>
    <x v="8"/>
    <x v="0"/>
    <n v="2149"/>
  </r>
  <r>
    <n v="329"/>
    <x v="3"/>
    <x v="324"/>
    <x v="0"/>
    <x v="103"/>
    <x v="0"/>
    <n v="2265"/>
  </r>
  <r>
    <n v="330"/>
    <x v="11"/>
    <x v="325"/>
    <x v="3"/>
    <x v="78"/>
    <x v="0"/>
    <n v="1218"/>
  </r>
  <r>
    <n v="331"/>
    <x v="70"/>
    <x v="326"/>
    <x v="2"/>
    <x v="143"/>
    <x v="4"/>
    <n v="931"/>
  </r>
  <r>
    <n v="332"/>
    <x v="155"/>
    <x v="327"/>
    <x v="2"/>
    <x v="105"/>
    <x v="0"/>
    <n v="2170"/>
  </r>
  <r>
    <n v="333"/>
    <x v="51"/>
    <x v="328"/>
    <x v="3"/>
    <x v="119"/>
    <x v="0"/>
    <n v="1118"/>
  </r>
  <r>
    <n v="334"/>
    <x v="11"/>
    <x v="329"/>
    <x v="4"/>
    <x v="42"/>
    <x v="0"/>
    <n v="678"/>
  </r>
  <r>
    <n v="335"/>
    <x v="43"/>
    <x v="330"/>
    <x v="0"/>
    <x v="95"/>
    <x v="3"/>
    <n v="2209"/>
  </r>
  <r>
    <n v="336"/>
    <x v="82"/>
    <x v="77"/>
    <x v="7"/>
    <x v="89"/>
    <x v="3"/>
    <n v="1897"/>
  </r>
  <r>
    <n v="337"/>
    <x v="156"/>
    <x v="331"/>
    <x v="3"/>
    <x v="4"/>
    <x v="3"/>
    <n v="3247"/>
  </r>
  <r>
    <n v="338"/>
    <x v="21"/>
    <x v="332"/>
    <x v="0"/>
    <x v="129"/>
    <x v="0"/>
    <n v="1033"/>
  </r>
  <r>
    <n v="339"/>
    <x v="97"/>
    <x v="333"/>
    <x v="0"/>
    <x v="46"/>
    <x v="4"/>
    <n v="846"/>
  </r>
  <r>
    <n v="340"/>
    <x v="45"/>
    <x v="334"/>
    <x v="7"/>
    <x v="144"/>
    <x v="0"/>
    <n v="2190"/>
  </r>
  <r>
    <n v="341"/>
    <x v="140"/>
    <x v="335"/>
    <x v="0"/>
    <x v="6"/>
    <x v="0"/>
    <n v="1206"/>
  </r>
  <r>
    <n v="342"/>
    <x v="157"/>
    <x v="336"/>
    <x v="2"/>
    <x v="9"/>
    <x v="2"/>
    <n v="378"/>
  </r>
  <r>
    <n v="343"/>
    <x v="20"/>
    <x v="337"/>
    <x v="2"/>
    <x v="69"/>
    <x v="0"/>
    <n v="788"/>
  </r>
  <r>
    <n v="344"/>
    <x v="36"/>
    <x v="338"/>
    <x v="3"/>
    <x v="59"/>
    <x v="0"/>
    <n v="1126"/>
  </r>
  <r>
    <n v="345"/>
    <x v="158"/>
    <x v="339"/>
    <x v="2"/>
    <x v="6"/>
    <x v="0"/>
    <n v="2257"/>
  </r>
  <r>
    <n v="346"/>
    <x v="89"/>
    <x v="340"/>
    <x v="2"/>
    <x v="145"/>
    <x v="4"/>
    <n v="2144"/>
  </r>
  <r>
    <n v="347"/>
    <x v="31"/>
    <x v="341"/>
    <x v="9"/>
    <x v="52"/>
    <x v="1"/>
    <n v="1379"/>
  </r>
  <r>
    <n v="348"/>
    <x v="31"/>
    <x v="342"/>
    <x v="2"/>
    <x v="129"/>
    <x v="0"/>
    <n v="2815"/>
  </r>
  <r>
    <n v="349"/>
    <x v="1"/>
    <x v="343"/>
    <x v="9"/>
    <x v="98"/>
    <x v="1"/>
    <n v="905"/>
  </r>
  <r>
    <n v="350"/>
    <x v="95"/>
    <x v="111"/>
    <x v="8"/>
    <x v="89"/>
    <x v="4"/>
    <n v="2942"/>
  </r>
  <r>
    <n v="351"/>
    <x v="159"/>
    <x v="344"/>
    <x v="1"/>
    <x v="130"/>
    <x v="0"/>
    <n v="2668"/>
  </r>
  <r>
    <n v="352"/>
    <x v="0"/>
    <x v="345"/>
    <x v="3"/>
    <x v="126"/>
    <x v="3"/>
    <n v="2998"/>
  </r>
  <r>
    <n v="353"/>
    <x v="2"/>
    <x v="346"/>
    <x v="2"/>
    <x v="69"/>
    <x v="0"/>
    <n v="353"/>
  </r>
  <r>
    <n v="354"/>
    <x v="160"/>
    <x v="347"/>
    <x v="3"/>
    <x v="9"/>
    <x v="0"/>
    <n v="2320"/>
  </r>
  <r>
    <n v="355"/>
    <x v="114"/>
    <x v="348"/>
    <x v="3"/>
    <x v="26"/>
    <x v="1"/>
    <n v="598"/>
  </r>
  <r>
    <n v="356"/>
    <x v="98"/>
    <x v="349"/>
    <x v="3"/>
    <x v="46"/>
    <x v="0"/>
    <n v="3251"/>
  </r>
  <r>
    <n v="357"/>
    <x v="125"/>
    <x v="350"/>
    <x v="0"/>
    <x v="146"/>
    <x v="0"/>
    <n v="1646"/>
  </r>
  <r>
    <n v="358"/>
    <x v="2"/>
    <x v="351"/>
    <x v="0"/>
    <x v="71"/>
    <x v="0"/>
    <n v="767"/>
  </r>
  <r>
    <n v="359"/>
    <x v="89"/>
    <x v="352"/>
    <x v="3"/>
    <x v="136"/>
    <x v="4"/>
    <n v="513"/>
  </r>
  <r>
    <n v="360"/>
    <x v="161"/>
    <x v="353"/>
    <x v="3"/>
    <x v="147"/>
    <x v="0"/>
    <n v="3215"/>
  </r>
  <r>
    <n v="361"/>
    <x v="37"/>
    <x v="354"/>
    <x v="3"/>
    <x v="103"/>
    <x v="0"/>
    <n v="2032"/>
  </r>
  <r>
    <n v="362"/>
    <x v="84"/>
    <x v="355"/>
    <x v="3"/>
    <x v="52"/>
    <x v="0"/>
    <n v="2543"/>
  </r>
  <r>
    <n v="363"/>
    <x v="12"/>
    <x v="356"/>
    <x v="9"/>
    <x v="143"/>
    <x v="3"/>
    <n v="880"/>
  </r>
  <r>
    <n v="364"/>
    <x v="73"/>
    <x v="357"/>
    <x v="3"/>
    <x v="72"/>
    <x v="0"/>
    <n v="1142"/>
  </r>
  <r>
    <n v="365"/>
    <x v="140"/>
    <x v="358"/>
    <x v="2"/>
    <x v="21"/>
    <x v="0"/>
    <n v="1924"/>
  </r>
  <r>
    <n v="366"/>
    <x v="41"/>
    <x v="359"/>
    <x v="2"/>
    <x v="4"/>
    <x v="0"/>
    <n v="3225"/>
  </r>
  <r>
    <n v="367"/>
    <x v="33"/>
    <x v="360"/>
    <x v="3"/>
    <x v="130"/>
    <x v="0"/>
    <n v="1004"/>
  </r>
  <r>
    <n v="368"/>
    <x v="29"/>
    <x v="361"/>
    <x v="3"/>
    <x v="64"/>
    <x v="1"/>
    <n v="2716"/>
  </r>
  <r>
    <n v="369"/>
    <x v="116"/>
    <x v="362"/>
    <x v="3"/>
    <x v="134"/>
    <x v="3"/>
    <n v="1126"/>
  </r>
  <r>
    <n v="370"/>
    <x v="69"/>
    <x v="363"/>
    <x v="3"/>
    <x v="148"/>
    <x v="4"/>
    <n v="831"/>
  </r>
  <r>
    <n v="371"/>
    <x v="78"/>
    <x v="364"/>
    <x v="3"/>
    <x v="85"/>
    <x v="2"/>
    <n v="2377"/>
  </r>
  <r>
    <n v="372"/>
    <x v="20"/>
    <x v="365"/>
    <x v="0"/>
    <x v="99"/>
    <x v="0"/>
    <n v="1447"/>
  </r>
  <r>
    <n v="373"/>
    <x v="162"/>
    <x v="366"/>
    <x v="0"/>
    <x v="129"/>
    <x v="0"/>
    <n v="2407"/>
  </r>
  <r>
    <n v="374"/>
    <x v="11"/>
    <x v="367"/>
    <x v="3"/>
    <x v="16"/>
    <x v="0"/>
    <n v="1566"/>
  </r>
  <r>
    <n v="375"/>
    <x v="69"/>
    <x v="368"/>
    <x v="8"/>
    <x v="89"/>
    <x v="0"/>
    <n v="2437"/>
  </r>
  <r>
    <n v="376"/>
    <x v="126"/>
    <x v="369"/>
    <x v="3"/>
    <x v="29"/>
    <x v="1"/>
    <n v="856"/>
  </r>
  <r>
    <n v="377"/>
    <x v="163"/>
    <x v="370"/>
    <x v="3"/>
    <x v="34"/>
    <x v="0"/>
    <n v="399"/>
  </r>
  <r>
    <n v="378"/>
    <x v="131"/>
    <x v="371"/>
    <x v="0"/>
    <x v="149"/>
    <x v="0"/>
    <n v="1859"/>
  </r>
  <r>
    <n v="379"/>
    <x v="164"/>
    <x v="299"/>
    <x v="2"/>
    <x v="150"/>
    <x v="1"/>
    <n v="1209"/>
  </r>
  <r>
    <n v="380"/>
    <x v="27"/>
    <x v="372"/>
    <x v="4"/>
    <x v="140"/>
    <x v="0"/>
    <n v="1025"/>
  </r>
  <r>
    <n v="381"/>
    <x v="45"/>
    <x v="373"/>
    <x v="3"/>
    <x v="40"/>
    <x v="4"/>
    <n v="2076"/>
  </r>
  <r>
    <n v="382"/>
    <x v="51"/>
    <x v="374"/>
    <x v="3"/>
    <x v="114"/>
    <x v="0"/>
    <n v="2601"/>
  </r>
  <r>
    <n v="383"/>
    <x v="165"/>
    <x v="375"/>
    <x v="0"/>
    <x v="117"/>
    <x v="3"/>
    <n v="2207"/>
  </r>
  <r>
    <n v="384"/>
    <x v="140"/>
    <x v="376"/>
    <x v="4"/>
    <x v="16"/>
    <x v="0"/>
    <n v="2312"/>
  </r>
  <r>
    <n v="385"/>
    <x v="42"/>
    <x v="377"/>
    <x v="0"/>
    <x v="112"/>
    <x v="0"/>
    <n v="1137"/>
  </r>
  <r>
    <n v="386"/>
    <x v="24"/>
    <x v="357"/>
    <x v="3"/>
    <x v="57"/>
    <x v="1"/>
    <n v="383"/>
  </r>
  <r>
    <n v="387"/>
    <x v="12"/>
    <x v="378"/>
    <x v="0"/>
    <x v="33"/>
    <x v="0"/>
    <n v="1834"/>
  </r>
  <r>
    <n v="388"/>
    <x v="166"/>
    <x v="379"/>
    <x v="3"/>
    <x v="78"/>
    <x v="4"/>
    <n v="1032"/>
  </r>
  <r>
    <n v="389"/>
    <x v="125"/>
    <x v="380"/>
    <x v="0"/>
    <x v="48"/>
    <x v="2"/>
    <n v="2639"/>
  </r>
  <r>
    <n v="390"/>
    <x v="167"/>
    <x v="381"/>
    <x v="3"/>
    <x v="103"/>
    <x v="0"/>
    <n v="1422"/>
  </r>
  <r>
    <n v="391"/>
    <x v="34"/>
    <x v="382"/>
    <x v="3"/>
    <x v="151"/>
    <x v="0"/>
    <n v="1150"/>
  </r>
  <r>
    <n v="392"/>
    <x v="37"/>
    <x v="383"/>
    <x v="0"/>
    <x v="152"/>
    <x v="0"/>
    <n v="1280"/>
  </r>
  <r>
    <n v="393"/>
    <x v="11"/>
    <x v="384"/>
    <x v="3"/>
    <x v="16"/>
    <x v="0"/>
    <n v="486"/>
  </r>
  <r>
    <n v="394"/>
    <x v="19"/>
    <x v="385"/>
    <x v="3"/>
    <x v="126"/>
    <x v="1"/>
    <n v="2100"/>
  </r>
  <r>
    <n v="395"/>
    <x v="29"/>
    <x v="386"/>
    <x v="3"/>
    <x v="153"/>
    <x v="0"/>
    <n v="654"/>
  </r>
  <r>
    <n v="396"/>
    <x v="45"/>
    <x v="387"/>
    <x v="3"/>
    <x v="34"/>
    <x v="0"/>
    <n v="1814"/>
  </r>
  <r>
    <n v="397"/>
    <x v="168"/>
    <x v="388"/>
    <x v="3"/>
    <x v="136"/>
    <x v="0"/>
    <n v="1136"/>
  </r>
  <r>
    <n v="398"/>
    <x v="29"/>
    <x v="389"/>
    <x v="3"/>
    <x v="57"/>
    <x v="0"/>
    <n v="2978"/>
  </r>
  <r>
    <n v="399"/>
    <x v="169"/>
    <x v="390"/>
    <x v="3"/>
    <x v="60"/>
    <x v="1"/>
    <n v="949"/>
  </r>
  <r>
    <n v="400"/>
    <x v="170"/>
    <x v="391"/>
    <x v="3"/>
    <x v="154"/>
    <x v="2"/>
    <n v="1771"/>
  </r>
  <r>
    <n v="401"/>
    <x v="24"/>
    <x v="392"/>
    <x v="2"/>
    <x v="61"/>
    <x v="3"/>
    <n v="3295"/>
  </r>
  <r>
    <n v="402"/>
    <x v="171"/>
    <x v="393"/>
    <x v="2"/>
    <x v="155"/>
    <x v="0"/>
    <n v="511"/>
  </r>
  <r>
    <n v="403"/>
    <x v="74"/>
    <x v="394"/>
    <x v="2"/>
    <x v="24"/>
    <x v="0"/>
    <n v="2482"/>
  </r>
  <r>
    <n v="404"/>
    <x v="31"/>
    <x v="395"/>
    <x v="3"/>
    <x v="29"/>
    <x v="0"/>
    <n v="2898"/>
  </r>
  <r>
    <n v="405"/>
    <x v="126"/>
    <x v="396"/>
    <x v="0"/>
    <x v="156"/>
    <x v="1"/>
    <n v="435"/>
  </r>
  <r>
    <n v="406"/>
    <x v="51"/>
    <x v="397"/>
    <x v="3"/>
    <x v="23"/>
    <x v="0"/>
    <n v="2357"/>
  </r>
  <r>
    <n v="407"/>
    <x v="109"/>
    <x v="398"/>
    <x v="3"/>
    <x v="54"/>
    <x v="1"/>
    <n v="3271"/>
  </r>
  <r>
    <n v="408"/>
    <x v="140"/>
    <x v="399"/>
    <x v="5"/>
    <x v="90"/>
    <x v="0"/>
    <n v="3337"/>
  </r>
  <r>
    <n v="409"/>
    <x v="31"/>
    <x v="400"/>
    <x v="5"/>
    <x v="31"/>
    <x v="0"/>
    <n v="2124"/>
  </r>
  <r>
    <n v="410"/>
    <x v="172"/>
    <x v="401"/>
    <x v="2"/>
    <x v="99"/>
    <x v="0"/>
    <n v="3258"/>
  </r>
  <r>
    <n v="411"/>
    <x v="11"/>
    <x v="402"/>
    <x v="4"/>
    <x v="146"/>
    <x v="4"/>
    <n v="2187"/>
  </r>
  <r>
    <n v="412"/>
    <x v="157"/>
    <x v="403"/>
    <x v="3"/>
    <x v="157"/>
    <x v="1"/>
    <n v="2605"/>
  </r>
  <r>
    <n v="413"/>
    <x v="173"/>
    <x v="404"/>
    <x v="3"/>
    <x v="73"/>
    <x v="3"/>
    <n v="983"/>
  </r>
  <r>
    <n v="414"/>
    <x v="174"/>
    <x v="405"/>
    <x v="3"/>
    <x v="158"/>
    <x v="0"/>
    <n v="2037"/>
  </r>
  <r>
    <n v="415"/>
    <x v="40"/>
    <x v="406"/>
    <x v="0"/>
    <x v="112"/>
    <x v="4"/>
    <n v="751"/>
  </r>
  <r>
    <n v="416"/>
    <x v="117"/>
    <x v="407"/>
    <x v="0"/>
    <x v="64"/>
    <x v="0"/>
    <n v="3336"/>
  </r>
  <r>
    <n v="417"/>
    <x v="97"/>
    <x v="408"/>
    <x v="3"/>
    <x v="103"/>
    <x v="1"/>
    <n v="2270"/>
  </r>
  <r>
    <n v="418"/>
    <x v="69"/>
    <x v="409"/>
    <x v="3"/>
    <x v="86"/>
    <x v="3"/>
    <n v="1777"/>
  </r>
  <r>
    <n v="419"/>
    <x v="129"/>
    <x v="410"/>
    <x v="2"/>
    <x v="140"/>
    <x v="0"/>
    <n v="1000"/>
  </r>
  <r>
    <n v="420"/>
    <x v="97"/>
    <x v="411"/>
    <x v="3"/>
    <x v="73"/>
    <x v="0"/>
    <n v="2467"/>
  </r>
  <r>
    <n v="421"/>
    <x v="107"/>
    <x v="412"/>
    <x v="3"/>
    <x v="159"/>
    <x v="1"/>
    <n v="634"/>
  </r>
  <r>
    <n v="422"/>
    <x v="0"/>
    <x v="413"/>
    <x v="4"/>
    <x v="61"/>
    <x v="2"/>
    <n v="3025"/>
  </r>
  <r>
    <n v="423"/>
    <x v="6"/>
    <x v="414"/>
    <x v="0"/>
    <x v="25"/>
    <x v="0"/>
    <n v="3330"/>
  </r>
  <r>
    <n v="424"/>
    <x v="24"/>
    <x v="415"/>
    <x v="3"/>
    <x v="160"/>
    <x v="0"/>
    <n v="1304"/>
  </r>
  <r>
    <n v="425"/>
    <x v="20"/>
    <x v="416"/>
    <x v="0"/>
    <x v="147"/>
    <x v="1"/>
    <n v="1518"/>
  </r>
  <r>
    <n v="426"/>
    <x v="12"/>
    <x v="417"/>
    <x v="3"/>
    <x v="9"/>
    <x v="0"/>
    <n v="1058"/>
  </r>
  <r>
    <n v="427"/>
    <x v="120"/>
    <x v="418"/>
    <x v="2"/>
    <x v="136"/>
    <x v="0"/>
    <n v="524"/>
  </r>
  <r>
    <n v="428"/>
    <x v="45"/>
    <x v="161"/>
    <x v="3"/>
    <x v="46"/>
    <x v="3"/>
    <n v="1070"/>
  </r>
  <r>
    <n v="429"/>
    <x v="34"/>
    <x v="419"/>
    <x v="3"/>
    <x v="48"/>
    <x v="0"/>
    <n v="983"/>
  </r>
  <r>
    <n v="430"/>
    <x v="175"/>
    <x v="420"/>
    <x v="3"/>
    <x v="46"/>
    <x v="1"/>
    <n v="2497"/>
  </r>
  <r>
    <n v="431"/>
    <x v="176"/>
    <x v="421"/>
    <x v="9"/>
    <x v="161"/>
    <x v="0"/>
    <n v="1919"/>
  </r>
  <r>
    <n v="432"/>
    <x v="0"/>
    <x v="422"/>
    <x v="0"/>
    <x v="28"/>
    <x v="1"/>
    <n v="2672"/>
  </r>
  <r>
    <n v="433"/>
    <x v="3"/>
    <x v="423"/>
    <x v="3"/>
    <x v="81"/>
    <x v="4"/>
    <n v="3092"/>
  </r>
  <r>
    <n v="434"/>
    <x v="73"/>
    <x v="424"/>
    <x v="3"/>
    <x v="44"/>
    <x v="0"/>
    <n v="3034"/>
  </r>
  <r>
    <n v="435"/>
    <x v="177"/>
    <x v="425"/>
    <x v="8"/>
    <x v="26"/>
    <x v="1"/>
    <n v="2978"/>
  </r>
  <r>
    <n v="436"/>
    <x v="178"/>
    <x v="426"/>
    <x v="3"/>
    <x v="49"/>
    <x v="0"/>
    <n v="1572"/>
  </r>
  <r>
    <n v="437"/>
    <x v="179"/>
    <x v="427"/>
    <x v="3"/>
    <x v="5"/>
    <x v="1"/>
    <n v="689"/>
  </r>
  <r>
    <n v="438"/>
    <x v="114"/>
    <x v="428"/>
    <x v="2"/>
    <x v="89"/>
    <x v="3"/>
    <n v="1776"/>
  </r>
  <r>
    <n v="439"/>
    <x v="180"/>
    <x v="429"/>
    <x v="0"/>
    <x v="22"/>
    <x v="0"/>
    <n v="1849"/>
  </r>
  <r>
    <n v="440"/>
    <x v="31"/>
    <x v="430"/>
    <x v="2"/>
    <x v="97"/>
    <x v="0"/>
    <n v="962"/>
  </r>
  <r>
    <n v="441"/>
    <x v="106"/>
    <x v="431"/>
    <x v="0"/>
    <x v="27"/>
    <x v="0"/>
    <n v="863"/>
  </r>
  <r>
    <n v="442"/>
    <x v="103"/>
    <x v="432"/>
    <x v="2"/>
    <x v="18"/>
    <x v="2"/>
    <n v="1963"/>
  </r>
  <r>
    <n v="443"/>
    <x v="13"/>
    <x v="433"/>
    <x v="3"/>
    <x v="129"/>
    <x v="1"/>
    <n v="2126"/>
  </r>
  <r>
    <n v="444"/>
    <x v="29"/>
    <x v="434"/>
    <x v="3"/>
    <x v="71"/>
    <x v="3"/>
    <n v="2947"/>
  </r>
  <r>
    <n v="445"/>
    <x v="156"/>
    <x v="435"/>
    <x v="2"/>
    <x v="162"/>
    <x v="0"/>
    <n v="1098"/>
  </r>
  <r>
    <n v="446"/>
    <x v="111"/>
    <x v="436"/>
    <x v="2"/>
    <x v="8"/>
    <x v="2"/>
    <n v="2372"/>
  </r>
  <r>
    <n v="447"/>
    <x v="181"/>
    <x v="437"/>
    <x v="3"/>
    <x v="127"/>
    <x v="1"/>
    <n v="985"/>
  </r>
  <r>
    <n v="448"/>
    <x v="37"/>
    <x v="438"/>
    <x v="8"/>
    <x v="8"/>
    <x v="0"/>
    <n v="637"/>
  </r>
  <r>
    <n v="449"/>
    <x v="182"/>
    <x v="439"/>
    <x v="3"/>
    <x v="133"/>
    <x v="0"/>
    <n v="2568"/>
  </r>
  <r>
    <n v="450"/>
    <x v="37"/>
    <x v="440"/>
    <x v="6"/>
    <x v="61"/>
    <x v="0"/>
    <n v="2635"/>
  </r>
  <r>
    <n v="451"/>
    <x v="45"/>
    <x v="441"/>
    <x v="2"/>
    <x v="163"/>
    <x v="0"/>
    <n v="2106"/>
  </r>
  <r>
    <n v="452"/>
    <x v="109"/>
    <x v="442"/>
    <x v="3"/>
    <x v="164"/>
    <x v="0"/>
    <n v="940"/>
  </r>
  <r>
    <n v="453"/>
    <x v="97"/>
    <x v="443"/>
    <x v="3"/>
    <x v="165"/>
    <x v="0"/>
    <n v="507"/>
  </r>
  <r>
    <n v="454"/>
    <x v="183"/>
    <x v="444"/>
    <x v="3"/>
    <x v="48"/>
    <x v="1"/>
    <n v="2305"/>
  </r>
  <r>
    <n v="455"/>
    <x v="111"/>
    <x v="445"/>
    <x v="0"/>
    <x v="29"/>
    <x v="1"/>
    <n v="3312"/>
  </r>
  <r>
    <n v="456"/>
    <x v="56"/>
    <x v="446"/>
    <x v="3"/>
    <x v="52"/>
    <x v="0"/>
    <n v="2423"/>
  </r>
  <r>
    <n v="457"/>
    <x v="76"/>
    <x v="447"/>
    <x v="8"/>
    <x v="73"/>
    <x v="4"/>
    <n v="963"/>
  </r>
  <r>
    <n v="458"/>
    <x v="51"/>
    <x v="448"/>
    <x v="3"/>
    <x v="40"/>
    <x v="2"/>
    <n v="1961"/>
  </r>
  <r>
    <n v="459"/>
    <x v="15"/>
    <x v="449"/>
    <x v="0"/>
    <x v="4"/>
    <x v="1"/>
    <n v="593"/>
  </r>
  <r>
    <n v="460"/>
    <x v="34"/>
    <x v="450"/>
    <x v="3"/>
    <x v="97"/>
    <x v="2"/>
    <n v="2948"/>
  </r>
  <r>
    <n v="461"/>
    <x v="24"/>
    <x v="373"/>
    <x v="8"/>
    <x v="166"/>
    <x v="0"/>
    <n v="1140"/>
  </r>
  <r>
    <n v="462"/>
    <x v="98"/>
    <x v="451"/>
    <x v="9"/>
    <x v="167"/>
    <x v="3"/>
    <n v="1260"/>
  </r>
  <r>
    <n v="463"/>
    <x v="109"/>
    <x v="52"/>
    <x v="0"/>
    <x v="90"/>
    <x v="0"/>
    <n v="2512"/>
  </r>
  <r>
    <n v="464"/>
    <x v="184"/>
    <x v="452"/>
    <x v="1"/>
    <x v="117"/>
    <x v="0"/>
    <n v="1713"/>
  </r>
  <r>
    <n v="465"/>
    <x v="54"/>
    <x v="453"/>
    <x v="3"/>
    <x v="168"/>
    <x v="0"/>
    <n v="3260"/>
  </r>
  <r>
    <n v="466"/>
    <x v="101"/>
    <x v="454"/>
    <x v="3"/>
    <x v="142"/>
    <x v="0"/>
    <n v="1995"/>
  </r>
  <r>
    <n v="467"/>
    <x v="19"/>
    <x v="455"/>
    <x v="3"/>
    <x v="12"/>
    <x v="0"/>
    <n v="1303"/>
  </r>
  <r>
    <n v="468"/>
    <x v="11"/>
    <x v="456"/>
    <x v="0"/>
    <x v="150"/>
    <x v="2"/>
    <n v="1528"/>
  </r>
  <r>
    <n v="469"/>
    <x v="15"/>
    <x v="457"/>
    <x v="2"/>
    <x v="15"/>
    <x v="1"/>
    <n v="1278"/>
  </r>
  <r>
    <n v="470"/>
    <x v="4"/>
    <x v="458"/>
    <x v="0"/>
    <x v="87"/>
    <x v="3"/>
    <n v="3125"/>
  </r>
  <r>
    <n v="471"/>
    <x v="38"/>
    <x v="459"/>
    <x v="8"/>
    <x v="73"/>
    <x v="0"/>
    <n v="1111"/>
  </r>
  <r>
    <n v="472"/>
    <x v="19"/>
    <x v="460"/>
    <x v="9"/>
    <x v="25"/>
    <x v="2"/>
    <n v="1116"/>
  </r>
  <r>
    <n v="473"/>
    <x v="31"/>
    <x v="461"/>
    <x v="7"/>
    <x v="169"/>
    <x v="4"/>
    <n v="3021"/>
  </r>
  <r>
    <n v="474"/>
    <x v="185"/>
    <x v="462"/>
    <x v="3"/>
    <x v="85"/>
    <x v="1"/>
    <n v="872"/>
  </r>
  <r>
    <n v="475"/>
    <x v="186"/>
    <x v="463"/>
    <x v="1"/>
    <x v="29"/>
    <x v="0"/>
    <n v="1787"/>
  </r>
  <r>
    <n v="476"/>
    <x v="57"/>
    <x v="464"/>
    <x v="3"/>
    <x v="129"/>
    <x v="1"/>
    <n v="2866"/>
  </r>
  <r>
    <n v="477"/>
    <x v="187"/>
    <x v="465"/>
    <x v="1"/>
    <x v="59"/>
    <x v="0"/>
    <n v="2625"/>
  </r>
  <r>
    <n v="478"/>
    <x v="106"/>
    <x v="466"/>
    <x v="2"/>
    <x v="29"/>
    <x v="0"/>
    <n v="859"/>
  </r>
  <r>
    <n v="479"/>
    <x v="188"/>
    <x v="467"/>
    <x v="0"/>
    <x v="87"/>
    <x v="3"/>
    <n v="1589"/>
  </r>
  <r>
    <n v="480"/>
    <x v="91"/>
    <x v="468"/>
    <x v="2"/>
    <x v="16"/>
    <x v="3"/>
    <n v="1683"/>
  </r>
  <r>
    <n v="481"/>
    <x v="32"/>
    <x v="469"/>
    <x v="0"/>
    <x v="10"/>
    <x v="4"/>
    <n v="3139"/>
  </r>
  <r>
    <n v="482"/>
    <x v="2"/>
    <x v="470"/>
    <x v="3"/>
    <x v="153"/>
    <x v="0"/>
    <n v="3124"/>
  </r>
  <r>
    <n v="483"/>
    <x v="37"/>
    <x v="471"/>
    <x v="2"/>
    <x v="9"/>
    <x v="2"/>
    <n v="2273"/>
  </r>
  <r>
    <n v="484"/>
    <x v="34"/>
    <x v="472"/>
    <x v="3"/>
    <x v="88"/>
    <x v="0"/>
    <n v="1127"/>
  </r>
  <r>
    <n v="485"/>
    <x v="161"/>
    <x v="473"/>
    <x v="7"/>
    <x v="170"/>
    <x v="0"/>
    <n v="2158"/>
  </r>
  <r>
    <n v="486"/>
    <x v="27"/>
    <x v="474"/>
    <x v="2"/>
    <x v="36"/>
    <x v="4"/>
    <n v="2893"/>
  </r>
  <r>
    <n v="487"/>
    <x v="176"/>
    <x v="475"/>
    <x v="2"/>
    <x v="171"/>
    <x v="0"/>
    <n v="1770"/>
  </r>
  <r>
    <n v="488"/>
    <x v="189"/>
    <x v="476"/>
    <x v="3"/>
    <x v="76"/>
    <x v="0"/>
    <n v="2851"/>
  </r>
  <r>
    <n v="489"/>
    <x v="67"/>
    <x v="477"/>
    <x v="3"/>
    <x v="172"/>
    <x v="2"/>
    <n v="2751"/>
  </r>
  <r>
    <n v="490"/>
    <x v="2"/>
    <x v="478"/>
    <x v="3"/>
    <x v="33"/>
    <x v="0"/>
    <n v="2107"/>
  </r>
  <r>
    <n v="491"/>
    <x v="45"/>
    <x v="479"/>
    <x v="3"/>
    <x v="52"/>
    <x v="1"/>
    <n v="1047"/>
  </r>
  <r>
    <n v="492"/>
    <x v="46"/>
    <x v="480"/>
    <x v="0"/>
    <x v="75"/>
    <x v="3"/>
    <n v="3259"/>
  </r>
  <r>
    <n v="493"/>
    <x v="46"/>
    <x v="481"/>
    <x v="0"/>
    <x v="8"/>
    <x v="0"/>
    <n v="508"/>
  </r>
  <r>
    <n v="494"/>
    <x v="172"/>
    <x v="482"/>
    <x v="2"/>
    <x v="47"/>
    <x v="0"/>
    <n v="2799"/>
  </r>
  <r>
    <n v="495"/>
    <x v="149"/>
    <x v="483"/>
    <x v="3"/>
    <x v="82"/>
    <x v="1"/>
    <n v="456"/>
  </r>
  <r>
    <n v="496"/>
    <x v="3"/>
    <x v="484"/>
    <x v="3"/>
    <x v="90"/>
    <x v="1"/>
    <n v="451"/>
  </r>
  <r>
    <n v="497"/>
    <x v="190"/>
    <x v="485"/>
    <x v="0"/>
    <x v="49"/>
    <x v="1"/>
    <n v="1840"/>
  </r>
  <r>
    <n v="498"/>
    <x v="60"/>
    <x v="486"/>
    <x v="2"/>
    <x v="173"/>
    <x v="0"/>
    <n v="3169"/>
  </r>
  <r>
    <n v="499"/>
    <x v="109"/>
    <x v="487"/>
    <x v="0"/>
    <x v="16"/>
    <x v="1"/>
    <n v="2543"/>
  </r>
  <r>
    <n v="500"/>
    <x v="64"/>
    <x v="488"/>
    <x v="0"/>
    <x v="45"/>
    <x v="1"/>
    <n v="1760"/>
  </r>
  <r>
    <n v="501"/>
    <x v="35"/>
    <x v="489"/>
    <x v="7"/>
    <x v="60"/>
    <x v="0"/>
    <n v="2891"/>
  </r>
  <r>
    <n v="502"/>
    <x v="39"/>
    <x v="490"/>
    <x v="1"/>
    <x v="3"/>
    <x v="1"/>
    <n v="804"/>
  </r>
  <r>
    <n v="503"/>
    <x v="153"/>
    <x v="491"/>
    <x v="0"/>
    <x v="22"/>
    <x v="1"/>
    <n v="2715"/>
  </r>
  <r>
    <n v="504"/>
    <x v="30"/>
    <x v="492"/>
    <x v="3"/>
    <x v="59"/>
    <x v="3"/>
    <n v="1008"/>
  </r>
  <r>
    <n v="505"/>
    <x v="7"/>
    <x v="493"/>
    <x v="2"/>
    <x v="163"/>
    <x v="1"/>
    <n v="2711"/>
  </r>
  <r>
    <n v="506"/>
    <x v="68"/>
    <x v="494"/>
    <x v="3"/>
    <x v="42"/>
    <x v="1"/>
    <n v="3079"/>
  </r>
  <r>
    <n v="507"/>
    <x v="191"/>
    <x v="495"/>
    <x v="2"/>
    <x v="60"/>
    <x v="1"/>
    <n v="701"/>
  </r>
  <r>
    <n v="508"/>
    <x v="20"/>
    <x v="496"/>
    <x v="2"/>
    <x v="17"/>
    <x v="4"/>
    <n v="1556"/>
  </r>
  <r>
    <n v="509"/>
    <x v="163"/>
    <x v="497"/>
    <x v="3"/>
    <x v="174"/>
    <x v="0"/>
    <n v="1772"/>
  </r>
  <r>
    <n v="510"/>
    <x v="73"/>
    <x v="498"/>
    <x v="2"/>
    <x v="21"/>
    <x v="0"/>
    <n v="1372"/>
  </r>
  <r>
    <n v="511"/>
    <x v="24"/>
    <x v="499"/>
    <x v="3"/>
    <x v="31"/>
    <x v="4"/>
    <n v="1486"/>
  </r>
  <r>
    <n v="512"/>
    <x v="27"/>
    <x v="500"/>
    <x v="2"/>
    <x v="72"/>
    <x v="0"/>
    <n v="1613"/>
  </r>
  <r>
    <n v="513"/>
    <x v="91"/>
    <x v="326"/>
    <x v="0"/>
    <x v="113"/>
    <x v="3"/>
    <n v="3105"/>
  </r>
  <r>
    <n v="514"/>
    <x v="95"/>
    <x v="501"/>
    <x v="0"/>
    <x v="11"/>
    <x v="0"/>
    <n v="2241"/>
  </r>
  <r>
    <n v="515"/>
    <x v="56"/>
    <x v="502"/>
    <x v="3"/>
    <x v="112"/>
    <x v="0"/>
    <n v="2708"/>
  </r>
  <r>
    <n v="516"/>
    <x v="192"/>
    <x v="503"/>
    <x v="0"/>
    <x v="20"/>
    <x v="1"/>
    <n v="2726"/>
  </r>
  <r>
    <n v="517"/>
    <x v="193"/>
    <x v="504"/>
    <x v="8"/>
    <x v="175"/>
    <x v="0"/>
    <n v="1100"/>
  </r>
  <r>
    <n v="518"/>
    <x v="59"/>
    <x v="505"/>
    <x v="3"/>
    <x v="139"/>
    <x v="2"/>
    <n v="1894"/>
  </r>
  <r>
    <n v="519"/>
    <x v="5"/>
    <x v="506"/>
    <x v="2"/>
    <x v="114"/>
    <x v="3"/>
    <n v="2681"/>
  </r>
  <r>
    <n v="520"/>
    <x v="64"/>
    <x v="507"/>
    <x v="0"/>
    <x v="128"/>
    <x v="1"/>
    <n v="1557"/>
  </r>
  <r>
    <n v="521"/>
    <x v="13"/>
    <x v="508"/>
    <x v="3"/>
    <x v="25"/>
    <x v="1"/>
    <n v="3117"/>
  </r>
  <r>
    <n v="522"/>
    <x v="9"/>
    <x v="509"/>
    <x v="3"/>
    <x v="169"/>
    <x v="3"/>
    <n v="3344"/>
  </r>
  <r>
    <n v="523"/>
    <x v="12"/>
    <x v="510"/>
    <x v="0"/>
    <x v="176"/>
    <x v="0"/>
    <n v="3300"/>
  </r>
  <r>
    <n v="524"/>
    <x v="18"/>
    <x v="511"/>
    <x v="3"/>
    <x v="29"/>
    <x v="0"/>
    <n v="2302"/>
  </r>
  <r>
    <n v="525"/>
    <x v="30"/>
    <x v="512"/>
    <x v="3"/>
    <x v="29"/>
    <x v="1"/>
    <n v="2576"/>
  </r>
  <r>
    <n v="526"/>
    <x v="37"/>
    <x v="513"/>
    <x v="0"/>
    <x v="90"/>
    <x v="0"/>
    <n v="3155"/>
  </r>
  <r>
    <n v="527"/>
    <x v="45"/>
    <x v="514"/>
    <x v="2"/>
    <x v="86"/>
    <x v="0"/>
    <n v="1079"/>
  </r>
  <r>
    <n v="528"/>
    <x v="37"/>
    <x v="515"/>
    <x v="0"/>
    <x v="52"/>
    <x v="0"/>
    <n v="1047"/>
  </r>
  <r>
    <n v="529"/>
    <x v="191"/>
    <x v="516"/>
    <x v="9"/>
    <x v="29"/>
    <x v="1"/>
    <n v="2350"/>
  </r>
  <r>
    <n v="530"/>
    <x v="140"/>
    <x v="517"/>
    <x v="0"/>
    <x v="69"/>
    <x v="0"/>
    <n v="600"/>
  </r>
  <r>
    <n v="531"/>
    <x v="2"/>
    <x v="518"/>
    <x v="2"/>
    <x v="86"/>
    <x v="0"/>
    <n v="350"/>
  </r>
  <r>
    <n v="532"/>
    <x v="16"/>
    <x v="519"/>
    <x v="3"/>
    <x v="78"/>
    <x v="0"/>
    <n v="1139"/>
  </r>
  <r>
    <n v="533"/>
    <x v="53"/>
    <x v="520"/>
    <x v="3"/>
    <x v="155"/>
    <x v="2"/>
    <n v="1056"/>
  </r>
  <r>
    <n v="534"/>
    <x v="2"/>
    <x v="521"/>
    <x v="0"/>
    <x v="80"/>
    <x v="0"/>
    <n v="750"/>
  </r>
  <r>
    <n v="535"/>
    <x v="73"/>
    <x v="522"/>
    <x v="3"/>
    <x v="6"/>
    <x v="0"/>
    <n v="3176"/>
  </r>
  <r>
    <n v="536"/>
    <x v="124"/>
    <x v="283"/>
    <x v="3"/>
    <x v="155"/>
    <x v="1"/>
    <n v="1835"/>
  </r>
  <r>
    <n v="537"/>
    <x v="63"/>
    <x v="523"/>
    <x v="0"/>
    <x v="59"/>
    <x v="0"/>
    <n v="1623"/>
  </r>
  <r>
    <n v="538"/>
    <x v="2"/>
    <x v="524"/>
    <x v="0"/>
    <x v="21"/>
    <x v="1"/>
    <n v="1153"/>
  </r>
  <r>
    <n v="539"/>
    <x v="19"/>
    <x v="525"/>
    <x v="3"/>
    <x v="140"/>
    <x v="0"/>
    <n v="3059"/>
  </r>
  <r>
    <n v="540"/>
    <x v="119"/>
    <x v="526"/>
    <x v="3"/>
    <x v="20"/>
    <x v="0"/>
    <n v="1847"/>
  </r>
  <r>
    <n v="541"/>
    <x v="188"/>
    <x v="527"/>
    <x v="0"/>
    <x v="20"/>
    <x v="4"/>
    <n v="3238"/>
  </r>
  <r>
    <n v="542"/>
    <x v="5"/>
    <x v="528"/>
    <x v="4"/>
    <x v="60"/>
    <x v="0"/>
    <n v="2125"/>
  </r>
  <r>
    <n v="543"/>
    <x v="31"/>
    <x v="529"/>
    <x v="3"/>
    <x v="103"/>
    <x v="0"/>
    <n v="1224"/>
  </r>
  <r>
    <n v="544"/>
    <x v="70"/>
    <x v="287"/>
    <x v="2"/>
    <x v="1"/>
    <x v="4"/>
    <n v="606"/>
  </r>
  <r>
    <n v="545"/>
    <x v="45"/>
    <x v="530"/>
    <x v="3"/>
    <x v="28"/>
    <x v="0"/>
    <n v="1375"/>
  </r>
  <r>
    <n v="546"/>
    <x v="63"/>
    <x v="531"/>
    <x v="9"/>
    <x v="28"/>
    <x v="1"/>
    <n v="790"/>
  </r>
  <r>
    <n v="547"/>
    <x v="37"/>
    <x v="532"/>
    <x v="2"/>
    <x v="56"/>
    <x v="0"/>
    <n v="2014"/>
  </r>
  <r>
    <n v="548"/>
    <x v="2"/>
    <x v="533"/>
    <x v="2"/>
    <x v="14"/>
    <x v="0"/>
    <n v="898"/>
  </r>
  <r>
    <n v="549"/>
    <x v="27"/>
    <x v="534"/>
    <x v="0"/>
    <x v="22"/>
    <x v="4"/>
    <n v="2896"/>
  </r>
  <r>
    <n v="550"/>
    <x v="194"/>
    <x v="535"/>
    <x v="0"/>
    <x v="60"/>
    <x v="0"/>
    <n v="1580"/>
  </r>
  <r>
    <n v="551"/>
    <x v="70"/>
    <x v="536"/>
    <x v="3"/>
    <x v="20"/>
    <x v="0"/>
    <n v="3000"/>
  </r>
  <r>
    <n v="552"/>
    <x v="195"/>
    <x v="537"/>
    <x v="3"/>
    <x v="170"/>
    <x v="0"/>
    <n v="3007"/>
  </r>
  <r>
    <n v="553"/>
    <x v="140"/>
    <x v="538"/>
    <x v="8"/>
    <x v="72"/>
    <x v="0"/>
    <n v="1141"/>
  </r>
  <r>
    <n v="554"/>
    <x v="196"/>
    <x v="539"/>
    <x v="2"/>
    <x v="42"/>
    <x v="0"/>
    <n v="1201"/>
  </r>
  <r>
    <n v="555"/>
    <x v="24"/>
    <x v="540"/>
    <x v="9"/>
    <x v="55"/>
    <x v="2"/>
    <n v="1243"/>
  </r>
  <r>
    <n v="556"/>
    <x v="27"/>
    <x v="541"/>
    <x v="7"/>
    <x v="115"/>
    <x v="1"/>
    <n v="2318"/>
  </r>
  <r>
    <n v="557"/>
    <x v="26"/>
    <x v="542"/>
    <x v="9"/>
    <x v="56"/>
    <x v="0"/>
    <n v="2952"/>
  </r>
  <r>
    <n v="558"/>
    <x v="73"/>
    <x v="543"/>
    <x v="2"/>
    <x v="139"/>
    <x v="3"/>
    <n v="1914"/>
  </r>
  <r>
    <n v="559"/>
    <x v="20"/>
    <x v="544"/>
    <x v="3"/>
    <x v="166"/>
    <x v="0"/>
    <n v="1390"/>
  </r>
  <r>
    <n v="560"/>
    <x v="197"/>
    <x v="545"/>
    <x v="0"/>
    <x v="29"/>
    <x v="0"/>
    <n v="433"/>
  </r>
  <r>
    <n v="561"/>
    <x v="109"/>
    <x v="546"/>
    <x v="2"/>
    <x v="84"/>
    <x v="0"/>
    <n v="562"/>
  </r>
  <r>
    <n v="562"/>
    <x v="70"/>
    <x v="547"/>
    <x v="2"/>
    <x v="21"/>
    <x v="0"/>
    <n v="2859"/>
  </r>
  <r>
    <n v="563"/>
    <x v="122"/>
    <x v="548"/>
    <x v="2"/>
    <x v="11"/>
    <x v="1"/>
    <n v="920"/>
  </r>
  <r>
    <n v="564"/>
    <x v="25"/>
    <x v="430"/>
    <x v="3"/>
    <x v="17"/>
    <x v="4"/>
    <n v="1216"/>
  </r>
  <r>
    <n v="565"/>
    <x v="1"/>
    <x v="549"/>
    <x v="0"/>
    <x v="17"/>
    <x v="1"/>
    <n v="2652"/>
  </r>
  <r>
    <n v="566"/>
    <x v="19"/>
    <x v="550"/>
    <x v="3"/>
    <x v="99"/>
    <x v="0"/>
    <n v="1676"/>
  </r>
  <r>
    <n v="567"/>
    <x v="198"/>
    <x v="551"/>
    <x v="1"/>
    <x v="136"/>
    <x v="0"/>
    <n v="459"/>
  </r>
  <r>
    <n v="568"/>
    <x v="199"/>
    <x v="552"/>
    <x v="0"/>
    <x v="20"/>
    <x v="1"/>
    <n v="592"/>
  </r>
  <r>
    <n v="569"/>
    <x v="99"/>
    <x v="450"/>
    <x v="7"/>
    <x v="136"/>
    <x v="1"/>
    <n v="2544"/>
  </r>
  <r>
    <n v="570"/>
    <x v="37"/>
    <x v="553"/>
    <x v="3"/>
    <x v="25"/>
    <x v="0"/>
    <n v="1037"/>
  </r>
  <r>
    <n v="571"/>
    <x v="37"/>
    <x v="554"/>
    <x v="0"/>
    <x v="155"/>
    <x v="4"/>
    <n v="390"/>
  </r>
  <r>
    <n v="572"/>
    <x v="121"/>
    <x v="555"/>
    <x v="2"/>
    <x v="21"/>
    <x v="3"/>
    <n v="2538"/>
  </r>
  <r>
    <n v="573"/>
    <x v="200"/>
    <x v="556"/>
    <x v="0"/>
    <x v="138"/>
    <x v="1"/>
    <n v="3044"/>
  </r>
  <r>
    <n v="574"/>
    <x v="89"/>
    <x v="557"/>
    <x v="0"/>
    <x v="86"/>
    <x v="0"/>
    <n v="2983"/>
  </r>
  <r>
    <n v="575"/>
    <x v="173"/>
    <x v="558"/>
    <x v="9"/>
    <x v="21"/>
    <x v="0"/>
    <n v="889"/>
  </r>
  <r>
    <n v="576"/>
    <x v="24"/>
    <x v="559"/>
    <x v="0"/>
    <x v="40"/>
    <x v="3"/>
    <n v="389"/>
  </r>
  <r>
    <n v="577"/>
    <x v="1"/>
    <x v="560"/>
    <x v="0"/>
    <x v="85"/>
    <x v="1"/>
    <n v="439"/>
  </r>
  <r>
    <n v="578"/>
    <x v="201"/>
    <x v="8"/>
    <x v="3"/>
    <x v="78"/>
    <x v="1"/>
    <n v="3208"/>
  </r>
  <r>
    <n v="579"/>
    <x v="202"/>
    <x v="561"/>
    <x v="0"/>
    <x v="104"/>
    <x v="0"/>
    <n v="350"/>
  </r>
  <r>
    <n v="580"/>
    <x v="101"/>
    <x v="562"/>
    <x v="2"/>
    <x v="83"/>
    <x v="0"/>
    <n v="1937"/>
  </r>
  <r>
    <n v="581"/>
    <x v="20"/>
    <x v="563"/>
    <x v="1"/>
    <x v="35"/>
    <x v="3"/>
    <n v="838"/>
  </r>
  <r>
    <n v="582"/>
    <x v="30"/>
    <x v="564"/>
    <x v="3"/>
    <x v="30"/>
    <x v="2"/>
    <n v="1698"/>
  </r>
  <r>
    <n v="583"/>
    <x v="11"/>
    <x v="565"/>
    <x v="0"/>
    <x v="177"/>
    <x v="3"/>
    <n v="2746"/>
  </r>
  <r>
    <n v="584"/>
    <x v="45"/>
    <x v="566"/>
    <x v="7"/>
    <x v="129"/>
    <x v="0"/>
    <n v="569"/>
  </r>
  <r>
    <n v="585"/>
    <x v="203"/>
    <x v="567"/>
    <x v="0"/>
    <x v="44"/>
    <x v="0"/>
    <n v="1389"/>
  </r>
  <r>
    <n v="586"/>
    <x v="204"/>
    <x v="568"/>
    <x v="2"/>
    <x v="112"/>
    <x v="4"/>
    <n v="3018"/>
  </r>
  <r>
    <n v="587"/>
    <x v="205"/>
    <x v="569"/>
    <x v="0"/>
    <x v="69"/>
    <x v="0"/>
    <n v="1111"/>
  </r>
  <r>
    <n v="588"/>
    <x v="24"/>
    <x v="570"/>
    <x v="0"/>
    <x v="12"/>
    <x v="1"/>
    <n v="783"/>
  </r>
  <r>
    <n v="589"/>
    <x v="183"/>
    <x v="571"/>
    <x v="2"/>
    <x v="45"/>
    <x v="1"/>
    <n v="3244"/>
  </r>
  <r>
    <n v="590"/>
    <x v="27"/>
    <x v="572"/>
    <x v="0"/>
    <x v="8"/>
    <x v="4"/>
    <n v="1155"/>
  </r>
  <r>
    <n v="591"/>
    <x v="40"/>
    <x v="573"/>
    <x v="9"/>
    <x v="24"/>
    <x v="0"/>
    <n v="2845"/>
  </r>
  <r>
    <n v="592"/>
    <x v="3"/>
    <x v="574"/>
    <x v="2"/>
    <x v="22"/>
    <x v="0"/>
    <n v="1501"/>
  </r>
  <r>
    <n v="593"/>
    <x v="154"/>
    <x v="575"/>
    <x v="1"/>
    <x v="7"/>
    <x v="0"/>
    <n v="1257"/>
  </r>
  <r>
    <n v="594"/>
    <x v="56"/>
    <x v="576"/>
    <x v="3"/>
    <x v="18"/>
    <x v="4"/>
    <n v="1787"/>
  </r>
  <r>
    <n v="595"/>
    <x v="34"/>
    <x v="577"/>
    <x v="0"/>
    <x v="36"/>
    <x v="0"/>
    <n v="725"/>
  </r>
  <r>
    <n v="596"/>
    <x v="152"/>
    <x v="578"/>
    <x v="3"/>
    <x v="29"/>
    <x v="1"/>
    <n v="493"/>
  </r>
  <r>
    <n v="597"/>
    <x v="3"/>
    <x v="579"/>
    <x v="8"/>
    <x v="117"/>
    <x v="0"/>
    <n v="2916"/>
  </r>
  <r>
    <n v="598"/>
    <x v="5"/>
    <x v="580"/>
    <x v="0"/>
    <x v="129"/>
    <x v="0"/>
    <n v="1164"/>
  </r>
  <r>
    <n v="599"/>
    <x v="36"/>
    <x v="581"/>
    <x v="0"/>
    <x v="8"/>
    <x v="0"/>
    <n v="951"/>
  </r>
  <r>
    <n v="600"/>
    <x v="5"/>
    <x v="582"/>
    <x v="3"/>
    <x v="38"/>
    <x v="0"/>
    <n v="1074"/>
  </r>
  <r>
    <n v="601"/>
    <x v="39"/>
    <x v="583"/>
    <x v="3"/>
    <x v="61"/>
    <x v="2"/>
    <n v="2468"/>
  </r>
  <r>
    <n v="602"/>
    <x v="140"/>
    <x v="584"/>
    <x v="4"/>
    <x v="133"/>
    <x v="0"/>
    <n v="2880"/>
  </r>
  <r>
    <n v="603"/>
    <x v="109"/>
    <x v="585"/>
    <x v="3"/>
    <x v="140"/>
    <x v="0"/>
    <n v="1299"/>
  </r>
  <r>
    <n v="604"/>
    <x v="27"/>
    <x v="586"/>
    <x v="8"/>
    <x v="20"/>
    <x v="0"/>
    <n v="1048"/>
  </r>
  <r>
    <n v="605"/>
    <x v="11"/>
    <x v="587"/>
    <x v="3"/>
    <x v="16"/>
    <x v="0"/>
    <n v="2846"/>
  </r>
  <r>
    <n v="606"/>
    <x v="27"/>
    <x v="588"/>
    <x v="0"/>
    <x v="136"/>
    <x v="0"/>
    <n v="2995"/>
  </r>
  <r>
    <n v="607"/>
    <x v="1"/>
    <x v="589"/>
    <x v="0"/>
    <x v="33"/>
    <x v="1"/>
    <n v="3037"/>
  </r>
  <r>
    <n v="608"/>
    <x v="41"/>
    <x v="590"/>
    <x v="2"/>
    <x v="87"/>
    <x v="1"/>
    <n v="1930"/>
  </r>
  <r>
    <n v="609"/>
    <x v="206"/>
    <x v="591"/>
    <x v="2"/>
    <x v="129"/>
    <x v="0"/>
    <n v="2743"/>
  </r>
  <r>
    <n v="610"/>
    <x v="38"/>
    <x v="592"/>
    <x v="2"/>
    <x v="103"/>
    <x v="0"/>
    <n v="2943"/>
  </r>
  <r>
    <n v="611"/>
    <x v="46"/>
    <x v="593"/>
    <x v="0"/>
    <x v="24"/>
    <x v="0"/>
    <n v="1041"/>
  </r>
  <r>
    <n v="612"/>
    <x v="3"/>
    <x v="594"/>
    <x v="0"/>
    <x v="39"/>
    <x v="4"/>
    <n v="1437"/>
  </r>
  <r>
    <n v="613"/>
    <x v="7"/>
    <x v="595"/>
    <x v="7"/>
    <x v="76"/>
    <x v="1"/>
    <n v="3289"/>
  </r>
  <r>
    <n v="614"/>
    <x v="24"/>
    <x v="596"/>
    <x v="3"/>
    <x v="29"/>
    <x v="1"/>
    <n v="1032"/>
  </r>
  <r>
    <n v="615"/>
    <x v="207"/>
    <x v="316"/>
    <x v="0"/>
    <x v="21"/>
    <x v="4"/>
    <n v="1555"/>
  </r>
  <r>
    <n v="616"/>
    <x v="56"/>
    <x v="597"/>
    <x v="3"/>
    <x v="84"/>
    <x v="2"/>
    <n v="996"/>
  </r>
  <r>
    <n v="617"/>
    <x v="3"/>
    <x v="125"/>
    <x v="3"/>
    <x v="123"/>
    <x v="1"/>
    <n v="751"/>
  </r>
  <r>
    <n v="618"/>
    <x v="27"/>
    <x v="598"/>
    <x v="3"/>
    <x v="59"/>
    <x v="0"/>
    <n v="1425"/>
  </r>
  <r>
    <n v="619"/>
    <x v="31"/>
    <x v="599"/>
    <x v="1"/>
    <x v="50"/>
    <x v="4"/>
    <n v="1732"/>
  </r>
  <r>
    <n v="620"/>
    <x v="48"/>
    <x v="600"/>
    <x v="2"/>
    <x v="86"/>
    <x v="2"/>
    <n v="571"/>
  </r>
  <r>
    <n v="621"/>
    <x v="1"/>
    <x v="601"/>
    <x v="8"/>
    <x v="161"/>
    <x v="1"/>
    <n v="1384"/>
  </r>
  <r>
    <n v="622"/>
    <x v="32"/>
    <x v="602"/>
    <x v="9"/>
    <x v="80"/>
    <x v="0"/>
    <n v="3324"/>
  </r>
  <r>
    <n v="623"/>
    <x v="41"/>
    <x v="603"/>
    <x v="3"/>
    <x v="15"/>
    <x v="1"/>
    <n v="2560"/>
  </r>
  <r>
    <n v="624"/>
    <x v="2"/>
    <x v="604"/>
    <x v="0"/>
    <x v="51"/>
    <x v="0"/>
    <n v="2117"/>
  </r>
  <r>
    <n v="625"/>
    <x v="31"/>
    <x v="605"/>
    <x v="3"/>
    <x v="105"/>
    <x v="1"/>
    <n v="2094"/>
  </r>
  <r>
    <n v="626"/>
    <x v="92"/>
    <x v="606"/>
    <x v="0"/>
    <x v="178"/>
    <x v="0"/>
    <n v="2349"/>
  </r>
  <r>
    <n v="627"/>
    <x v="24"/>
    <x v="607"/>
    <x v="2"/>
    <x v="118"/>
    <x v="3"/>
    <n v="2409"/>
  </r>
  <r>
    <n v="628"/>
    <x v="208"/>
    <x v="608"/>
    <x v="0"/>
    <x v="8"/>
    <x v="1"/>
    <n v="2674"/>
  </r>
  <r>
    <n v="629"/>
    <x v="46"/>
    <x v="609"/>
    <x v="3"/>
    <x v="179"/>
    <x v="0"/>
    <n v="486"/>
  </r>
  <r>
    <n v="630"/>
    <x v="12"/>
    <x v="610"/>
    <x v="3"/>
    <x v="94"/>
    <x v="2"/>
    <n v="3318"/>
  </r>
  <r>
    <n v="631"/>
    <x v="19"/>
    <x v="611"/>
    <x v="3"/>
    <x v="177"/>
    <x v="0"/>
    <n v="1991"/>
  </r>
  <r>
    <n v="632"/>
    <x v="2"/>
    <x v="612"/>
    <x v="1"/>
    <x v="52"/>
    <x v="0"/>
    <n v="847"/>
  </r>
  <r>
    <n v="633"/>
    <x v="4"/>
    <x v="613"/>
    <x v="5"/>
    <x v="180"/>
    <x v="0"/>
    <n v="3277"/>
  </r>
  <r>
    <n v="634"/>
    <x v="7"/>
    <x v="614"/>
    <x v="0"/>
    <x v="8"/>
    <x v="4"/>
    <n v="2972"/>
  </r>
  <r>
    <n v="635"/>
    <x v="131"/>
    <x v="373"/>
    <x v="2"/>
    <x v="166"/>
    <x v="1"/>
    <n v="1140"/>
  </r>
  <r>
    <n v="636"/>
    <x v="4"/>
    <x v="615"/>
    <x v="3"/>
    <x v="144"/>
    <x v="0"/>
    <n v="2133"/>
  </r>
  <r>
    <n v="637"/>
    <x v="209"/>
    <x v="616"/>
    <x v="3"/>
    <x v="181"/>
    <x v="4"/>
    <n v="2397"/>
  </r>
  <r>
    <n v="638"/>
    <x v="95"/>
    <x v="617"/>
    <x v="0"/>
    <x v="85"/>
    <x v="0"/>
    <n v="2387"/>
  </r>
  <r>
    <n v="639"/>
    <x v="25"/>
    <x v="618"/>
    <x v="2"/>
    <x v="17"/>
    <x v="2"/>
    <n v="1683"/>
  </r>
  <r>
    <n v="640"/>
    <x v="160"/>
    <x v="398"/>
    <x v="3"/>
    <x v="182"/>
    <x v="1"/>
    <n v="878"/>
  </r>
  <r>
    <n v="641"/>
    <x v="24"/>
    <x v="619"/>
    <x v="3"/>
    <x v="20"/>
    <x v="1"/>
    <n v="2245"/>
  </r>
  <r>
    <n v="642"/>
    <x v="210"/>
    <x v="620"/>
    <x v="3"/>
    <x v="20"/>
    <x v="0"/>
    <n v="2353"/>
  </r>
  <r>
    <n v="643"/>
    <x v="29"/>
    <x v="621"/>
    <x v="2"/>
    <x v="21"/>
    <x v="3"/>
    <n v="1775"/>
  </r>
  <r>
    <n v="644"/>
    <x v="74"/>
    <x v="622"/>
    <x v="2"/>
    <x v="183"/>
    <x v="0"/>
    <n v="590"/>
  </r>
  <r>
    <n v="645"/>
    <x v="2"/>
    <x v="623"/>
    <x v="3"/>
    <x v="60"/>
    <x v="1"/>
    <n v="772"/>
  </r>
  <r>
    <n v="646"/>
    <x v="199"/>
    <x v="624"/>
    <x v="9"/>
    <x v="148"/>
    <x v="1"/>
    <n v="2466"/>
  </r>
  <r>
    <n v="647"/>
    <x v="11"/>
    <x v="625"/>
    <x v="2"/>
    <x v="16"/>
    <x v="0"/>
    <n v="3020"/>
  </r>
  <r>
    <n v="648"/>
    <x v="211"/>
    <x v="626"/>
    <x v="3"/>
    <x v="87"/>
    <x v="0"/>
    <n v="2691"/>
  </r>
  <r>
    <n v="649"/>
    <x v="129"/>
    <x v="627"/>
    <x v="0"/>
    <x v="45"/>
    <x v="3"/>
    <n v="2758"/>
  </r>
  <r>
    <n v="650"/>
    <x v="12"/>
    <x v="628"/>
    <x v="2"/>
    <x v="29"/>
    <x v="1"/>
    <n v="357"/>
  </r>
  <r>
    <n v="651"/>
    <x v="144"/>
    <x v="629"/>
    <x v="0"/>
    <x v="27"/>
    <x v="3"/>
    <n v="2752"/>
  </r>
  <r>
    <n v="652"/>
    <x v="167"/>
    <x v="630"/>
    <x v="3"/>
    <x v="42"/>
    <x v="0"/>
    <n v="2695"/>
  </r>
  <r>
    <n v="653"/>
    <x v="212"/>
    <x v="219"/>
    <x v="3"/>
    <x v="119"/>
    <x v="1"/>
    <n v="391"/>
  </r>
  <r>
    <n v="654"/>
    <x v="113"/>
    <x v="631"/>
    <x v="0"/>
    <x v="80"/>
    <x v="0"/>
    <n v="1750"/>
  </r>
  <r>
    <n v="655"/>
    <x v="4"/>
    <x v="382"/>
    <x v="2"/>
    <x v="160"/>
    <x v="0"/>
    <n v="2802"/>
  </r>
  <r>
    <n v="656"/>
    <x v="37"/>
    <x v="632"/>
    <x v="4"/>
    <x v="78"/>
    <x v="3"/>
    <n v="2344"/>
  </r>
  <r>
    <n v="657"/>
    <x v="5"/>
    <x v="633"/>
    <x v="3"/>
    <x v="10"/>
    <x v="0"/>
    <n v="3025"/>
  </r>
  <r>
    <n v="658"/>
    <x v="50"/>
    <x v="634"/>
    <x v="3"/>
    <x v="168"/>
    <x v="0"/>
    <n v="1008"/>
  </r>
  <r>
    <n v="659"/>
    <x v="199"/>
    <x v="635"/>
    <x v="0"/>
    <x v="69"/>
    <x v="0"/>
    <n v="617"/>
  </r>
  <r>
    <n v="660"/>
    <x v="123"/>
    <x v="636"/>
    <x v="3"/>
    <x v="69"/>
    <x v="0"/>
    <n v="2409"/>
  </r>
  <r>
    <n v="661"/>
    <x v="60"/>
    <x v="637"/>
    <x v="0"/>
    <x v="66"/>
    <x v="0"/>
    <n v="764"/>
  </r>
  <r>
    <n v="662"/>
    <x v="3"/>
    <x v="638"/>
    <x v="0"/>
    <x v="47"/>
    <x v="0"/>
    <n v="2659"/>
  </r>
  <r>
    <n v="663"/>
    <x v="213"/>
    <x v="639"/>
    <x v="9"/>
    <x v="184"/>
    <x v="4"/>
    <n v="2874"/>
  </r>
  <r>
    <n v="664"/>
    <x v="124"/>
    <x v="640"/>
    <x v="7"/>
    <x v="80"/>
    <x v="0"/>
    <n v="691"/>
  </r>
  <r>
    <n v="665"/>
    <x v="82"/>
    <x v="641"/>
    <x v="0"/>
    <x v="166"/>
    <x v="4"/>
    <n v="3201"/>
  </r>
  <r>
    <n v="666"/>
    <x v="164"/>
    <x v="516"/>
    <x v="0"/>
    <x v="185"/>
    <x v="3"/>
    <n v="2742"/>
  </r>
  <r>
    <n v="667"/>
    <x v="214"/>
    <x v="642"/>
    <x v="0"/>
    <x v="20"/>
    <x v="3"/>
    <n v="902"/>
  </r>
  <r>
    <n v="668"/>
    <x v="82"/>
    <x v="643"/>
    <x v="0"/>
    <x v="87"/>
    <x v="0"/>
    <n v="831"/>
  </r>
  <r>
    <n v="669"/>
    <x v="74"/>
    <x v="644"/>
    <x v="0"/>
    <x v="43"/>
    <x v="0"/>
    <n v="2679"/>
  </r>
  <r>
    <n v="670"/>
    <x v="51"/>
    <x v="264"/>
    <x v="3"/>
    <x v="94"/>
    <x v="0"/>
    <n v="811"/>
  </r>
  <r>
    <n v="671"/>
    <x v="73"/>
    <x v="645"/>
    <x v="0"/>
    <x v="112"/>
    <x v="4"/>
    <n v="478"/>
  </r>
  <r>
    <n v="672"/>
    <x v="11"/>
    <x v="646"/>
    <x v="2"/>
    <x v="173"/>
    <x v="0"/>
    <n v="2827"/>
  </r>
  <r>
    <n v="673"/>
    <x v="215"/>
    <x v="647"/>
    <x v="3"/>
    <x v="34"/>
    <x v="0"/>
    <n v="355"/>
  </r>
  <r>
    <n v="674"/>
    <x v="33"/>
    <x v="648"/>
    <x v="3"/>
    <x v="14"/>
    <x v="1"/>
    <n v="1668"/>
  </r>
  <r>
    <n v="675"/>
    <x v="20"/>
    <x v="649"/>
    <x v="2"/>
    <x v="29"/>
    <x v="0"/>
    <n v="2322"/>
  </r>
  <r>
    <n v="676"/>
    <x v="158"/>
    <x v="22"/>
    <x v="3"/>
    <x v="91"/>
    <x v="1"/>
    <n v="1535"/>
  </r>
  <r>
    <n v="677"/>
    <x v="89"/>
    <x v="352"/>
    <x v="3"/>
    <x v="17"/>
    <x v="2"/>
    <n v="2456"/>
  </r>
  <r>
    <n v="678"/>
    <x v="22"/>
    <x v="650"/>
    <x v="0"/>
    <x v="28"/>
    <x v="3"/>
    <n v="858"/>
  </r>
  <r>
    <n v="679"/>
    <x v="216"/>
    <x v="651"/>
    <x v="4"/>
    <x v="52"/>
    <x v="0"/>
    <n v="2456"/>
  </r>
  <r>
    <n v="680"/>
    <x v="45"/>
    <x v="652"/>
    <x v="9"/>
    <x v="42"/>
    <x v="0"/>
    <n v="709"/>
  </r>
  <r>
    <n v="681"/>
    <x v="217"/>
    <x v="653"/>
    <x v="0"/>
    <x v="95"/>
    <x v="0"/>
    <n v="2219"/>
  </r>
  <r>
    <n v="682"/>
    <x v="2"/>
    <x v="654"/>
    <x v="0"/>
    <x v="87"/>
    <x v="0"/>
    <n v="2010"/>
  </r>
  <r>
    <n v="683"/>
    <x v="69"/>
    <x v="655"/>
    <x v="3"/>
    <x v="52"/>
    <x v="1"/>
    <n v="356"/>
  </r>
  <r>
    <n v="684"/>
    <x v="88"/>
    <x v="656"/>
    <x v="0"/>
    <x v="44"/>
    <x v="0"/>
    <n v="607"/>
  </r>
  <r>
    <n v="685"/>
    <x v="5"/>
    <x v="657"/>
    <x v="2"/>
    <x v="175"/>
    <x v="0"/>
    <n v="2939"/>
  </r>
  <r>
    <n v="686"/>
    <x v="53"/>
    <x v="658"/>
    <x v="3"/>
    <x v="131"/>
    <x v="4"/>
    <n v="3037"/>
  </r>
  <r>
    <n v="687"/>
    <x v="31"/>
    <x v="659"/>
    <x v="0"/>
    <x v="11"/>
    <x v="0"/>
    <n v="3276"/>
  </r>
  <r>
    <n v="688"/>
    <x v="102"/>
    <x v="660"/>
    <x v="3"/>
    <x v="10"/>
    <x v="0"/>
    <n v="1880"/>
  </r>
  <r>
    <n v="689"/>
    <x v="32"/>
    <x v="661"/>
    <x v="3"/>
    <x v="26"/>
    <x v="3"/>
    <n v="2872"/>
  </r>
  <r>
    <n v="690"/>
    <x v="191"/>
    <x v="662"/>
    <x v="7"/>
    <x v="136"/>
    <x v="1"/>
    <n v="2554"/>
  </r>
  <r>
    <n v="691"/>
    <x v="123"/>
    <x v="663"/>
    <x v="3"/>
    <x v="6"/>
    <x v="0"/>
    <n v="767"/>
  </r>
  <r>
    <n v="692"/>
    <x v="34"/>
    <x v="664"/>
    <x v="9"/>
    <x v="166"/>
    <x v="0"/>
    <n v="3056"/>
  </r>
  <r>
    <n v="693"/>
    <x v="12"/>
    <x v="665"/>
    <x v="2"/>
    <x v="161"/>
    <x v="0"/>
    <n v="421"/>
  </r>
  <r>
    <n v="694"/>
    <x v="161"/>
    <x v="666"/>
    <x v="0"/>
    <x v="81"/>
    <x v="0"/>
    <n v="1160"/>
  </r>
  <r>
    <n v="695"/>
    <x v="204"/>
    <x v="577"/>
    <x v="0"/>
    <x v="21"/>
    <x v="0"/>
    <n v="788"/>
  </r>
  <r>
    <n v="696"/>
    <x v="37"/>
    <x v="667"/>
    <x v="3"/>
    <x v="112"/>
    <x v="0"/>
    <n v="2004"/>
  </r>
  <r>
    <n v="697"/>
    <x v="53"/>
    <x v="668"/>
    <x v="3"/>
    <x v="153"/>
    <x v="0"/>
    <n v="2418"/>
  </r>
  <r>
    <n v="698"/>
    <x v="12"/>
    <x v="162"/>
    <x v="0"/>
    <x v="81"/>
    <x v="2"/>
    <n v="2065"/>
  </r>
  <r>
    <n v="699"/>
    <x v="140"/>
    <x v="669"/>
    <x v="2"/>
    <x v="129"/>
    <x v="0"/>
    <n v="2101"/>
  </r>
  <r>
    <n v="700"/>
    <x v="218"/>
    <x v="670"/>
    <x v="0"/>
    <x v="95"/>
    <x v="1"/>
    <n v="1958"/>
  </r>
  <r>
    <n v="701"/>
    <x v="30"/>
    <x v="671"/>
    <x v="3"/>
    <x v="178"/>
    <x v="0"/>
    <n v="2033"/>
  </r>
  <r>
    <n v="702"/>
    <x v="100"/>
    <x v="77"/>
    <x v="7"/>
    <x v="4"/>
    <x v="0"/>
    <n v="1523"/>
  </r>
  <r>
    <n v="703"/>
    <x v="55"/>
    <x v="672"/>
    <x v="3"/>
    <x v="55"/>
    <x v="0"/>
    <n v="507"/>
  </r>
  <r>
    <n v="704"/>
    <x v="99"/>
    <x v="618"/>
    <x v="3"/>
    <x v="174"/>
    <x v="2"/>
    <n v="1035"/>
  </r>
  <r>
    <n v="705"/>
    <x v="110"/>
    <x v="673"/>
    <x v="2"/>
    <x v="186"/>
    <x v="0"/>
    <n v="1233"/>
  </r>
  <r>
    <n v="706"/>
    <x v="219"/>
    <x v="674"/>
    <x v="1"/>
    <x v="187"/>
    <x v="1"/>
    <n v="2877"/>
  </r>
  <r>
    <n v="707"/>
    <x v="141"/>
    <x v="675"/>
    <x v="0"/>
    <x v="148"/>
    <x v="2"/>
    <n v="1060"/>
  </r>
  <r>
    <n v="708"/>
    <x v="4"/>
    <x v="676"/>
    <x v="0"/>
    <x v="11"/>
    <x v="0"/>
    <n v="627"/>
  </r>
  <r>
    <n v="709"/>
    <x v="220"/>
    <x v="677"/>
    <x v="5"/>
    <x v="99"/>
    <x v="3"/>
    <n v="2056"/>
  </r>
  <r>
    <n v="710"/>
    <x v="74"/>
    <x v="678"/>
    <x v="0"/>
    <x v="186"/>
    <x v="0"/>
    <n v="2578"/>
  </r>
  <r>
    <n v="711"/>
    <x v="45"/>
    <x v="679"/>
    <x v="3"/>
    <x v="25"/>
    <x v="0"/>
    <n v="412"/>
  </r>
  <r>
    <n v="712"/>
    <x v="26"/>
    <x v="680"/>
    <x v="3"/>
    <x v="78"/>
    <x v="0"/>
    <n v="2404"/>
  </r>
  <r>
    <n v="713"/>
    <x v="31"/>
    <x v="681"/>
    <x v="0"/>
    <x v="65"/>
    <x v="0"/>
    <n v="2042"/>
  </r>
  <r>
    <n v="714"/>
    <x v="3"/>
    <x v="682"/>
    <x v="0"/>
    <x v="8"/>
    <x v="0"/>
    <n v="499"/>
  </r>
  <r>
    <n v="715"/>
    <x v="20"/>
    <x v="683"/>
    <x v="0"/>
    <x v="17"/>
    <x v="0"/>
    <n v="2133"/>
  </r>
  <r>
    <n v="716"/>
    <x v="19"/>
    <x v="684"/>
    <x v="0"/>
    <x v="42"/>
    <x v="0"/>
    <n v="1554"/>
  </r>
  <r>
    <n v="717"/>
    <x v="31"/>
    <x v="685"/>
    <x v="0"/>
    <x v="188"/>
    <x v="4"/>
    <n v="736"/>
  </r>
  <r>
    <n v="718"/>
    <x v="19"/>
    <x v="686"/>
    <x v="3"/>
    <x v="87"/>
    <x v="0"/>
    <n v="1956"/>
  </r>
  <r>
    <n v="719"/>
    <x v="49"/>
    <x v="687"/>
    <x v="3"/>
    <x v="28"/>
    <x v="0"/>
    <n v="1079"/>
  </r>
  <r>
    <n v="720"/>
    <x v="98"/>
    <x v="232"/>
    <x v="2"/>
    <x v="74"/>
    <x v="4"/>
    <n v="705"/>
  </r>
  <r>
    <n v="721"/>
    <x v="221"/>
    <x v="688"/>
    <x v="2"/>
    <x v="129"/>
    <x v="1"/>
    <n v="2809"/>
  </r>
  <r>
    <n v="722"/>
    <x v="89"/>
    <x v="689"/>
    <x v="3"/>
    <x v="7"/>
    <x v="0"/>
    <n v="2021"/>
  </r>
  <r>
    <n v="723"/>
    <x v="222"/>
    <x v="690"/>
    <x v="3"/>
    <x v="29"/>
    <x v="0"/>
    <n v="1019"/>
  </r>
  <r>
    <n v="724"/>
    <x v="223"/>
    <x v="691"/>
    <x v="2"/>
    <x v="64"/>
    <x v="0"/>
    <n v="2878"/>
  </r>
  <r>
    <n v="725"/>
    <x v="4"/>
    <x v="692"/>
    <x v="3"/>
    <x v="79"/>
    <x v="0"/>
    <n v="2101"/>
  </r>
  <r>
    <n v="726"/>
    <x v="101"/>
    <x v="693"/>
    <x v="3"/>
    <x v="73"/>
    <x v="0"/>
    <n v="1286"/>
  </r>
  <r>
    <n v="727"/>
    <x v="212"/>
    <x v="694"/>
    <x v="0"/>
    <x v="132"/>
    <x v="3"/>
    <n v="2498"/>
  </r>
  <r>
    <n v="728"/>
    <x v="193"/>
    <x v="695"/>
    <x v="0"/>
    <x v="101"/>
    <x v="4"/>
    <n v="3258"/>
  </r>
  <r>
    <n v="729"/>
    <x v="29"/>
    <x v="696"/>
    <x v="2"/>
    <x v="73"/>
    <x v="1"/>
    <n v="2274"/>
  </r>
  <r>
    <n v="730"/>
    <x v="224"/>
    <x v="697"/>
    <x v="0"/>
    <x v="182"/>
    <x v="3"/>
    <n v="2742"/>
  </r>
  <r>
    <n v="731"/>
    <x v="225"/>
    <x v="698"/>
    <x v="0"/>
    <x v="189"/>
    <x v="1"/>
    <n v="1084"/>
  </r>
  <r>
    <n v="732"/>
    <x v="86"/>
    <x v="11"/>
    <x v="3"/>
    <x v="44"/>
    <x v="1"/>
    <n v="3097"/>
  </r>
  <r>
    <n v="733"/>
    <x v="178"/>
    <x v="699"/>
    <x v="0"/>
    <x v="148"/>
    <x v="0"/>
    <n v="394"/>
  </r>
  <r>
    <n v="734"/>
    <x v="92"/>
    <x v="700"/>
    <x v="3"/>
    <x v="17"/>
    <x v="0"/>
    <n v="559"/>
  </r>
  <r>
    <n v="735"/>
    <x v="3"/>
    <x v="701"/>
    <x v="3"/>
    <x v="113"/>
    <x v="0"/>
    <n v="2461"/>
  </r>
  <r>
    <n v="736"/>
    <x v="121"/>
    <x v="702"/>
    <x v="2"/>
    <x v="14"/>
    <x v="2"/>
    <n v="1511"/>
  </r>
  <r>
    <n v="737"/>
    <x v="29"/>
    <x v="703"/>
    <x v="0"/>
    <x v="53"/>
    <x v="0"/>
    <n v="2190"/>
  </r>
  <r>
    <n v="738"/>
    <x v="73"/>
    <x v="704"/>
    <x v="9"/>
    <x v="50"/>
    <x v="1"/>
    <n v="3292"/>
  </r>
  <r>
    <n v="739"/>
    <x v="24"/>
    <x v="705"/>
    <x v="0"/>
    <x v="65"/>
    <x v="0"/>
    <n v="2998"/>
  </r>
  <r>
    <n v="740"/>
    <x v="48"/>
    <x v="706"/>
    <x v="0"/>
    <x v="166"/>
    <x v="1"/>
    <n v="770"/>
  </r>
  <r>
    <n v="741"/>
    <x v="40"/>
    <x v="707"/>
    <x v="3"/>
    <x v="25"/>
    <x v="0"/>
    <n v="674"/>
  </r>
  <r>
    <n v="742"/>
    <x v="102"/>
    <x v="708"/>
    <x v="8"/>
    <x v="52"/>
    <x v="0"/>
    <n v="2024"/>
  </r>
  <r>
    <n v="743"/>
    <x v="3"/>
    <x v="709"/>
    <x v="2"/>
    <x v="190"/>
    <x v="0"/>
    <n v="3080"/>
  </r>
  <r>
    <n v="744"/>
    <x v="220"/>
    <x v="710"/>
    <x v="0"/>
    <x v="172"/>
    <x v="4"/>
    <n v="1178"/>
  </r>
  <r>
    <n v="745"/>
    <x v="7"/>
    <x v="623"/>
    <x v="0"/>
    <x v="191"/>
    <x v="1"/>
    <n v="956"/>
  </r>
  <r>
    <n v="746"/>
    <x v="3"/>
    <x v="711"/>
    <x v="3"/>
    <x v="69"/>
    <x v="2"/>
    <n v="1445"/>
  </r>
  <r>
    <n v="747"/>
    <x v="73"/>
    <x v="712"/>
    <x v="2"/>
    <x v="0"/>
    <x v="0"/>
    <n v="2982"/>
  </r>
  <r>
    <n v="748"/>
    <x v="56"/>
    <x v="713"/>
    <x v="3"/>
    <x v="119"/>
    <x v="4"/>
    <n v="1543"/>
  </r>
  <r>
    <n v="749"/>
    <x v="34"/>
    <x v="714"/>
    <x v="8"/>
    <x v="192"/>
    <x v="0"/>
    <n v="2138"/>
  </r>
  <r>
    <n v="750"/>
    <x v="59"/>
    <x v="715"/>
    <x v="3"/>
    <x v="34"/>
    <x v="2"/>
    <n v="2198"/>
  </r>
  <r>
    <n v="751"/>
    <x v="20"/>
    <x v="716"/>
    <x v="3"/>
    <x v="20"/>
    <x v="0"/>
    <n v="2370"/>
  </r>
  <r>
    <n v="752"/>
    <x v="109"/>
    <x v="29"/>
    <x v="3"/>
    <x v="5"/>
    <x v="4"/>
    <n v="3262"/>
  </r>
  <r>
    <n v="753"/>
    <x v="2"/>
    <x v="717"/>
    <x v="2"/>
    <x v="60"/>
    <x v="0"/>
    <n v="2705"/>
  </r>
  <r>
    <n v="754"/>
    <x v="119"/>
    <x v="718"/>
    <x v="9"/>
    <x v="53"/>
    <x v="0"/>
    <n v="2760"/>
  </r>
  <r>
    <n v="755"/>
    <x v="111"/>
    <x v="719"/>
    <x v="1"/>
    <x v="69"/>
    <x v="3"/>
    <n v="945"/>
  </r>
  <r>
    <n v="756"/>
    <x v="204"/>
    <x v="720"/>
    <x v="3"/>
    <x v="193"/>
    <x v="3"/>
    <n v="3156"/>
  </r>
  <r>
    <n v="757"/>
    <x v="81"/>
    <x v="721"/>
    <x v="2"/>
    <x v="71"/>
    <x v="0"/>
    <n v="735"/>
  </r>
  <r>
    <n v="758"/>
    <x v="111"/>
    <x v="722"/>
    <x v="8"/>
    <x v="29"/>
    <x v="4"/>
    <n v="1216"/>
  </r>
  <r>
    <n v="759"/>
    <x v="170"/>
    <x v="723"/>
    <x v="0"/>
    <x v="4"/>
    <x v="2"/>
    <n v="2443"/>
  </r>
  <r>
    <n v="760"/>
    <x v="73"/>
    <x v="724"/>
    <x v="3"/>
    <x v="107"/>
    <x v="0"/>
    <n v="2139"/>
  </r>
  <r>
    <n v="761"/>
    <x v="50"/>
    <x v="725"/>
    <x v="0"/>
    <x v="77"/>
    <x v="0"/>
    <n v="2338"/>
  </r>
  <r>
    <n v="762"/>
    <x v="27"/>
    <x v="726"/>
    <x v="0"/>
    <x v="72"/>
    <x v="1"/>
    <n v="1625"/>
  </r>
  <r>
    <n v="763"/>
    <x v="35"/>
    <x v="727"/>
    <x v="0"/>
    <x v="147"/>
    <x v="3"/>
    <n v="2262"/>
  </r>
  <r>
    <n v="764"/>
    <x v="11"/>
    <x v="728"/>
    <x v="3"/>
    <x v="48"/>
    <x v="0"/>
    <n v="997"/>
  </r>
  <r>
    <n v="765"/>
    <x v="4"/>
    <x v="729"/>
    <x v="3"/>
    <x v="20"/>
    <x v="3"/>
    <n v="1067"/>
  </r>
  <r>
    <n v="766"/>
    <x v="113"/>
    <x v="730"/>
    <x v="0"/>
    <x v="126"/>
    <x v="2"/>
    <n v="3152"/>
  </r>
  <r>
    <n v="767"/>
    <x v="91"/>
    <x v="731"/>
    <x v="3"/>
    <x v="109"/>
    <x v="0"/>
    <n v="2710"/>
  </r>
  <r>
    <n v="768"/>
    <x v="40"/>
    <x v="732"/>
    <x v="0"/>
    <x v="42"/>
    <x v="2"/>
    <n v="2018"/>
  </r>
  <r>
    <n v="769"/>
    <x v="179"/>
    <x v="733"/>
    <x v="3"/>
    <x v="21"/>
    <x v="4"/>
    <n v="761"/>
  </r>
  <r>
    <n v="770"/>
    <x v="1"/>
    <x v="734"/>
    <x v="3"/>
    <x v="47"/>
    <x v="1"/>
    <n v="2409"/>
  </r>
  <r>
    <n v="771"/>
    <x v="24"/>
    <x v="735"/>
    <x v="0"/>
    <x v="2"/>
    <x v="1"/>
    <n v="3329"/>
  </r>
  <r>
    <n v="772"/>
    <x v="204"/>
    <x v="736"/>
    <x v="7"/>
    <x v="169"/>
    <x v="0"/>
    <n v="466"/>
  </r>
  <r>
    <n v="773"/>
    <x v="71"/>
    <x v="737"/>
    <x v="2"/>
    <x v="124"/>
    <x v="2"/>
    <n v="1644"/>
  </r>
  <r>
    <n v="774"/>
    <x v="189"/>
    <x v="738"/>
    <x v="2"/>
    <x v="145"/>
    <x v="0"/>
    <n v="2645"/>
  </r>
  <r>
    <n v="775"/>
    <x v="97"/>
    <x v="739"/>
    <x v="3"/>
    <x v="79"/>
    <x v="0"/>
    <n v="2376"/>
  </r>
  <r>
    <n v="776"/>
    <x v="82"/>
    <x v="740"/>
    <x v="2"/>
    <x v="45"/>
    <x v="3"/>
    <n v="1195"/>
  </r>
  <r>
    <n v="777"/>
    <x v="3"/>
    <x v="741"/>
    <x v="2"/>
    <x v="90"/>
    <x v="1"/>
    <n v="3142"/>
  </r>
  <r>
    <n v="778"/>
    <x v="107"/>
    <x v="742"/>
    <x v="3"/>
    <x v="70"/>
    <x v="1"/>
    <n v="1441"/>
  </r>
  <r>
    <n v="779"/>
    <x v="19"/>
    <x v="743"/>
    <x v="3"/>
    <x v="55"/>
    <x v="0"/>
    <n v="2269"/>
  </r>
  <r>
    <n v="780"/>
    <x v="54"/>
    <x v="744"/>
    <x v="2"/>
    <x v="194"/>
    <x v="0"/>
    <n v="3282"/>
  </r>
  <r>
    <n v="781"/>
    <x v="115"/>
    <x v="745"/>
    <x v="2"/>
    <x v="4"/>
    <x v="0"/>
    <n v="3338"/>
  </r>
  <r>
    <n v="782"/>
    <x v="53"/>
    <x v="746"/>
    <x v="2"/>
    <x v="90"/>
    <x v="2"/>
    <n v="2558"/>
  </r>
  <r>
    <n v="783"/>
    <x v="12"/>
    <x v="747"/>
    <x v="3"/>
    <x v="112"/>
    <x v="3"/>
    <n v="2585"/>
  </r>
  <r>
    <n v="784"/>
    <x v="102"/>
    <x v="748"/>
    <x v="3"/>
    <x v="86"/>
    <x v="0"/>
    <n v="819"/>
  </r>
  <r>
    <n v="785"/>
    <x v="7"/>
    <x v="749"/>
    <x v="2"/>
    <x v="102"/>
    <x v="0"/>
    <n v="827"/>
  </r>
  <r>
    <n v="786"/>
    <x v="70"/>
    <x v="750"/>
    <x v="2"/>
    <x v="107"/>
    <x v="3"/>
    <n v="1609"/>
  </r>
  <r>
    <n v="787"/>
    <x v="9"/>
    <x v="751"/>
    <x v="3"/>
    <x v="89"/>
    <x v="0"/>
    <n v="885"/>
  </r>
  <r>
    <n v="788"/>
    <x v="79"/>
    <x v="752"/>
    <x v="3"/>
    <x v="108"/>
    <x v="2"/>
    <n v="2347"/>
  </r>
  <r>
    <n v="789"/>
    <x v="20"/>
    <x v="753"/>
    <x v="0"/>
    <x v="112"/>
    <x v="2"/>
    <n v="451"/>
  </r>
  <r>
    <n v="790"/>
    <x v="195"/>
    <x v="754"/>
    <x v="3"/>
    <x v="29"/>
    <x v="4"/>
    <n v="2625"/>
  </r>
  <r>
    <n v="791"/>
    <x v="135"/>
    <x v="755"/>
    <x v="3"/>
    <x v="88"/>
    <x v="4"/>
    <n v="1004"/>
  </r>
  <r>
    <n v="792"/>
    <x v="148"/>
    <x v="756"/>
    <x v="4"/>
    <x v="128"/>
    <x v="3"/>
    <n v="1915"/>
  </r>
  <r>
    <n v="793"/>
    <x v="226"/>
    <x v="757"/>
    <x v="0"/>
    <x v="94"/>
    <x v="0"/>
    <n v="570"/>
  </r>
  <r>
    <n v="794"/>
    <x v="31"/>
    <x v="758"/>
    <x v="3"/>
    <x v="22"/>
    <x v="0"/>
    <n v="2539"/>
  </r>
  <r>
    <n v="795"/>
    <x v="115"/>
    <x v="759"/>
    <x v="9"/>
    <x v="59"/>
    <x v="4"/>
    <n v="365"/>
  </r>
  <r>
    <n v="796"/>
    <x v="70"/>
    <x v="484"/>
    <x v="0"/>
    <x v="127"/>
    <x v="4"/>
    <n v="2857"/>
  </r>
  <r>
    <n v="797"/>
    <x v="53"/>
    <x v="760"/>
    <x v="0"/>
    <x v="166"/>
    <x v="2"/>
    <n v="2667"/>
  </r>
  <r>
    <n v="798"/>
    <x v="110"/>
    <x v="761"/>
    <x v="2"/>
    <x v="140"/>
    <x v="0"/>
    <n v="1145"/>
  </r>
  <r>
    <n v="799"/>
    <x v="227"/>
    <x v="762"/>
    <x v="1"/>
    <x v="13"/>
    <x v="4"/>
    <n v="2021"/>
  </r>
  <r>
    <n v="800"/>
    <x v="195"/>
    <x v="763"/>
    <x v="3"/>
    <x v="45"/>
    <x v="0"/>
    <n v="3142"/>
  </r>
  <r>
    <n v="801"/>
    <x v="38"/>
    <x v="764"/>
    <x v="3"/>
    <x v="56"/>
    <x v="0"/>
    <n v="669"/>
  </r>
  <r>
    <n v="802"/>
    <x v="20"/>
    <x v="765"/>
    <x v="0"/>
    <x v="22"/>
    <x v="3"/>
    <n v="1992"/>
  </r>
  <r>
    <n v="803"/>
    <x v="195"/>
    <x v="766"/>
    <x v="2"/>
    <x v="55"/>
    <x v="0"/>
    <n v="1576"/>
  </r>
  <r>
    <n v="804"/>
    <x v="228"/>
    <x v="767"/>
    <x v="9"/>
    <x v="142"/>
    <x v="2"/>
    <n v="3031"/>
  </r>
  <r>
    <n v="805"/>
    <x v="223"/>
    <x v="768"/>
    <x v="3"/>
    <x v="53"/>
    <x v="0"/>
    <n v="1102"/>
  </r>
  <r>
    <n v="806"/>
    <x v="229"/>
    <x v="769"/>
    <x v="0"/>
    <x v="48"/>
    <x v="1"/>
    <n v="1934"/>
  </r>
  <r>
    <n v="807"/>
    <x v="10"/>
    <x v="373"/>
    <x v="0"/>
    <x v="166"/>
    <x v="4"/>
    <n v="1140"/>
  </r>
  <r>
    <n v="808"/>
    <x v="1"/>
    <x v="770"/>
    <x v="2"/>
    <x v="48"/>
    <x v="1"/>
    <n v="957"/>
  </r>
  <r>
    <n v="809"/>
    <x v="50"/>
    <x v="771"/>
    <x v="3"/>
    <x v="98"/>
    <x v="0"/>
    <n v="1149"/>
  </r>
  <r>
    <n v="810"/>
    <x v="19"/>
    <x v="772"/>
    <x v="3"/>
    <x v="69"/>
    <x v="0"/>
    <n v="2449"/>
  </r>
  <r>
    <n v="811"/>
    <x v="19"/>
    <x v="773"/>
    <x v="9"/>
    <x v="20"/>
    <x v="4"/>
    <n v="426"/>
  </r>
  <r>
    <n v="812"/>
    <x v="230"/>
    <x v="774"/>
    <x v="0"/>
    <x v="29"/>
    <x v="1"/>
    <n v="2438"/>
  </r>
  <r>
    <n v="813"/>
    <x v="30"/>
    <x v="775"/>
    <x v="3"/>
    <x v="188"/>
    <x v="0"/>
    <n v="443"/>
  </r>
  <r>
    <n v="814"/>
    <x v="53"/>
    <x v="776"/>
    <x v="2"/>
    <x v="129"/>
    <x v="0"/>
    <n v="2736"/>
  </r>
  <r>
    <n v="815"/>
    <x v="173"/>
    <x v="777"/>
    <x v="3"/>
    <x v="60"/>
    <x v="1"/>
    <n v="1476"/>
  </r>
  <r>
    <n v="816"/>
    <x v="110"/>
    <x v="778"/>
    <x v="3"/>
    <x v="99"/>
    <x v="0"/>
    <n v="1338"/>
  </r>
  <r>
    <n v="817"/>
    <x v="158"/>
    <x v="683"/>
    <x v="3"/>
    <x v="195"/>
    <x v="0"/>
    <n v="1767"/>
  </r>
  <r>
    <n v="818"/>
    <x v="4"/>
    <x v="779"/>
    <x v="4"/>
    <x v="7"/>
    <x v="1"/>
    <n v="596"/>
  </r>
  <r>
    <n v="819"/>
    <x v="40"/>
    <x v="780"/>
    <x v="3"/>
    <x v="131"/>
    <x v="1"/>
    <n v="1621"/>
  </r>
  <r>
    <n v="820"/>
    <x v="32"/>
    <x v="781"/>
    <x v="3"/>
    <x v="80"/>
    <x v="0"/>
    <n v="667"/>
  </r>
  <r>
    <n v="821"/>
    <x v="41"/>
    <x v="782"/>
    <x v="0"/>
    <x v="150"/>
    <x v="4"/>
    <n v="1555"/>
  </r>
  <r>
    <n v="822"/>
    <x v="46"/>
    <x v="783"/>
    <x v="0"/>
    <x v="24"/>
    <x v="3"/>
    <n v="2479"/>
  </r>
  <r>
    <n v="823"/>
    <x v="121"/>
    <x v="784"/>
    <x v="5"/>
    <x v="73"/>
    <x v="0"/>
    <n v="2535"/>
  </r>
  <r>
    <n v="824"/>
    <x v="27"/>
    <x v="785"/>
    <x v="3"/>
    <x v="34"/>
    <x v="0"/>
    <n v="2849"/>
  </r>
  <r>
    <n v="825"/>
    <x v="231"/>
    <x v="786"/>
    <x v="3"/>
    <x v="84"/>
    <x v="3"/>
    <n v="1720"/>
  </r>
  <r>
    <n v="826"/>
    <x v="110"/>
    <x v="787"/>
    <x v="2"/>
    <x v="6"/>
    <x v="0"/>
    <n v="2242"/>
  </r>
  <r>
    <n v="827"/>
    <x v="95"/>
    <x v="788"/>
    <x v="0"/>
    <x v="13"/>
    <x v="0"/>
    <n v="3124"/>
  </r>
  <r>
    <n v="828"/>
    <x v="232"/>
    <x v="789"/>
    <x v="2"/>
    <x v="196"/>
    <x v="1"/>
    <n v="3239"/>
  </r>
  <r>
    <n v="829"/>
    <x v="19"/>
    <x v="790"/>
    <x v="0"/>
    <x v="92"/>
    <x v="0"/>
    <n v="2391"/>
  </r>
  <r>
    <n v="830"/>
    <x v="13"/>
    <x v="791"/>
    <x v="2"/>
    <x v="144"/>
    <x v="3"/>
    <n v="3145"/>
  </r>
  <r>
    <n v="831"/>
    <x v="111"/>
    <x v="792"/>
    <x v="3"/>
    <x v="42"/>
    <x v="3"/>
    <n v="912"/>
  </r>
  <r>
    <n v="832"/>
    <x v="233"/>
    <x v="793"/>
    <x v="1"/>
    <x v="148"/>
    <x v="2"/>
    <n v="1316"/>
  </r>
  <r>
    <n v="833"/>
    <x v="234"/>
    <x v="794"/>
    <x v="3"/>
    <x v="72"/>
    <x v="0"/>
    <n v="2368"/>
  </r>
  <r>
    <n v="834"/>
    <x v="41"/>
    <x v="795"/>
    <x v="0"/>
    <x v="89"/>
    <x v="0"/>
    <n v="1032"/>
  </r>
  <r>
    <n v="835"/>
    <x v="198"/>
    <x v="796"/>
    <x v="3"/>
    <x v="3"/>
    <x v="0"/>
    <n v="1617"/>
  </r>
  <r>
    <n v="836"/>
    <x v="205"/>
    <x v="797"/>
    <x v="3"/>
    <x v="126"/>
    <x v="2"/>
    <n v="534"/>
  </r>
  <r>
    <n v="837"/>
    <x v="158"/>
    <x v="798"/>
    <x v="3"/>
    <x v="197"/>
    <x v="1"/>
    <n v="2275"/>
  </r>
  <r>
    <n v="838"/>
    <x v="209"/>
    <x v="799"/>
    <x v="3"/>
    <x v="114"/>
    <x v="2"/>
    <n v="1362"/>
  </r>
  <r>
    <n v="839"/>
    <x v="10"/>
    <x v="800"/>
    <x v="8"/>
    <x v="55"/>
    <x v="3"/>
    <n v="2602"/>
  </r>
  <r>
    <n v="840"/>
    <x v="107"/>
    <x v="801"/>
    <x v="3"/>
    <x v="30"/>
    <x v="1"/>
    <n v="2328"/>
  </r>
  <r>
    <n v="841"/>
    <x v="29"/>
    <x v="802"/>
    <x v="3"/>
    <x v="29"/>
    <x v="2"/>
    <n v="2534"/>
  </r>
  <r>
    <n v="842"/>
    <x v="235"/>
    <x v="803"/>
    <x v="1"/>
    <x v="171"/>
    <x v="0"/>
    <n v="2228"/>
  </r>
  <r>
    <n v="843"/>
    <x v="65"/>
    <x v="804"/>
    <x v="0"/>
    <x v="90"/>
    <x v="3"/>
    <n v="2648"/>
  </r>
  <r>
    <n v="844"/>
    <x v="101"/>
    <x v="805"/>
    <x v="0"/>
    <x v="90"/>
    <x v="0"/>
    <n v="2077"/>
  </r>
  <r>
    <n v="845"/>
    <x v="0"/>
    <x v="806"/>
    <x v="0"/>
    <x v="20"/>
    <x v="0"/>
    <n v="1676"/>
  </r>
  <r>
    <n v="846"/>
    <x v="140"/>
    <x v="807"/>
    <x v="8"/>
    <x v="36"/>
    <x v="0"/>
    <n v="1151"/>
  </r>
  <r>
    <n v="847"/>
    <x v="40"/>
    <x v="808"/>
    <x v="7"/>
    <x v="48"/>
    <x v="0"/>
    <n v="1576"/>
  </r>
  <r>
    <n v="848"/>
    <x v="69"/>
    <x v="809"/>
    <x v="0"/>
    <x v="21"/>
    <x v="1"/>
    <n v="2180"/>
  </r>
  <r>
    <n v="849"/>
    <x v="20"/>
    <x v="810"/>
    <x v="5"/>
    <x v="195"/>
    <x v="0"/>
    <n v="1048"/>
  </r>
  <r>
    <n v="850"/>
    <x v="33"/>
    <x v="811"/>
    <x v="8"/>
    <x v="100"/>
    <x v="1"/>
    <n v="1165"/>
  </r>
  <r>
    <n v="851"/>
    <x v="24"/>
    <x v="812"/>
    <x v="3"/>
    <x v="122"/>
    <x v="0"/>
    <n v="2811"/>
  </r>
  <r>
    <n v="852"/>
    <x v="97"/>
    <x v="813"/>
    <x v="2"/>
    <x v="45"/>
    <x v="0"/>
    <n v="1884"/>
  </r>
  <r>
    <n v="853"/>
    <x v="51"/>
    <x v="814"/>
    <x v="2"/>
    <x v="179"/>
    <x v="0"/>
    <n v="2891"/>
  </r>
  <r>
    <n v="854"/>
    <x v="30"/>
    <x v="815"/>
    <x v="2"/>
    <x v="20"/>
    <x v="2"/>
    <n v="972"/>
  </r>
  <r>
    <n v="855"/>
    <x v="12"/>
    <x v="816"/>
    <x v="2"/>
    <x v="166"/>
    <x v="0"/>
    <n v="535"/>
  </r>
  <r>
    <n v="856"/>
    <x v="0"/>
    <x v="817"/>
    <x v="0"/>
    <x v="61"/>
    <x v="0"/>
    <n v="2763"/>
  </r>
  <r>
    <n v="857"/>
    <x v="77"/>
    <x v="818"/>
    <x v="2"/>
    <x v="157"/>
    <x v="0"/>
    <n v="3327"/>
  </r>
  <r>
    <n v="858"/>
    <x v="162"/>
    <x v="819"/>
    <x v="0"/>
    <x v="60"/>
    <x v="2"/>
    <n v="2414"/>
  </r>
  <r>
    <n v="859"/>
    <x v="123"/>
    <x v="820"/>
    <x v="3"/>
    <x v="58"/>
    <x v="0"/>
    <n v="2480"/>
  </r>
  <r>
    <n v="860"/>
    <x v="121"/>
    <x v="821"/>
    <x v="3"/>
    <x v="192"/>
    <x v="1"/>
    <n v="1955"/>
  </r>
  <r>
    <n v="861"/>
    <x v="20"/>
    <x v="822"/>
    <x v="3"/>
    <x v="17"/>
    <x v="3"/>
    <n v="1428"/>
  </r>
  <r>
    <n v="862"/>
    <x v="236"/>
    <x v="823"/>
    <x v="8"/>
    <x v="123"/>
    <x v="0"/>
    <n v="1175"/>
  </r>
  <r>
    <n v="863"/>
    <x v="8"/>
    <x v="649"/>
    <x v="3"/>
    <x v="84"/>
    <x v="3"/>
    <n v="2380"/>
  </r>
  <r>
    <n v="864"/>
    <x v="39"/>
    <x v="824"/>
    <x v="0"/>
    <x v="27"/>
    <x v="3"/>
    <n v="2964"/>
  </r>
  <r>
    <n v="865"/>
    <x v="30"/>
    <x v="825"/>
    <x v="0"/>
    <x v="112"/>
    <x v="4"/>
    <n v="3044"/>
  </r>
  <r>
    <n v="866"/>
    <x v="45"/>
    <x v="826"/>
    <x v="0"/>
    <x v="21"/>
    <x v="3"/>
    <n v="1134"/>
  </r>
  <r>
    <n v="867"/>
    <x v="39"/>
    <x v="162"/>
    <x v="3"/>
    <x v="95"/>
    <x v="2"/>
    <n v="3214"/>
  </r>
  <r>
    <n v="868"/>
    <x v="54"/>
    <x v="827"/>
    <x v="3"/>
    <x v="198"/>
    <x v="0"/>
    <n v="2732"/>
  </r>
  <r>
    <n v="869"/>
    <x v="74"/>
    <x v="828"/>
    <x v="7"/>
    <x v="16"/>
    <x v="0"/>
    <n v="780"/>
  </r>
  <r>
    <n v="870"/>
    <x v="9"/>
    <x v="829"/>
    <x v="9"/>
    <x v="107"/>
    <x v="0"/>
    <n v="2523"/>
  </r>
  <r>
    <n v="871"/>
    <x v="102"/>
    <x v="830"/>
    <x v="0"/>
    <x v="166"/>
    <x v="0"/>
    <n v="3178"/>
  </r>
  <r>
    <n v="872"/>
    <x v="237"/>
    <x v="831"/>
    <x v="3"/>
    <x v="24"/>
    <x v="0"/>
    <n v="2039"/>
  </r>
  <r>
    <n v="873"/>
    <x v="60"/>
    <x v="832"/>
    <x v="0"/>
    <x v="47"/>
    <x v="0"/>
    <n v="2456"/>
  </r>
  <r>
    <n v="874"/>
    <x v="46"/>
    <x v="833"/>
    <x v="3"/>
    <x v="8"/>
    <x v="0"/>
    <n v="620"/>
  </r>
  <r>
    <n v="875"/>
    <x v="40"/>
    <x v="834"/>
    <x v="0"/>
    <x v="129"/>
    <x v="0"/>
    <n v="2086"/>
  </r>
  <r>
    <n v="876"/>
    <x v="104"/>
    <x v="835"/>
    <x v="0"/>
    <x v="181"/>
    <x v="0"/>
    <n v="930"/>
  </r>
  <r>
    <n v="877"/>
    <x v="63"/>
    <x v="60"/>
    <x v="0"/>
    <x v="10"/>
    <x v="0"/>
    <n v="1112"/>
  </r>
  <r>
    <n v="878"/>
    <x v="70"/>
    <x v="527"/>
    <x v="4"/>
    <x v="148"/>
    <x v="0"/>
    <n v="2185"/>
  </r>
  <r>
    <n v="879"/>
    <x v="102"/>
    <x v="836"/>
    <x v="2"/>
    <x v="136"/>
    <x v="0"/>
    <n v="1731"/>
  </r>
  <r>
    <n v="880"/>
    <x v="43"/>
    <x v="837"/>
    <x v="0"/>
    <x v="103"/>
    <x v="2"/>
    <n v="519"/>
  </r>
  <r>
    <n v="881"/>
    <x v="114"/>
    <x v="340"/>
    <x v="3"/>
    <x v="59"/>
    <x v="2"/>
    <n v="2317"/>
  </r>
  <r>
    <n v="882"/>
    <x v="126"/>
    <x v="838"/>
    <x v="0"/>
    <x v="29"/>
    <x v="1"/>
    <n v="1846"/>
  </r>
  <r>
    <n v="883"/>
    <x v="45"/>
    <x v="839"/>
    <x v="3"/>
    <x v="42"/>
    <x v="2"/>
    <n v="753"/>
  </r>
  <r>
    <n v="884"/>
    <x v="238"/>
    <x v="840"/>
    <x v="2"/>
    <x v="79"/>
    <x v="3"/>
    <n v="2077"/>
  </r>
  <r>
    <n v="885"/>
    <x v="239"/>
    <x v="841"/>
    <x v="3"/>
    <x v="48"/>
    <x v="3"/>
    <n v="1259"/>
  </r>
  <r>
    <n v="886"/>
    <x v="0"/>
    <x v="842"/>
    <x v="3"/>
    <x v="56"/>
    <x v="1"/>
    <n v="1004"/>
  </r>
  <r>
    <n v="887"/>
    <x v="48"/>
    <x v="84"/>
    <x v="9"/>
    <x v="20"/>
    <x v="1"/>
    <n v="1932"/>
  </r>
  <r>
    <n v="888"/>
    <x v="29"/>
    <x v="843"/>
    <x v="3"/>
    <x v="9"/>
    <x v="1"/>
    <n v="2011"/>
  </r>
  <r>
    <n v="889"/>
    <x v="45"/>
    <x v="844"/>
    <x v="3"/>
    <x v="79"/>
    <x v="0"/>
    <n v="1445"/>
  </r>
  <r>
    <n v="890"/>
    <x v="27"/>
    <x v="845"/>
    <x v="3"/>
    <x v="22"/>
    <x v="0"/>
    <n v="2408"/>
  </r>
  <r>
    <n v="891"/>
    <x v="101"/>
    <x v="846"/>
    <x v="3"/>
    <x v="29"/>
    <x v="0"/>
    <n v="1554"/>
  </r>
  <r>
    <n v="892"/>
    <x v="1"/>
    <x v="847"/>
    <x v="0"/>
    <x v="199"/>
    <x v="1"/>
    <n v="3255"/>
  </r>
  <r>
    <n v="893"/>
    <x v="32"/>
    <x v="848"/>
    <x v="3"/>
    <x v="46"/>
    <x v="0"/>
    <n v="2732"/>
  </r>
  <r>
    <n v="894"/>
    <x v="59"/>
    <x v="322"/>
    <x v="3"/>
    <x v="29"/>
    <x v="1"/>
    <n v="1950"/>
  </r>
  <r>
    <n v="895"/>
    <x v="39"/>
    <x v="849"/>
    <x v="2"/>
    <x v="88"/>
    <x v="4"/>
    <n v="2581"/>
  </r>
  <r>
    <n v="896"/>
    <x v="39"/>
    <x v="477"/>
    <x v="0"/>
    <x v="200"/>
    <x v="4"/>
    <n v="1590"/>
  </r>
  <r>
    <n v="897"/>
    <x v="81"/>
    <x v="850"/>
    <x v="2"/>
    <x v="81"/>
    <x v="0"/>
    <n v="3064"/>
  </r>
  <r>
    <n v="898"/>
    <x v="240"/>
    <x v="851"/>
    <x v="2"/>
    <x v="96"/>
    <x v="0"/>
    <n v="970"/>
  </r>
  <r>
    <n v="899"/>
    <x v="110"/>
    <x v="852"/>
    <x v="1"/>
    <x v="14"/>
    <x v="4"/>
    <n v="1632"/>
  </r>
  <r>
    <n v="900"/>
    <x v="205"/>
    <x v="853"/>
    <x v="0"/>
    <x v="136"/>
    <x v="0"/>
    <n v="1547"/>
  </r>
  <r>
    <n v="901"/>
    <x v="200"/>
    <x v="854"/>
    <x v="0"/>
    <x v="9"/>
    <x v="2"/>
    <n v="527"/>
  </r>
  <r>
    <n v="902"/>
    <x v="89"/>
    <x v="855"/>
    <x v="3"/>
    <x v="156"/>
    <x v="2"/>
    <n v="2104"/>
  </r>
  <r>
    <n v="903"/>
    <x v="158"/>
    <x v="856"/>
    <x v="0"/>
    <x v="64"/>
    <x v="0"/>
    <n v="475"/>
  </r>
  <r>
    <n v="904"/>
    <x v="24"/>
    <x v="249"/>
    <x v="3"/>
    <x v="111"/>
    <x v="3"/>
    <n v="744"/>
  </r>
  <r>
    <n v="905"/>
    <x v="87"/>
    <x v="857"/>
    <x v="3"/>
    <x v="201"/>
    <x v="2"/>
    <n v="679"/>
  </r>
  <r>
    <n v="906"/>
    <x v="37"/>
    <x v="858"/>
    <x v="0"/>
    <x v="18"/>
    <x v="0"/>
    <n v="2232"/>
  </r>
  <r>
    <n v="907"/>
    <x v="20"/>
    <x v="859"/>
    <x v="0"/>
    <x v="151"/>
    <x v="0"/>
    <n v="1525"/>
  </r>
  <r>
    <n v="908"/>
    <x v="7"/>
    <x v="860"/>
    <x v="1"/>
    <x v="135"/>
    <x v="1"/>
    <n v="1442"/>
  </r>
  <r>
    <n v="909"/>
    <x v="38"/>
    <x v="861"/>
    <x v="3"/>
    <x v="90"/>
    <x v="0"/>
    <n v="1736"/>
  </r>
  <r>
    <n v="910"/>
    <x v="139"/>
    <x v="95"/>
    <x v="3"/>
    <x v="18"/>
    <x v="2"/>
    <n v="1252"/>
  </r>
  <r>
    <n v="911"/>
    <x v="31"/>
    <x v="862"/>
    <x v="3"/>
    <x v="78"/>
    <x v="0"/>
    <n v="2533"/>
  </r>
  <r>
    <n v="912"/>
    <x v="82"/>
    <x v="863"/>
    <x v="0"/>
    <x v="45"/>
    <x v="0"/>
    <n v="2006"/>
  </r>
  <r>
    <n v="913"/>
    <x v="1"/>
    <x v="864"/>
    <x v="3"/>
    <x v="166"/>
    <x v="3"/>
    <n v="1700"/>
  </r>
  <r>
    <n v="914"/>
    <x v="241"/>
    <x v="157"/>
    <x v="0"/>
    <x v="18"/>
    <x v="4"/>
    <n v="555"/>
  </r>
  <r>
    <n v="915"/>
    <x v="7"/>
    <x v="865"/>
    <x v="3"/>
    <x v="4"/>
    <x v="1"/>
    <n v="814"/>
  </r>
  <r>
    <n v="916"/>
    <x v="11"/>
    <x v="866"/>
    <x v="0"/>
    <x v="29"/>
    <x v="4"/>
    <n v="3011"/>
  </r>
  <r>
    <n v="917"/>
    <x v="242"/>
    <x v="867"/>
    <x v="0"/>
    <x v="144"/>
    <x v="3"/>
    <n v="1913"/>
  </r>
  <r>
    <n v="918"/>
    <x v="99"/>
    <x v="868"/>
    <x v="3"/>
    <x v="58"/>
    <x v="3"/>
    <n v="1021"/>
  </r>
  <r>
    <n v="919"/>
    <x v="22"/>
    <x v="869"/>
    <x v="2"/>
    <x v="29"/>
    <x v="1"/>
    <n v="3306"/>
  </r>
  <r>
    <n v="920"/>
    <x v="16"/>
    <x v="870"/>
    <x v="1"/>
    <x v="48"/>
    <x v="0"/>
    <n v="2452"/>
  </r>
  <r>
    <n v="921"/>
    <x v="55"/>
    <x v="871"/>
    <x v="0"/>
    <x v="21"/>
    <x v="0"/>
    <n v="2589"/>
  </r>
  <r>
    <n v="922"/>
    <x v="81"/>
    <x v="872"/>
    <x v="3"/>
    <x v="177"/>
    <x v="1"/>
    <n v="1464"/>
  </r>
  <r>
    <n v="923"/>
    <x v="56"/>
    <x v="283"/>
    <x v="3"/>
    <x v="33"/>
    <x v="3"/>
    <n v="1936"/>
  </r>
  <r>
    <n v="924"/>
    <x v="4"/>
    <x v="873"/>
    <x v="3"/>
    <x v="133"/>
    <x v="0"/>
    <n v="3317"/>
  </r>
  <r>
    <n v="925"/>
    <x v="19"/>
    <x v="874"/>
    <x v="3"/>
    <x v="69"/>
    <x v="0"/>
    <n v="985"/>
  </r>
  <r>
    <n v="926"/>
    <x v="135"/>
    <x v="875"/>
    <x v="0"/>
    <x v="50"/>
    <x v="2"/>
    <n v="2117"/>
  </r>
  <r>
    <n v="927"/>
    <x v="140"/>
    <x v="876"/>
    <x v="6"/>
    <x v="21"/>
    <x v="0"/>
    <n v="2333"/>
  </r>
  <r>
    <n v="928"/>
    <x v="82"/>
    <x v="877"/>
    <x v="2"/>
    <x v="59"/>
    <x v="1"/>
    <n v="1802"/>
  </r>
  <r>
    <n v="929"/>
    <x v="139"/>
    <x v="789"/>
    <x v="3"/>
    <x v="19"/>
    <x v="0"/>
    <n v="464"/>
  </r>
  <r>
    <n v="930"/>
    <x v="243"/>
    <x v="878"/>
    <x v="1"/>
    <x v="45"/>
    <x v="0"/>
    <n v="1410"/>
  </r>
  <r>
    <n v="931"/>
    <x v="157"/>
    <x v="879"/>
    <x v="7"/>
    <x v="37"/>
    <x v="1"/>
    <n v="2958"/>
  </r>
  <r>
    <n v="932"/>
    <x v="50"/>
    <x v="880"/>
    <x v="9"/>
    <x v="6"/>
    <x v="0"/>
    <n v="1641"/>
  </r>
  <r>
    <n v="933"/>
    <x v="19"/>
    <x v="881"/>
    <x v="2"/>
    <x v="166"/>
    <x v="0"/>
    <n v="2559"/>
  </r>
  <r>
    <n v="934"/>
    <x v="102"/>
    <x v="882"/>
    <x v="3"/>
    <x v="166"/>
    <x v="0"/>
    <n v="715"/>
  </r>
  <r>
    <n v="935"/>
    <x v="4"/>
    <x v="883"/>
    <x v="3"/>
    <x v="88"/>
    <x v="0"/>
    <n v="579"/>
  </r>
  <r>
    <n v="936"/>
    <x v="122"/>
    <x v="884"/>
    <x v="9"/>
    <x v="0"/>
    <x v="4"/>
    <n v="1652"/>
  </r>
  <r>
    <n v="937"/>
    <x v="240"/>
    <x v="885"/>
    <x v="0"/>
    <x v="52"/>
    <x v="1"/>
    <n v="983"/>
  </r>
  <r>
    <n v="938"/>
    <x v="113"/>
    <x v="212"/>
    <x v="0"/>
    <x v="21"/>
    <x v="4"/>
    <n v="2441"/>
  </r>
  <r>
    <n v="939"/>
    <x v="136"/>
    <x v="886"/>
    <x v="2"/>
    <x v="84"/>
    <x v="1"/>
    <n v="1408"/>
  </r>
  <r>
    <n v="940"/>
    <x v="212"/>
    <x v="887"/>
    <x v="2"/>
    <x v="34"/>
    <x v="0"/>
    <n v="855"/>
  </r>
  <r>
    <n v="941"/>
    <x v="244"/>
    <x v="888"/>
    <x v="3"/>
    <x v="116"/>
    <x v="1"/>
    <n v="2693"/>
  </r>
  <r>
    <n v="942"/>
    <x v="1"/>
    <x v="889"/>
    <x v="2"/>
    <x v="71"/>
    <x v="3"/>
    <n v="1299"/>
  </r>
  <r>
    <n v="943"/>
    <x v="245"/>
    <x v="890"/>
    <x v="4"/>
    <x v="110"/>
    <x v="4"/>
    <n v="2855"/>
  </r>
  <r>
    <n v="944"/>
    <x v="205"/>
    <x v="891"/>
    <x v="0"/>
    <x v="202"/>
    <x v="0"/>
    <n v="3345"/>
  </r>
  <r>
    <n v="945"/>
    <x v="9"/>
    <x v="892"/>
    <x v="0"/>
    <x v="62"/>
    <x v="0"/>
    <n v="1300"/>
  </r>
  <r>
    <n v="946"/>
    <x v="62"/>
    <x v="893"/>
    <x v="3"/>
    <x v="72"/>
    <x v="0"/>
    <n v="2057"/>
  </r>
  <r>
    <n v="947"/>
    <x v="73"/>
    <x v="894"/>
    <x v="7"/>
    <x v="29"/>
    <x v="0"/>
    <n v="3199"/>
  </r>
  <r>
    <n v="948"/>
    <x v="86"/>
    <x v="895"/>
    <x v="0"/>
    <x v="111"/>
    <x v="4"/>
    <n v="1400"/>
  </r>
  <r>
    <n v="949"/>
    <x v="7"/>
    <x v="896"/>
    <x v="7"/>
    <x v="43"/>
    <x v="1"/>
    <n v="2580"/>
  </r>
  <r>
    <n v="950"/>
    <x v="39"/>
    <x v="897"/>
    <x v="2"/>
    <x v="38"/>
    <x v="2"/>
    <n v="486"/>
  </r>
  <r>
    <n v="951"/>
    <x v="246"/>
    <x v="898"/>
    <x v="3"/>
    <x v="48"/>
    <x v="4"/>
    <n v="1035"/>
  </r>
  <r>
    <n v="952"/>
    <x v="12"/>
    <x v="899"/>
    <x v="3"/>
    <x v="154"/>
    <x v="0"/>
    <n v="1718"/>
  </r>
  <r>
    <n v="953"/>
    <x v="232"/>
    <x v="900"/>
    <x v="3"/>
    <x v="161"/>
    <x v="1"/>
    <n v="1346"/>
  </r>
  <r>
    <n v="954"/>
    <x v="97"/>
    <x v="901"/>
    <x v="3"/>
    <x v="203"/>
    <x v="0"/>
    <n v="3253"/>
  </r>
  <r>
    <n v="955"/>
    <x v="97"/>
    <x v="393"/>
    <x v="3"/>
    <x v="26"/>
    <x v="0"/>
    <n v="3000"/>
  </r>
  <r>
    <n v="956"/>
    <x v="96"/>
    <x v="902"/>
    <x v="2"/>
    <x v="17"/>
    <x v="2"/>
    <n v="1225"/>
  </r>
  <r>
    <n v="957"/>
    <x v="74"/>
    <x v="903"/>
    <x v="8"/>
    <x v="17"/>
    <x v="0"/>
    <n v="3022"/>
  </r>
  <r>
    <n v="958"/>
    <x v="31"/>
    <x v="904"/>
    <x v="9"/>
    <x v="60"/>
    <x v="0"/>
    <n v="2899"/>
  </r>
  <r>
    <n v="959"/>
    <x v="45"/>
    <x v="905"/>
    <x v="2"/>
    <x v="81"/>
    <x v="0"/>
    <n v="1146"/>
  </r>
  <r>
    <n v="960"/>
    <x v="177"/>
    <x v="906"/>
    <x v="3"/>
    <x v="124"/>
    <x v="4"/>
    <n v="728"/>
  </r>
  <r>
    <n v="961"/>
    <x v="35"/>
    <x v="907"/>
    <x v="2"/>
    <x v="95"/>
    <x v="3"/>
    <n v="2238"/>
  </r>
  <r>
    <n v="962"/>
    <x v="31"/>
    <x v="908"/>
    <x v="3"/>
    <x v="157"/>
    <x v="2"/>
    <n v="2865"/>
  </r>
  <r>
    <n v="963"/>
    <x v="13"/>
    <x v="77"/>
    <x v="0"/>
    <x v="81"/>
    <x v="1"/>
    <n v="3094"/>
  </r>
  <r>
    <n v="964"/>
    <x v="97"/>
    <x v="909"/>
    <x v="2"/>
    <x v="193"/>
    <x v="0"/>
    <n v="1802"/>
  </r>
  <r>
    <n v="965"/>
    <x v="7"/>
    <x v="642"/>
    <x v="2"/>
    <x v="126"/>
    <x v="0"/>
    <n v="2626"/>
  </r>
  <r>
    <n v="966"/>
    <x v="1"/>
    <x v="910"/>
    <x v="2"/>
    <x v="126"/>
    <x v="4"/>
    <n v="849"/>
  </r>
  <r>
    <n v="967"/>
    <x v="162"/>
    <x v="911"/>
    <x v="0"/>
    <x v="64"/>
    <x v="4"/>
    <n v="1080"/>
  </r>
  <r>
    <n v="968"/>
    <x v="129"/>
    <x v="222"/>
    <x v="2"/>
    <x v="4"/>
    <x v="1"/>
    <n v="2284"/>
  </r>
  <r>
    <n v="969"/>
    <x v="247"/>
    <x v="912"/>
    <x v="3"/>
    <x v="204"/>
    <x v="1"/>
    <n v="1366"/>
  </r>
  <r>
    <n v="970"/>
    <x v="73"/>
    <x v="0"/>
    <x v="0"/>
    <x v="95"/>
    <x v="0"/>
    <n v="772"/>
  </r>
  <r>
    <n v="971"/>
    <x v="45"/>
    <x v="913"/>
    <x v="3"/>
    <x v="60"/>
    <x v="0"/>
    <n v="1671"/>
  </r>
  <r>
    <n v="972"/>
    <x v="81"/>
    <x v="914"/>
    <x v="3"/>
    <x v="29"/>
    <x v="0"/>
    <n v="431"/>
  </r>
  <r>
    <n v="973"/>
    <x v="6"/>
    <x v="915"/>
    <x v="2"/>
    <x v="80"/>
    <x v="1"/>
    <n v="3030"/>
  </r>
  <r>
    <n v="974"/>
    <x v="3"/>
    <x v="916"/>
    <x v="8"/>
    <x v="86"/>
    <x v="3"/>
    <n v="1748"/>
  </r>
  <r>
    <n v="975"/>
    <x v="127"/>
    <x v="917"/>
    <x v="3"/>
    <x v="3"/>
    <x v="3"/>
    <n v="2256"/>
  </r>
  <r>
    <n v="976"/>
    <x v="198"/>
    <x v="918"/>
    <x v="0"/>
    <x v="44"/>
    <x v="0"/>
    <n v="883"/>
  </r>
  <r>
    <n v="977"/>
    <x v="63"/>
    <x v="919"/>
    <x v="0"/>
    <x v="142"/>
    <x v="0"/>
    <n v="2293"/>
  </r>
  <r>
    <n v="978"/>
    <x v="27"/>
    <x v="920"/>
    <x v="3"/>
    <x v="24"/>
    <x v="3"/>
    <n v="1185"/>
  </r>
  <r>
    <n v="979"/>
    <x v="3"/>
    <x v="921"/>
    <x v="0"/>
    <x v="78"/>
    <x v="0"/>
    <n v="2260"/>
  </r>
  <r>
    <n v="980"/>
    <x v="248"/>
    <x v="642"/>
    <x v="3"/>
    <x v="205"/>
    <x v="0"/>
    <n v="1087"/>
  </r>
  <r>
    <n v="981"/>
    <x v="177"/>
    <x v="922"/>
    <x v="2"/>
    <x v="55"/>
    <x v="4"/>
    <n v="1049"/>
  </r>
  <r>
    <n v="982"/>
    <x v="46"/>
    <x v="923"/>
    <x v="0"/>
    <x v="34"/>
    <x v="0"/>
    <n v="827"/>
  </r>
  <r>
    <n v="983"/>
    <x v="147"/>
    <x v="924"/>
    <x v="6"/>
    <x v="107"/>
    <x v="1"/>
    <n v="1583"/>
  </r>
  <r>
    <n v="984"/>
    <x v="9"/>
    <x v="925"/>
    <x v="2"/>
    <x v="107"/>
    <x v="0"/>
    <n v="573"/>
  </r>
  <r>
    <n v="985"/>
    <x v="24"/>
    <x v="926"/>
    <x v="0"/>
    <x v="56"/>
    <x v="0"/>
    <n v="2458"/>
  </r>
  <r>
    <n v="986"/>
    <x v="11"/>
    <x v="927"/>
    <x v="3"/>
    <x v="140"/>
    <x v="0"/>
    <n v="1418"/>
  </r>
  <r>
    <n v="987"/>
    <x v="160"/>
    <x v="928"/>
    <x v="2"/>
    <x v="87"/>
    <x v="0"/>
    <n v="1035"/>
  </r>
  <r>
    <n v="988"/>
    <x v="21"/>
    <x v="467"/>
    <x v="2"/>
    <x v="55"/>
    <x v="1"/>
    <n v="1757"/>
  </r>
  <r>
    <n v="989"/>
    <x v="36"/>
    <x v="929"/>
    <x v="0"/>
    <x v="10"/>
    <x v="1"/>
    <n v="923"/>
  </r>
  <r>
    <n v="990"/>
    <x v="112"/>
    <x v="930"/>
    <x v="0"/>
    <x v="88"/>
    <x v="1"/>
    <n v="1274"/>
  </r>
  <r>
    <n v="991"/>
    <x v="249"/>
    <x v="931"/>
    <x v="3"/>
    <x v="60"/>
    <x v="1"/>
    <n v="2930"/>
  </r>
  <r>
    <n v="992"/>
    <x v="40"/>
    <x v="932"/>
    <x v="3"/>
    <x v="73"/>
    <x v="2"/>
    <n v="1176"/>
  </r>
  <r>
    <n v="993"/>
    <x v="250"/>
    <x v="933"/>
    <x v="7"/>
    <x v="30"/>
    <x v="0"/>
    <n v="2912"/>
  </r>
  <r>
    <n v="994"/>
    <x v="40"/>
    <x v="934"/>
    <x v="0"/>
    <x v="43"/>
    <x v="1"/>
    <n v="771"/>
  </r>
  <r>
    <n v="995"/>
    <x v="140"/>
    <x v="935"/>
    <x v="3"/>
    <x v="134"/>
    <x v="0"/>
    <n v="2284"/>
  </r>
  <r>
    <n v="996"/>
    <x v="111"/>
    <x v="936"/>
    <x v="9"/>
    <x v="128"/>
    <x v="1"/>
    <n v="1444"/>
  </r>
  <r>
    <n v="997"/>
    <x v="60"/>
    <x v="937"/>
    <x v="0"/>
    <x v="149"/>
    <x v="0"/>
    <n v="2499"/>
  </r>
  <r>
    <n v="998"/>
    <x v="82"/>
    <x v="938"/>
    <x v="6"/>
    <x v="63"/>
    <x v="0"/>
    <n v="1127"/>
  </r>
  <r>
    <n v="999"/>
    <x v="251"/>
    <x v="939"/>
    <x v="2"/>
    <x v="80"/>
    <x v="0"/>
    <n v="605"/>
  </r>
  <r>
    <n v="1000"/>
    <x v="230"/>
    <x v="940"/>
    <x v="2"/>
    <x v="22"/>
    <x v="2"/>
    <n v="467"/>
  </r>
  <r>
    <n v="1001"/>
    <x v="16"/>
    <x v="941"/>
    <x v="1"/>
    <x v="206"/>
    <x v="0"/>
    <n v="2854"/>
  </r>
  <r>
    <n v="1002"/>
    <x v="1"/>
    <x v="942"/>
    <x v="3"/>
    <x v="84"/>
    <x v="1"/>
    <n v="1551"/>
  </r>
  <r>
    <n v="1003"/>
    <x v="32"/>
    <x v="943"/>
    <x v="0"/>
    <x v="27"/>
    <x v="2"/>
    <n v="729"/>
  </r>
  <r>
    <n v="1004"/>
    <x v="252"/>
    <x v="944"/>
    <x v="2"/>
    <x v="165"/>
    <x v="0"/>
    <n v="3318"/>
  </r>
  <r>
    <n v="1005"/>
    <x v="253"/>
    <x v="945"/>
    <x v="2"/>
    <x v="132"/>
    <x v="0"/>
    <n v="3321"/>
  </r>
  <r>
    <n v="1006"/>
    <x v="101"/>
    <x v="265"/>
    <x v="2"/>
    <x v="148"/>
    <x v="0"/>
    <n v="1204"/>
  </r>
  <r>
    <n v="1007"/>
    <x v="245"/>
    <x v="946"/>
    <x v="3"/>
    <x v="122"/>
    <x v="3"/>
    <n v="1452"/>
  </r>
  <r>
    <n v="1008"/>
    <x v="98"/>
    <x v="947"/>
    <x v="2"/>
    <x v="14"/>
    <x v="0"/>
    <n v="3247"/>
  </r>
  <r>
    <n v="1009"/>
    <x v="254"/>
    <x v="948"/>
    <x v="3"/>
    <x v="64"/>
    <x v="1"/>
    <n v="1377"/>
  </r>
  <r>
    <n v="1010"/>
    <x v="255"/>
    <x v="949"/>
    <x v="0"/>
    <x v="29"/>
    <x v="0"/>
    <n v="2180"/>
  </r>
  <r>
    <n v="1011"/>
    <x v="54"/>
    <x v="950"/>
    <x v="0"/>
    <x v="8"/>
    <x v="4"/>
    <n v="1770"/>
  </r>
  <r>
    <n v="1012"/>
    <x v="106"/>
    <x v="951"/>
    <x v="3"/>
    <x v="145"/>
    <x v="0"/>
    <n v="2138"/>
  </r>
  <r>
    <n v="1013"/>
    <x v="97"/>
    <x v="952"/>
    <x v="7"/>
    <x v="193"/>
    <x v="3"/>
    <n v="1240"/>
  </r>
  <r>
    <n v="1014"/>
    <x v="0"/>
    <x v="953"/>
    <x v="3"/>
    <x v="136"/>
    <x v="1"/>
    <n v="558"/>
  </r>
  <r>
    <n v="1015"/>
    <x v="24"/>
    <x v="954"/>
    <x v="0"/>
    <x v="61"/>
    <x v="1"/>
    <n v="2355"/>
  </r>
  <r>
    <n v="1016"/>
    <x v="1"/>
    <x v="955"/>
    <x v="2"/>
    <x v="176"/>
    <x v="1"/>
    <n v="610"/>
  </r>
  <r>
    <n v="1017"/>
    <x v="54"/>
    <x v="956"/>
    <x v="2"/>
    <x v="90"/>
    <x v="0"/>
    <n v="869"/>
  </r>
  <r>
    <n v="1018"/>
    <x v="45"/>
    <x v="957"/>
    <x v="0"/>
    <x v="207"/>
    <x v="2"/>
    <n v="2514"/>
  </r>
  <r>
    <n v="1019"/>
    <x v="69"/>
    <x v="958"/>
    <x v="2"/>
    <x v="69"/>
    <x v="4"/>
    <n v="3069"/>
  </r>
  <r>
    <n v="1020"/>
    <x v="12"/>
    <x v="683"/>
    <x v="7"/>
    <x v="107"/>
    <x v="3"/>
    <n v="843"/>
  </r>
  <r>
    <n v="1021"/>
    <x v="45"/>
    <x v="959"/>
    <x v="3"/>
    <x v="1"/>
    <x v="0"/>
    <n v="2039"/>
  </r>
  <r>
    <n v="1022"/>
    <x v="101"/>
    <x v="960"/>
    <x v="0"/>
    <x v="92"/>
    <x v="0"/>
    <n v="821"/>
  </r>
  <r>
    <n v="1023"/>
    <x v="91"/>
    <x v="726"/>
    <x v="3"/>
    <x v="29"/>
    <x v="4"/>
    <n v="2649"/>
  </r>
  <r>
    <n v="1024"/>
    <x v="29"/>
    <x v="961"/>
    <x v="2"/>
    <x v="49"/>
    <x v="2"/>
    <n v="1519"/>
  </r>
  <r>
    <n v="1025"/>
    <x v="12"/>
    <x v="753"/>
    <x v="8"/>
    <x v="144"/>
    <x v="1"/>
    <n v="2719"/>
  </r>
  <r>
    <n v="1026"/>
    <x v="140"/>
    <x v="962"/>
    <x v="3"/>
    <x v="192"/>
    <x v="1"/>
    <n v="628"/>
  </r>
  <r>
    <n v="1027"/>
    <x v="45"/>
    <x v="963"/>
    <x v="3"/>
    <x v="132"/>
    <x v="0"/>
    <n v="3035"/>
  </r>
  <r>
    <n v="1028"/>
    <x v="179"/>
    <x v="276"/>
    <x v="3"/>
    <x v="64"/>
    <x v="1"/>
    <n v="530"/>
  </r>
  <r>
    <n v="1029"/>
    <x v="40"/>
    <x v="964"/>
    <x v="3"/>
    <x v="34"/>
    <x v="0"/>
    <n v="2135"/>
  </r>
  <r>
    <n v="1030"/>
    <x v="97"/>
    <x v="965"/>
    <x v="2"/>
    <x v="25"/>
    <x v="0"/>
    <n v="1947"/>
  </r>
  <r>
    <n v="1031"/>
    <x v="114"/>
    <x v="966"/>
    <x v="3"/>
    <x v="7"/>
    <x v="2"/>
    <n v="1202"/>
  </r>
  <r>
    <n v="1032"/>
    <x v="104"/>
    <x v="661"/>
    <x v="2"/>
    <x v="103"/>
    <x v="0"/>
    <n v="2686"/>
  </r>
  <r>
    <n v="1033"/>
    <x v="126"/>
    <x v="967"/>
    <x v="2"/>
    <x v="47"/>
    <x v="1"/>
    <n v="590"/>
  </r>
  <r>
    <n v="1034"/>
    <x v="45"/>
    <x v="968"/>
    <x v="3"/>
    <x v="48"/>
    <x v="0"/>
    <n v="1934"/>
  </r>
  <r>
    <n v="1035"/>
    <x v="26"/>
    <x v="969"/>
    <x v="0"/>
    <x v="90"/>
    <x v="2"/>
    <n v="2699"/>
  </r>
  <r>
    <n v="1036"/>
    <x v="223"/>
    <x v="970"/>
    <x v="3"/>
    <x v="13"/>
    <x v="1"/>
    <n v="1191"/>
  </r>
  <r>
    <n v="1037"/>
    <x v="1"/>
    <x v="971"/>
    <x v="1"/>
    <x v="72"/>
    <x v="1"/>
    <n v="3283"/>
  </r>
  <r>
    <n v="1038"/>
    <x v="20"/>
    <x v="972"/>
    <x v="3"/>
    <x v="129"/>
    <x v="0"/>
    <n v="2519"/>
  </r>
  <r>
    <n v="1039"/>
    <x v="256"/>
    <x v="973"/>
    <x v="0"/>
    <x v="6"/>
    <x v="0"/>
    <n v="1416"/>
  </r>
  <r>
    <n v="1040"/>
    <x v="151"/>
    <x v="974"/>
    <x v="3"/>
    <x v="72"/>
    <x v="2"/>
    <n v="2233"/>
  </r>
  <r>
    <n v="1041"/>
    <x v="114"/>
    <x v="975"/>
    <x v="0"/>
    <x v="20"/>
    <x v="2"/>
    <n v="2676"/>
  </r>
  <r>
    <n v="1042"/>
    <x v="229"/>
    <x v="408"/>
    <x v="3"/>
    <x v="32"/>
    <x v="4"/>
    <n v="1309"/>
  </r>
  <r>
    <n v="1043"/>
    <x v="12"/>
    <x v="340"/>
    <x v="3"/>
    <x v="107"/>
    <x v="1"/>
    <n v="923"/>
  </r>
  <r>
    <n v="1044"/>
    <x v="257"/>
    <x v="976"/>
    <x v="2"/>
    <x v="142"/>
    <x v="0"/>
    <n v="1397"/>
  </r>
  <r>
    <n v="1045"/>
    <x v="1"/>
    <x v="977"/>
    <x v="3"/>
    <x v="129"/>
    <x v="3"/>
    <n v="1545"/>
  </r>
  <r>
    <n v="1046"/>
    <x v="258"/>
    <x v="978"/>
    <x v="3"/>
    <x v="28"/>
    <x v="4"/>
    <n v="2367"/>
  </r>
  <r>
    <n v="1047"/>
    <x v="56"/>
    <x v="212"/>
    <x v="5"/>
    <x v="46"/>
    <x v="3"/>
    <n v="2844"/>
  </r>
  <r>
    <n v="1048"/>
    <x v="55"/>
    <x v="979"/>
    <x v="4"/>
    <x v="149"/>
    <x v="0"/>
    <n v="3031"/>
  </r>
  <r>
    <n v="1049"/>
    <x v="119"/>
    <x v="980"/>
    <x v="0"/>
    <x v="65"/>
    <x v="0"/>
    <n v="576"/>
  </r>
  <r>
    <n v="1050"/>
    <x v="29"/>
    <x v="981"/>
    <x v="0"/>
    <x v="208"/>
    <x v="1"/>
    <n v="1603"/>
  </r>
  <r>
    <n v="1051"/>
    <x v="173"/>
    <x v="64"/>
    <x v="3"/>
    <x v="8"/>
    <x v="3"/>
    <n v="2706"/>
  </r>
  <r>
    <n v="1052"/>
    <x v="81"/>
    <x v="982"/>
    <x v="3"/>
    <x v="45"/>
    <x v="0"/>
    <n v="3076"/>
  </r>
  <r>
    <n v="1053"/>
    <x v="19"/>
    <x v="983"/>
    <x v="3"/>
    <x v="144"/>
    <x v="0"/>
    <n v="3241"/>
  </r>
  <r>
    <n v="1054"/>
    <x v="110"/>
    <x v="984"/>
    <x v="4"/>
    <x v="38"/>
    <x v="0"/>
    <n v="852"/>
  </r>
  <r>
    <n v="1055"/>
    <x v="140"/>
    <x v="985"/>
    <x v="2"/>
    <x v="203"/>
    <x v="0"/>
    <n v="2580"/>
  </r>
  <r>
    <n v="1056"/>
    <x v="259"/>
    <x v="885"/>
    <x v="3"/>
    <x v="29"/>
    <x v="1"/>
    <n v="683"/>
  </r>
  <r>
    <n v="1057"/>
    <x v="164"/>
    <x v="767"/>
    <x v="3"/>
    <x v="200"/>
    <x v="3"/>
    <n v="668"/>
  </r>
  <r>
    <n v="1058"/>
    <x v="260"/>
    <x v="986"/>
    <x v="0"/>
    <x v="126"/>
    <x v="0"/>
    <n v="1273"/>
  </r>
  <r>
    <n v="1059"/>
    <x v="16"/>
    <x v="987"/>
    <x v="0"/>
    <x v="44"/>
    <x v="0"/>
    <n v="1628"/>
  </r>
  <r>
    <n v="1060"/>
    <x v="67"/>
    <x v="988"/>
    <x v="3"/>
    <x v="65"/>
    <x v="4"/>
    <n v="1035"/>
  </r>
  <r>
    <n v="1061"/>
    <x v="2"/>
    <x v="989"/>
    <x v="3"/>
    <x v="16"/>
    <x v="0"/>
    <n v="3052"/>
  </r>
  <r>
    <n v="1062"/>
    <x v="56"/>
    <x v="990"/>
    <x v="3"/>
    <x v="25"/>
    <x v="0"/>
    <n v="685"/>
  </r>
  <r>
    <n v="1063"/>
    <x v="85"/>
    <x v="991"/>
    <x v="0"/>
    <x v="148"/>
    <x v="0"/>
    <n v="1651"/>
  </r>
  <r>
    <n v="1064"/>
    <x v="261"/>
    <x v="992"/>
    <x v="3"/>
    <x v="73"/>
    <x v="2"/>
    <n v="639"/>
  </r>
  <r>
    <n v="1065"/>
    <x v="97"/>
    <x v="993"/>
    <x v="3"/>
    <x v="99"/>
    <x v="1"/>
    <n v="1808"/>
  </r>
  <r>
    <n v="1066"/>
    <x v="50"/>
    <x v="994"/>
    <x v="0"/>
    <x v="59"/>
    <x v="0"/>
    <n v="2893"/>
  </r>
  <r>
    <n v="1067"/>
    <x v="232"/>
    <x v="995"/>
    <x v="2"/>
    <x v="155"/>
    <x v="1"/>
    <n v="2861"/>
  </r>
  <r>
    <n v="1068"/>
    <x v="19"/>
    <x v="996"/>
    <x v="9"/>
    <x v="56"/>
    <x v="0"/>
    <n v="2536"/>
  </r>
  <r>
    <n v="1069"/>
    <x v="195"/>
    <x v="640"/>
    <x v="0"/>
    <x v="29"/>
    <x v="2"/>
    <n v="2922"/>
  </r>
  <r>
    <n v="1070"/>
    <x v="11"/>
    <x v="997"/>
    <x v="3"/>
    <x v="72"/>
    <x v="3"/>
    <n v="2940"/>
  </r>
  <r>
    <n v="1071"/>
    <x v="123"/>
    <x v="998"/>
    <x v="3"/>
    <x v="3"/>
    <x v="0"/>
    <n v="2054"/>
  </r>
  <r>
    <n v="1072"/>
    <x v="262"/>
    <x v="999"/>
    <x v="3"/>
    <x v="165"/>
    <x v="0"/>
    <n v="1249"/>
  </r>
  <r>
    <n v="1073"/>
    <x v="12"/>
    <x v="845"/>
    <x v="1"/>
    <x v="36"/>
    <x v="0"/>
    <n v="3074"/>
  </r>
  <r>
    <n v="1074"/>
    <x v="89"/>
    <x v="1000"/>
    <x v="2"/>
    <x v="20"/>
    <x v="0"/>
    <n v="2404"/>
  </r>
  <r>
    <n v="1075"/>
    <x v="247"/>
    <x v="1001"/>
    <x v="0"/>
    <x v="95"/>
    <x v="4"/>
    <n v="1908"/>
  </r>
  <r>
    <n v="1076"/>
    <x v="64"/>
    <x v="1002"/>
    <x v="3"/>
    <x v="8"/>
    <x v="1"/>
    <n v="1357"/>
  </r>
  <r>
    <n v="1077"/>
    <x v="79"/>
    <x v="1003"/>
    <x v="3"/>
    <x v="51"/>
    <x v="4"/>
    <n v="799"/>
  </r>
  <r>
    <n v="1078"/>
    <x v="35"/>
    <x v="1004"/>
    <x v="3"/>
    <x v="8"/>
    <x v="0"/>
    <n v="850"/>
  </r>
  <r>
    <n v="1079"/>
    <x v="113"/>
    <x v="1005"/>
    <x v="0"/>
    <x v="160"/>
    <x v="1"/>
    <n v="1115"/>
  </r>
  <r>
    <n v="1080"/>
    <x v="54"/>
    <x v="1006"/>
    <x v="3"/>
    <x v="177"/>
    <x v="0"/>
    <n v="2015"/>
  </r>
  <r>
    <n v="1081"/>
    <x v="2"/>
    <x v="1007"/>
    <x v="3"/>
    <x v="41"/>
    <x v="0"/>
    <n v="1653"/>
  </r>
  <r>
    <n v="1082"/>
    <x v="70"/>
    <x v="1008"/>
    <x v="0"/>
    <x v="52"/>
    <x v="2"/>
    <n v="1899"/>
  </r>
  <r>
    <n v="1083"/>
    <x v="45"/>
    <x v="1009"/>
    <x v="3"/>
    <x v="86"/>
    <x v="0"/>
    <n v="3222"/>
  </r>
  <r>
    <n v="1084"/>
    <x v="19"/>
    <x v="1010"/>
    <x v="3"/>
    <x v="9"/>
    <x v="0"/>
    <n v="427"/>
  </r>
  <r>
    <n v="1085"/>
    <x v="20"/>
    <x v="1011"/>
    <x v="3"/>
    <x v="144"/>
    <x v="0"/>
    <n v="2289"/>
  </r>
  <r>
    <n v="1086"/>
    <x v="112"/>
    <x v="1012"/>
    <x v="3"/>
    <x v="11"/>
    <x v="1"/>
    <n v="966"/>
  </r>
  <r>
    <n v="1087"/>
    <x v="36"/>
    <x v="1013"/>
    <x v="4"/>
    <x v="20"/>
    <x v="4"/>
    <n v="2086"/>
  </r>
  <r>
    <n v="1088"/>
    <x v="263"/>
    <x v="1014"/>
    <x v="2"/>
    <x v="0"/>
    <x v="0"/>
    <n v="1985"/>
  </r>
  <r>
    <n v="1089"/>
    <x v="81"/>
    <x v="871"/>
    <x v="2"/>
    <x v="38"/>
    <x v="0"/>
    <n v="3243"/>
  </r>
  <r>
    <n v="1090"/>
    <x v="264"/>
    <x v="1015"/>
    <x v="3"/>
    <x v="47"/>
    <x v="0"/>
    <n v="1402"/>
  </r>
  <r>
    <n v="1091"/>
    <x v="247"/>
    <x v="1016"/>
    <x v="1"/>
    <x v="29"/>
    <x v="0"/>
    <n v="2823"/>
  </r>
  <r>
    <n v="1092"/>
    <x v="45"/>
    <x v="1017"/>
    <x v="9"/>
    <x v="11"/>
    <x v="0"/>
    <n v="2729"/>
  </r>
  <r>
    <n v="1093"/>
    <x v="42"/>
    <x v="1018"/>
    <x v="7"/>
    <x v="14"/>
    <x v="0"/>
    <n v="740"/>
  </r>
  <r>
    <n v="1094"/>
    <x v="39"/>
    <x v="681"/>
    <x v="3"/>
    <x v="29"/>
    <x v="3"/>
    <n v="1528"/>
  </r>
  <r>
    <n v="1095"/>
    <x v="129"/>
    <x v="71"/>
    <x v="2"/>
    <x v="148"/>
    <x v="4"/>
    <n v="2806"/>
  </r>
  <r>
    <n v="1096"/>
    <x v="110"/>
    <x v="1019"/>
    <x v="2"/>
    <x v="21"/>
    <x v="0"/>
    <n v="2956"/>
  </r>
  <r>
    <n v="1097"/>
    <x v="100"/>
    <x v="1020"/>
    <x v="0"/>
    <x v="132"/>
    <x v="2"/>
    <n v="3134"/>
  </r>
  <r>
    <n v="1098"/>
    <x v="188"/>
    <x v="1021"/>
    <x v="0"/>
    <x v="169"/>
    <x v="0"/>
    <n v="1878"/>
  </r>
  <r>
    <n v="1099"/>
    <x v="53"/>
    <x v="1022"/>
    <x v="2"/>
    <x v="52"/>
    <x v="0"/>
    <n v="2143"/>
  </r>
  <r>
    <n v="1100"/>
    <x v="73"/>
    <x v="1023"/>
    <x v="4"/>
    <x v="16"/>
    <x v="0"/>
    <n v="2348"/>
  </r>
  <r>
    <n v="1101"/>
    <x v="11"/>
    <x v="1024"/>
    <x v="0"/>
    <x v="29"/>
    <x v="0"/>
    <n v="2919"/>
  </r>
  <r>
    <n v="1102"/>
    <x v="220"/>
    <x v="170"/>
    <x v="4"/>
    <x v="120"/>
    <x v="4"/>
    <n v="2125"/>
  </r>
  <r>
    <n v="1103"/>
    <x v="39"/>
    <x v="1025"/>
    <x v="3"/>
    <x v="25"/>
    <x v="0"/>
    <n v="1140"/>
  </r>
  <r>
    <n v="1104"/>
    <x v="45"/>
    <x v="1026"/>
    <x v="3"/>
    <x v="45"/>
    <x v="0"/>
    <n v="2185"/>
  </r>
  <r>
    <n v="1105"/>
    <x v="114"/>
    <x v="1027"/>
    <x v="2"/>
    <x v="18"/>
    <x v="0"/>
    <n v="1232"/>
  </r>
  <r>
    <n v="1106"/>
    <x v="178"/>
    <x v="1028"/>
    <x v="0"/>
    <x v="119"/>
    <x v="0"/>
    <n v="1470"/>
  </r>
  <r>
    <n v="1107"/>
    <x v="63"/>
    <x v="1029"/>
    <x v="8"/>
    <x v="209"/>
    <x v="0"/>
    <n v="1239"/>
  </r>
  <r>
    <n v="1108"/>
    <x v="7"/>
    <x v="1030"/>
    <x v="3"/>
    <x v="210"/>
    <x v="4"/>
    <n v="2548"/>
  </r>
  <r>
    <n v="1109"/>
    <x v="129"/>
    <x v="222"/>
    <x v="1"/>
    <x v="50"/>
    <x v="3"/>
    <n v="2832"/>
  </r>
  <r>
    <n v="1110"/>
    <x v="250"/>
    <x v="77"/>
    <x v="0"/>
    <x v="56"/>
    <x v="0"/>
    <n v="2796"/>
  </r>
  <r>
    <n v="1111"/>
    <x v="115"/>
    <x v="1031"/>
    <x v="2"/>
    <x v="81"/>
    <x v="2"/>
    <n v="2291"/>
  </r>
  <r>
    <n v="1112"/>
    <x v="194"/>
    <x v="1032"/>
    <x v="2"/>
    <x v="205"/>
    <x v="0"/>
    <n v="3265"/>
  </r>
  <r>
    <n v="1113"/>
    <x v="193"/>
    <x v="1033"/>
    <x v="2"/>
    <x v="124"/>
    <x v="0"/>
    <n v="3322"/>
  </r>
  <r>
    <n v="1114"/>
    <x v="133"/>
    <x v="1034"/>
    <x v="0"/>
    <x v="19"/>
    <x v="0"/>
    <n v="2579"/>
  </r>
  <r>
    <n v="1115"/>
    <x v="155"/>
    <x v="1035"/>
    <x v="0"/>
    <x v="49"/>
    <x v="0"/>
    <n v="2584"/>
  </r>
  <r>
    <n v="1116"/>
    <x v="248"/>
    <x v="1036"/>
    <x v="3"/>
    <x v="81"/>
    <x v="3"/>
    <n v="1289"/>
  </r>
  <r>
    <n v="1117"/>
    <x v="64"/>
    <x v="1037"/>
    <x v="0"/>
    <x v="83"/>
    <x v="3"/>
    <n v="1912"/>
  </r>
  <r>
    <n v="1118"/>
    <x v="10"/>
    <x v="1038"/>
    <x v="3"/>
    <x v="2"/>
    <x v="1"/>
    <n v="1929"/>
  </r>
  <r>
    <n v="1119"/>
    <x v="19"/>
    <x v="345"/>
    <x v="3"/>
    <x v="211"/>
    <x v="0"/>
    <n v="2162"/>
  </r>
  <r>
    <n v="1120"/>
    <x v="265"/>
    <x v="1039"/>
    <x v="3"/>
    <x v="5"/>
    <x v="1"/>
    <n v="2036"/>
  </r>
  <r>
    <n v="1121"/>
    <x v="236"/>
    <x v="1040"/>
    <x v="3"/>
    <x v="29"/>
    <x v="0"/>
    <n v="2824"/>
  </r>
  <r>
    <n v="1122"/>
    <x v="99"/>
    <x v="1041"/>
    <x v="0"/>
    <x v="109"/>
    <x v="0"/>
    <n v="2784"/>
  </r>
  <r>
    <n v="1123"/>
    <x v="266"/>
    <x v="1042"/>
    <x v="0"/>
    <x v="90"/>
    <x v="0"/>
    <n v="1955"/>
  </r>
  <r>
    <n v="1124"/>
    <x v="57"/>
    <x v="624"/>
    <x v="0"/>
    <x v="148"/>
    <x v="3"/>
    <n v="2466"/>
  </r>
  <r>
    <n v="1125"/>
    <x v="32"/>
    <x v="1043"/>
    <x v="9"/>
    <x v="49"/>
    <x v="0"/>
    <n v="1526"/>
  </r>
  <r>
    <n v="1126"/>
    <x v="5"/>
    <x v="382"/>
    <x v="2"/>
    <x v="11"/>
    <x v="1"/>
    <n v="2438"/>
  </r>
  <r>
    <n v="1127"/>
    <x v="39"/>
    <x v="1044"/>
    <x v="2"/>
    <x v="86"/>
    <x v="0"/>
    <n v="2846"/>
  </r>
  <r>
    <n v="1128"/>
    <x v="31"/>
    <x v="1045"/>
    <x v="3"/>
    <x v="144"/>
    <x v="0"/>
    <n v="1686"/>
  </r>
  <r>
    <n v="1129"/>
    <x v="121"/>
    <x v="1046"/>
    <x v="2"/>
    <x v="184"/>
    <x v="0"/>
    <n v="1115"/>
  </r>
  <r>
    <n v="1130"/>
    <x v="94"/>
    <x v="1047"/>
    <x v="8"/>
    <x v="75"/>
    <x v="0"/>
    <n v="2847"/>
  </r>
  <r>
    <n v="1131"/>
    <x v="267"/>
    <x v="1048"/>
    <x v="7"/>
    <x v="205"/>
    <x v="2"/>
    <n v="2207"/>
  </r>
  <r>
    <n v="1132"/>
    <x v="46"/>
    <x v="1049"/>
    <x v="2"/>
    <x v="29"/>
    <x v="0"/>
    <n v="3294"/>
  </r>
  <r>
    <n v="1133"/>
    <x v="26"/>
    <x v="1050"/>
    <x v="0"/>
    <x v="52"/>
    <x v="0"/>
    <n v="2522"/>
  </r>
  <r>
    <n v="1134"/>
    <x v="70"/>
    <x v="1051"/>
    <x v="2"/>
    <x v="185"/>
    <x v="0"/>
    <n v="2664"/>
  </r>
  <r>
    <n v="1135"/>
    <x v="95"/>
    <x v="1052"/>
    <x v="3"/>
    <x v="189"/>
    <x v="4"/>
    <n v="3062"/>
  </r>
  <r>
    <n v="1136"/>
    <x v="24"/>
    <x v="1053"/>
    <x v="7"/>
    <x v="205"/>
    <x v="1"/>
    <n v="2163"/>
  </r>
  <r>
    <n v="1137"/>
    <x v="193"/>
    <x v="1054"/>
    <x v="3"/>
    <x v="8"/>
    <x v="0"/>
    <n v="2409"/>
  </r>
  <r>
    <n v="1138"/>
    <x v="183"/>
    <x v="1055"/>
    <x v="3"/>
    <x v="2"/>
    <x v="3"/>
    <n v="1363"/>
  </r>
  <r>
    <n v="1139"/>
    <x v="123"/>
    <x v="1056"/>
    <x v="3"/>
    <x v="14"/>
    <x v="0"/>
    <n v="2909"/>
  </r>
  <r>
    <n v="1140"/>
    <x v="164"/>
    <x v="371"/>
    <x v="3"/>
    <x v="87"/>
    <x v="1"/>
    <n v="2254"/>
  </r>
  <r>
    <n v="1141"/>
    <x v="56"/>
    <x v="1057"/>
    <x v="0"/>
    <x v="74"/>
    <x v="0"/>
    <n v="705"/>
  </r>
  <r>
    <n v="1142"/>
    <x v="55"/>
    <x v="1058"/>
    <x v="3"/>
    <x v="26"/>
    <x v="0"/>
    <n v="2551"/>
  </r>
  <r>
    <n v="1143"/>
    <x v="102"/>
    <x v="1059"/>
    <x v="0"/>
    <x v="92"/>
    <x v="0"/>
    <n v="2511"/>
  </r>
  <r>
    <n v="1144"/>
    <x v="45"/>
    <x v="1060"/>
    <x v="0"/>
    <x v="190"/>
    <x v="0"/>
    <n v="2312"/>
  </r>
  <r>
    <n v="1145"/>
    <x v="34"/>
    <x v="702"/>
    <x v="2"/>
    <x v="14"/>
    <x v="1"/>
    <n v="1511"/>
  </r>
  <r>
    <n v="1146"/>
    <x v="198"/>
    <x v="1061"/>
    <x v="3"/>
    <x v="11"/>
    <x v="0"/>
    <n v="1740"/>
  </r>
  <r>
    <n v="1147"/>
    <x v="0"/>
    <x v="1062"/>
    <x v="3"/>
    <x v="56"/>
    <x v="0"/>
    <n v="1499"/>
  </r>
  <r>
    <n v="1148"/>
    <x v="110"/>
    <x v="1063"/>
    <x v="2"/>
    <x v="173"/>
    <x v="0"/>
    <n v="2928"/>
  </r>
  <r>
    <n v="1149"/>
    <x v="230"/>
    <x v="1064"/>
    <x v="3"/>
    <x v="3"/>
    <x v="0"/>
    <n v="2393"/>
  </r>
  <r>
    <n v="1150"/>
    <x v="178"/>
    <x v="1065"/>
    <x v="8"/>
    <x v="99"/>
    <x v="0"/>
    <n v="1850"/>
  </r>
  <r>
    <n v="1151"/>
    <x v="82"/>
    <x v="287"/>
    <x v="0"/>
    <x v="89"/>
    <x v="1"/>
    <n v="1241"/>
  </r>
  <r>
    <n v="1152"/>
    <x v="35"/>
    <x v="1066"/>
    <x v="2"/>
    <x v="21"/>
    <x v="1"/>
    <n v="1160"/>
  </r>
  <r>
    <n v="1153"/>
    <x v="1"/>
    <x v="1067"/>
    <x v="0"/>
    <x v="44"/>
    <x v="0"/>
    <n v="600"/>
  </r>
  <r>
    <n v="1154"/>
    <x v="60"/>
    <x v="1068"/>
    <x v="0"/>
    <x v="29"/>
    <x v="0"/>
    <n v="700"/>
  </r>
  <r>
    <n v="1155"/>
    <x v="0"/>
    <x v="1069"/>
    <x v="3"/>
    <x v="194"/>
    <x v="0"/>
    <n v="2396"/>
  </r>
  <r>
    <n v="1156"/>
    <x v="24"/>
    <x v="1070"/>
    <x v="9"/>
    <x v="133"/>
    <x v="1"/>
    <n v="1421"/>
  </r>
  <r>
    <n v="1157"/>
    <x v="212"/>
    <x v="162"/>
    <x v="0"/>
    <x v="136"/>
    <x v="3"/>
    <n v="2186"/>
  </r>
  <r>
    <n v="1158"/>
    <x v="205"/>
    <x v="1071"/>
    <x v="0"/>
    <x v="151"/>
    <x v="1"/>
    <n v="1500"/>
  </r>
  <r>
    <n v="1159"/>
    <x v="111"/>
    <x v="1072"/>
    <x v="3"/>
    <x v="4"/>
    <x v="1"/>
    <n v="2119"/>
  </r>
  <r>
    <n v="1160"/>
    <x v="3"/>
    <x v="1073"/>
    <x v="0"/>
    <x v="212"/>
    <x v="0"/>
    <n v="1370"/>
  </r>
  <r>
    <n v="1161"/>
    <x v="268"/>
    <x v="825"/>
    <x v="3"/>
    <x v="161"/>
    <x v="3"/>
    <n v="1435"/>
  </r>
  <r>
    <n v="1162"/>
    <x v="45"/>
    <x v="1074"/>
    <x v="0"/>
    <x v="28"/>
    <x v="0"/>
    <n v="1223"/>
  </r>
  <r>
    <n v="1163"/>
    <x v="30"/>
    <x v="1075"/>
    <x v="0"/>
    <x v="7"/>
    <x v="0"/>
    <n v="455"/>
  </r>
  <r>
    <n v="1164"/>
    <x v="3"/>
    <x v="1076"/>
    <x v="0"/>
    <x v="133"/>
    <x v="1"/>
    <n v="936"/>
  </r>
  <r>
    <n v="1165"/>
    <x v="39"/>
    <x v="1077"/>
    <x v="1"/>
    <x v="54"/>
    <x v="0"/>
    <n v="2715"/>
  </r>
  <r>
    <n v="1166"/>
    <x v="113"/>
    <x v="1078"/>
    <x v="3"/>
    <x v="25"/>
    <x v="0"/>
    <n v="2351"/>
  </r>
  <r>
    <n v="1167"/>
    <x v="48"/>
    <x v="1079"/>
    <x v="0"/>
    <x v="71"/>
    <x v="1"/>
    <n v="1799"/>
  </r>
  <r>
    <n v="1168"/>
    <x v="81"/>
    <x v="14"/>
    <x v="0"/>
    <x v="15"/>
    <x v="3"/>
    <n v="1345"/>
  </r>
  <r>
    <n v="1169"/>
    <x v="222"/>
    <x v="1080"/>
    <x v="3"/>
    <x v="10"/>
    <x v="0"/>
    <n v="2254"/>
  </r>
  <r>
    <n v="1170"/>
    <x v="3"/>
    <x v="208"/>
    <x v="0"/>
    <x v="81"/>
    <x v="0"/>
    <n v="1454"/>
  </r>
  <r>
    <n v="1171"/>
    <x v="48"/>
    <x v="1081"/>
    <x v="0"/>
    <x v="15"/>
    <x v="1"/>
    <n v="2529"/>
  </r>
  <r>
    <n v="1172"/>
    <x v="37"/>
    <x v="1082"/>
    <x v="2"/>
    <x v="83"/>
    <x v="0"/>
    <n v="1928"/>
  </r>
  <r>
    <n v="1173"/>
    <x v="138"/>
    <x v="1083"/>
    <x v="9"/>
    <x v="92"/>
    <x v="1"/>
    <n v="2831"/>
  </r>
  <r>
    <n v="1174"/>
    <x v="12"/>
    <x v="259"/>
    <x v="0"/>
    <x v="83"/>
    <x v="4"/>
    <n v="1354"/>
  </r>
  <r>
    <n v="1175"/>
    <x v="24"/>
    <x v="1084"/>
    <x v="7"/>
    <x v="129"/>
    <x v="1"/>
    <n v="1824"/>
  </r>
  <r>
    <n v="1176"/>
    <x v="269"/>
    <x v="1085"/>
    <x v="0"/>
    <x v="42"/>
    <x v="3"/>
    <n v="2911"/>
  </r>
  <r>
    <n v="1177"/>
    <x v="7"/>
    <x v="1086"/>
    <x v="3"/>
    <x v="8"/>
    <x v="4"/>
    <n v="1485"/>
  </r>
  <r>
    <n v="1178"/>
    <x v="81"/>
    <x v="1087"/>
    <x v="2"/>
    <x v="47"/>
    <x v="1"/>
    <n v="3127"/>
  </r>
  <r>
    <n v="1179"/>
    <x v="140"/>
    <x v="1088"/>
    <x v="1"/>
    <x v="163"/>
    <x v="0"/>
    <n v="3218"/>
  </r>
  <r>
    <n v="1180"/>
    <x v="193"/>
    <x v="456"/>
    <x v="4"/>
    <x v="213"/>
    <x v="0"/>
    <n v="2183"/>
  </r>
  <r>
    <n v="1181"/>
    <x v="7"/>
    <x v="1089"/>
    <x v="3"/>
    <x v="18"/>
    <x v="0"/>
    <n v="1185"/>
  </r>
  <r>
    <n v="1182"/>
    <x v="270"/>
    <x v="1090"/>
    <x v="0"/>
    <x v="72"/>
    <x v="0"/>
    <n v="2506"/>
  </r>
  <r>
    <n v="1183"/>
    <x v="45"/>
    <x v="1091"/>
    <x v="3"/>
    <x v="6"/>
    <x v="0"/>
    <n v="2519"/>
  </r>
  <r>
    <n v="1184"/>
    <x v="38"/>
    <x v="1092"/>
    <x v="3"/>
    <x v="9"/>
    <x v="0"/>
    <n v="1744"/>
  </r>
  <r>
    <n v="1185"/>
    <x v="9"/>
    <x v="1093"/>
    <x v="7"/>
    <x v="1"/>
    <x v="0"/>
    <n v="2126"/>
  </r>
  <r>
    <n v="1186"/>
    <x v="5"/>
    <x v="1094"/>
    <x v="2"/>
    <x v="15"/>
    <x v="2"/>
    <n v="2578"/>
  </r>
  <r>
    <n v="1187"/>
    <x v="247"/>
    <x v="1095"/>
    <x v="3"/>
    <x v="36"/>
    <x v="2"/>
    <n v="2555"/>
  </r>
  <r>
    <n v="1188"/>
    <x v="271"/>
    <x v="1096"/>
    <x v="2"/>
    <x v="38"/>
    <x v="1"/>
    <n v="523"/>
  </r>
  <r>
    <n v="1189"/>
    <x v="188"/>
    <x v="451"/>
    <x v="3"/>
    <x v="163"/>
    <x v="4"/>
    <n v="2121"/>
  </r>
  <r>
    <n v="1190"/>
    <x v="183"/>
    <x v="1097"/>
    <x v="2"/>
    <x v="194"/>
    <x v="1"/>
    <n v="1340"/>
  </r>
  <r>
    <n v="1191"/>
    <x v="109"/>
    <x v="1098"/>
    <x v="4"/>
    <x v="7"/>
    <x v="0"/>
    <n v="2716"/>
  </r>
  <r>
    <n v="1192"/>
    <x v="7"/>
    <x v="1099"/>
    <x v="0"/>
    <x v="25"/>
    <x v="3"/>
    <n v="818"/>
  </r>
  <r>
    <n v="1193"/>
    <x v="5"/>
    <x v="1100"/>
    <x v="0"/>
    <x v="81"/>
    <x v="4"/>
    <n v="1144"/>
  </r>
  <r>
    <n v="1194"/>
    <x v="64"/>
    <x v="191"/>
    <x v="1"/>
    <x v="73"/>
    <x v="1"/>
    <n v="3010"/>
  </r>
  <r>
    <n v="1195"/>
    <x v="140"/>
    <x v="1101"/>
    <x v="3"/>
    <x v="204"/>
    <x v="0"/>
    <n v="420"/>
  </r>
  <r>
    <n v="1196"/>
    <x v="32"/>
    <x v="1102"/>
    <x v="0"/>
    <x v="148"/>
    <x v="3"/>
    <n v="872"/>
  </r>
  <r>
    <n v="1197"/>
    <x v="121"/>
    <x v="1103"/>
    <x v="0"/>
    <x v="117"/>
    <x v="4"/>
    <n v="1922"/>
  </r>
  <r>
    <n v="1198"/>
    <x v="74"/>
    <x v="1104"/>
    <x v="2"/>
    <x v="207"/>
    <x v="3"/>
    <n v="1860"/>
  </r>
  <r>
    <n v="1199"/>
    <x v="140"/>
    <x v="1105"/>
    <x v="3"/>
    <x v="119"/>
    <x v="0"/>
    <n v="2653"/>
  </r>
  <r>
    <n v="1200"/>
    <x v="89"/>
    <x v="809"/>
    <x v="0"/>
    <x v="85"/>
    <x v="0"/>
    <n v="1120"/>
  </r>
  <r>
    <n v="1201"/>
    <x v="260"/>
    <x v="1106"/>
    <x v="0"/>
    <x v="29"/>
    <x v="1"/>
    <n v="882"/>
  </r>
  <r>
    <n v="1202"/>
    <x v="45"/>
    <x v="1107"/>
    <x v="2"/>
    <x v="214"/>
    <x v="0"/>
    <n v="2403"/>
  </r>
  <r>
    <n v="1203"/>
    <x v="70"/>
    <x v="1108"/>
    <x v="0"/>
    <x v="30"/>
    <x v="4"/>
    <n v="3156"/>
  </r>
  <r>
    <n v="1204"/>
    <x v="247"/>
    <x v="1109"/>
    <x v="2"/>
    <x v="2"/>
    <x v="2"/>
    <n v="2859"/>
  </r>
  <r>
    <n v="1205"/>
    <x v="73"/>
    <x v="1110"/>
    <x v="3"/>
    <x v="155"/>
    <x v="0"/>
    <n v="644"/>
  </r>
  <r>
    <n v="1206"/>
    <x v="45"/>
    <x v="1111"/>
    <x v="2"/>
    <x v="81"/>
    <x v="0"/>
    <n v="1430"/>
  </r>
  <r>
    <n v="1207"/>
    <x v="104"/>
    <x v="1112"/>
    <x v="2"/>
    <x v="28"/>
    <x v="0"/>
    <n v="1373"/>
  </r>
  <r>
    <n v="1208"/>
    <x v="53"/>
    <x v="1113"/>
    <x v="3"/>
    <x v="8"/>
    <x v="0"/>
    <n v="1809"/>
  </r>
  <r>
    <n v="1209"/>
    <x v="24"/>
    <x v="1114"/>
    <x v="0"/>
    <x v="7"/>
    <x v="3"/>
    <n v="2629"/>
  </r>
  <r>
    <n v="1210"/>
    <x v="173"/>
    <x v="1115"/>
    <x v="0"/>
    <x v="49"/>
    <x v="2"/>
    <n v="2724"/>
  </r>
  <r>
    <n v="1211"/>
    <x v="207"/>
    <x v="287"/>
    <x v="9"/>
    <x v="88"/>
    <x v="4"/>
    <n v="1207"/>
  </r>
  <r>
    <n v="1212"/>
    <x v="110"/>
    <x v="1116"/>
    <x v="0"/>
    <x v="52"/>
    <x v="0"/>
    <n v="1364"/>
  </r>
  <r>
    <n v="1213"/>
    <x v="171"/>
    <x v="1117"/>
    <x v="3"/>
    <x v="49"/>
    <x v="0"/>
    <n v="838"/>
  </r>
  <r>
    <n v="1214"/>
    <x v="24"/>
    <x v="1118"/>
    <x v="1"/>
    <x v="3"/>
    <x v="1"/>
    <n v="661"/>
  </r>
  <r>
    <n v="1215"/>
    <x v="43"/>
    <x v="1119"/>
    <x v="0"/>
    <x v="128"/>
    <x v="0"/>
    <n v="3078"/>
  </r>
  <r>
    <n v="1216"/>
    <x v="30"/>
    <x v="1120"/>
    <x v="3"/>
    <x v="29"/>
    <x v="0"/>
    <n v="354"/>
  </r>
  <r>
    <n v="1217"/>
    <x v="272"/>
    <x v="1121"/>
    <x v="3"/>
    <x v="117"/>
    <x v="1"/>
    <n v="1256"/>
  </r>
  <r>
    <n v="1218"/>
    <x v="74"/>
    <x v="1122"/>
    <x v="3"/>
    <x v="10"/>
    <x v="0"/>
    <n v="2838"/>
  </r>
  <r>
    <n v="1219"/>
    <x v="45"/>
    <x v="1123"/>
    <x v="7"/>
    <x v="46"/>
    <x v="4"/>
    <n v="992"/>
  </r>
  <r>
    <n v="1220"/>
    <x v="0"/>
    <x v="1124"/>
    <x v="0"/>
    <x v="28"/>
    <x v="0"/>
    <n v="2199"/>
  </r>
  <r>
    <n v="1221"/>
    <x v="143"/>
    <x v="1125"/>
    <x v="0"/>
    <x v="188"/>
    <x v="0"/>
    <n v="697"/>
  </r>
  <r>
    <n v="1222"/>
    <x v="45"/>
    <x v="1126"/>
    <x v="3"/>
    <x v="153"/>
    <x v="1"/>
    <n v="1680"/>
  </r>
  <r>
    <n v="1223"/>
    <x v="29"/>
    <x v="1127"/>
    <x v="3"/>
    <x v="16"/>
    <x v="0"/>
    <n v="2638"/>
  </r>
  <r>
    <n v="1224"/>
    <x v="45"/>
    <x v="1128"/>
    <x v="5"/>
    <x v="18"/>
    <x v="3"/>
    <n v="955"/>
  </r>
  <r>
    <n v="1225"/>
    <x v="30"/>
    <x v="1129"/>
    <x v="8"/>
    <x v="21"/>
    <x v="3"/>
    <n v="1778"/>
  </r>
  <r>
    <n v="1226"/>
    <x v="45"/>
    <x v="930"/>
    <x v="2"/>
    <x v="156"/>
    <x v="2"/>
    <n v="1960"/>
  </r>
  <r>
    <n v="1227"/>
    <x v="27"/>
    <x v="527"/>
    <x v="3"/>
    <x v="114"/>
    <x v="0"/>
    <n v="2303"/>
  </r>
  <r>
    <n v="1228"/>
    <x v="18"/>
    <x v="314"/>
    <x v="3"/>
    <x v="16"/>
    <x v="0"/>
    <n v="2268"/>
  </r>
  <r>
    <n v="1229"/>
    <x v="16"/>
    <x v="1130"/>
    <x v="2"/>
    <x v="79"/>
    <x v="0"/>
    <n v="2408"/>
  </r>
  <r>
    <n v="1230"/>
    <x v="24"/>
    <x v="77"/>
    <x v="3"/>
    <x v="45"/>
    <x v="4"/>
    <n v="1695"/>
  </r>
  <r>
    <n v="1231"/>
    <x v="1"/>
    <x v="583"/>
    <x v="0"/>
    <x v="3"/>
    <x v="1"/>
    <n v="1866"/>
  </r>
  <r>
    <n v="1232"/>
    <x v="92"/>
    <x v="1131"/>
    <x v="3"/>
    <x v="144"/>
    <x v="0"/>
    <n v="2104"/>
  </r>
  <r>
    <n v="1233"/>
    <x v="82"/>
    <x v="1132"/>
    <x v="8"/>
    <x v="174"/>
    <x v="2"/>
    <n v="2072"/>
  </r>
  <r>
    <n v="1234"/>
    <x v="117"/>
    <x v="1133"/>
    <x v="2"/>
    <x v="80"/>
    <x v="0"/>
    <n v="1994"/>
  </r>
  <r>
    <n v="1235"/>
    <x v="27"/>
    <x v="1134"/>
    <x v="2"/>
    <x v="59"/>
    <x v="1"/>
    <n v="3039"/>
  </r>
  <r>
    <n v="1236"/>
    <x v="140"/>
    <x v="1135"/>
    <x v="2"/>
    <x v="38"/>
    <x v="0"/>
    <n v="2416"/>
  </r>
  <r>
    <n v="1237"/>
    <x v="43"/>
    <x v="1136"/>
    <x v="3"/>
    <x v="73"/>
    <x v="1"/>
    <n v="1068"/>
  </r>
  <r>
    <n v="1238"/>
    <x v="5"/>
    <x v="8"/>
    <x v="0"/>
    <x v="17"/>
    <x v="3"/>
    <n v="3197"/>
  </r>
  <r>
    <n v="1239"/>
    <x v="273"/>
    <x v="1137"/>
    <x v="0"/>
    <x v="50"/>
    <x v="0"/>
    <n v="1231"/>
  </r>
  <r>
    <n v="1240"/>
    <x v="3"/>
    <x v="1138"/>
    <x v="0"/>
    <x v="2"/>
    <x v="0"/>
    <n v="2417"/>
  </r>
  <r>
    <n v="1241"/>
    <x v="41"/>
    <x v="1139"/>
    <x v="9"/>
    <x v="195"/>
    <x v="0"/>
    <n v="2178"/>
  </r>
  <r>
    <n v="1242"/>
    <x v="140"/>
    <x v="1140"/>
    <x v="0"/>
    <x v="18"/>
    <x v="0"/>
    <n v="2722"/>
  </r>
  <r>
    <n v="1243"/>
    <x v="132"/>
    <x v="138"/>
    <x v="0"/>
    <x v="87"/>
    <x v="2"/>
    <n v="890"/>
  </r>
  <r>
    <n v="1244"/>
    <x v="40"/>
    <x v="1141"/>
    <x v="9"/>
    <x v="121"/>
    <x v="4"/>
    <n v="2129"/>
  </r>
  <r>
    <n v="1245"/>
    <x v="141"/>
    <x v="1142"/>
    <x v="2"/>
    <x v="116"/>
    <x v="1"/>
    <n v="653"/>
  </r>
  <r>
    <n v="1246"/>
    <x v="125"/>
    <x v="1143"/>
    <x v="0"/>
    <x v="117"/>
    <x v="2"/>
    <n v="2964"/>
  </r>
  <r>
    <n v="1247"/>
    <x v="77"/>
    <x v="1144"/>
    <x v="3"/>
    <x v="73"/>
    <x v="0"/>
    <n v="3335"/>
  </r>
  <r>
    <n v="1248"/>
    <x v="110"/>
    <x v="1029"/>
    <x v="3"/>
    <x v="2"/>
    <x v="4"/>
    <n v="2107"/>
  </r>
  <r>
    <n v="1249"/>
    <x v="235"/>
    <x v="1145"/>
    <x v="2"/>
    <x v="84"/>
    <x v="0"/>
    <n v="1290"/>
  </r>
  <r>
    <n v="1250"/>
    <x v="4"/>
    <x v="29"/>
    <x v="2"/>
    <x v="166"/>
    <x v="3"/>
    <n v="1109"/>
  </r>
  <r>
    <n v="1251"/>
    <x v="36"/>
    <x v="929"/>
    <x v="2"/>
    <x v="99"/>
    <x v="4"/>
    <n v="3035"/>
  </r>
  <r>
    <n v="1252"/>
    <x v="48"/>
    <x v="1146"/>
    <x v="0"/>
    <x v="9"/>
    <x v="1"/>
    <n v="3197"/>
  </r>
  <r>
    <n v="1253"/>
    <x v="75"/>
    <x v="1147"/>
    <x v="4"/>
    <x v="30"/>
    <x v="0"/>
    <n v="1251"/>
  </r>
  <r>
    <n v="1254"/>
    <x v="1"/>
    <x v="1148"/>
    <x v="2"/>
    <x v="44"/>
    <x v="1"/>
    <n v="2861"/>
  </r>
  <r>
    <n v="1255"/>
    <x v="100"/>
    <x v="1149"/>
    <x v="3"/>
    <x v="108"/>
    <x v="0"/>
    <n v="1244"/>
  </r>
  <r>
    <n v="1256"/>
    <x v="114"/>
    <x v="1150"/>
    <x v="0"/>
    <x v="69"/>
    <x v="4"/>
    <n v="1470"/>
  </r>
  <r>
    <n v="1257"/>
    <x v="45"/>
    <x v="1151"/>
    <x v="3"/>
    <x v="126"/>
    <x v="0"/>
    <n v="1204"/>
  </r>
  <r>
    <n v="1258"/>
    <x v="113"/>
    <x v="1152"/>
    <x v="3"/>
    <x v="36"/>
    <x v="0"/>
    <n v="1048"/>
  </r>
  <r>
    <n v="1259"/>
    <x v="29"/>
    <x v="1153"/>
    <x v="9"/>
    <x v="18"/>
    <x v="0"/>
    <n v="2387"/>
  </r>
  <r>
    <n v="1260"/>
    <x v="234"/>
    <x v="1154"/>
    <x v="3"/>
    <x v="129"/>
    <x v="0"/>
    <n v="1949"/>
  </r>
  <r>
    <n v="1261"/>
    <x v="274"/>
    <x v="1155"/>
    <x v="0"/>
    <x v="202"/>
    <x v="4"/>
    <n v="1117"/>
  </r>
  <r>
    <n v="1262"/>
    <x v="60"/>
    <x v="777"/>
    <x v="2"/>
    <x v="21"/>
    <x v="0"/>
    <n v="2206"/>
  </r>
  <r>
    <n v="1263"/>
    <x v="31"/>
    <x v="1156"/>
    <x v="0"/>
    <x v="101"/>
    <x v="0"/>
    <n v="2283"/>
  </r>
  <r>
    <n v="1264"/>
    <x v="127"/>
    <x v="1157"/>
    <x v="3"/>
    <x v="53"/>
    <x v="0"/>
    <n v="2407"/>
  </r>
  <r>
    <n v="1265"/>
    <x v="28"/>
    <x v="1158"/>
    <x v="3"/>
    <x v="28"/>
    <x v="4"/>
    <n v="1073"/>
  </r>
  <r>
    <n v="1266"/>
    <x v="41"/>
    <x v="2"/>
    <x v="2"/>
    <x v="73"/>
    <x v="0"/>
    <n v="2807"/>
  </r>
  <r>
    <n v="1267"/>
    <x v="53"/>
    <x v="1159"/>
    <x v="2"/>
    <x v="114"/>
    <x v="1"/>
    <n v="1739"/>
  </r>
  <r>
    <n v="1268"/>
    <x v="211"/>
    <x v="1160"/>
    <x v="2"/>
    <x v="103"/>
    <x v="4"/>
    <n v="3161"/>
  </r>
  <r>
    <n v="1269"/>
    <x v="38"/>
    <x v="1161"/>
    <x v="3"/>
    <x v="140"/>
    <x v="0"/>
    <n v="2847"/>
  </r>
  <r>
    <n v="1270"/>
    <x v="20"/>
    <x v="1162"/>
    <x v="3"/>
    <x v="15"/>
    <x v="2"/>
    <n v="1498"/>
  </r>
  <r>
    <n v="1271"/>
    <x v="247"/>
    <x v="340"/>
    <x v="5"/>
    <x v="136"/>
    <x v="1"/>
    <n v="1345"/>
  </r>
  <r>
    <n v="1272"/>
    <x v="16"/>
    <x v="1163"/>
    <x v="3"/>
    <x v="2"/>
    <x v="0"/>
    <n v="2872"/>
  </r>
  <r>
    <n v="1273"/>
    <x v="232"/>
    <x v="920"/>
    <x v="2"/>
    <x v="24"/>
    <x v="2"/>
    <n v="1185"/>
  </r>
  <r>
    <n v="1274"/>
    <x v="9"/>
    <x v="1164"/>
    <x v="1"/>
    <x v="56"/>
    <x v="0"/>
    <n v="3335"/>
  </r>
  <r>
    <n v="1275"/>
    <x v="20"/>
    <x v="1165"/>
    <x v="2"/>
    <x v="5"/>
    <x v="2"/>
    <n v="2730"/>
  </r>
  <r>
    <n v="1276"/>
    <x v="232"/>
    <x v="1166"/>
    <x v="3"/>
    <x v="61"/>
    <x v="1"/>
    <n v="2500"/>
  </r>
  <r>
    <n v="1277"/>
    <x v="123"/>
    <x v="1167"/>
    <x v="0"/>
    <x v="49"/>
    <x v="0"/>
    <n v="2797"/>
  </r>
  <r>
    <n v="1278"/>
    <x v="5"/>
    <x v="1168"/>
    <x v="3"/>
    <x v="135"/>
    <x v="0"/>
    <n v="578"/>
  </r>
  <r>
    <n v="1279"/>
    <x v="161"/>
    <x v="1169"/>
    <x v="2"/>
    <x v="11"/>
    <x v="0"/>
    <n v="3085"/>
  </r>
  <r>
    <n v="1280"/>
    <x v="19"/>
    <x v="1170"/>
    <x v="3"/>
    <x v="18"/>
    <x v="2"/>
    <n v="1207"/>
  </r>
  <r>
    <n v="1281"/>
    <x v="3"/>
    <x v="1171"/>
    <x v="0"/>
    <x v="45"/>
    <x v="3"/>
    <n v="2642"/>
  </r>
  <r>
    <n v="1282"/>
    <x v="270"/>
    <x v="1172"/>
    <x v="3"/>
    <x v="29"/>
    <x v="0"/>
    <n v="1058"/>
  </r>
  <r>
    <n v="1283"/>
    <x v="59"/>
    <x v="1173"/>
    <x v="0"/>
    <x v="55"/>
    <x v="1"/>
    <n v="1003"/>
  </r>
  <r>
    <n v="1284"/>
    <x v="101"/>
    <x v="1174"/>
    <x v="2"/>
    <x v="171"/>
    <x v="0"/>
    <n v="2806"/>
  </r>
  <r>
    <n v="1285"/>
    <x v="193"/>
    <x v="1175"/>
    <x v="3"/>
    <x v="60"/>
    <x v="0"/>
    <n v="1069"/>
  </r>
  <r>
    <n v="1286"/>
    <x v="45"/>
    <x v="1176"/>
    <x v="9"/>
    <x v="92"/>
    <x v="0"/>
    <n v="1593"/>
  </r>
  <r>
    <n v="1287"/>
    <x v="275"/>
    <x v="1177"/>
    <x v="0"/>
    <x v="49"/>
    <x v="3"/>
    <n v="3296"/>
  </r>
  <r>
    <n v="1288"/>
    <x v="265"/>
    <x v="222"/>
    <x v="3"/>
    <x v="136"/>
    <x v="3"/>
    <n v="2430"/>
  </r>
  <r>
    <n v="1289"/>
    <x v="81"/>
    <x v="1178"/>
    <x v="0"/>
    <x v="99"/>
    <x v="0"/>
    <n v="440"/>
  </r>
  <r>
    <n v="1290"/>
    <x v="190"/>
    <x v="1179"/>
    <x v="0"/>
    <x v="141"/>
    <x v="1"/>
    <n v="2800"/>
  </r>
  <r>
    <n v="1291"/>
    <x v="59"/>
    <x v="1180"/>
    <x v="0"/>
    <x v="59"/>
    <x v="1"/>
    <n v="546"/>
  </r>
  <r>
    <n v="1292"/>
    <x v="276"/>
    <x v="1181"/>
    <x v="0"/>
    <x v="152"/>
    <x v="0"/>
    <n v="1255"/>
  </r>
  <r>
    <n v="1293"/>
    <x v="33"/>
    <x v="1182"/>
    <x v="5"/>
    <x v="86"/>
    <x v="3"/>
    <n v="1559"/>
  </r>
  <r>
    <n v="1294"/>
    <x v="193"/>
    <x v="1183"/>
    <x v="9"/>
    <x v="69"/>
    <x v="3"/>
    <n v="1873"/>
  </r>
  <r>
    <n v="1295"/>
    <x v="113"/>
    <x v="1184"/>
    <x v="2"/>
    <x v="142"/>
    <x v="0"/>
    <n v="2509"/>
  </r>
  <r>
    <n v="1296"/>
    <x v="127"/>
    <x v="1185"/>
    <x v="2"/>
    <x v="4"/>
    <x v="0"/>
    <n v="398"/>
  </r>
  <r>
    <n v="1297"/>
    <x v="51"/>
    <x v="1186"/>
    <x v="0"/>
    <x v="166"/>
    <x v="0"/>
    <n v="2906"/>
  </r>
  <r>
    <n v="1298"/>
    <x v="104"/>
    <x v="1187"/>
    <x v="1"/>
    <x v="59"/>
    <x v="0"/>
    <n v="2325"/>
  </r>
  <r>
    <n v="1299"/>
    <x v="110"/>
    <x v="1188"/>
    <x v="0"/>
    <x v="60"/>
    <x v="0"/>
    <n v="2162"/>
  </r>
  <r>
    <n v="1300"/>
    <x v="277"/>
    <x v="1189"/>
    <x v="9"/>
    <x v="18"/>
    <x v="0"/>
    <n v="681"/>
  </r>
  <r>
    <n v="1301"/>
    <x v="261"/>
    <x v="1190"/>
    <x v="3"/>
    <x v="61"/>
    <x v="2"/>
    <n v="2081"/>
  </r>
  <r>
    <n v="1302"/>
    <x v="5"/>
    <x v="17"/>
    <x v="3"/>
    <x v="11"/>
    <x v="1"/>
    <n v="775"/>
  </r>
  <r>
    <n v="1303"/>
    <x v="278"/>
    <x v="1191"/>
    <x v="0"/>
    <x v="31"/>
    <x v="0"/>
    <n v="2498"/>
  </r>
  <r>
    <n v="1304"/>
    <x v="74"/>
    <x v="1192"/>
    <x v="3"/>
    <x v="73"/>
    <x v="0"/>
    <n v="632"/>
  </r>
  <r>
    <n v="1305"/>
    <x v="279"/>
    <x v="1193"/>
    <x v="3"/>
    <x v="88"/>
    <x v="0"/>
    <n v="2451"/>
  </r>
  <r>
    <n v="1306"/>
    <x v="14"/>
    <x v="1194"/>
    <x v="0"/>
    <x v="126"/>
    <x v="1"/>
    <n v="2995"/>
  </r>
  <r>
    <n v="1307"/>
    <x v="247"/>
    <x v="1195"/>
    <x v="3"/>
    <x v="56"/>
    <x v="2"/>
    <n v="861"/>
  </r>
  <r>
    <n v="1308"/>
    <x v="109"/>
    <x v="1196"/>
    <x v="3"/>
    <x v="103"/>
    <x v="0"/>
    <n v="3213"/>
  </r>
  <r>
    <n v="1309"/>
    <x v="12"/>
    <x v="287"/>
    <x v="0"/>
    <x v="55"/>
    <x v="3"/>
    <n v="1845"/>
  </r>
  <r>
    <n v="1310"/>
    <x v="20"/>
    <x v="1197"/>
    <x v="8"/>
    <x v="86"/>
    <x v="0"/>
    <n v="1227"/>
  </r>
  <r>
    <n v="1311"/>
    <x v="73"/>
    <x v="1198"/>
    <x v="2"/>
    <x v="21"/>
    <x v="1"/>
    <n v="2227"/>
  </r>
  <r>
    <n v="1312"/>
    <x v="277"/>
    <x v="1199"/>
    <x v="0"/>
    <x v="22"/>
    <x v="0"/>
    <n v="990"/>
  </r>
  <r>
    <n v="1313"/>
    <x v="177"/>
    <x v="1200"/>
    <x v="0"/>
    <x v="130"/>
    <x v="0"/>
    <n v="1047"/>
  </r>
  <r>
    <n v="1314"/>
    <x v="24"/>
    <x v="1090"/>
    <x v="3"/>
    <x v="20"/>
    <x v="4"/>
    <n v="2856"/>
  </r>
  <r>
    <n v="1315"/>
    <x v="122"/>
    <x v="1201"/>
    <x v="3"/>
    <x v="129"/>
    <x v="3"/>
    <n v="2522"/>
  </r>
  <r>
    <n v="1316"/>
    <x v="83"/>
    <x v="1202"/>
    <x v="3"/>
    <x v="14"/>
    <x v="0"/>
    <n v="568"/>
  </r>
  <r>
    <n v="1317"/>
    <x v="69"/>
    <x v="1203"/>
    <x v="2"/>
    <x v="6"/>
    <x v="0"/>
    <n v="3131"/>
  </r>
  <r>
    <n v="1318"/>
    <x v="12"/>
    <x v="1204"/>
    <x v="0"/>
    <x v="23"/>
    <x v="4"/>
    <n v="2101"/>
  </r>
  <r>
    <n v="1319"/>
    <x v="54"/>
    <x v="1205"/>
    <x v="3"/>
    <x v="77"/>
    <x v="0"/>
    <n v="515"/>
  </r>
  <r>
    <n v="1320"/>
    <x v="89"/>
    <x v="1206"/>
    <x v="3"/>
    <x v="210"/>
    <x v="0"/>
    <n v="3116"/>
  </r>
  <r>
    <n v="1321"/>
    <x v="143"/>
    <x v="1207"/>
    <x v="0"/>
    <x v="15"/>
    <x v="0"/>
    <n v="3349"/>
  </r>
  <r>
    <n v="1322"/>
    <x v="53"/>
    <x v="1208"/>
    <x v="0"/>
    <x v="47"/>
    <x v="2"/>
    <n v="1645"/>
  </r>
  <r>
    <n v="1323"/>
    <x v="11"/>
    <x v="479"/>
    <x v="0"/>
    <x v="52"/>
    <x v="2"/>
    <n v="1047"/>
  </r>
  <r>
    <n v="1324"/>
    <x v="127"/>
    <x v="1209"/>
    <x v="0"/>
    <x v="27"/>
    <x v="0"/>
    <n v="3040"/>
  </r>
  <r>
    <n v="1325"/>
    <x v="24"/>
    <x v="1210"/>
    <x v="0"/>
    <x v="114"/>
    <x v="0"/>
    <n v="1470"/>
  </r>
  <r>
    <n v="1326"/>
    <x v="142"/>
    <x v="1211"/>
    <x v="0"/>
    <x v="9"/>
    <x v="0"/>
    <n v="1150"/>
  </r>
  <r>
    <n v="1327"/>
    <x v="188"/>
    <x v="1212"/>
    <x v="7"/>
    <x v="11"/>
    <x v="1"/>
    <n v="1357"/>
  </r>
  <r>
    <n v="1328"/>
    <x v="280"/>
    <x v="1213"/>
    <x v="2"/>
    <x v="29"/>
    <x v="3"/>
    <n v="807"/>
  </r>
  <r>
    <n v="1329"/>
    <x v="46"/>
    <x v="1214"/>
    <x v="4"/>
    <x v="48"/>
    <x v="0"/>
    <n v="2536"/>
  </r>
  <r>
    <n v="1330"/>
    <x v="1"/>
    <x v="1134"/>
    <x v="0"/>
    <x v="114"/>
    <x v="0"/>
    <n v="434"/>
  </r>
  <r>
    <n v="1331"/>
    <x v="29"/>
    <x v="630"/>
    <x v="0"/>
    <x v="26"/>
    <x v="0"/>
    <n v="2840"/>
  </r>
  <r>
    <n v="1332"/>
    <x v="114"/>
    <x v="1215"/>
    <x v="0"/>
    <x v="214"/>
    <x v="0"/>
    <n v="2312"/>
  </r>
  <r>
    <n v="1333"/>
    <x v="66"/>
    <x v="299"/>
    <x v="0"/>
    <x v="8"/>
    <x v="0"/>
    <n v="373"/>
  </r>
  <r>
    <n v="1334"/>
    <x v="3"/>
    <x v="1216"/>
    <x v="2"/>
    <x v="48"/>
    <x v="0"/>
    <n v="1287"/>
  </r>
  <r>
    <n v="1335"/>
    <x v="60"/>
    <x v="869"/>
    <x v="3"/>
    <x v="89"/>
    <x v="0"/>
    <n v="1210"/>
  </r>
  <r>
    <n v="1336"/>
    <x v="69"/>
    <x v="1217"/>
    <x v="5"/>
    <x v="9"/>
    <x v="3"/>
    <n v="2156"/>
  </r>
  <r>
    <n v="1337"/>
    <x v="127"/>
    <x v="1218"/>
    <x v="2"/>
    <x v="70"/>
    <x v="0"/>
    <n v="1150"/>
  </r>
  <r>
    <n v="1338"/>
    <x v="64"/>
    <x v="1219"/>
    <x v="3"/>
    <x v="48"/>
    <x v="1"/>
    <n v="2162"/>
  </r>
  <r>
    <n v="1339"/>
    <x v="194"/>
    <x v="1220"/>
    <x v="0"/>
    <x v="34"/>
    <x v="0"/>
    <n v="1187"/>
  </r>
  <r>
    <n v="1340"/>
    <x v="31"/>
    <x v="1221"/>
    <x v="3"/>
    <x v="126"/>
    <x v="0"/>
    <n v="1387"/>
  </r>
  <r>
    <n v="1341"/>
    <x v="234"/>
    <x v="1222"/>
    <x v="7"/>
    <x v="78"/>
    <x v="3"/>
    <n v="2564"/>
  </r>
  <r>
    <n v="1342"/>
    <x v="51"/>
    <x v="1223"/>
    <x v="2"/>
    <x v="61"/>
    <x v="0"/>
    <n v="350"/>
  </r>
  <r>
    <n v="1343"/>
    <x v="19"/>
    <x v="352"/>
    <x v="4"/>
    <x v="135"/>
    <x v="3"/>
    <n v="3121"/>
  </r>
  <r>
    <n v="1344"/>
    <x v="45"/>
    <x v="1224"/>
    <x v="3"/>
    <x v="81"/>
    <x v="1"/>
    <n v="615"/>
  </r>
  <r>
    <n v="1345"/>
    <x v="70"/>
    <x v="1225"/>
    <x v="0"/>
    <x v="144"/>
    <x v="1"/>
    <n v="412"/>
  </r>
  <r>
    <n v="1346"/>
    <x v="31"/>
    <x v="1226"/>
    <x v="0"/>
    <x v="178"/>
    <x v="0"/>
    <n v="400"/>
  </r>
  <r>
    <n v="1347"/>
    <x v="102"/>
    <x v="1227"/>
    <x v="3"/>
    <x v="11"/>
    <x v="0"/>
    <n v="430"/>
  </r>
  <r>
    <n v="1348"/>
    <x v="41"/>
    <x v="1228"/>
    <x v="0"/>
    <x v="179"/>
    <x v="0"/>
    <n v="757"/>
  </r>
  <r>
    <n v="1349"/>
    <x v="10"/>
    <x v="1229"/>
    <x v="7"/>
    <x v="79"/>
    <x v="0"/>
    <n v="2648"/>
  </r>
  <r>
    <n v="1350"/>
    <x v="27"/>
    <x v="1230"/>
    <x v="2"/>
    <x v="123"/>
    <x v="0"/>
    <n v="3026"/>
  </r>
  <r>
    <n v="1351"/>
    <x v="54"/>
    <x v="1231"/>
    <x v="2"/>
    <x v="10"/>
    <x v="0"/>
    <n v="1463"/>
  </r>
  <r>
    <n v="1352"/>
    <x v="247"/>
    <x v="1232"/>
    <x v="3"/>
    <x v="48"/>
    <x v="0"/>
    <n v="2425"/>
  </r>
  <r>
    <n v="1353"/>
    <x v="34"/>
    <x v="1233"/>
    <x v="0"/>
    <x v="81"/>
    <x v="0"/>
    <n v="669"/>
  </r>
  <r>
    <n v="1354"/>
    <x v="27"/>
    <x v="1234"/>
    <x v="0"/>
    <x v="80"/>
    <x v="0"/>
    <n v="2587"/>
  </r>
  <r>
    <n v="1355"/>
    <x v="281"/>
    <x v="1235"/>
    <x v="3"/>
    <x v="18"/>
    <x v="0"/>
    <n v="2289"/>
  </r>
  <r>
    <n v="1356"/>
    <x v="81"/>
    <x v="1236"/>
    <x v="0"/>
    <x v="37"/>
    <x v="1"/>
    <n v="1949"/>
  </r>
  <r>
    <n v="1357"/>
    <x v="56"/>
    <x v="1237"/>
    <x v="8"/>
    <x v="155"/>
    <x v="0"/>
    <n v="918"/>
  </r>
  <r>
    <n v="1358"/>
    <x v="20"/>
    <x v="1238"/>
    <x v="3"/>
    <x v="129"/>
    <x v="0"/>
    <n v="3116"/>
  </r>
  <r>
    <n v="1359"/>
    <x v="1"/>
    <x v="1239"/>
    <x v="0"/>
    <x v="65"/>
    <x v="1"/>
    <n v="945"/>
  </r>
  <r>
    <n v="1360"/>
    <x v="209"/>
    <x v="885"/>
    <x v="8"/>
    <x v="21"/>
    <x v="3"/>
    <n v="3075"/>
  </r>
  <r>
    <n v="1361"/>
    <x v="64"/>
    <x v="1240"/>
    <x v="2"/>
    <x v="8"/>
    <x v="0"/>
    <n v="2770"/>
  </r>
  <r>
    <n v="1362"/>
    <x v="104"/>
    <x v="1241"/>
    <x v="1"/>
    <x v="59"/>
    <x v="0"/>
    <n v="1047"/>
  </r>
  <r>
    <n v="1363"/>
    <x v="5"/>
    <x v="929"/>
    <x v="0"/>
    <x v="87"/>
    <x v="3"/>
    <n v="2063"/>
  </r>
  <r>
    <n v="1364"/>
    <x v="33"/>
    <x v="1242"/>
    <x v="2"/>
    <x v="24"/>
    <x v="0"/>
    <n v="1578"/>
  </r>
  <r>
    <n v="1365"/>
    <x v="5"/>
    <x v="1243"/>
    <x v="3"/>
    <x v="114"/>
    <x v="2"/>
    <n v="628"/>
  </r>
  <r>
    <n v="1366"/>
    <x v="106"/>
    <x v="1244"/>
    <x v="2"/>
    <x v="60"/>
    <x v="0"/>
    <n v="2047"/>
  </r>
  <r>
    <n v="1367"/>
    <x v="43"/>
    <x v="1245"/>
    <x v="7"/>
    <x v="147"/>
    <x v="0"/>
    <n v="2926"/>
  </r>
  <r>
    <n v="1368"/>
    <x v="26"/>
    <x v="1246"/>
    <x v="3"/>
    <x v="21"/>
    <x v="4"/>
    <n v="1308"/>
  </r>
  <r>
    <n v="1369"/>
    <x v="41"/>
    <x v="1247"/>
    <x v="3"/>
    <x v="103"/>
    <x v="0"/>
    <n v="3060"/>
  </r>
  <r>
    <n v="1370"/>
    <x v="205"/>
    <x v="1248"/>
    <x v="4"/>
    <x v="48"/>
    <x v="0"/>
    <n v="783"/>
  </r>
  <r>
    <n v="1371"/>
    <x v="86"/>
    <x v="1249"/>
    <x v="3"/>
    <x v="50"/>
    <x v="4"/>
    <n v="2009"/>
  </r>
  <r>
    <n v="1372"/>
    <x v="141"/>
    <x v="1250"/>
    <x v="3"/>
    <x v="81"/>
    <x v="1"/>
    <n v="2376"/>
  </r>
  <r>
    <n v="1373"/>
    <x v="27"/>
    <x v="1251"/>
    <x v="3"/>
    <x v="0"/>
    <x v="0"/>
    <n v="2861"/>
  </r>
  <r>
    <n v="1374"/>
    <x v="11"/>
    <x v="373"/>
    <x v="3"/>
    <x v="0"/>
    <x v="1"/>
    <n v="2792"/>
  </r>
  <r>
    <n v="1375"/>
    <x v="19"/>
    <x v="1252"/>
    <x v="2"/>
    <x v="18"/>
    <x v="1"/>
    <n v="1217"/>
  </r>
  <r>
    <n v="1376"/>
    <x v="140"/>
    <x v="1253"/>
    <x v="1"/>
    <x v="205"/>
    <x v="0"/>
    <n v="1449"/>
  </r>
  <r>
    <n v="1377"/>
    <x v="54"/>
    <x v="1254"/>
    <x v="8"/>
    <x v="195"/>
    <x v="0"/>
    <n v="2472"/>
  </r>
  <r>
    <n v="1378"/>
    <x v="7"/>
    <x v="1255"/>
    <x v="0"/>
    <x v="205"/>
    <x v="3"/>
    <n v="587"/>
  </r>
  <r>
    <n v="1379"/>
    <x v="57"/>
    <x v="826"/>
    <x v="8"/>
    <x v="60"/>
    <x v="3"/>
    <n v="2168"/>
  </r>
  <r>
    <n v="1380"/>
    <x v="256"/>
    <x v="1256"/>
    <x v="6"/>
    <x v="114"/>
    <x v="1"/>
    <n v="1619"/>
  </r>
  <r>
    <n v="1381"/>
    <x v="53"/>
    <x v="1257"/>
    <x v="3"/>
    <x v="53"/>
    <x v="4"/>
    <n v="1252"/>
  </r>
  <r>
    <n v="1382"/>
    <x v="228"/>
    <x v="1258"/>
    <x v="2"/>
    <x v="12"/>
    <x v="2"/>
    <n v="2012"/>
  </r>
  <r>
    <n v="1383"/>
    <x v="56"/>
    <x v="1259"/>
    <x v="3"/>
    <x v="73"/>
    <x v="0"/>
    <n v="2171"/>
  </r>
  <r>
    <n v="1384"/>
    <x v="35"/>
    <x v="1260"/>
    <x v="0"/>
    <x v="48"/>
    <x v="3"/>
    <n v="3234"/>
  </r>
  <r>
    <n v="1385"/>
    <x v="46"/>
    <x v="1261"/>
    <x v="9"/>
    <x v="168"/>
    <x v="3"/>
    <n v="1569"/>
  </r>
  <r>
    <n v="1386"/>
    <x v="55"/>
    <x v="1262"/>
    <x v="0"/>
    <x v="1"/>
    <x v="0"/>
    <n v="1912"/>
  </r>
  <r>
    <n v="1387"/>
    <x v="205"/>
    <x v="1263"/>
    <x v="2"/>
    <x v="28"/>
    <x v="0"/>
    <n v="2571"/>
  </r>
  <r>
    <n v="1388"/>
    <x v="111"/>
    <x v="1264"/>
    <x v="1"/>
    <x v="135"/>
    <x v="0"/>
    <n v="834"/>
  </r>
  <r>
    <n v="1389"/>
    <x v="282"/>
    <x v="1265"/>
    <x v="0"/>
    <x v="47"/>
    <x v="0"/>
    <n v="768"/>
  </r>
  <r>
    <n v="1390"/>
    <x v="104"/>
    <x v="1266"/>
    <x v="0"/>
    <x v="25"/>
    <x v="4"/>
    <n v="2192"/>
  </r>
  <r>
    <n v="1391"/>
    <x v="51"/>
    <x v="1267"/>
    <x v="2"/>
    <x v="30"/>
    <x v="0"/>
    <n v="1236"/>
  </r>
  <r>
    <n v="1392"/>
    <x v="275"/>
    <x v="611"/>
    <x v="0"/>
    <x v="177"/>
    <x v="3"/>
    <n v="2002"/>
  </r>
  <r>
    <n v="1393"/>
    <x v="30"/>
    <x v="843"/>
    <x v="0"/>
    <x v="16"/>
    <x v="4"/>
    <n v="2330"/>
  </r>
  <r>
    <n v="1394"/>
    <x v="45"/>
    <x v="624"/>
    <x v="0"/>
    <x v="65"/>
    <x v="0"/>
    <n v="622"/>
  </r>
  <r>
    <n v="1395"/>
    <x v="283"/>
    <x v="1268"/>
    <x v="7"/>
    <x v="48"/>
    <x v="1"/>
    <n v="3006"/>
  </r>
  <r>
    <n v="1396"/>
    <x v="96"/>
    <x v="1269"/>
    <x v="1"/>
    <x v="116"/>
    <x v="4"/>
    <n v="3050"/>
  </r>
  <r>
    <n v="1397"/>
    <x v="27"/>
    <x v="1270"/>
    <x v="0"/>
    <x v="38"/>
    <x v="0"/>
    <n v="2195"/>
  </r>
  <r>
    <n v="1398"/>
    <x v="284"/>
    <x v="1271"/>
    <x v="9"/>
    <x v="65"/>
    <x v="0"/>
    <n v="500"/>
  </r>
  <r>
    <n v="1399"/>
    <x v="35"/>
    <x v="1272"/>
    <x v="2"/>
    <x v="121"/>
    <x v="4"/>
    <n v="2778"/>
  </r>
  <r>
    <n v="1400"/>
    <x v="74"/>
    <x v="1273"/>
    <x v="5"/>
    <x v="82"/>
    <x v="0"/>
    <n v="658"/>
  </r>
  <r>
    <n v="1401"/>
    <x v="141"/>
    <x v="1274"/>
    <x v="3"/>
    <x v="111"/>
    <x v="0"/>
    <n v="1527"/>
  </r>
  <r>
    <n v="1402"/>
    <x v="70"/>
    <x v="752"/>
    <x v="0"/>
    <x v="213"/>
    <x v="4"/>
    <n v="1006"/>
  </r>
  <r>
    <n v="1403"/>
    <x v="195"/>
    <x v="1275"/>
    <x v="3"/>
    <x v="24"/>
    <x v="0"/>
    <n v="2391"/>
  </r>
  <r>
    <n v="1404"/>
    <x v="81"/>
    <x v="1276"/>
    <x v="3"/>
    <x v="47"/>
    <x v="1"/>
    <n v="2494"/>
  </r>
  <r>
    <n v="1405"/>
    <x v="232"/>
    <x v="1277"/>
    <x v="4"/>
    <x v="83"/>
    <x v="1"/>
    <n v="2006"/>
  </r>
  <r>
    <n v="1406"/>
    <x v="19"/>
    <x v="1278"/>
    <x v="3"/>
    <x v="15"/>
    <x v="3"/>
    <n v="890"/>
  </r>
  <r>
    <n v="1407"/>
    <x v="9"/>
    <x v="1279"/>
    <x v="3"/>
    <x v="8"/>
    <x v="0"/>
    <n v="2391"/>
  </r>
  <r>
    <n v="1408"/>
    <x v="41"/>
    <x v="1280"/>
    <x v="3"/>
    <x v="31"/>
    <x v="4"/>
    <n v="833"/>
  </r>
  <r>
    <n v="1409"/>
    <x v="119"/>
    <x v="1139"/>
    <x v="2"/>
    <x v="100"/>
    <x v="0"/>
    <n v="1234"/>
  </r>
  <r>
    <n v="1410"/>
    <x v="27"/>
    <x v="1281"/>
    <x v="3"/>
    <x v="22"/>
    <x v="0"/>
    <n v="987"/>
  </r>
  <r>
    <n v="1411"/>
    <x v="205"/>
    <x v="1282"/>
    <x v="7"/>
    <x v="88"/>
    <x v="0"/>
    <n v="585"/>
  </r>
  <r>
    <n v="1412"/>
    <x v="19"/>
    <x v="1283"/>
    <x v="0"/>
    <x v="176"/>
    <x v="0"/>
    <n v="2865"/>
  </r>
  <r>
    <n v="1413"/>
    <x v="236"/>
    <x v="1284"/>
    <x v="3"/>
    <x v="87"/>
    <x v="0"/>
    <n v="1493"/>
  </r>
  <r>
    <n v="1414"/>
    <x v="27"/>
    <x v="1285"/>
    <x v="2"/>
    <x v="131"/>
    <x v="0"/>
    <n v="2597"/>
  </r>
  <r>
    <n v="1415"/>
    <x v="3"/>
    <x v="1286"/>
    <x v="0"/>
    <x v="48"/>
    <x v="4"/>
    <n v="3126"/>
  </r>
  <r>
    <n v="1416"/>
    <x v="26"/>
    <x v="1287"/>
    <x v="3"/>
    <x v="114"/>
    <x v="2"/>
    <n v="2209"/>
  </r>
  <r>
    <n v="1417"/>
    <x v="81"/>
    <x v="1288"/>
    <x v="3"/>
    <x v="154"/>
    <x v="0"/>
    <n v="1709"/>
  </r>
  <r>
    <n v="1418"/>
    <x v="176"/>
    <x v="1289"/>
    <x v="3"/>
    <x v="65"/>
    <x v="0"/>
    <n v="2818"/>
  </r>
  <r>
    <n v="1419"/>
    <x v="64"/>
    <x v="458"/>
    <x v="2"/>
    <x v="59"/>
    <x v="1"/>
    <n v="2591"/>
  </r>
  <r>
    <n v="1420"/>
    <x v="30"/>
    <x v="1290"/>
    <x v="3"/>
    <x v="21"/>
    <x v="0"/>
    <n v="1822"/>
  </r>
  <r>
    <n v="1421"/>
    <x v="178"/>
    <x v="1291"/>
    <x v="0"/>
    <x v="45"/>
    <x v="0"/>
    <n v="2757"/>
  </r>
  <r>
    <n v="1422"/>
    <x v="123"/>
    <x v="1292"/>
    <x v="0"/>
    <x v="6"/>
    <x v="0"/>
    <n v="962"/>
  </r>
  <r>
    <n v="1423"/>
    <x v="1"/>
    <x v="1293"/>
    <x v="2"/>
    <x v="4"/>
    <x v="1"/>
    <n v="2100"/>
  </r>
  <r>
    <n v="1424"/>
    <x v="82"/>
    <x v="1294"/>
    <x v="0"/>
    <x v="72"/>
    <x v="4"/>
    <n v="2793"/>
  </r>
  <r>
    <n v="1425"/>
    <x v="19"/>
    <x v="1295"/>
    <x v="3"/>
    <x v="215"/>
    <x v="0"/>
    <n v="898"/>
  </r>
  <r>
    <n v="1426"/>
    <x v="285"/>
    <x v="1296"/>
    <x v="0"/>
    <x v="59"/>
    <x v="0"/>
    <n v="724"/>
  </r>
  <r>
    <n v="1427"/>
    <x v="0"/>
    <x v="1297"/>
    <x v="0"/>
    <x v="17"/>
    <x v="0"/>
    <n v="1158"/>
  </r>
  <r>
    <n v="1428"/>
    <x v="41"/>
    <x v="1298"/>
    <x v="8"/>
    <x v="37"/>
    <x v="0"/>
    <n v="921"/>
  </r>
  <r>
    <n v="1429"/>
    <x v="55"/>
    <x v="1299"/>
    <x v="0"/>
    <x v="29"/>
    <x v="3"/>
    <n v="2281"/>
  </r>
  <r>
    <n v="1430"/>
    <x v="2"/>
    <x v="1300"/>
    <x v="0"/>
    <x v="15"/>
    <x v="0"/>
    <n v="2969"/>
  </r>
  <r>
    <n v="1431"/>
    <x v="4"/>
    <x v="1301"/>
    <x v="3"/>
    <x v="56"/>
    <x v="0"/>
    <n v="397"/>
  </r>
  <r>
    <n v="1432"/>
    <x v="19"/>
    <x v="1302"/>
    <x v="2"/>
    <x v="80"/>
    <x v="0"/>
    <n v="2164"/>
  </r>
  <r>
    <n v="1433"/>
    <x v="262"/>
    <x v="809"/>
    <x v="3"/>
    <x v="56"/>
    <x v="2"/>
    <n v="2369"/>
  </r>
  <r>
    <n v="1434"/>
    <x v="143"/>
    <x v="1303"/>
    <x v="7"/>
    <x v="45"/>
    <x v="0"/>
    <n v="2481"/>
  </r>
  <r>
    <n v="1435"/>
    <x v="248"/>
    <x v="1304"/>
    <x v="0"/>
    <x v="59"/>
    <x v="4"/>
    <n v="2940"/>
  </r>
  <r>
    <n v="1436"/>
    <x v="119"/>
    <x v="1305"/>
    <x v="3"/>
    <x v="56"/>
    <x v="0"/>
    <n v="896"/>
  </r>
  <r>
    <n v="1437"/>
    <x v="28"/>
    <x v="1306"/>
    <x v="3"/>
    <x v="87"/>
    <x v="2"/>
    <n v="1577"/>
  </r>
  <r>
    <n v="1438"/>
    <x v="74"/>
    <x v="1307"/>
    <x v="0"/>
    <x v="81"/>
    <x v="0"/>
    <n v="787"/>
  </r>
  <r>
    <n v="1439"/>
    <x v="56"/>
    <x v="1308"/>
    <x v="0"/>
    <x v="20"/>
    <x v="0"/>
    <n v="1924"/>
  </r>
  <r>
    <n v="1440"/>
    <x v="16"/>
    <x v="1309"/>
    <x v="3"/>
    <x v="38"/>
    <x v="0"/>
    <n v="1082"/>
  </r>
  <r>
    <n v="1441"/>
    <x v="180"/>
    <x v="1310"/>
    <x v="0"/>
    <x v="76"/>
    <x v="0"/>
    <n v="2316"/>
  </r>
  <r>
    <n v="1442"/>
    <x v="19"/>
    <x v="1311"/>
    <x v="2"/>
    <x v="60"/>
    <x v="2"/>
    <n v="2728"/>
  </r>
  <r>
    <n v="1443"/>
    <x v="0"/>
    <x v="1312"/>
    <x v="3"/>
    <x v="214"/>
    <x v="0"/>
    <n v="2256"/>
  </r>
  <r>
    <n v="1444"/>
    <x v="82"/>
    <x v="1313"/>
    <x v="8"/>
    <x v="29"/>
    <x v="2"/>
    <n v="2354"/>
  </r>
  <r>
    <n v="1445"/>
    <x v="31"/>
    <x v="1314"/>
    <x v="0"/>
    <x v="119"/>
    <x v="3"/>
    <n v="973"/>
  </r>
  <r>
    <n v="1446"/>
    <x v="3"/>
    <x v="1315"/>
    <x v="0"/>
    <x v="28"/>
    <x v="2"/>
    <n v="689"/>
  </r>
  <r>
    <n v="1447"/>
    <x v="35"/>
    <x v="1316"/>
    <x v="3"/>
    <x v="98"/>
    <x v="3"/>
    <n v="1216"/>
  </r>
  <r>
    <n v="1448"/>
    <x v="32"/>
    <x v="1317"/>
    <x v="2"/>
    <x v="140"/>
    <x v="0"/>
    <n v="1264"/>
  </r>
  <r>
    <n v="1449"/>
    <x v="31"/>
    <x v="408"/>
    <x v="3"/>
    <x v="31"/>
    <x v="0"/>
    <n v="2899"/>
  </r>
  <r>
    <n v="1450"/>
    <x v="77"/>
    <x v="1318"/>
    <x v="1"/>
    <x v="216"/>
    <x v="0"/>
    <n v="1863"/>
  </r>
  <r>
    <n v="1451"/>
    <x v="123"/>
    <x v="1319"/>
    <x v="7"/>
    <x v="152"/>
    <x v="0"/>
    <n v="3050"/>
  </r>
  <r>
    <n v="1452"/>
    <x v="158"/>
    <x v="1320"/>
    <x v="0"/>
    <x v="108"/>
    <x v="1"/>
    <n v="1257"/>
  </r>
  <r>
    <n v="1453"/>
    <x v="45"/>
    <x v="923"/>
    <x v="0"/>
    <x v="79"/>
    <x v="3"/>
    <n v="3038"/>
  </r>
  <r>
    <n v="1454"/>
    <x v="118"/>
    <x v="1321"/>
    <x v="0"/>
    <x v="45"/>
    <x v="4"/>
    <n v="2036"/>
  </r>
  <r>
    <n v="1455"/>
    <x v="5"/>
    <x v="1322"/>
    <x v="3"/>
    <x v="83"/>
    <x v="0"/>
    <n v="1310"/>
  </r>
  <r>
    <n v="1456"/>
    <x v="173"/>
    <x v="997"/>
    <x v="0"/>
    <x v="29"/>
    <x v="1"/>
    <n v="1700"/>
  </r>
  <r>
    <n v="1457"/>
    <x v="286"/>
    <x v="1323"/>
    <x v="1"/>
    <x v="21"/>
    <x v="0"/>
    <n v="2922"/>
  </r>
  <r>
    <n v="1458"/>
    <x v="30"/>
    <x v="1324"/>
    <x v="1"/>
    <x v="184"/>
    <x v="2"/>
    <n v="2983"/>
  </r>
  <r>
    <n v="1459"/>
    <x v="154"/>
    <x v="1325"/>
    <x v="8"/>
    <x v="54"/>
    <x v="3"/>
    <n v="1945"/>
  </r>
  <r>
    <n v="1460"/>
    <x v="1"/>
    <x v="1326"/>
    <x v="9"/>
    <x v="11"/>
    <x v="1"/>
    <n v="1965"/>
  </r>
  <r>
    <n v="1461"/>
    <x v="247"/>
    <x v="1327"/>
    <x v="3"/>
    <x v="201"/>
    <x v="2"/>
    <n v="2914"/>
  </r>
  <r>
    <n v="1462"/>
    <x v="123"/>
    <x v="1328"/>
    <x v="2"/>
    <x v="62"/>
    <x v="0"/>
    <n v="2145"/>
  </r>
  <r>
    <n v="1463"/>
    <x v="109"/>
    <x v="1329"/>
    <x v="0"/>
    <x v="50"/>
    <x v="0"/>
    <n v="2655"/>
  </r>
  <r>
    <n v="1464"/>
    <x v="65"/>
    <x v="1330"/>
    <x v="2"/>
    <x v="50"/>
    <x v="0"/>
    <n v="725"/>
  </r>
  <r>
    <n v="1465"/>
    <x v="19"/>
    <x v="1331"/>
    <x v="3"/>
    <x v="129"/>
    <x v="0"/>
    <n v="1906"/>
  </r>
  <r>
    <n v="1466"/>
    <x v="45"/>
    <x v="485"/>
    <x v="1"/>
    <x v="136"/>
    <x v="0"/>
    <n v="1624"/>
  </r>
  <r>
    <n v="1467"/>
    <x v="287"/>
    <x v="1332"/>
    <x v="2"/>
    <x v="31"/>
    <x v="0"/>
    <n v="381"/>
  </r>
  <r>
    <n v="1468"/>
    <x v="116"/>
    <x v="1333"/>
    <x v="3"/>
    <x v="69"/>
    <x v="4"/>
    <n v="2097"/>
  </r>
  <r>
    <n v="1469"/>
    <x v="35"/>
    <x v="1334"/>
    <x v="0"/>
    <x v="20"/>
    <x v="0"/>
    <n v="633"/>
  </r>
  <r>
    <n v="1470"/>
    <x v="63"/>
    <x v="1335"/>
    <x v="3"/>
    <x v="69"/>
    <x v="0"/>
    <n v="1216"/>
  </r>
  <r>
    <n v="1471"/>
    <x v="134"/>
    <x v="1336"/>
    <x v="8"/>
    <x v="149"/>
    <x v="0"/>
    <n v="3348"/>
  </r>
  <r>
    <n v="1472"/>
    <x v="94"/>
    <x v="1331"/>
    <x v="2"/>
    <x v="4"/>
    <x v="1"/>
    <n v="2746"/>
  </r>
  <r>
    <n v="1473"/>
    <x v="31"/>
    <x v="1337"/>
    <x v="3"/>
    <x v="61"/>
    <x v="0"/>
    <n v="1314"/>
  </r>
  <r>
    <n v="1474"/>
    <x v="5"/>
    <x v="1338"/>
    <x v="3"/>
    <x v="103"/>
    <x v="0"/>
    <n v="1837"/>
  </r>
  <r>
    <n v="1475"/>
    <x v="94"/>
    <x v="1339"/>
    <x v="8"/>
    <x v="29"/>
    <x v="1"/>
    <n v="3255"/>
  </r>
  <r>
    <n v="1476"/>
    <x v="45"/>
    <x v="1340"/>
    <x v="0"/>
    <x v="8"/>
    <x v="0"/>
    <n v="385"/>
  </r>
  <r>
    <n v="1477"/>
    <x v="12"/>
    <x v="1341"/>
    <x v="0"/>
    <x v="196"/>
    <x v="2"/>
    <n v="1663"/>
  </r>
  <r>
    <n v="1478"/>
    <x v="97"/>
    <x v="1342"/>
    <x v="0"/>
    <x v="131"/>
    <x v="4"/>
    <n v="2902"/>
  </r>
  <r>
    <n v="1479"/>
    <x v="106"/>
    <x v="1343"/>
    <x v="3"/>
    <x v="48"/>
    <x v="2"/>
    <n v="3069"/>
  </r>
  <r>
    <n v="1480"/>
    <x v="102"/>
    <x v="1344"/>
    <x v="3"/>
    <x v="129"/>
    <x v="0"/>
    <n v="1096"/>
  </r>
  <r>
    <n v="1481"/>
    <x v="8"/>
    <x v="4"/>
    <x v="2"/>
    <x v="197"/>
    <x v="2"/>
    <n v="1363"/>
  </r>
  <r>
    <n v="1482"/>
    <x v="77"/>
    <x v="1129"/>
    <x v="8"/>
    <x v="29"/>
    <x v="0"/>
    <n v="2829"/>
  </r>
  <r>
    <n v="1483"/>
    <x v="74"/>
    <x v="1345"/>
    <x v="9"/>
    <x v="67"/>
    <x v="0"/>
    <n v="1489"/>
  </r>
  <r>
    <n v="1484"/>
    <x v="20"/>
    <x v="1346"/>
    <x v="0"/>
    <x v="50"/>
    <x v="0"/>
    <n v="1189"/>
  </r>
  <r>
    <n v="1485"/>
    <x v="195"/>
    <x v="1347"/>
    <x v="3"/>
    <x v="64"/>
    <x v="0"/>
    <n v="2031"/>
  </r>
  <r>
    <n v="1486"/>
    <x v="51"/>
    <x v="1194"/>
    <x v="3"/>
    <x v="99"/>
    <x v="1"/>
    <n v="1993"/>
  </r>
  <r>
    <n v="1487"/>
    <x v="288"/>
    <x v="1348"/>
    <x v="0"/>
    <x v="166"/>
    <x v="0"/>
    <n v="1622"/>
  </r>
  <r>
    <n v="1488"/>
    <x v="51"/>
    <x v="1349"/>
    <x v="7"/>
    <x v="133"/>
    <x v="0"/>
    <n v="355"/>
  </r>
  <r>
    <n v="1489"/>
    <x v="188"/>
    <x v="1350"/>
    <x v="3"/>
    <x v="22"/>
    <x v="1"/>
    <n v="2746"/>
  </r>
  <r>
    <n v="1490"/>
    <x v="84"/>
    <x v="1351"/>
    <x v="3"/>
    <x v="136"/>
    <x v="0"/>
    <n v="505"/>
  </r>
  <r>
    <n v="1491"/>
    <x v="75"/>
    <x v="1352"/>
    <x v="3"/>
    <x v="136"/>
    <x v="1"/>
    <n v="1971"/>
  </r>
  <r>
    <n v="1492"/>
    <x v="81"/>
    <x v="1353"/>
    <x v="0"/>
    <x v="169"/>
    <x v="0"/>
    <n v="2290"/>
  </r>
  <r>
    <n v="1493"/>
    <x v="101"/>
    <x v="1354"/>
    <x v="5"/>
    <x v="30"/>
    <x v="0"/>
    <n v="2037"/>
  </r>
  <r>
    <n v="1494"/>
    <x v="234"/>
    <x v="1355"/>
    <x v="3"/>
    <x v="205"/>
    <x v="3"/>
    <n v="2634"/>
  </r>
  <r>
    <n v="1495"/>
    <x v="188"/>
    <x v="1356"/>
    <x v="9"/>
    <x v="88"/>
    <x v="1"/>
    <n v="545"/>
  </r>
  <r>
    <n v="1496"/>
    <x v="289"/>
    <x v="1357"/>
    <x v="3"/>
    <x v="112"/>
    <x v="0"/>
    <n v="1921"/>
  </r>
  <r>
    <n v="1497"/>
    <x v="191"/>
    <x v="1358"/>
    <x v="2"/>
    <x v="81"/>
    <x v="1"/>
    <n v="1227"/>
  </r>
  <r>
    <n v="1498"/>
    <x v="174"/>
    <x v="1359"/>
    <x v="3"/>
    <x v="49"/>
    <x v="0"/>
    <n v="1512"/>
  </r>
  <r>
    <n v="1499"/>
    <x v="140"/>
    <x v="1360"/>
    <x v="3"/>
    <x v="189"/>
    <x v="0"/>
    <n v="1388"/>
  </r>
  <r>
    <n v="1500"/>
    <x v="101"/>
    <x v="1361"/>
    <x v="3"/>
    <x v="61"/>
    <x v="0"/>
    <n v="766"/>
  </r>
  <r>
    <n v="1501"/>
    <x v="39"/>
    <x v="1362"/>
    <x v="3"/>
    <x v="104"/>
    <x v="0"/>
    <n v="2455"/>
  </r>
  <r>
    <n v="1502"/>
    <x v="50"/>
    <x v="1363"/>
    <x v="0"/>
    <x v="78"/>
    <x v="0"/>
    <n v="577"/>
  </r>
  <r>
    <n v="1503"/>
    <x v="81"/>
    <x v="1364"/>
    <x v="3"/>
    <x v="217"/>
    <x v="0"/>
    <n v="1164"/>
  </r>
  <r>
    <n v="1504"/>
    <x v="164"/>
    <x v="1365"/>
    <x v="0"/>
    <x v="215"/>
    <x v="4"/>
    <n v="762"/>
  </r>
  <r>
    <n v="1505"/>
    <x v="162"/>
    <x v="1366"/>
    <x v="3"/>
    <x v="73"/>
    <x v="2"/>
    <n v="536"/>
  </r>
  <r>
    <n v="1506"/>
    <x v="57"/>
    <x v="1367"/>
    <x v="3"/>
    <x v="135"/>
    <x v="4"/>
    <n v="2453"/>
  </r>
  <r>
    <n v="1507"/>
    <x v="26"/>
    <x v="138"/>
    <x v="0"/>
    <x v="205"/>
    <x v="0"/>
    <n v="3173"/>
  </r>
  <r>
    <n v="1508"/>
    <x v="3"/>
    <x v="8"/>
    <x v="3"/>
    <x v="10"/>
    <x v="3"/>
    <n v="2706"/>
  </r>
  <r>
    <n v="1509"/>
    <x v="73"/>
    <x v="1368"/>
    <x v="2"/>
    <x v="53"/>
    <x v="0"/>
    <n v="2319"/>
  </r>
  <r>
    <n v="1510"/>
    <x v="249"/>
    <x v="1369"/>
    <x v="3"/>
    <x v="214"/>
    <x v="1"/>
    <n v="534"/>
  </r>
  <r>
    <n v="1511"/>
    <x v="99"/>
    <x v="1370"/>
    <x v="8"/>
    <x v="109"/>
    <x v="1"/>
    <n v="1749"/>
  </r>
  <r>
    <n v="1512"/>
    <x v="2"/>
    <x v="1371"/>
    <x v="7"/>
    <x v="111"/>
    <x v="4"/>
    <n v="1421"/>
  </r>
  <r>
    <n v="1513"/>
    <x v="53"/>
    <x v="1255"/>
    <x v="3"/>
    <x v="195"/>
    <x v="4"/>
    <n v="1509"/>
  </r>
  <r>
    <n v="1514"/>
    <x v="250"/>
    <x v="1372"/>
    <x v="0"/>
    <x v="205"/>
    <x v="0"/>
    <n v="1032"/>
  </r>
  <r>
    <n v="1515"/>
    <x v="290"/>
    <x v="1373"/>
    <x v="3"/>
    <x v="164"/>
    <x v="4"/>
    <n v="3054"/>
  </r>
  <r>
    <n v="1516"/>
    <x v="209"/>
    <x v="1374"/>
    <x v="0"/>
    <x v="85"/>
    <x v="3"/>
    <n v="2311"/>
  </r>
  <r>
    <n v="1517"/>
    <x v="1"/>
    <x v="1375"/>
    <x v="1"/>
    <x v="36"/>
    <x v="3"/>
    <n v="1206"/>
  </r>
  <r>
    <n v="1518"/>
    <x v="89"/>
    <x v="1376"/>
    <x v="7"/>
    <x v="65"/>
    <x v="0"/>
    <n v="2915"/>
  </r>
  <r>
    <n v="1519"/>
    <x v="35"/>
    <x v="1377"/>
    <x v="7"/>
    <x v="103"/>
    <x v="1"/>
    <n v="1974"/>
  </r>
  <r>
    <n v="1520"/>
    <x v="13"/>
    <x v="1260"/>
    <x v="2"/>
    <x v="69"/>
    <x v="2"/>
    <n v="2341"/>
  </r>
  <r>
    <n v="1521"/>
    <x v="123"/>
    <x v="1378"/>
    <x v="2"/>
    <x v="48"/>
    <x v="0"/>
    <n v="795"/>
  </r>
  <r>
    <n v="1522"/>
    <x v="291"/>
    <x v="1379"/>
    <x v="0"/>
    <x v="29"/>
    <x v="2"/>
    <n v="2008"/>
  </r>
  <r>
    <n v="1523"/>
    <x v="24"/>
    <x v="1380"/>
    <x v="3"/>
    <x v="70"/>
    <x v="1"/>
    <n v="1995"/>
  </r>
  <r>
    <n v="1524"/>
    <x v="177"/>
    <x v="1381"/>
    <x v="3"/>
    <x v="92"/>
    <x v="1"/>
    <n v="1399"/>
  </r>
  <r>
    <n v="1525"/>
    <x v="89"/>
    <x v="1382"/>
    <x v="3"/>
    <x v="48"/>
    <x v="4"/>
    <n v="1525"/>
  </r>
  <r>
    <n v="1526"/>
    <x v="59"/>
    <x v="1383"/>
    <x v="3"/>
    <x v="182"/>
    <x v="1"/>
    <n v="3207"/>
  </r>
  <r>
    <n v="1527"/>
    <x v="89"/>
    <x v="1384"/>
    <x v="0"/>
    <x v="16"/>
    <x v="0"/>
    <n v="1627"/>
  </r>
  <r>
    <n v="1528"/>
    <x v="292"/>
    <x v="883"/>
    <x v="0"/>
    <x v="52"/>
    <x v="0"/>
    <n v="2796"/>
  </r>
  <r>
    <n v="1529"/>
    <x v="147"/>
    <x v="1385"/>
    <x v="3"/>
    <x v="16"/>
    <x v="1"/>
    <n v="1236"/>
  </r>
  <r>
    <n v="1530"/>
    <x v="24"/>
    <x v="543"/>
    <x v="3"/>
    <x v="107"/>
    <x v="1"/>
    <n v="2728"/>
  </r>
  <r>
    <n v="1531"/>
    <x v="147"/>
    <x v="1386"/>
    <x v="0"/>
    <x v="81"/>
    <x v="3"/>
    <n v="1882"/>
  </r>
  <r>
    <n v="1532"/>
    <x v="127"/>
    <x v="1387"/>
    <x v="3"/>
    <x v="59"/>
    <x v="0"/>
    <n v="1502"/>
  </r>
  <r>
    <n v="1533"/>
    <x v="31"/>
    <x v="604"/>
    <x v="2"/>
    <x v="100"/>
    <x v="4"/>
    <n v="3180"/>
  </r>
  <r>
    <n v="1534"/>
    <x v="155"/>
    <x v="1388"/>
    <x v="0"/>
    <x v="161"/>
    <x v="0"/>
    <n v="2951"/>
  </r>
  <r>
    <n v="1535"/>
    <x v="155"/>
    <x v="1389"/>
    <x v="0"/>
    <x v="61"/>
    <x v="0"/>
    <n v="1824"/>
  </r>
  <r>
    <n v="1536"/>
    <x v="122"/>
    <x v="1390"/>
    <x v="0"/>
    <x v="60"/>
    <x v="1"/>
    <n v="1267"/>
  </r>
  <r>
    <n v="1537"/>
    <x v="74"/>
    <x v="1391"/>
    <x v="2"/>
    <x v="13"/>
    <x v="0"/>
    <n v="3162"/>
  </r>
  <r>
    <n v="1538"/>
    <x v="3"/>
    <x v="1392"/>
    <x v="8"/>
    <x v="111"/>
    <x v="0"/>
    <n v="1720"/>
  </r>
  <r>
    <n v="1539"/>
    <x v="36"/>
    <x v="1393"/>
    <x v="3"/>
    <x v="22"/>
    <x v="0"/>
    <n v="2909"/>
  </r>
  <r>
    <n v="1540"/>
    <x v="11"/>
    <x v="1394"/>
    <x v="2"/>
    <x v="36"/>
    <x v="0"/>
    <n v="1795"/>
  </r>
  <r>
    <n v="1541"/>
    <x v="248"/>
    <x v="1042"/>
    <x v="0"/>
    <x v="129"/>
    <x v="1"/>
    <n v="1932"/>
  </r>
  <r>
    <n v="1542"/>
    <x v="12"/>
    <x v="1395"/>
    <x v="3"/>
    <x v="201"/>
    <x v="0"/>
    <n v="2743"/>
  </r>
  <r>
    <n v="1543"/>
    <x v="174"/>
    <x v="1396"/>
    <x v="2"/>
    <x v="90"/>
    <x v="0"/>
    <n v="810"/>
  </r>
  <r>
    <n v="1544"/>
    <x v="45"/>
    <x v="1367"/>
    <x v="0"/>
    <x v="36"/>
    <x v="0"/>
    <n v="1612"/>
  </r>
  <r>
    <n v="1545"/>
    <x v="121"/>
    <x v="1397"/>
    <x v="2"/>
    <x v="90"/>
    <x v="1"/>
    <n v="784"/>
  </r>
  <r>
    <n v="1546"/>
    <x v="247"/>
    <x v="1398"/>
    <x v="2"/>
    <x v="29"/>
    <x v="0"/>
    <n v="1310"/>
  </r>
  <r>
    <n v="1547"/>
    <x v="91"/>
    <x v="1399"/>
    <x v="7"/>
    <x v="9"/>
    <x v="0"/>
    <n v="801"/>
  </r>
  <r>
    <n v="1548"/>
    <x v="215"/>
    <x v="222"/>
    <x v="2"/>
    <x v="53"/>
    <x v="3"/>
    <n v="557"/>
  </r>
  <r>
    <n v="1549"/>
    <x v="11"/>
    <x v="1400"/>
    <x v="0"/>
    <x v="71"/>
    <x v="0"/>
    <n v="3281"/>
  </r>
  <r>
    <n v="1550"/>
    <x v="30"/>
    <x v="929"/>
    <x v="0"/>
    <x v="48"/>
    <x v="2"/>
    <n v="986"/>
  </r>
  <r>
    <n v="1551"/>
    <x v="30"/>
    <x v="1401"/>
    <x v="0"/>
    <x v="29"/>
    <x v="0"/>
    <n v="2272"/>
  </r>
  <r>
    <n v="1552"/>
    <x v="293"/>
    <x v="1402"/>
    <x v="3"/>
    <x v="139"/>
    <x v="4"/>
    <n v="2215"/>
  </r>
  <r>
    <n v="1553"/>
    <x v="45"/>
    <x v="1403"/>
    <x v="0"/>
    <x v="36"/>
    <x v="0"/>
    <n v="471"/>
  </r>
  <r>
    <n v="1554"/>
    <x v="120"/>
    <x v="1404"/>
    <x v="3"/>
    <x v="103"/>
    <x v="0"/>
    <n v="3138"/>
  </r>
  <r>
    <n v="1555"/>
    <x v="110"/>
    <x v="209"/>
    <x v="2"/>
    <x v="155"/>
    <x v="0"/>
    <n v="1005"/>
  </r>
  <r>
    <n v="1556"/>
    <x v="97"/>
    <x v="683"/>
    <x v="1"/>
    <x v="82"/>
    <x v="0"/>
    <n v="3332"/>
  </r>
  <r>
    <n v="1557"/>
    <x v="97"/>
    <x v="1405"/>
    <x v="8"/>
    <x v="121"/>
    <x v="0"/>
    <n v="771"/>
  </r>
  <r>
    <n v="1558"/>
    <x v="20"/>
    <x v="1406"/>
    <x v="3"/>
    <x v="127"/>
    <x v="0"/>
    <n v="2463"/>
  </r>
  <r>
    <n v="1559"/>
    <x v="106"/>
    <x v="1407"/>
    <x v="0"/>
    <x v="111"/>
    <x v="3"/>
    <n v="2999"/>
  </r>
  <r>
    <n v="1560"/>
    <x v="34"/>
    <x v="1408"/>
    <x v="1"/>
    <x v="92"/>
    <x v="0"/>
    <n v="2115"/>
  </r>
  <r>
    <n v="1561"/>
    <x v="46"/>
    <x v="1409"/>
    <x v="3"/>
    <x v="74"/>
    <x v="0"/>
    <n v="3128"/>
  </r>
  <r>
    <n v="1562"/>
    <x v="247"/>
    <x v="1410"/>
    <x v="0"/>
    <x v="218"/>
    <x v="1"/>
    <n v="1187"/>
  </r>
  <r>
    <n v="1563"/>
    <x v="294"/>
    <x v="1411"/>
    <x v="3"/>
    <x v="4"/>
    <x v="0"/>
    <n v="1745"/>
  </r>
  <r>
    <n v="1564"/>
    <x v="295"/>
    <x v="809"/>
    <x v="1"/>
    <x v="51"/>
    <x v="4"/>
    <n v="1834"/>
  </r>
  <r>
    <n v="1565"/>
    <x v="45"/>
    <x v="1412"/>
    <x v="0"/>
    <x v="69"/>
    <x v="0"/>
    <n v="2463"/>
  </r>
  <r>
    <n v="1566"/>
    <x v="188"/>
    <x v="316"/>
    <x v="3"/>
    <x v="136"/>
    <x v="1"/>
    <n v="2095"/>
  </r>
  <r>
    <n v="1567"/>
    <x v="145"/>
    <x v="1413"/>
    <x v="0"/>
    <x v="56"/>
    <x v="0"/>
    <n v="848"/>
  </r>
  <r>
    <n v="1568"/>
    <x v="139"/>
    <x v="1414"/>
    <x v="2"/>
    <x v="112"/>
    <x v="1"/>
    <n v="3318"/>
  </r>
  <r>
    <n v="1569"/>
    <x v="67"/>
    <x v="435"/>
    <x v="0"/>
    <x v="133"/>
    <x v="1"/>
    <n v="1392"/>
  </r>
  <r>
    <n v="1570"/>
    <x v="45"/>
    <x v="450"/>
    <x v="1"/>
    <x v="51"/>
    <x v="1"/>
    <n v="3196"/>
  </r>
  <r>
    <n v="1571"/>
    <x v="27"/>
    <x v="1415"/>
    <x v="4"/>
    <x v="22"/>
    <x v="0"/>
    <n v="982"/>
  </r>
  <r>
    <n v="1572"/>
    <x v="266"/>
    <x v="1416"/>
    <x v="3"/>
    <x v="108"/>
    <x v="0"/>
    <n v="2032"/>
  </r>
  <r>
    <n v="1573"/>
    <x v="161"/>
    <x v="1417"/>
    <x v="0"/>
    <x v="203"/>
    <x v="0"/>
    <n v="3103"/>
  </r>
  <r>
    <n v="1574"/>
    <x v="29"/>
    <x v="1418"/>
    <x v="3"/>
    <x v="172"/>
    <x v="4"/>
    <n v="1875"/>
  </r>
  <r>
    <n v="1575"/>
    <x v="24"/>
    <x v="1419"/>
    <x v="0"/>
    <x v="102"/>
    <x v="2"/>
    <n v="666"/>
  </r>
  <r>
    <n v="1576"/>
    <x v="19"/>
    <x v="1420"/>
    <x v="8"/>
    <x v="191"/>
    <x v="0"/>
    <n v="1134"/>
  </r>
  <r>
    <n v="1577"/>
    <x v="30"/>
    <x v="1421"/>
    <x v="0"/>
    <x v="202"/>
    <x v="2"/>
    <n v="3223"/>
  </r>
  <r>
    <n v="1578"/>
    <x v="140"/>
    <x v="1422"/>
    <x v="1"/>
    <x v="6"/>
    <x v="0"/>
    <n v="2717"/>
  </r>
  <r>
    <n v="1579"/>
    <x v="27"/>
    <x v="1423"/>
    <x v="3"/>
    <x v="142"/>
    <x v="2"/>
    <n v="3233"/>
  </r>
  <r>
    <n v="1580"/>
    <x v="147"/>
    <x v="1424"/>
    <x v="3"/>
    <x v="90"/>
    <x v="1"/>
    <n v="607"/>
  </r>
  <r>
    <n v="1581"/>
    <x v="225"/>
    <x v="1425"/>
    <x v="1"/>
    <x v="26"/>
    <x v="0"/>
    <n v="1641"/>
  </r>
  <r>
    <n v="1582"/>
    <x v="98"/>
    <x v="1392"/>
    <x v="3"/>
    <x v="80"/>
    <x v="0"/>
    <n v="1516"/>
  </r>
  <r>
    <n v="1583"/>
    <x v="35"/>
    <x v="1426"/>
    <x v="3"/>
    <x v="10"/>
    <x v="0"/>
    <n v="1121"/>
  </r>
  <r>
    <n v="1584"/>
    <x v="233"/>
    <x v="232"/>
    <x v="2"/>
    <x v="135"/>
    <x v="0"/>
    <n v="1693"/>
  </r>
  <r>
    <n v="1585"/>
    <x v="97"/>
    <x v="885"/>
    <x v="3"/>
    <x v="8"/>
    <x v="3"/>
    <n v="955"/>
  </r>
  <r>
    <n v="1586"/>
    <x v="63"/>
    <x v="1427"/>
    <x v="3"/>
    <x v="161"/>
    <x v="0"/>
    <n v="859"/>
  </r>
  <r>
    <n v="1587"/>
    <x v="97"/>
    <x v="1428"/>
    <x v="4"/>
    <x v="132"/>
    <x v="0"/>
    <n v="649"/>
  </r>
  <r>
    <n v="1588"/>
    <x v="140"/>
    <x v="1429"/>
    <x v="2"/>
    <x v="161"/>
    <x v="3"/>
    <n v="2539"/>
  </r>
  <r>
    <n v="1589"/>
    <x v="161"/>
    <x v="1430"/>
    <x v="3"/>
    <x v="59"/>
    <x v="0"/>
    <n v="1898"/>
  </r>
  <r>
    <n v="1590"/>
    <x v="4"/>
    <x v="1431"/>
    <x v="8"/>
    <x v="219"/>
    <x v="1"/>
    <n v="1145"/>
  </r>
  <r>
    <n v="1591"/>
    <x v="29"/>
    <x v="1432"/>
    <x v="3"/>
    <x v="121"/>
    <x v="0"/>
    <n v="2706"/>
  </r>
  <r>
    <n v="1592"/>
    <x v="19"/>
    <x v="1433"/>
    <x v="0"/>
    <x v="45"/>
    <x v="0"/>
    <n v="2497"/>
  </r>
  <r>
    <n v="1593"/>
    <x v="286"/>
    <x v="1434"/>
    <x v="0"/>
    <x v="149"/>
    <x v="0"/>
    <n v="1190"/>
  </r>
  <r>
    <n v="1594"/>
    <x v="27"/>
    <x v="1435"/>
    <x v="2"/>
    <x v="158"/>
    <x v="0"/>
    <n v="3047"/>
  </r>
  <r>
    <n v="1595"/>
    <x v="202"/>
    <x v="287"/>
    <x v="2"/>
    <x v="89"/>
    <x v="4"/>
    <n v="1293"/>
  </r>
  <r>
    <n v="1596"/>
    <x v="276"/>
    <x v="1436"/>
    <x v="0"/>
    <x v="65"/>
    <x v="0"/>
    <n v="2987"/>
  </r>
  <r>
    <n v="1597"/>
    <x v="46"/>
    <x v="1437"/>
    <x v="3"/>
    <x v="11"/>
    <x v="0"/>
    <n v="2982"/>
  </r>
  <r>
    <n v="1598"/>
    <x v="45"/>
    <x v="1438"/>
    <x v="3"/>
    <x v="26"/>
    <x v="0"/>
    <n v="3016"/>
  </r>
  <r>
    <n v="1599"/>
    <x v="73"/>
    <x v="1439"/>
    <x v="3"/>
    <x v="164"/>
    <x v="0"/>
    <n v="2910"/>
  </r>
  <r>
    <n v="1600"/>
    <x v="288"/>
    <x v="1440"/>
    <x v="0"/>
    <x v="72"/>
    <x v="0"/>
    <n v="2764"/>
  </r>
  <r>
    <n v="1601"/>
    <x v="296"/>
    <x v="1441"/>
    <x v="3"/>
    <x v="51"/>
    <x v="1"/>
    <n v="2229"/>
  </r>
  <r>
    <n v="1602"/>
    <x v="79"/>
    <x v="1442"/>
    <x v="2"/>
    <x v="17"/>
    <x v="0"/>
    <n v="1683"/>
  </r>
  <r>
    <n v="1603"/>
    <x v="143"/>
    <x v="1443"/>
    <x v="3"/>
    <x v="52"/>
    <x v="0"/>
    <n v="424"/>
  </r>
  <r>
    <n v="1604"/>
    <x v="45"/>
    <x v="1444"/>
    <x v="3"/>
    <x v="115"/>
    <x v="0"/>
    <n v="2437"/>
  </r>
  <r>
    <n v="1605"/>
    <x v="120"/>
    <x v="1445"/>
    <x v="1"/>
    <x v="8"/>
    <x v="0"/>
    <n v="629"/>
  </r>
  <r>
    <n v="1606"/>
    <x v="73"/>
    <x v="1446"/>
    <x v="2"/>
    <x v="58"/>
    <x v="0"/>
    <n v="2368"/>
  </r>
  <r>
    <n v="1607"/>
    <x v="158"/>
    <x v="1447"/>
    <x v="2"/>
    <x v="147"/>
    <x v="1"/>
    <n v="401"/>
  </r>
  <r>
    <n v="1608"/>
    <x v="249"/>
    <x v="607"/>
    <x v="2"/>
    <x v="78"/>
    <x v="1"/>
    <n v="2574"/>
  </r>
  <r>
    <n v="1609"/>
    <x v="132"/>
    <x v="1448"/>
    <x v="2"/>
    <x v="69"/>
    <x v="4"/>
    <n v="1793"/>
  </r>
  <r>
    <n v="1610"/>
    <x v="97"/>
    <x v="1449"/>
    <x v="0"/>
    <x v="215"/>
    <x v="0"/>
    <n v="2355"/>
  </r>
  <r>
    <n v="1611"/>
    <x v="157"/>
    <x v="1450"/>
    <x v="7"/>
    <x v="164"/>
    <x v="4"/>
    <n v="2291"/>
  </r>
  <r>
    <n v="1612"/>
    <x v="239"/>
    <x v="1451"/>
    <x v="3"/>
    <x v="87"/>
    <x v="3"/>
    <n v="1271"/>
  </r>
  <r>
    <n v="1613"/>
    <x v="124"/>
    <x v="1452"/>
    <x v="0"/>
    <x v="29"/>
    <x v="0"/>
    <n v="870"/>
  </r>
  <r>
    <n v="1614"/>
    <x v="19"/>
    <x v="1453"/>
    <x v="7"/>
    <x v="80"/>
    <x v="0"/>
    <n v="2957"/>
  </r>
  <r>
    <n v="1615"/>
    <x v="297"/>
    <x v="1454"/>
    <x v="2"/>
    <x v="188"/>
    <x v="2"/>
    <n v="2583"/>
  </r>
  <r>
    <n v="1616"/>
    <x v="37"/>
    <x v="1455"/>
    <x v="0"/>
    <x v="205"/>
    <x v="0"/>
    <n v="24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30480-F87E-4693-999F-6816F052CCD3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G15" firstHeaderRow="1" firstDataRow="2" firstDataCol="1"/>
  <pivotFields count="7">
    <pivotField dataField="1" showAll="0"/>
    <pivotField showAll="0"/>
    <pivotField showAll="0"/>
    <pivotField axis="axisRow" showAll="0">
      <items count="11">
        <item x="1"/>
        <item x="3"/>
        <item x="2"/>
        <item x="8"/>
        <item x="0"/>
        <item x="6"/>
        <item x="7"/>
        <item x="9"/>
        <item x="4"/>
        <item x="5"/>
        <item t="default"/>
      </items>
    </pivotField>
    <pivotField showAll="0"/>
    <pivotField axis="axisCol" showAll="0">
      <items count="6">
        <item x="0"/>
        <item x="1"/>
        <item x="4"/>
        <item x="2"/>
        <item x="3"/>
        <item t="default"/>
      </items>
    </pivotField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Liczba z Id_studenta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B7545A-3524-4A4E-951A-509419DCCF6D}" name="Tabela przestawna3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20" firstHeaderRow="1" firstDataRow="1" firstDataCol="0"/>
  <pivotFields count="7">
    <pivotField showAll="0"/>
    <pivotField showAll="0">
      <items count="299">
        <item x="210"/>
        <item x="19"/>
        <item x="248"/>
        <item x="143"/>
        <item x="94"/>
        <item x="155"/>
        <item x="73"/>
        <item x="289"/>
        <item x="98"/>
        <item x="60"/>
        <item x="99"/>
        <item x="279"/>
        <item x="74"/>
        <item x="119"/>
        <item x="17"/>
        <item x="88"/>
        <item x="253"/>
        <item x="173"/>
        <item x="20"/>
        <item x="133"/>
        <item x="115"/>
        <item x="267"/>
        <item x="163"/>
        <item x="45"/>
        <item x="26"/>
        <item x="118"/>
        <item x="284"/>
        <item x="50"/>
        <item x="23"/>
        <item x="128"/>
        <item x="11"/>
        <item x="125"/>
        <item x="34"/>
        <item x="30"/>
        <item x="281"/>
        <item x="235"/>
        <item x="22"/>
        <item x="272"/>
        <item x="57"/>
        <item x="189"/>
        <item x="62"/>
        <item x="148"/>
        <item x="270"/>
        <item x="124"/>
        <item x="250"/>
        <item x="86"/>
        <item x="65"/>
        <item x="96"/>
        <item x="254"/>
        <item x="32"/>
        <item x="233"/>
        <item x="80"/>
        <item x="120"/>
        <item x="144"/>
        <item x="237"/>
        <item x="85"/>
        <item x="18"/>
        <item x="56"/>
        <item x="145"/>
        <item x="113"/>
        <item x="174"/>
        <item x="43"/>
        <item x="236"/>
        <item x="243"/>
        <item x="110"/>
        <item x="268"/>
        <item x="277"/>
        <item x="194"/>
        <item x="91"/>
        <item x="142"/>
        <item x="257"/>
        <item x="39"/>
        <item x="180"/>
        <item x="167"/>
        <item x="162"/>
        <item x="140"/>
        <item x="117"/>
        <item x="51"/>
        <item x="252"/>
        <item x="199"/>
        <item x="197"/>
        <item x="198"/>
        <item x="114"/>
        <item x="149"/>
        <item x="135"/>
        <item x="245"/>
        <item x="21"/>
        <item x="47"/>
        <item x="219"/>
        <item x="278"/>
        <item x="6"/>
        <item x="84"/>
        <item x="70"/>
        <item x="106"/>
        <item x="55"/>
        <item x="92"/>
        <item x="36"/>
        <item x="283"/>
        <item x="179"/>
        <item x="61"/>
        <item x="292"/>
        <item x="108"/>
        <item x="161"/>
        <item x="75"/>
        <item x="196"/>
        <item x="263"/>
        <item x="95"/>
        <item x="273"/>
        <item x="193"/>
        <item x="150"/>
        <item x="33"/>
        <item x="0"/>
        <item x="156"/>
        <item x="251"/>
        <item x="89"/>
        <item x="31"/>
        <item x="77"/>
        <item x="35"/>
        <item x="87"/>
        <item x="69"/>
        <item x="275"/>
        <item x="54"/>
        <item x="41"/>
        <item x="9"/>
        <item x="170"/>
        <item x="290"/>
        <item x="223"/>
        <item x="175"/>
        <item x="269"/>
        <item x="222"/>
        <item x="297"/>
        <item x="260"/>
        <item x="100"/>
        <item x="176"/>
        <item x="82"/>
        <item x="78"/>
        <item x="262"/>
        <item x="12"/>
        <item x="206"/>
        <item x="67"/>
        <item x="29"/>
        <item x="123"/>
        <item x="2"/>
        <item x="264"/>
        <item x="83"/>
        <item x="109"/>
        <item x="215"/>
        <item x="154"/>
        <item x="207"/>
        <item x="93"/>
        <item x="49"/>
        <item x="285"/>
        <item x="90"/>
        <item x="182"/>
        <item x="202"/>
        <item x="72"/>
        <item x="234"/>
        <item x="293"/>
        <item x="127"/>
        <item x="37"/>
        <item x="224"/>
        <item x="112"/>
        <item x="288"/>
        <item x="276"/>
        <item x="225"/>
        <item x="213"/>
        <item x="172"/>
        <item x="286"/>
        <item x="186"/>
        <item x="28"/>
        <item x="255"/>
        <item x="181"/>
        <item x="129"/>
        <item x="130"/>
        <item x="141"/>
        <item x="53"/>
        <item x="102"/>
        <item x="171"/>
        <item x="229"/>
        <item x="81"/>
        <item x="211"/>
        <item x="5"/>
        <item x="46"/>
        <item x="63"/>
        <item x="44"/>
        <item x="66"/>
        <item x="230"/>
        <item x="226"/>
        <item x="178"/>
        <item x="8"/>
        <item x="42"/>
        <item x="217"/>
        <item x="153"/>
        <item x="97"/>
        <item x="14"/>
        <item x="3"/>
        <item x="261"/>
        <item x="294"/>
        <item x="168"/>
        <item x="136"/>
        <item x="104"/>
        <item x="258"/>
        <item x="152"/>
        <item x="209"/>
        <item x="187"/>
        <item x="204"/>
        <item x="38"/>
        <item x="184"/>
        <item x="16"/>
        <item x="220"/>
        <item x="287"/>
        <item x="68"/>
        <item x="137"/>
        <item x="159"/>
        <item x="105"/>
        <item x="134"/>
        <item x="227"/>
        <item x="158"/>
        <item x="205"/>
        <item x="195"/>
        <item x="101"/>
        <item x="4"/>
        <item x="27"/>
        <item x="10"/>
        <item x="238"/>
        <item x="52"/>
        <item x="146"/>
        <item x="231"/>
        <item x="241"/>
        <item x="247"/>
        <item x="139"/>
        <item x="296"/>
        <item x="121"/>
        <item x="208"/>
        <item x="265"/>
        <item x="40"/>
        <item x="157"/>
        <item x="192"/>
        <item x="177"/>
        <item x="190"/>
        <item x="216"/>
        <item x="203"/>
        <item x="107"/>
        <item x="259"/>
        <item x="291"/>
        <item x="138"/>
        <item x="169"/>
        <item x="147"/>
        <item x="165"/>
        <item x="240"/>
        <item x="282"/>
        <item x="183"/>
        <item x="48"/>
        <item x="58"/>
        <item x="25"/>
        <item x="244"/>
        <item x="214"/>
        <item x="111"/>
        <item x="59"/>
        <item x="103"/>
        <item x="13"/>
        <item x="24"/>
        <item x="76"/>
        <item x="126"/>
        <item x="221"/>
        <item x="79"/>
        <item x="132"/>
        <item x="116"/>
        <item x="191"/>
        <item x="71"/>
        <item x="131"/>
        <item x="246"/>
        <item x="185"/>
        <item x="249"/>
        <item x="15"/>
        <item x="271"/>
        <item x="122"/>
        <item x="212"/>
        <item x="256"/>
        <item x="164"/>
        <item x="201"/>
        <item x="228"/>
        <item x="64"/>
        <item x="274"/>
        <item x="239"/>
        <item x="166"/>
        <item x="280"/>
        <item x="7"/>
        <item x="242"/>
        <item x="200"/>
        <item x="188"/>
        <item x="151"/>
        <item x="295"/>
        <item x="1"/>
        <item x="160"/>
        <item x="266"/>
        <item x="232"/>
        <item x="218"/>
        <item t="default"/>
      </items>
    </pivotField>
    <pivotField showAll="0">
      <items count="1457">
        <item x="126"/>
        <item x="1044"/>
        <item x="464"/>
        <item x="286"/>
        <item x="641"/>
        <item x="1194"/>
        <item x="970"/>
        <item x="375"/>
        <item x="354"/>
        <item x="647"/>
        <item x="732"/>
        <item x="1454"/>
        <item x="447"/>
        <item x="1127"/>
        <item x="282"/>
        <item x="451"/>
        <item x="257"/>
        <item x="1359"/>
        <item x="1080"/>
        <item x="245"/>
        <item x="1118"/>
        <item x="635"/>
        <item x="560"/>
        <item x="1064"/>
        <item x="391"/>
        <item x="793"/>
        <item x="174"/>
        <item x="924"/>
        <item x="890"/>
        <item x="1178"/>
        <item x="136"/>
        <item x="979"/>
        <item x="412"/>
        <item x="109"/>
        <item x="1035"/>
        <item x="816"/>
        <item x="814"/>
        <item x="361"/>
        <item x="444"/>
        <item x="621"/>
        <item x="1361"/>
        <item x="795"/>
        <item x="501"/>
        <item x="241"/>
        <item x="1084"/>
        <item x="262"/>
        <item x="324"/>
        <item x="131"/>
        <item x="1413"/>
        <item x="386"/>
        <item x="1227"/>
        <item x="566"/>
        <item x="1161"/>
        <item x="206"/>
        <item x="696"/>
        <item x="410"/>
        <item x="1028"/>
        <item x="834"/>
        <item x="43"/>
        <item x="808"/>
        <item x="462"/>
        <item x="865"/>
        <item x="418"/>
        <item x="1277"/>
        <item x="989"/>
        <item x="945"/>
        <item x="1193"/>
        <item x="996"/>
        <item x="15"/>
        <item x="1208"/>
        <item x="643"/>
        <item x="163"/>
        <item x="417"/>
        <item x="327"/>
        <item x="106"/>
        <item x="551"/>
        <item x="1303"/>
        <item x="498"/>
        <item x="438"/>
        <item x="964"/>
        <item x="579"/>
        <item x="124"/>
        <item x="270"/>
        <item x="845"/>
        <item x="1244"/>
        <item x="1291"/>
        <item x="307"/>
        <item x="61"/>
        <item x="1274"/>
        <item x="482"/>
        <item x="279"/>
        <item x="919"/>
        <item x="325"/>
        <item x="878"/>
        <item x="148"/>
        <item x="1239"/>
        <item x="485"/>
        <item x="1297"/>
        <item x="1385"/>
        <item x="99"/>
        <item x="796"/>
        <item x="1406"/>
        <item x="1436"/>
        <item x="1136"/>
        <item x="1288"/>
        <item x="311"/>
        <item x="1445"/>
        <item x="1220"/>
        <item x="565"/>
        <item x="630"/>
        <item x="789"/>
        <item x="1169"/>
        <item x="26"/>
        <item x="372"/>
        <item x="1231"/>
        <item x="931"/>
        <item x="611"/>
        <item x="873"/>
        <item x="883"/>
        <item x="573"/>
        <item x="439"/>
        <item x="1125"/>
        <item x="446"/>
        <item x="366"/>
        <item x="1147"/>
        <item x="1446"/>
        <item x="1271"/>
        <item x="88"/>
        <item x="976"/>
        <item x="587"/>
        <item x="954"/>
        <item x="1358"/>
        <item x="1197"/>
        <item x="544"/>
        <item x="1200"/>
        <item x="985"/>
        <item x="956"/>
        <item x="0"/>
        <item x="1395"/>
        <item x="1251"/>
        <item x="659"/>
        <item x="960"/>
        <item x="66"/>
        <item x="1347"/>
        <item x="1005"/>
        <item x="457"/>
        <item x="652"/>
        <item x="744"/>
        <item x="644"/>
        <item x="788"/>
        <item x="1323"/>
        <item x="584"/>
        <item x="230"/>
        <item x="60"/>
        <item x="479"/>
        <item x="158"/>
        <item x="515"/>
        <item x="304"/>
        <item x="770"/>
        <item x="76"/>
        <item x="1157"/>
        <item x="646"/>
        <item x="942"/>
        <item x="518"/>
        <item x="424"/>
        <item x="899"/>
        <item x="16"/>
        <item x="656"/>
        <item x="1422"/>
        <item x="1027"/>
        <item x="54"/>
        <item x="323"/>
        <item x="1089"/>
        <item x="759"/>
        <item x="517"/>
        <item x="169"/>
        <item x="1393"/>
        <item x="103"/>
        <item x="548"/>
        <item x="1133"/>
        <item x="74"/>
        <item x="596"/>
        <item x="1034"/>
        <item x="296"/>
        <item x="192"/>
        <item x="1216"/>
        <item x="860"/>
        <item x="748"/>
        <item x="1346"/>
        <item x="545"/>
        <item x="113"/>
        <item x="818"/>
        <item x="535"/>
        <item x="345"/>
        <item x="237"/>
        <item x="1276"/>
        <item x="62"/>
        <item x="455"/>
        <item x="443"/>
        <item x="1317"/>
        <item x="449"/>
        <item x="1233"/>
        <item x="1043"/>
        <item x="298"/>
        <item x="803"/>
        <item x="1033"/>
        <item x="1234"/>
        <item x="269"/>
        <item x="12"/>
        <item x="1065"/>
        <item x="938"/>
        <item x="291"/>
        <item x="333"/>
        <item x="152"/>
        <item x="692"/>
        <item x="550"/>
        <item x="990"/>
        <item x="1045"/>
        <item x="571"/>
        <item x="171"/>
        <item x="893"/>
        <item x="1363"/>
        <item x="313"/>
        <item x="1058"/>
        <item x="717"/>
        <item x="475"/>
        <item x="998"/>
        <item x="101"/>
        <item x="691"/>
        <item x="1135"/>
        <item x="580"/>
        <item x="175"/>
        <item x="1435"/>
        <item x="738"/>
        <item x="146"/>
        <item x="633"/>
        <item x="336"/>
        <item x="5"/>
        <item x="1451"/>
        <item x="6"/>
        <item x="810"/>
        <item x="1313"/>
        <item x="2"/>
        <item x="104"/>
        <item x="771"/>
        <item x="128"/>
        <item x="1425"/>
        <item x="448"/>
        <item x="667"/>
        <item x="1011"/>
        <item x="761"/>
        <item x="1079"/>
        <item x="142"/>
        <item x="686"/>
        <item x="1131"/>
        <item x="1268"/>
        <item x="1232"/>
        <item x="880"/>
        <item x="695"/>
        <item x="413"/>
        <item x="53"/>
        <item x="45"/>
        <item x="280"/>
        <item x="713"/>
        <item x="453"/>
        <item x="1170"/>
        <item x="762"/>
        <item x="902"/>
        <item x="57"/>
        <item x="489"/>
        <item x="156"/>
        <item x="947"/>
        <item x="760"/>
        <item x="419"/>
        <item x="703"/>
        <item x="81"/>
        <item x="1442"/>
        <item x="618"/>
        <item x="1071"/>
        <item x="89"/>
        <item x="266"/>
        <item x="969"/>
        <item x="591"/>
        <item x="719"/>
        <item x="547"/>
        <item x="665"/>
        <item x="589"/>
        <item x="1209"/>
        <item x="1188"/>
        <item x="202"/>
        <item x="1072"/>
        <item x="961"/>
        <item x="820"/>
        <item x="231"/>
        <item x="1353"/>
        <item x="415"/>
        <item x="721"/>
        <item x="201"/>
        <item x="917"/>
        <item x="537"/>
        <item x="127"/>
        <item x="1246"/>
        <item x="884"/>
        <item x="320"/>
        <item x="1390"/>
        <item x="524"/>
        <item x="1338"/>
        <item x="255"/>
        <item x="679"/>
        <item x="670"/>
        <item x="1335"/>
        <item x="208"/>
        <item x="693"/>
        <item x="851"/>
        <item x="639"/>
        <item x="1106"/>
        <item x="992"/>
        <item x="934"/>
        <item x="471"/>
        <item x="221"/>
        <item x="782"/>
        <item x="1168"/>
        <item x="288"/>
        <item x="673"/>
        <item x="19"/>
        <item x="1299"/>
        <item x="427"/>
        <item x="564"/>
        <item x="1417"/>
        <item x="801"/>
        <item x="513"/>
        <item x="1440"/>
        <item x="211"/>
        <item x="1405"/>
        <item x="442"/>
        <item x="1202"/>
        <item x="334"/>
        <item x="1174"/>
        <item x="1069"/>
        <item x="497"/>
        <item x="847"/>
        <item x="526"/>
        <item x="1185"/>
        <item x="1452"/>
        <item x="203"/>
        <item x="1019"/>
        <item x="358"/>
        <item x="349"/>
        <item x="749"/>
        <item x="240"/>
        <item x="581"/>
        <item x="892"/>
        <item x="542"/>
        <item x="724"/>
        <item x="283"/>
        <item x="207"/>
        <item x="198"/>
        <item x="465"/>
        <item x="817"/>
        <item x="359"/>
        <item x="725"/>
        <item x="355"/>
        <item x="41"/>
        <item x="1349"/>
        <item x="1029"/>
        <item x="1455"/>
        <item x="541"/>
        <item x="800"/>
        <item x="1054"/>
        <item x="1"/>
        <item x="553"/>
        <item x="730"/>
        <item x="165"/>
        <item x="1345"/>
        <item x="592"/>
        <item x="728"/>
        <item x="149"/>
        <item x="866"/>
        <item x="1372"/>
        <item x="1415"/>
        <item x="909"/>
        <item x="1414"/>
        <item x="529"/>
        <item x="576"/>
        <item x="1236"/>
        <item x="486"/>
        <item x="828"/>
        <item x="1283"/>
        <item x="395"/>
        <item x="1129"/>
        <item x="653"/>
        <item x="549"/>
        <item x="986"/>
        <item x="504"/>
        <item x="1159"/>
        <item x="739"/>
        <item x="253"/>
        <item x="1419"/>
        <item x="1100"/>
        <item x="1293"/>
        <item x="678"/>
        <item x="346"/>
        <item x="792"/>
        <item x="709"/>
        <item x="838"/>
        <item x="995"/>
        <item x="93"/>
        <item x="997"/>
        <item x="191"/>
        <item x="736"/>
        <item x="483"/>
        <item x="1444"/>
        <item x="699"/>
        <item x="1304"/>
        <item x="107"/>
        <item x="130"/>
        <item x="1366"/>
        <item x="1368"/>
        <item x="1328"/>
        <item x="512"/>
        <item x="247"/>
        <item x="229"/>
        <item x="1387"/>
        <item x="1307"/>
        <item x="634"/>
        <item x="1096"/>
        <item x="694"/>
        <item x="602"/>
        <item x="1229"/>
        <item x="1370"/>
        <item x="141"/>
        <item x="1263"/>
        <item x="68"/>
        <item x="85"/>
        <item x="58"/>
        <item x="620"/>
        <item x="861"/>
        <item x="972"/>
        <item x="170"/>
        <item x="450"/>
        <item x="249"/>
        <item x="557"/>
        <item x="1355"/>
        <item x="224"/>
        <item x="79"/>
        <item x="1312"/>
        <item x="441"/>
        <item x="1093"/>
        <item x="118"/>
        <item x="454"/>
        <item x="1048"/>
        <item x="226"/>
        <item x="284"/>
        <item x="39"/>
        <item x="494"/>
        <item x="1325"/>
        <item x="1215"/>
        <item x="342"/>
        <item x="712"/>
        <item x="1091"/>
        <item x="794"/>
        <item x="1095"/>
        <item x="374"/>
        <item x="723"/>
        <item x="178"/>
        <item x="394"/>
        <item x="1449"/>
        <item x="314"/>
        <item x="1343"/>
        <item x="37"/>
        <item x="235"/>
        <item x="1350"/>
        <item x="511"/>
        <item x="888"/>
        <item x="82"/>
        <item x="421"/>
        <item x="766"/>
        <item x="1282"/>
        <item x="1310"/>
        <item x="533"/>
        <item x="49"/>
        <item x="353"/>
        <item x="300"/>
        <item x="1153"/>
        <item x="727"/>
        <item x="1294"/>
        <item x="1075"/>
        <item x="86"/>
        <item x="1148"/>
        <item x="701"/>
        <item x="1438"/>
        <item x="654"/>
        <item x="1439"/>
        <item x="774"/>
        <item x="246"/>
        <item x="714"/>
        <item x="1070"/>
        <item x="606"/>
        <item x="1137"/>
        <item x="950"/>
        <item x="426"/>
        <item x="1144"/>
        <item x="1067"/>
        <item x="190"/>
        <item x="91"/>
        <item x="115"/>
        <item x="285"/>
        <item x="135"/>
        <item x="36"/>
        <item x="657"/>
        <item x="204"/>
        <item x="506"/>
        <item x="1273"/>
        <item x="219"/>
        <item x="1030"/>
        <item x="460"/>
        <item x="791"/>
        <item x="64"/>
        <item x="906"/>
        <item x="528"/>
        <item x="1287"/>
        <item x="50"/>
        <item x="1062"/>
        <item x="1211"/>
        <item x="236"/>
        <item x="1241"/>
        <item x="452"/>
        <item x="559"/>
        <item x="532"/>
        <item x="650"/>
        <item x="510"/>
        <item x="840"/>
        <item x="305"/>
        <item x="399"/>
        <item x="754"/>
        <item x="404"/>
        <item x="508"/>
        <item x="55"/>
        <item x="577"/>
        <item x="481"/>
        <item x="900"/>
        <item x="1278"/>
        <item x="301"/>
        <item x="1376"/>
        <item x="887"/>
        <item x="525"/>
        <item x="1279"/>
        <item x="779"/>
        <item x="1380"/>
        <item x="153"/>
        <item x="1384"/>
        <item x="406"/>
        <item x="507"/>
        <item x="811"/>
        <item x="968"/>
        <item x="918"/>
        <item x="785"/>
        <item x="189"/>
        <item x="1115"/>
        <item x="173"/>
        <item x="161"/>
        <item x="974"/>
        <item x="1112"/>
        <item x="1369"/>
        <item x="1003"/>
        <item x="631"/>
        <item x="1007"/>
        <item x="962"/>
        <item x="67"/>
        <item x="1201"/>
        <item x="514"/>
        <item x="933"/>
        <item x="1210"/>
        <item x="1182"/>
        <item x="570"/>
        <item x="666"/>
        <item x="859"/>
        <item x="896"/>
        <item x="539"/>
        <item x="920"/>
        <item x="1057"/>
        <item x="830"/>
        <item x="582"/>
        <item x="1099"/>
        <item x="854"/>
        <item x="804"/>
        <item x="780"/>
        <item x="1431"/>
        <item x="42"/>
        <item x="575"/>
        <item x="1243"/>
        <item x="729"/>
        <item x="1087"/>
        <item x="772"/>
        <item x="595"/>
        <item x="685"/>
        <item x="615"/>
        <item x="872"/>
        <item x="1053"/>
        <item x="1296"/>
        <item x="500"/>
        <item x="25"/>
        <item x="309"/>
        <item x="1141"/>
        <item x="102"/>
        <item x="613"/>
        <item x="684"/>
        <item x="276"/>
        <item x="430"/>
        <item x="1269"/>
        <item x="490"/>
        <item x="527"/>
        <item x="588"/>
        <item x="1117"/>
        <item x="612"/>
        <item x="1400"/>
        <item x="151"/>
        <item x="110"/>
        <item x="669"/>
        <item x="108"/>
        <item x="1158"/>
        <item x="626"/>
        <item x="1050"/>
        <item x="716"/>
        <item x="310"/>
        <item x="1023"/>
        <item x="373"/>
        <item x="234"/>
        <item x="344"/>
        <item x="697"/>
        <item x="499"/>
        <item x="1039"/>
        <item x="343"/>
        <item x="827"/>
        <item x="1225"/>
        <item x="132"/>
        <item x="572"/>
        <item x="742"/>
        <item x="629"/>
        <item x="84"/>
        <item x="1010"/>
        <item x="268"/>
        <item x="95"/>
        <item x="930"/>
        <item x="1255"/>
        <item x="904"/>
        <item x="1420"/>
        <item x="689"/>
        <item x="303"/>
        <item x="926"/>
        <item x="797"/>
        <item x="1198"/>
        <item x="502"/>
        <item x="908"/>
        <item x="350"/>
        <item x="364"/>
        <item x="98"/>
        <item x="1262"/>
        <item x="784"/>
        <item x="97"/>
        <item x="585"/>
        <item x="368"/>
        <item x="944"/>
        <item x="381"/>
        <item x="1315"/>
        <item x="397"/>
        <item x="982"/>
        <item x="72"/>
        <item x="1404"/>
        <item x="901"/>
        <item x="52"/>
        <item x="28"/>
        <item x="1427"/>
        <item x="1052"/>
        <item x="34"/>
        <item x="819"/>
        <item x="63"/>
        <item x="601"/>
        <item x="223"/>
        <item x="1284"/>
        <item x="1434"/>
        <item x="378"/>
        <item x="1014"/>
        <item x="536"/>
        <item x="1230"/>
        <item x="863"/>
        <item x="468"/>
        <item x="910"/>
        <item x="1059"/>
        <item x="387"/>
        <item x="951"/>
        <item x="1042"/>
        <item x="1204"/>
        <item x="423"/>
        <item x="1132"/>
        <item x="973"/>
        <item x="273"/>
        <item x="38"/>
        <item x="959"/>
        <item x="244"/>
        <item x="1426"/>
        <item x="520"/>
        <item x="319"/>
        <item x="264"/>
        <item x="569"/>
        <item x="328"/>
        <item x="941"/>
        <item x="914"/>
        <item x="813"/>
        <item x="407"/>
        <item x="707"/>
        <item x="531"/>
        <item x="22"/>
        <item x="21"/>
        <item x="1300"/>
        <item x="379"/>
        <item x="1386"/>
        <item x="1078"/>
        <item x="330"/>
        <item x="677"/>
        <item x="1123"/>
        <item x="1162"/>
        <item x="1143"/>
        <item x="1165"/>
        <item x="176"/>
        <item x="841"/>
        <item x="682"/>
        <item x="185"/>
        <item x="763"/>
        <item x="32"/>
        <item x="225"/>
        <item x="1186"/>
        <item x="1240"/>
        <item x="56"/>
        <item x="1238"/>
        <item x="194"/>
        <item x="278"/>
        <item x="619"/>
        <item x="987"/>
        <item x="1362"/>
        <item x="1150"/>
        <item x="675"/>
        <item x="78"/>
        <item x="1068"/>
        <item x="745"/>
        <item x="1142"/>
        <item x="390"/>
        <item x="567"/>
        <item x="30"/>
        <item x="700"/>
        <item x="322"/>
        <item x="155"/>
        <item x="458"/>
        <item x="212"/>
        <item x="1156"/>
        <item x="1377"/>
        <item x="1367"/>
        <item x="8"/>
        <item x="461"/>
        <item x="758"/>
        <item x="978"/>
        <item x="1063"/>
        <item x="258"/>
        <item x="822"/>
        <item x="414"/>
        <item x="683"/>
        <item x="1265"/>
        <item x="1259"/>
        <item x="1179"/>
        <item x="963"/>
        <item x="790"/>
        <item x="1302"/>
        <item x="523"/>
        <item x="505"/>
        <item x="568"/>
        <item x="1184"/>
        <item x="1391"/>
        <item x="318"/>
        <item x="1085"/>
        <item x="1235"/>
        <item x="409"/>
        <item x="29"/>
        <item x="1090"/>
        <item x="617"/>
        <item x="768"/>
        <item x="469"/>
        <item x="478"/>
        <item x="1396"/>
        <item x="864"/>
        <item x="1292"/>
        <item x="69"/>
        <item x="1378"/>
        <item x="554"/>
        <item x="927"/>
        <item x="433"/>
        <item x="134"/>
        <item x="875"/>
        <item x="1171"/>
        <item x="341"/>
        <item x="943"/>
        <item x="1009"/>
        <item x="1083"/>
        <item x="13"/>
        <item x="466"/>
        <item x="1000"/>
        <item x="299"/>
        <item x="340"/>
        <item x="740"/>
        <item x="181"/>
        <item x="829"/>
        <item x="668"/>
        <item x="197"/>
        <item x="882"/>
        <item x="1264"/>
        <item x="1076"/>
        <item x="488"/>
        <item x="563"/>
        <item x="731"/>
        <item x="711"/>
        <item x="1177"/>
        <item x="272"/>
        <item x="180"/>
        <item x="999"/>
        <item x="1104"/>
        <item x="477"/>
        <item x="610"/>
        <item x="623"/>
        <item x="1192"/>
        <item x="1437"/>
        <item x="879"/>
        <item x="1429"/>
        <item x="256"/>
        <item x="431"/>
        <item x="1018"/>
        <item x="416"/>
        <item x="552"/>
        <item x="362"/>
        <item x="177"/>
        <item x="608"/>
        <item x="1416"/>
        <item x="281"/>
        <item x="227"/>
        <item x="645"/>
        <item x="975"/>
        <item x="603"/>
        <item x="154"/>
        <item x="1311"/>
        <item x="144"/>
        <item x="886"/>
        <item x="209"/>
        <item x="1214"/>
        <item x="94"/>
        <item x="1149"/>
        <item x="858"/>
        <item x="1038"/>
        <item x="440"/>
        <item x="1081"/>
        <item x="18"/>
        <item x="835"/>
        <item x="980"/>
        <item x="558"/>
        <item x="806"/>
        <item x="44"/>
        <item x="594"/>
        <item x="385"/>
        <item x="1077"/>
        <item x="1381"/>
        <item x="159"/>
        <item x="895"/>
        <item x="957"/>
        <item x="70"/>
        <item x="734"/>
        <item x="47"/>
        <item x="889"/>
        <item x="767"/>
        <item x="315"/>
        <item x="1013"/>
        <item x="123"/>
        <item x="1206"/>
        <item x="1430"/>
        <item x="1409"/>
        <item x="248"/>
        <item x="1247"/>
        <item x="777"/>
        <item x="408"/>
        <item x="1248"/>
        <item x="824"/>
        <item x="855"/>
        <item x="242"/>
        <item x="1189"/>
        <item x="1424"/>
        <item x="1354"/>
        <item x="753"/>
        <item x="1407"/>
        <item x="1110"/>
        <item x="1032"/>
        <item x="1360"/>
        <item x="1160"/>
        <item x="852"/>
        <item x="1340"/>
        <item x="923"/>
        <item x="1373"/>
        <item x="925"/>
        <item x="367"/>
        <item x="837"/>
        <item x="833"/>
        <item x="436"/>
        <item x="823"/>
        <item x="681"/>
        <item x="1217"/>
        <item x="1025"/>
        <item x="546"/>
        <item x="1326"/>
        <item x="607"/>
        <item x="393"/>
        <item x="261"/>
        <item x="981"/>
        <item x="622"/>
        <item x="1266"/>
        <item x="331"/>
        <item x="1443"/>
        <item x="182"/>
        <item x="853"/>
        <item x="1374"/>
        <item x="384"/>
        <item x="1060"/>
        <item x="265"/>
        <item x="1167"/>
        <item x="187"/>
        <item x="11"/>
        <item x="578"/>
        <item x="1128"/>
        <item x="971"/>
        <item x="1305"/>
        <item x="1086"/>
        <item x="764"/>
        <item x="781"/>
        <item x="735"/>
        <item x="1379"/>
        <item x="217"/>
        <item x="75"/>
        <item x="1126"/>
        <item x="139"/>
        <item x="220"/>
        <item x="348"/>
        <item x="4"/>
        <item x="1111"/>
        <item x="1356"/>
        <item x="733"/>
        <item x="848"/>
        <item x="967"/>
        <item x="1108"/>
        <item x="294"/>
        <item x="1207"/>
        <item x="487"/>
        <item x="312"/>
        <item x="776"/>
        <item x="1190"/>
        <item x="1330"/>
        <item x="1448"/>
        <item x="940"/>
        <item x="704"/>
        <item x="338"/>
        <item x="815"/>
        <item x="434"/>
        <item x="297"/>
        <item x="332"/>
        <item x="1031"/>
        <item x="687"/>
        <item x="476"/>
        <item x="993"/>
        <item x="556"/>
        <item x="540"/>
        <item x="1308"/>
        <item x="474"/>
        <item x="1002"/>
        <item x="1037"/>
        <item x="614"/>
        <item x="87"/>
        <item x="843"/>
        <item x="164"/>
        <item x="660"/>
        <item x="1388"/>
        <item x="636"/>
        <item x="357"/>
        <item x="392"/>
        <item x="1357"/>
        <item x="1433"/>
        <item x="1140"/>
        <item x="429"/>
        <item x="383"/>
        <item x="1092"/>
        <item x="609"/>
        <item x="1139"/>
        <item x="1134"/>
        <item x="698"/>
        <item x="825"/>
        <item x="1145"/>
        <item x="306"/>
        <item x="80"/>
        <item x="958"/>
        <item x="775"/>
        <item x="1036"/>
        <item x="129"/>
        <item x="1006"/>
        <item x="9"/>
        <item x="521"/>
        <item x="1348"/>
        <item x="199"/>
        <item x="277"/>
        <item x="1371"/>
        <item x="496"/>
        <item x="672"/>
        <item x="1155"/>
        <item x="604"/>
        <item x="1332"/>
        <item x="1103"/>
        <item x="1365"/>
        <item x="456"/>
        <item x="1121"/>
        <item x="844"/>
        <item x="676"/>
        <item x="411"/>
        <item x="1337"/>
        <item x="263"/>
        <item x="842"/>
        <item x="1250"/>
        <item x="624"/>
        <item x="316"/>
        <item x="538"/>
        <item x="638"/>
        <item x="522"/>
        <item x="183"/>
        <item x="948"/>
        <item x="1223"/>
        <item x="516"/>
        <item x="746"/>
        <item x="351"/>
        <item x="832"/>
        <item x="1412"/>
        <item x="1281"/>
        <item x="590"/>
        <item x="881"/>
        <item x="232"/>
        <item x="401"/>
        <item x="1408"/>
        <item x="111"/>
        <item x="382"/>
        <item x="1088"/>
        <item x="90"/>
        <item x="708"/>
        <item x="722"/>
        <item x="179"/>
        <item x="561"/>
        <item x="966"/>
        <item x="480"/>
        <item x="1020"/>
        <item x="916"/>
        <item x="1441"/>
        <item x="1447"/>
        <item x="741"/>
        <item x="1154"/>
        <item x="598"/>
        <item x="937"/>
        <item x="661"/>
        <item x="166"/>
        <item x="1237"/>
        <item x="871"/>
        <item x="1097"/>
        <item x="290"/>
        <item x="377"/>
        <item x="869"/>
        <item x="352"/>
        <item x="1098"/>
        <item x="850"/>
        <item x="295"/>
        <item x="1138"/>
        <item x="1375"/>
        <item x="10"/>
        <item x="1320"/>
        <item x="140"/>
        <item x="1298"/>
        <item x="1120"/>
        <item x="1364"/>
        <item x="83"/>
        <item x="1196"/>
        <item x="1324"/>
        <item x="1256"/>
        <item x="1392"/>
        <item x="706"/>
        <item x="196"/>
        <item x="628"/>
        <item x="1261"/>
        <item x="690"/>
        <item x="786"/>
        <item x="491"/>
        <item x="658"/>
        <item x="1176"/>
        <item x="921"/>
        <item x="720"/>
        <item x="193"/>
        <item x="1295"/>
        <item x="1257"/>
        <item x="402"/>
        <item x="1124"/>
        <item x="59"/>
        <item x="625"/>
        <item x="586"/>
        <item x="1040"/>
        <item x="96"/>
        <item x="1253"/>
        <item x="911"/>
        <item x="1342"/>
        <item x="519"/>
        <item x="905"/>
        <item x="337"/>
        <item x="1321"/>
        <item x="799"/>
        <item x="216"/>
        <item x="3"/>
        <item x="755"/>
        <item x="1327"/>
        <item x="260"/>
        <item x="856"/>
        <item x="1389"/>
        <item x="1195"/>
        <item x="251"/>
        <item x="120"/>
        <item x="599"/>
        <item x="1041"/>
        <item x="1399"/>
        <item x="275"/>
        <item x="1290"/>
        <item x="1152"/>
        <item x="1212"/>
        <item x="1319"/>
        <item x="289"/>
        <item x="1022"/>
        <item x="125"/>
        <item x="1336"/>
        <item x="1224"/>
        <item x="1119"/>
        <item x="891"/>
        <item x="1401"/>
        <item x="984"/>
        <item x="243"/>
        <item x="150"/>
        <item x="662"/>
        <item x="1403"/>
        <item x="710"/>
        <item x="821"/>
        <item x="1094"/>
        <item x="347"/>
        <item x="138"/>
        <item x="798"/>
        <item x="912"/>
        <item x="459"/>
        <item x="1163"/>
        <item x="493"/>
        <item x="1267"/>
        <item x="1242"/>
        <item x="1316"/>
        <item x="836"/>
        <item x="674"/>
        <item x="1074"/>
        <item x="1173"/>
        <item x="133"/>
        <item x="1199"/>
        <item x="35"/>
        <item x="1066"/>
        <item x="756"/>
        <item x="1453"/>
        <item x="503"/>
        <item x="250"/>
        <item x="826"/>
        <item x="484"/>
        <item x="214"/>
        <item x="228"/>
        <item x="1004"/>
        <item x="122"/>
        <item x="1051"/>
        <item x="335"/>
        <item x="396"/>
        <item x="632"/>
        <item x="1383"/>
        <item x="425"/>
        <item x="363"/>
        <item x="583"/>
        <item x="1351"/>
        <item x="870"/>
        <item x="195"/>
        <item x="1270"/>
        <item x="988"/>
        <item x="773"/>
        <item x="27"/>
        <item x="51"/>
        <item x="1113"/>
        <item x="376"/>
        <item x="977"/>
        <item x="922"/>
        <item x="317"/>
        <item x="470"/>
        <item x="688"/>
        <item x="188"/>
        <item x="616"/>
        <item x="747"/>
        <item x="1289"/>
        <item x="112"/>
        <item x="92"/>
        <item x="1272"/>
        <item x="1258"/>
        <item x="252"/>
        <item x="530"/>
        <item x="365"/>
        <item x="1423"/>
        <item x="907"/>
        <item x="1181"/>
        <item x="642"/>
        <item x="1015"/>
        <item x="1151"/>
        <item x="1130"/>
        <item x="117"/>
        <item x="876"/>
        <item x="222"/>
        <item x="287"/>
        <item x="329"/>
        <item x="1012"/>
        <item x="1254"/>
        <item x="807"/>
        <item x="640"/>
        <item x="1306"/>
        <item x="894"/>
        <item x="143"/>
        <item x="787"/>
        <item x="671"/>
        <item x="955"/>
        <item x="877"/>
        <item x="715"/>
        <item x="213"/>
        <item x="765"/>
        <item x="1026"/>
        <item x="205"/>
        <item x="215"/>
        <item x="1122"/>
        <item x="233"/>
        <item x="326"/>
        <item x="1021"/>
        <item x="705"/>
        <item x="737"/>
        <item x="1333"/>
        <item x="651"/>
        <item x="1398"/>
        <item x="1024"/>
        <item x="23"/>
        <item x="292"/>
        <item x="218"/>
        <item x="965"/>
        <item x="73"/>
        <item x="105"/>
        <item x="210"/>
        <item x="885"/>
        <item x="913"/>
        <item x="1187"/>
        <item x="495"/>
        <item x="339"/>
        <item x="1222"/>
        <item x="809"/>
        <item x="534"/>
        <item x="1101"/>
        <item x="1166"/>
        <item x="40"/>
        <item x="1107"/>
        <item x="935"/>
        <item x="805"/>
        <item x="403"/>
        <item x="1109"/>
        <item x="172"/>
        <item x="939"/>
        <item x="1286"/>
        <item x="1344"/>
        <item x="186"/>
        <item x="862"/>
        <item x="1203"/>
        <item x="160"/>
        <item x="1322"/>
        <item x="831"/>
        <item x="932"/>
        <item x="184"/>
        <item x="1428"/>
        <item x="428"/>
        <item x="857"/>
        <item x="1352"/>
        <item x="839"/>
        <item x="1116"/>
        <item x="1432"/>
        <item x="388"/>
        <item x="1114"/>
        <item x="48"/>
        <item x="1339"/>
        <item x="1285"/>
        <item x="953"/>
        <item x="473"/>
        <item x="597"/>
        <item x="1180"/>
        <item x="1334"/>
        <item x="116"/>
        <item x="437"/>
        <item x="20"/>
        <item x="356"/>
        <item x="1102"/>
        <item x="702"/>
        <item x="1164"/>
        <item x="121"/>
        <item x="1146"/>
        <item x="663"/>
        <item x="867"/>
        <item x="405"/>
        <item x="238"/>
        <item x="605"/>
        <item x="627"/>
        <item x="1191"/>
        <item x="509"/>
        <item x="1001"/>
        <item x="1341"/>
        <item x="743"/>
        <item x="24"/>
        <item x="321"/>
        <item x="1421"/>
        <item x="31"/>
        <item x="435"/>
        <item x="903"/>
        <item x="400"/>
        <item x="562"/>
        <item x="1082"/>
        <item x="783"/>
        <item x="929"/>
        <item x="928"/>
        <item x="655"/>
        <item x="293"/>
        <item x="991"/>
        <item x="915"/>
        <item x="1252"/>
        <item x="757"/>
        <item x="1280"/>
        <item x="1105"/>
        <item x="1228"/>
        <item x="898"/>
        <item x="267"/>
        <item x="422"/>
        <item x="445"/>
        <item x="147"/>
        <item x="369"/>
        <item x="254"/>
        <item x="936"/>
        <item x="271"/>
        <item x="114"/>
        <item x="274"/>
        <item x="946"/>
        <item x="949"/>
        <item x="162"/>
        <item x="463"/>
        <item x="849"/>
        <item x="1418"/>
        <item x="1016"/>
        <item x="846"/>
        <item x="1221"/>
        <item x="1382"/>
        <item x="432"/>
        <item x="1329"/>
        <item x="360"/>
        <item x="119"/>
        <item x="649"/>
        <item x="1226"/>
        <item x="1318"/>
        <item x="543"/>
        <item x="1314"/>
        <item x="239"/>
        <item x="33"/>
        <item x="1017"/>
        <item x="1219"/>
        <item x="492"/>
        <item x="370"/>
        <item x="1175"/>
        <item x="600"/>
        <item x="802"/>
        <item x="259"/>
        <item x="71"/>
        <item x="157"/>
        <item x="726"/>
        <item x="1331"/>
        <item x="1047"/>
        <item x="812"/>
        <item x="1213"/>
        <item x="680"/>
        <item x="17"/>
        <item x="200"/>
        <item x="1394"/>
        <item x="994"/>
        <item x="1402"/>
        <item x="952"/>
        <item x="718"/>
        <item x="983"/>
        <item x="100"/>
        <item x="77"/>
        <item x="1056"/>
        <item x="1410"/>
        <item x="1183"/>
        <item x="1260"/>
        <item x="145"/>
        <item x="1008"/>
        <item x="167"/>
        <item x="398"/>
        <item x="380"/>
        <item x="750"/>
        <item x="308"/>
        <item x="868"/>
        <item x="637"/>
        <item x="593"/>
        <item x="420"/>
        <item x="168"/>
        <item x="752"/>
        <item x="46"/>
        <item x="897"/>
        <item x="467"/>
        <item x="65"/>
        <item x="472"/>
        <item x="1046"/>
        <item x="1397"/>
        <item x="389"/>
        <item x="7"/>
        <item x="1205"/>
        <item x="874"/>
        <item x="751"/>
        <item x="137"/>
        <item x="371"/>
        <item x="574"/>
        <item x="1309"/>
        <item x="1450"/>
        <item x="1049"/>
        <item x="1055"/>
        <item x="1245"/>
        <item x="14"/>
        <item x="555"/>
        <item x="1172"/>
        <item x="664"/>
        <item x="1301"/>
        <item x="769"/>
        <item x="648"/>
        <item x="1411"/>
        <item x="1218"/>
        <item x="1061"/>
        <item x="1073"/>
        <item x="302"/>
        <item x="1249"/>
        <item x="778"/>
        <item x="1275"/>
        <item t="default"/>
      </items>
    </pivotField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2F713-546F-4307-84C5-5FAE2A2E29B4}" name="Tabela przestawna1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L225" firstHeaderRow="1" firstDataRow="2" firstDataCol="1"/>
  <pivotFields count="7">
    <pivotField dataField="1" showAll="0"/>
    <pivotField showAll="0"/>
    <pivotField showAll="0"/>
    <pivotField axis="axisCol" showAll="0">
      <items count="11">
        <item x="1"/>
        <item x="3"/>
        <item x="2"/>
        <item x="8"/>
        <item x="0"/>
        <item x="6"/>
        <item x="7"/>
        <item x="9"/>
        <item x="4"/>
        <item x="5"/>
        <item t="default"/>
      </items>
    </pivotField>
    <pivotField axis="axisRow" showAll="0" sortType="descending">
      <items count="221">
        <item x="178"/>
        <item x="133"/>
        <item x="150"/>
        <item x="209"/>
        <item x="207"/>
        <item x="10"/>
        <item x="43"/>
        <item x="172"/>
        <item x="179"/>
        <item x="109"/>
        <item x="203"/>
        <item x="60"/>
        <item x="135"/>
        <item x="156"/>
        <item x="94"/>
        <item x="106"/>
        <item x="27"/>
        <item x="113"/>
        <item x="88"/>
        <item x="131"/>
        <item x="117"/>
        <item x="86"/>
        <item x="23"/>
        <item x="149"/>
        <item x="100"/>
        <item x="55"/>
        <item x="31"/>
        <item x="64"/>
        <item x="217"/>
        <item x="58"/>
        <item x="83"/>
        <item x="98"/>
        <item x="102"/>
        <item x="37"/>
        <item x="204"/>
        <item x="195"/>
        <item x="93"/>
        <item x="154"/>
        <item x="169"/>
        <item x="124"/>
        <item x="91"/>
        <item x="201"/>
        <item x="30"/>
        <item x="103"/>
        <item x="132"/>
        <item x="3"/>
        <item x="82"/>
        <item x="74"/>
        <item x="164"/>
        <item x="70"/>
        <item x="128"/>
        <item x="215"/>
        <item x="67"/>
        <item x="115"/>
        <item x="39"/>
        <item x="212"/>
        <item x="155"/>
        <item x="146"/>
        <item x="137"/>
        <item x="49"/>
        <item x="142"/>
        <item x="13"/>
        <item x="71"/>
        <item x="79"/>
        <item x="7"/>
        <item x="191"/>
        <item x="189"/>
        <item x="197"/>
        <item x="188"/>
        <item x="200"/>
        <item x="176"/>
        <item x="29"/>
        <item x="73"/>
        <item x="121"/>
        <item x="77"/>
        <item x="65"/>
        <item x="108"/>
        <item x="85"/>
        <item x="211"/>
        <item x="184"/>
        <item x="5"/>
        <item x="35"/>
        <item x="4"/>
        <item x="160"/>
        <item x="116"/>
        <item x="125"/>
        <item x="66"/>
        <item x="12"/>
        <item x="190"/>
        <item x="0"/>
        <item x="75"/>
        <item x="177"/>
        <item x="183"/>
        <item x="199"/>
        <item x="126"/>
        <item x="118"/>
        <item x="141"/>
        <item x="96"/>
        <item x="38"/>
        <item x="165"/>
        <item x="104"/>
        <item x="57"/>
        <item x="25"/>
        <item x="219"/>
        <item x="32"/>
        <item x="54"/>
        <item x="89"/>
        <item x="2"/>
        <item x="105"/>
        <item x="208"/>
        <item x="194"/>
        <item x="144"/>
        <item x="216"/>
        <item x="110"/>
        <item x="127"/>
        <item x="8"/>
        <item x="167"/>
        <item x="139"/>
        <item x="68"/>
        <item x="198"/>
        <item x="20"/>
        <item x="112"/>
        <item x="61"/>
        <item x="69"/>
        <item x="21"/>
        <item x="36"/>
        <item x="152"/>
        <item x="130"/>
        <item x="52"/>
        <item x="90"/>
        <item x="162"/>
        <item x="196"/>
        <item x="213"/>
        <item x="159"/>
        <item x="15"/>
        <item x="63"/>
        <item x="168"/>
        <item x="185"/>
        <item x="147"/>
        <item x="19"/>
        <item x="76"/>
        <item x="134"/>
        <item x="62"/>
        <item x="122"/>
        <item x="161"/>
        <item x="158"/>
        <item x="72"/>
        <item x="95"/>
        <item x="1"/>
        <item x="114"/>
        <item x="157"/>
        <item x="34"/>
        <item x="6"/>
        <item x="78"/>
        <item x="22"/>
        <item x="42"/>
        <item x="11"/>
        <item x="9"/>
        <item x="18"/>
        <item x="24"/>
        <item x="153"/>
        <item x="129"/>
        <item x="210"/>
        <item x="80"/>
        <item x="182"/>
        <item x="206"/>
        <item x="45"/>
        <item x="218"/>
        <item x="120"/>
        <item x="28"/>
        <item x="16"/>
        <item x="56"/>
        <item x="53"/>
        <item x="175"/>
        <item x="170"/>
        <item x="97"/>
        <item x="173"/>
        <item x="48"/>
        <item x="171"/>
        <item x="145"/>
        <item x="181"/>
        <item x="143"/>
        <item x="99"/>
        <item x="17"/>
        <item x="59"/>
        <item x="81"/>
        <item x="148"/>
        <item x="40"/>
        <item x="33"/>
        <item x="202"/>
        <item x="205"/>
        <item x="50"/>
        <item x="136"/>
        <item x="47"/>
        <item x="87"/>
        <item x="187"/>
        <item x="163"/>
        <item x="214"/>
        <item x="111"/>
        <item x="41"/>
        <item x="192"/>
        <item x="14"/>
        <item x="174"/>
        <item x="180"/>
        <item x="193"/>
        <item x="166"/>
        <item x="26"/>
        <item x="107"/>
        <item x="46"/>
        <item x="101"/>
        <item x="84"/>
        <item x="92"/>
        <item x="151"/>
        <item x="140"/>
        <item x="44"/>
        <item x="123"/>
        <item x="186"/>
        <item x="119"/>
        <item x="138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4"/>
        <item x="2"/>
        <item x="3"/>
        <item t="default"/>
      </items>
    </pivotField>
    <pivotField showAll="0"/>
  </pivotFields>
  <rowFields count="1">
    <field x="4"/>
  </rowFields>
  <rowItems count="221">
    <i>
      <x v="71"/>
    </i>
    <i>
      <x v="124"/>
    </i>
    <i>
      <x v="120"/>
    </i>
    <i>
      <x v="177"/>
    </i>
    <i>
      <x v="115"/>
    </i>
    <i>
      <x v="128"/>
    </i>
    <i>
      <x v="170"/>
    </i>
    <i>
      <x v="11"/>
    </i>
    <i>
      <x v="161"/>
    </i>
    <i>
      <x v="184"/>
    </i>
    <i>
      <x v="123"/>
    </i>
    <i>
      <x v="72"/>
    </i>
    <i>
      <x v="156"/>
    </i>
    <i>
      <x v="166"/>
    </i>
    <i>
      <x v="185"/>
    </i>
    <i>
      <x v="129"/>
    </i>
    <i>
      <x v="82"/>
    </i>
    <i>
      <x v="21"/>
    </i>
    <i>
      <x v="157"/>
    </i>
    <i>
      <x v="192"/>
    </i>
    <i>
      <x v="154"/>
    </i>
    <i>
      <x v="194"/>
    </i>
    <i>
      <x v="5"/>
    </i>
    <i>
      <x v="183"/>
    </i>
    <i>
      <x v="43"/>
    </i>
    <i>
      <x v="169"/>
    </i>
    <i>
      <x v="205"/>
    </i>
    <i>
      <x v="171"/>
    </i>
    <i>
      <x v="158"/>
    </i>
    <i>
      <x v="102"/>
    </i>
    <i>
      <x v="122"/>
    </i>
    <i>
      <x v="159"/>
    </i>
    <i>
      <x v="153"/>
    </i>
    <i>
      <x v="146"/>
    </i>
    <i>
      <x v="152"/>
    </i>
    <i>
      <x v="201"/>
    </i>
    <i>
      <x v="75"/>
    </i>
    <i>
      <x v="151"/>
    </i>
    <i>
      <x v="163"/>
    </i>
    <i>
      <x v="134"/>
    </i>
    <i>
      <x v="59"/>
    </i>
    <i>
      <x v="121"/>
    </i>
    <i>
      <x v="193"/>
    </i>
    <i>
      <x v="155"/>
    </i>
    <i>
      <x v="182"/>
    </i>
    <i>
      <x v="94"/>
    </i>
    <i>
      <x v="191"/>
    </i>
    <i>
      <x v="98"/>
    </i>
    <i>
      <x v="214"/>
    </i>
    <i>
      <x v="18"/>
    </i>
    <i>
      <x v="106"/>
    </i>
    <i>
      <x v="149"/>
    </i>
    <i>
      <x v="207"/>
    </i>
    <i>
      <x v="125"/>
    </i>
    <i>
      <x v="186"/>
    </i>
    <i>
      <x v="211"/>
    </i>
    <i>
      <x v="147"/>
    </i>
    <i>
      <x v="111"/>
    </i>
    <i>
      <x v="27"/>
    </i>
    <i>
      <x v="25"/>
    </i>
    <i>
      <x v="206"/>
    </i>
    <i>
      <x v="190"/>
    </i>
    <i>
      <x v="26"/>
    </i>
    <i>
      <x v="42"/>
    </i>
    <i>
      <x v="172"/>
    </i>
    <i>
      <x v="210"/>
    </i>
    <i>
      <x v="64"/>
    </i>
    <i>
      <x v="217"/>
    </i>
    <i>
      <x v="45"/>
    </i>
    <i>
      <x v="107"/>
    </i>
    <i>
      <x v="30"/>
    </i>
    <i>
      <x v="63"/>
    </i>
    <i>
      <x v="213"/>
    </i>
    <i>
      <x v="62"/>
    </i>
    <i>
      <x v="1"/>
    </i>
    <i>
      <x v="208"/>
    </i>
    <i>
      <x v="56"/>
    </i>
    <i>
      <x v="144"/>
    </i>
    <i>
      <x v="219"/>
    </i>
    <i>
      <x v="20"/>
    </i>
    <i>
      <x v="198"/>
    </i>
    <i>
      <x v="77"/>
    </i>
    <i>
      <x v="12"/>
    </i>
    <i>
      <x v="61"/>
    </i>
    <i>
      <x v="60"/>
    </i>
    <i>
      <x v="19"/>
    </i>
    <i>
      <x v="89"/>
    </i>
    <i>
      <x v="76"/>
    </i>
    <i>
      <x v="44"/>
    </i>
    <i>
      <x v="16"/>
    </i>
    <i>
      <x v="73"/>
    </i>
    <i>
      <x v="188"/>
    </i>
    <i>
      <x v="138"/>
    </i>
    <i>
      <x v="46"/>
    </i>
    <i>
      <x v="87"/>
    </i>
    <i>
      <x v="148"/>
    </i>
    <i>
      <x v="23"/>
    </i>
    <i>
      <x v="50"/>
    </i>
    <i>
      <x v="187"/>
    </i>
    <i>
      <x v="38"/>
    </i>
    <i>
      <x v="80"/>
    </i>
    <i>
      <x v="35"/>
    </i>
    <i>
      <x v="140"/>
    </i>
    <i>
      <x v="22"/>
    </i>
    <i>
      <x v="91"/>
    </i>
    <i>
      <x v="84"/>
    </i>
    <i>
      <x v="49"/>
    </i>
    <i>
      <x v="33"/>
    </i>
    <i>
      <x v="9"/>
    </i>
    <i>
      <x v="139"/>
    </i>
    <i>
      <x v="127"/>
    </i>
    <i>
      <x v="196"/>
    </i>
    <i>
      <x v="31"/>
    </i>
    <i>
      <x v="90"/>
    </i>
    <i>
      <x v="68"/>
    </i>
    <i>
      <x v="29"/>
    </i>
    <i>
      <x v="39"/>
    </i>
    <i>
      <x v="24"/>
    </i>
    <i>
      <x v="47"/>
    </i>
    <i>
      <x v="100"/>
    </i>
    <i>
      <x v="74"/>
    </i>
    <i>
      <x v="197"/>
    </i>
    <i>
      <x v="48"/>
    </i>
    <i>
      <x v="215"/>
    </i>
    <i>
      <x v="14"/>
    </i>
    <i>
      <x v="114"/>
    </i>
    <i>
      <x v="6"/>
    </i>
    <i>
      <x v="117"/>
    </i>
    <i>
      <x v="105"/>
    </i>
    <i>
      <x v="160"/>
    </i>
    <i>
      <x v="168"/>
    </i>
    <i>
      <x v="143"/>
    </i>
    <i>
      <x v="2"/>
    </i>
    <i>
      <x v="7"/>
    </i>
    <i>
      <x v="204"/>
    </i>
    <i>
      <x v="108"/>
    </i>
    <i>
      <x v="212"/>
    </i>
    <i>
      <x v="175"/>
    </i>
    <i>
      <x v="141"/>
    </i>
    <i>
      <x v="176"/>
    </i>
    <i>
      <x v="37"/>
    </i>
    <i>
      <x v="32"/>
    </i>
    <i>
      <x v="66"/>
    </i>
    <i>
      <x v="178"/>
    </i>
    <i>
      <x v="99"/>
    </i>
    <i>
      <x v="179"/>
    </i>
    <i>
      <x v="10"/>
    </i>
    <i>
      <x v="135"/>
    </i>
    <i>
      <x v="126"/>
    </i>
    <i>
      <x v="150"/>
    </i>
    <i>
      <x v="142"/>
    </i>
    <i>
      <x v="136"/>
    </i>
    <i>
      <x v="200"/>
    </i>
    <i>
      <x v="51"/>
    </i>
    <i>
      <x v="202"/>
    </i>
    <i>
      <x v="79"/>
    </i>
    <i>
      <x v="164"/>
    </i>
    <i>
      <x v="52"/>
    </i>
    <i>
      <x v="8"/>
    </i>
    <i>
      <x v="53"/>
    </i>
    <i>
      <x v="209"/>
    </i>
    <i>
      <x v="189"/>
    </i>
    <i>
      <x v="13"/>
    </i>
    <i>
      <x v="41"/>
    </i>
    <i>
      <x v="101"/>
    </i>
    <i>
      <x v="17"/>
    </i>
    <i>
      <x v="70"/>
    </i>
    <i>
      <x v="83"/>
    </i>
    <i>
      <x v="110"/>
    </i>
    <i>
      <x/>
    </i>
    <i>
      <x v="67"/>
    </i>
    <i>
      <x v="162"/>
    </i>
    <i>
      <x v="88"/>
    </i>
    <i>
      <x v="131"/>
    </i>
    <i>
      <x v="97"/>
    </i>
    <i>
      <x v="132"/>
    </i>
    <i>
      <x v="69"/>
    </i>
    <i>
      <x v="173"/>
    </i>
    <i>
      <x v="40"/>
    </i>
    <i>
      <x v="174"/>
    </i>
    <i>
      <x v="95"/>
    </i>
    <i>
      <x v="36"/>
    </i>
    <i>
      <x v="4"/>
    </i>
    <i>
      <x v="15"/>
    </i>
    <i>
      <x v="86"/>
    </i>
    <i>
      <x v="137"/>
    </i>
    <i>
      <x v="199"/>
    </i>
    <i>
      <x v="180"/>
    </i>
    <i>
      <x v="118"/>
    </i>
    <i>
      <x v="181"/>
    </i>
    <i>
      <x v="57"/>
    </i>
    <i>
      <x v="104"/>
    </i>
    <i>
      <x v="34"/>
    </i>
    <i>
      <x v="65"/>
    </i>
    <i>
      <x v="96"/>
    </i>
    <i>
      <x v="81"/>
    </i>
    <i>
      <x v="216"/>
    </i>
    <i>
      <x v="54"/>
    </i>
    <i>
      <x v="218"/>
    </i>
    <i>
      <x v="145"/>
    </i>
    <i>
      <x v="113"/>
    </i>
    <i>
      <x v="116"/>
    </i>
    <i>
      <x v="165"/>
    </i>
    <i>
      <x v="130"/>
    </i>
    <i>
      <x v="119"/>
    </i>
    <i>
      <x v="167"/>
    </i>
    <i>
      <x v="203"/>
    </i>
    <i>
      <x v="28"/>
    </i>
    <i>
      <x v="55"/>
    </i>
    <i>
      <x v="195"/>
    </i>
    <i>
      <x v="85"/>
    </i>
    <i>
      <x v="133"/>
    </i>
    <i>
      <x v="58"/>
    </i>
    <i>
      <x v="78"/>
    </i>
    <i>
      <x v="92"/>
    </i>
    <i>
      <x v="103"/>
    </i>
    <i>
      <x v="93"/>
    </i>
    <i>
      <x v="3"/>
    </i>
    <i>
      <x v="112"/>
    </i>
    <i>
      <x v="10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Liczba z Id_studenta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6E3F7D-83C3-4614-A797-7F93975E0DA8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Id_studenta" tableColumnId="1"/>
      <queryTableField id="2" name="Imie" tableColumnId="2"/>
      <queryTableField id="3" name="Nazwisko" tableColumnId="3"/>
      <queryTableField id="4" name="Uczelnia" tableColumnId="4"/>
      <queryTableField id="5" name="Miejsce_zam" tableColumnId="5"/>
      <queryTableField id="6" name="Rok_studiow" tableColumnId="6"/>
      <queryTableField id="7" name="Dochod_na_osob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689F1-9C00-47A0-B148-C947BA2078D6}" name="studenci" displayName="studenci" ref="A1:K1617" tableType="queryTable" totalsRowShown="0">
  <autoFilter ref="A1:K1617" xr:uid="{D9F689F1-9C00-47A0-B148-C947BA2078D6}"/>
  <tableColumns count="11">
    <tableColumn id="1" xr3:uid="{13584D46-8A16-4035-9537-70C3D5B1DEDF}" uniqueName="1" name="Id_studenta" queryTableFieldId="1"/>
    <tableColumn id="2" xr3:uid="{EF1264E4-F0D3-4FF8-A36E-DBB351671641}" uniqueName="2" name="Imie" queryTableFieldId="2" dataDxfId="5"/>
    <tableColumn id="3" xr3:uid="{A2DB7679-AA8A-4412-99AD-B3E591D07BDE}" uniqueName="3" name="Nazwisko" queryTableFieldId="3" dataDxfId="3"/>
    <tableColumn id="4" xr3:uid="{E659A6EA-82F1-4531-91F4-5911B38F45C6}" uniqueName="4" name="Uczelnia" queryTableFieldId="4" dataDxfId="4"/>
    <tableColumn id="5" xr3:uid="{F346C29F-9540-4CAB-A1D0-010E8B27431C}" uniqueName="5" name="Miejsce_zam" queryTableFieldId="5" dataDxfId="8"/>
    <tableColumn id="6" xr3:uid="{702E4EC6-F648-488C-A80A-259034D4B3D3}" uniqueName="6" name="Rok_studiow" queryTableFieldId="6" dataDxfId="7"/>
    <tableColumn id="7" xr3:uid="{1DBAB3EB-5EB4-4BE4-BA80-7ACA10A3BA74}" uniqueName="7" name="Dochod_na_osobe" queryTableFieldId="7"/>
    <tableColumn id="8" xr3:uid="{A3D0A677-3C89-4E9B-96B1-1E900A5FA270}" uniqueName="8" name="miejsce" queryTableFieldId="8" dataDxfId="6">
      <calculatedColumnFormula>studenci[[#This Row],[Dochod_na_osobe]]&lt;$P$5</calculatedColumnFormula>
    </tableColumn>
    <tableColumn id="9" xr3:uid="{0BB98D47-9551-4EB7-BD63-8C2F4D8D4D0A}" uniqueName="9" name="rodz_kod" queryTableFieldId="9" dataDxfId="2">
      <calculatedColumnFormula>TEXT(studenci[[#This Row],[Miejsce_zam]],"")&amp;MID(studenci[[#This Row],[Nazwisko]],1,LEN(studenci[[#This Row],[Nazwisko]])-1)&amp;TEXT(studenci[[#This Row],[Dochod_na_osobe]], 0)</calculatedColumnFormula>
    </tableColumn>
    <tableColumn id="10" xr3:uid="{6F6F5B43-FFF1-4670-9BBC-E62D9881E10F}" uniqueName="10" name="rodz_count" queryTableFieldId="10" dataDxfId="1">
      <calculatedColumnFormula>COUNTIF(I:I,studenci[[#This Row],[rodz_kod]])</calculatedColumnFormula>
    </tableColumn>
    <tableColumn id="11" xr3:uid="{962E1F69-3A9C-40B3-8FD3-D9DD80601AD5}" uniqueName="11" name="res" queryTableFieldId="11" dataDxfId="0">
      <calculatedColumnFormula>IF(studenci[[#This Row],[rodz_count]]&lt;=1, "", studenci[[#This Row],[Imie]]&amp;" "&amp;studenci[[#This Row],[Nazwisko]]&amp;" "&amp;studenci[[#This Row],[Miejsce_zam]]&amp;" "&amp;studenci[[#This Row],[Dochod_na_osobe]])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6941-472D-4DCE-B8BF-8FE70890F898}">
  <dimension ref="A3:G15"/>
  <sheetViews>
    <sheetView workbookViewId="0">
      <selection activeCell="A4" sqref="A4:F14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6" width="4" bestFit="1" customWidth="1"/>
    <col min="7" max="7" width="14.28515625" bestFit="1" customWidth="1"/>
  </cols>
  <sheetData>
    <row r="3" spans="1:7" x14ac:dyDescent="0.25">
      <c r="A3" s="11" t="s">
        <v>1989</v>
      </c>
      <c r="B3" s="11" t="s">
        <v>1990</v>
      </c>
    </row>
    <row r="4" spans="1:7" x14ac:dyDescent="0.25">
      <c r="A4" s="11" t="s">
        <v>1987</v>
      </c>
      <c r="B4" t="s">
        <v>11</v>
      </c>
      <c r="C4" t="s">
        <v>16</v>
      </c>
      <c r="D4" t="s">
        <v>100</v>
      </c>
      <c r="E4" t="s">
        <v>28</v>
      </c>
      <c r="F4" t="s">
        <v>35</v>
      </c>
      <c r="G4" t="s">
        <v>1988</v>
      </c>
    </row>
    <row r="5" spans="1:7" x14ac:dyDescent="0.25">
      <c r="A5" s="12" t="s">
        <v>14</v>
      </c>
      <c r="B5" s="1">
        <v>32</v>
      </c>
      <c r="C5" s="1">
        <v>10</v>
      </c>
      <c r="D5" s="1">
        <v>6</v>
      </c>
      <c r="E5" s="1">
        <v>2</v>
      </c>
      <c r="F5" s="1">
        <v>5</v>
      </c>
      <c r="G5" s="1">
        <v>55</v>
      </c>
    </row>
    <row r="6" spans="1:7" x14ac:dyDescent="0.25">
      <c r="A6" s="12" t="s">
        <v>26</v>
      </c>
      <c r="B6" s="1">
        <v>299</v>
      </c>
      <c r="C6" s="1">
        <v>108</v>
      </c>
      <c r="D6" s="1">
        <v>48</v>
      </c>
      <c r="E6" s="1">
        <v>54</v>
      </c>
      <c r="F6" s="1">
        <v>54</v>
      </c>
      <c r="G6" s="1">
        <v>563</v>
      </c>
    </row>
    <row r="7" spans="1:7" x14ac:dyDescent="0.25">
      <c r="A7" s="12" t="s">
        <v>22</v>
      </c>
      <c r="B7" s="1">
        <v>168</v>
      </c>
      <c r="C7" s="1">
        <v>59</v>
      </c>
      <c r="D7" s="1">
        <v>28</v>
      </c>
      <c r="E7" s="1">
        <v>31</v>
      </c>
      <c r="F7" s="1">
        <v>25</v>
      </c>
      <c r="G7" s="1">
        <v>311</v>
      </c>
    </row>
    <row r="8" spans="1:7" x14ac:dyDescent="0.25">
      <c r="A8" s="12" t="s">
        <v>133</v>
      </c>
      <c r="B8" s="1">
        <v>32</v>
      </c>
      <c r="C8" s="1">
        <v>9</v>
      </c>
      <c r="D8" s="1">
        <v>3</v>
      </c>
      <c r="E8" s="1">
        <v>2</v>
      </c>
      <c r="F8" s="1">
        <v>7</v>
      </c>
      <c r="G8" s="1">
        <v>53</v>
      </c>
    </row>
    <row r="9" spans="1:7" x14ac:dyDescent="0.25">
      <c r="A9" s="12" t="s">
        <v>9</v>
      </c>
      <c r="B9" s="1">
        <v>233</v>
      </c>
      <c r="C9" s="1">
        <v>77</v>
      </c>
      <c r="D9" s="1">
        <v>53</v>
      </c>
      <c r="E9" s="1">
        <v>32</v>
      </c>
      <c r="F9" s="1">
        <v>61</v>
      </c>
      <c r="G9" s="1">
        <v>456</v>
      </c>
    </row>
    <row r="10" spans="1:7" x14ac:dyDescent="0.25">
      <c r="A10" s="12" t="s">
        <v>93</v>
      </c>
      <c r="B10" s="1">
        <v>5</v>
      </c>
      <c r="C10" s="1">
        <v>2</v>
      </c>
      <c r="D10" s="1"/>
      <c r="E10" s="1">
        <v>1</v>
      </c>
      <c r="F10" s="1"/>
      <c r="G10" s="1">
        <v>8</v>
      </c>
    </row>
    <row r="11" spans="1:7" x14ac:dyDescent="0.25">
      <c r="A11" s="12" t="s">
        <v>106</v>
      </c>
      <c r="B11" s="1">
        <v>31</v>
      </c>
      <c r="C11" s="1">
        <v>11</v>
      </c>
      <c r="D11" s="1">
        <v>4</v>
      </c>
      <c r="E11" s="1">
        <v>2</v>
      </c>
      <c r="F11" s="1">
        <v>5</v>
      </c>
      <c r="G11" s="1">
        <v>53</v>
      </c>
    </row>
    <row r="12" spans="1:7" x14ac:dyDescent="0.25">
      <c r="A12" s="12" t="s">
        <v>236</v>
      </c>
      <c r="B12" s="1">
        <v>27</v>
      </c>
      <c r="C12" s="1">
        <v>14</v>
      </c>
      <c r="D12" s="1">
        <v>7</v>
      </c>
      <c r="E12" s="1">
        <v>5</v>
      </c>
      <c r="F12" s="1">
        <v>6</v>
      </c>
      <c r="G12" s="1">
        <v>59</v>
      </c>
    </row>
    <row r="13" spans="1:7" x14ac:dyDescent="0.25">
      <c r="A13" s="12" t="s">
        <v>59</v>
      </c>
      <c r="B13" s="1">
        <v>24</v>
      </c>
      <c r="C13" s="1">
        <v>5</v>
      </c>
      <c r="D13" s="1">
        <v>6</v>
      </c>
      <c r="E13" s="1">
        <v>3</v>
      </c>
      <c r="F13" s="1">
        <v>5</v>
      </c>
      <c r="G13" s="1">
        <v>43</v>
      </c>
    </row>
    <row r="14" spans="1:7" x14ac:dyDescent="0.25">
      <c r="A14" s="12" t="s">
        <v>66</v>
      </c>
      <c r="B14" s="1">
        <v>8</v>
      </c>
      <c r="C14" s="1">
        <v>1</v>
      </c>
      <c r="D14" s="1">
        <v>1</v>
      </c>
      <c r="E14" s="1"/>
      <c r="F14" s="1">
        <v>5</v>
      </c>
      <c r="G14" s="1">
        <v>15</v>
      </c>
    </row>
    <row r="15" spans="1:7" x14ac:dyDescent="0.25">
      <c r="A15" s="12" t="s">
        <v>1988</v>
      </c>
      <c r="B15" s="1">
        <v>859</v>
      </c>
      <c r="C15" s="1">
        <v>296</v>
      </c>
      <c r="D15" s="1">
        <v>156</v>
      </c>
      <c r="E15" s="1">
        <v>132</v>
      </c>
      <c r="F15" s="1">
        <v>173</v>
      </c>
      <c r="G15" s="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66AA-6D4D-41C7-B598-424C82FEA60B}">
  <dimension ref="A3:C20"/>
  <sheetViews>
    <sheetView topLeftCell="A79" workbookViewId="0">
      <selection activeCell="B116" sqref="B116"/>
    </sheetView>
  </sheetViews>
  <sheetFormatPr defaultRowHeight="15" x14ac:dyDescent="0.25"/>
  <cols>
    <col min="1" max="298" width="17.7109375" bestFit="1" customWidth="1"/>
    <col min="299" max="299" width="14.28515625" bestFit="1" customWidth="1"/>
    <col min="300" max="300" width="15" bestFit="1" customWidth="1"/>
    <col min="301" max="301" width="13.140625" bestFit="1" customWidth="1"/>
    <col min="302" max="305" width="12.140625" bestFit="1" customWidth="1"/>
    <col min="306" max="306" width="15.7109375" bestFit="1" customWidth="1"/>
    <col min="307" max="319" width="12.7109375" bestFit="1" customWidth="1"/>
    <col min="320" max="341" width="13.140625" bestFit="1" customWidth="1"/>
    <col min="342" max="342" width="11.28515625" bestFit="1" customWidth="1"/>
    <col min="343" max="343" width="9.85546875" bestFit="1" customWidth="1"/>
    <col min="344" max="344" width="13.42578125" bestFit="1" customWidth="1"/>
    <col min="345" max="346" width="12.28515625" bestFit="1" customWidth="1"/>
    <col min="347" max="347" width="12.85546875" bestFit="1" customWidth="1"/>
    <col min="348" max="350" width="11.140625" bestFit="1" customWidth="1"/>
    <col min="351" max="351" width="14.7109375" bestFit="1" customWidth="1"/>
    <col min="352" max="352" width="11.28515625" bestFit="1" customWidth="1"/>
    <col min="353" max="353" width="14.85546875" bestFit="1" customWidth="1"/>
    <col min="354" max="358" width="12.28515625" bestFit="1" customWidth="1"/>
    <col min="359" max="359" width="15.85546875" bestFit="1" customWidth="1"/>
    <col min="360" max="361" width="10.7109375" bestFit="1" customWidth="1"/>
    <col min="362" max="362" width="13.140625" bestFit="1" customWidth="1"/>
    <col min="363" max="365" width="12.42578125" bestFit="1" customWidth="1"/>
    <col min="366" max="366" width="14.42578125" bestFit="1" customWidth="1"/>
    <col min="367" max="368" width="11.85546875" bestFit="1" customWidth="1"/>
    <col min="369" max="369" width="15.42578125" bestFit="1" customWidth="1"/>
    <col min="370" max="371" width="11.7109375" bestFit="1" customWidth="1"/>
    <col min="372" max="372" width="11.140625" bestFit="1" customWidth="1"/>
    <col min="373" max="376" width="12.85546875" bestFit="1" customWidth="1"/>
    <col min="377" max="377" width="12.7109375" bestFit="1" customWidth="1"/>
    <col min="378" max="380" width="11.5703125" bestFit="1" customWidth="1"/>
    <col min="381" max="381" width="15.140625" bestFit="1" customWidth="1"/>
    <col min="382" max="386" width="12.85546875" bestFit="1" customWidth="1"/>
    <col min="387" max="387" width="16.140625" bestFit="1" customWidth="1"/>
    <col min="388" max="390" width="11.7109375" bestFit="1" customWidth="1"/>
    <col min="391" max="391" width="12.85546875" bestFit="1" customWidth="1"/>
    <col min="392" max="394" width="12.28515625" bestFit="1" customWidth="1"/>
    <col min="395" max="395" width="12.5703125" bestFit="1" customWidth="1"/>
    <col min="396" max="396" width="11.5703125" bestFit="1" customWidth="1"/>
    <col min="397" max="397" width="15.140625" bestFit="1" customWidth="1"/>
    <col min="398" max="408" width="13.28515625" bestFit="1" customWidth="1"/>
    <col min="409" max="409" width="11.85546875" bestFit="1" customWidth="1"/>
    <col min="410" max="411" width="8.5703125" bestFit="1" customWidth="1"/>
    <col min="412" max="412" width="11.140625" bestFit="1" customWidth="1"/>
    <col min="413" max="413" width="10" bestFit="1" customWidth="1"/>
    <col min="414" max="414" width="12.140625" bestFit="1" customWidth="1"/>
    <col min="415" max="418" width="14.42578125" bestFit="1" customWidth="1"/>
    <col min="419" max="419" width="13.5703125" bestFit="1" customWidth="1"/>
    <col min="420" max="421" width="11" bestFit="1" customWidth="1"/>
    <col min="422" max="422" width="14.5703125" bestFit="1" customWidth="1"/>
    <col min="423" max="423" width="10.5703125" bestFit="1" customWidth="1"/>
    <col min="424" max="424" width="14.140625" bestFit="1" customWidth="1"/>
    <col min="425" max="427" width="9.5703125" bestFit="1" customWidth="1"/>
    <col min="428" max="428" width="13.140625" bestFit="1" customWidth="1"/>
    <col min="429" max="432" width="8.5703125" bestFit="1" customWidth="1"/>
    <col min="433" max="433" width="12" bestFit="1" customWidth="1"/>
    <col min="434" max="448" width="16.42578125" bestFit="1" customWidth="1"/>
    <col min="449" max="449" width="12.5703125" bestFit="1" customWidth="1"/>
    <col min="450" max="451" width="13.140625" bestFit="1" customWidth="1"/>
    <col min="452" max="452" width="10.85546875" bestFit="1" customWidth="1"/>
    <col min="453" max="460" width="11.28515625" bestFit="1" customWidth="1"/>
    <col min="461" max="461" width="12.7109375" bestFit="1" customWidth="1"/>
    <col min="462" max="464" width="13.42578125" bestFit="1" customWidth="1"/>
    <col min="465" max="465" width="11.85546875" bestFit="1" customWidth="1"/>
    <col min="466" max="472" width="13.140625" bestFit="1" customWidth="1"/>
    <col min="473" max="473" width="13.85546875" bestFit="1" customWidth="1"/>
    <col min="474" max="476" width="11.28515625" bestFit="1" customWidth="1"/>
    <col min="477" max="477" width="14.85546875" bestFit="1" customWidth="1"/>
    <col min="478" max="478" width="9.28515625" bestFit="1" customWidth="1"/>
    <col min="479" max="479" width="12.5703125" bestFit="1" customWidth="1"/>
    <col min="480" max="492" width="11.28515625" bestFit="1" customWidth="1"/>
    <col min="493" max="493" width="12.28515625" bestFit="1" customWidth="1"/>
    <col min="494" max="494" width="12.7109375" bestFit="1" customWidth="1"/>
    <col min="495" max="495" width="10.28515625" bestFit="1" customWidth="1"/>
    <col min="496" max="497" width="10.140625" bestFit="1" customWidth="1"/>
    <col min="498" max="498" width="13.7109375" bestFit="1" customWidth="1"/>
    <col min="499" max="501" width="11.28515625" bestFit="1" customWidth="1"/>
    <col min="502" max="502" width="12.85546875" bestFit="1" customWidth="1"/>
    <col min="503" max="508" width="13.42578125" bestFit="1" customWidth="1"/>
    <col min="509" max="509" width="11.140625" bestFit="1" customWidth="1"/>
    <col min="510" max="512" width="10.7109375" bestFit="1" customWidth="1"/>
    <col min="513" max="513" width="14.28515625" bestFit="1" customWidth="1"/>
    <col min="514" max="514" width="9.28515625" bestFit="1" customWidth="1"/>
    <col min="515" max="515" width="11.7109375" bestFit="1" customWidth="1"/>
    <col min="516" max="528" width="13.140625" bestFit="1" customWidth="1"/>
    <col min="529" max="529" width="13.42578125" bestFit="1" customWidth="1"/>
    <col min="530" max="531" width="7.7109375" bestFit="1" customWidth="1"/>
    <col min="532" max="532" width="11.140625" bestFit="1" customWidth="1"/>
    <col min="533" max="534" width="8.28515625" bestFit="1" customWidth="1"/>
    <col min="535" max="535" width="11.7109375" bestFit="1" customWidth="1"/>
    <col min="536" max="539" width="10.5703125" bestFit="1" customWidth="1"/>
    <col min="540" max="540" width="14.140625" bestFit="1" customWidth="1"/>
    <col min="541" max="563" width="14.42578125" bestFit="1" customWidth="1"/>
    <col min="564" max="564" width="9.85546875" bestFit="1" customWidth="1"/>
    <col min="565" max="567" width="10.42578125" bestFit="1" customWidth="1"/>
    <col min="568" max="568" width="12.140625" bestFit="1" customWidth="1"/>
    <col min="569" max="581" width="11.7109375" bestFit="1" customWidth="1"/>
    <col min="582" max="582" width="13.42578125" bestFit="1" customWidth="1"/>
    <col min="583" max="583" width="9.7109375" bestFit="1" customWidth="1"/>
    <col min="584" max="584" width="13.28515625" bestFit="1" customWidth="1"/>
    <col min="585" max="587" width="12.7109375" bestFit="1" customWidth="1"/>
    <col min="588" max="588" width="12" bestFit="1" customWidth="1"/>
    <col min="589" max="589" width="8.85546875" bestFit="1" customWidth="1"/>
    <col min="590" max="590" width="11.42578125" bestFit="1" customWidth="1"/>
    <col min="591" max="594" width="9.28515625" bestFit="1" customWidth="1"/>
    <col min="595" max="595" width="10.140625" bestFit="1" customWidth="1"/>
    <col min="596" max="608" width="12" bestFit="1" customWidth="1"/>
    <col min="609" max="609" width="15.5703125" bestFit="1" customWidth="1"/>
    <col min="610" max="611" width="11.85546875" bestFit="1" customWidth="1"/>
    <col min="612" max="612" width="15.42578125" bestFit="1" customWidth="1"/>
    <col min="613" max="615" width="11.5703125" bestFit="1" customWidth="1"/>
    <col min="616" max="616" width="15.140625" bestFit="1" customWidth="1"/>
    <col min="617" max="618" width="9.42578125" bestFit="1" customWidth="1"/>
    <col min="619" max="619" width="12.85546875" bestFit="1" customWidth="1"/>
    <col min="620" max="623" width="10.42578125" bestFit="1" customWidth="1"/>
    <col min="624" max="624" width="14" bestFit="1" customWidth="1"/>
    <col min="625" max="625" width="10.42578125" bestFit="1" customWidth="1"/>
    <col min="626" max="626" width="12.42578125" bestFit="1" customWidth="1"/>
    <col min="627" max="627" width="10.85546875" bestFit="1" customWidth="1"/>
    <col min="628" max="628" width="14.42578125" bestFit="1" customWidth="1"/>
    <col min="629" max="629" width="11.85546875" bestFit="1" customWidth="1"/>
    <col min="630" max="630" width="15.42578125" bestFit="1" customWidth="1"/>
    <col min="631" max="633" width="10.85546875" bestFit="1" customWidth="1"/>
    <col min="634" max="634" width="11.85546875" bestFit="1" customWidth="1"/>
    <col min="635" max="639" width="10.85546875" bestFit="1" customWidth="1"/>
    <col min="640" max="640" width="13.5703125" bestFit="1" customWidth="1"/>
    <col min="641" max="655" width="11.28515625" bestFit="1" customWidth="1"/>
    <col min="656" max="656" width="14.28515625" bestFit="1" customWidth="1"/>
    <col min="657" max="663" width="13.42578125" bestFit="1" customWidth="1"/>
    <col min="664" max="664" width="11.85546875" bestFit="1" customWidth="1"/>
    <col min="665" max="672" width="10.5703125" bestFit="1" customWidth="1"/>
    <col min="673" max="673" width="11.85546875" bestFit="1" customWidth="1"/>
    <col min="674" max="677" width="10.5703125" bestFit="1" customWidth="1"/>
    <col min="678" max="678" width="12.5703125" bestFit="1" customWidth="1"/>
    <col min="679" max="684" width="13.28515625" bestFit="1" customWidth="1"/>
    <col min="685" max="685" width="12.5703125" bestFit="1" customWidth="1"/>
    <col min="686" max="686" width="10.140625" bestFit="1" customWidth="1"/>
    <col min="687" max="687" width="13.7109375" bestFit="1" customWidth="1"/>
    <col min="688" max="690" width="11" bestFit="1" customWidth="1"/>
    <col min="691" max="691" width="14.5703125" bestFit="1" customWidth="1"/>
    <col min="692" max="692" width="8" bestFit="1" customWidth="1"/>
    <col min="693" max="693" width="9.7109375" bestFit="1" customWidth="1"/>
    <col min="694" max="694" width="11.7109375" bestFit="1" customWidth="1"/>
    <col min="695" max="695" width="10.7109375" bestFit="1" customWidth="1"/>
    <col min="696" max="696" width="8.42578125" bestFit="1" customWidth="1"/>
    <col min="697" max="697" width="10" bestFit="1" customWidth="1"/>
    <col min="698" max="703" width="12" bestFit="1" customWidth="1"/>
    <col min="704" max="704" width="10.85546875" bestFit="1" customWidth="1"/>
    <col min="705" max="708" width="13.7109375" bestFit="1" customWidth="1"/>
    <col min="709" max="709" width="14" bestFit="1" customWidth="1"/>
    <col min="710" max="710" width="8.28515625" bestFit="1" customWidth="1"/>
    <col min="711" max="711" width="10.28515625" bestFit="1" customWidth="1"/>
    <col min="712" max="712" width="8.5703125" bestFit="1" customWidth="1"/>
    <col min="713" max="713" width="12" bestFit="1" customWidth="1"/>
    <col min="714" max="721" width="13.5703125" bestFit="1" customWidth="1"/>
    <col min="722" max="722" width="11.7109375" bestFit="1" customWidth="1"/>
    <col min="723" max="723" width="8" bestFit="1" customWidth="1"/>
    <col min="724" max="724" width="10.7109375" bestFit="1" customWidth="1"/>
    <col min="725" max="731" width="11.28515625" bestFit="1" customWidth="1"/>
    <col min="732" max="732" width="13.28515625" bestFit="1" customWidth="1"/>
    <col min="733" max="733" width="8.140625" bestFit="1" customWidth="1"/>
    <col min="734" max="734" width="11.5703125" bestFit="1" customWidth="1"/>
    <col min="735" max="741" width="13.140625" bestFit="1" customWidth="1"/>
    <col min="742" max="742" width="11" bestFit="1" customWidth="1"/>
    <col min="743" max="757" width="13.140625" bestFit="1" customWidth="1"/>
    <col min="758" max="758" width="13.42578125" bestFit="1" customWidth="1"/>
    <col min="759" max="760" width="7.7109375" bestFit="1" customWidth="1"/>
    <col min="761" max="761" width="11.140625" bestFit="1" customWidth="1"/>
    <col min="762" max="762" width="11.7109375" bestFit="1" customWidth="1"/>
    <col min="763" max="763" width="12.28515625" bestFit="1" customWidth="1"/>
    <col min="764" max="776" width="12.7109375" bestFit="1" customWidth="1"/>
    <col min="777" max="777" width="11.28515625" bestFit="1" customWidth="1"/>
    <col min="778" max="806" width="13.42578125" bestFit="1" customWidth="1"/>
    <col min="808" max="813" width="13.140625" bestFit="1" customWidth="1"/>
    <col min="814" max="814" width="11.85546875" bestFit="1" customWidth="1"/>
    <col min="815" max="831" width="15" bestFit="1" customWidth="1"/>
    <col min="832" max="832" width="12" bestFit="1" customWidth="1"/>
    <col min="833" max="834" width="9.42578125" bestFit="1" customWidth="1"/>
    <col min="835" max="835" width="12.85546875" bestFit="1" customWidth="1"/>
    <col min="836" max="845" width="11.42578125" bestFit="1" customWidth="1"/>
    <col min="846" max="846" width="14" bestFit="1" customWidth="1"/>
    <col min="847" max="865" width="12.5703125" bestFit="1" customWidth="1"/>
    <col min="866" max="866" width="10.7109375" bestFit="1" customWidth="1"/>
    <col min="867" max="879" width="13.42578125" bestFit="1" customWidth="1"/>
    <col min="880" max="880" width="12.42578125" bestFit="1" customWidth="1"/>
    <col min="891" max="891" width="12.5703125" bestFit="1" customWidth="1"/>
    <col min="892" max="893" width="9" bestFit="1" customWidth="1"/>
    <col min="894" max="894" width="12" bestFit="1" customWidth="1"/>
    <col min="895" max="895" width="13.85546875" bestFit="1" customWidth="1"/>
    <col min="896" max="896" width="12.42578125" bestFit="1" customWidth="1"/>
    <col min="897" max="899" width="7.42578125" bestFit="1" customWidth="1"/>
    <col min="900" max="900" width="10.85546875" bestFit="1" customWidth="1"/>
    <col min="901" max="901" width="8.85546875" bestFit="1" customWidth="1"/>
    <col min="902" max="902" width="11.85546875" bestFit="1" customWidth="1"/>
    <col min="903" max="903" width="8.5703125" bestFit="1" customWidth="1"/>
    <col min="904" max="904" width="12" bestFit="1" customWidth="1"/>
    <col min="905" max="906" width="8.7109375" bestFit="1" customWidth="1"/>
    <col min="907" max="907" width="10.28515625" bestFit="1" customWidth="1"/>
    <col min="908" max="908" width="10.140625" bestFit="1" customWidth="1"/>
    <col min="909" max="909" width="13.7109375" bestFit="1" customWidth="1"/>
    <col min="910" max="911" width="10" bestFit="1" customWidth="1"/>
    <col min="912" max="912" width="11" bestFit="1" customWidth="1"/>
    <col min="913" max="916" width="9.7109375" bestFit="1" customWidth="1"/>
    <col min="917" max="917" width="12.140625" bestFit="1" customWidth="1"/>
    <col min="918" max="920" width="9.42578125" bestFit="1" customWidth="1"/>
    <col min="921" max="921" width="12.85546875" bestFit="1" customWidth="1"/>
    <col min="922" max="936" width="12.42578125" bestFit="1" customWidth="1"/>
    <col min="937" max="937" width="12.28515625" bestFit="1" customWidth="1"/>
    <col min="940" max="940" width="10" bestFit="1" customWidth="1"/>
    <col min="941" max="942" width="11.42578125" bestFit="1" customWidth="1"/>
    <col min="943" max="943" width="13.140625" bestFit="1" customWidth="1"/>
    <col min="944" max="965" width="12.42578125" bestFit="1" customWidth="1"/>
    <col min="966" max="966" width="11.28515625" bestFit="1" customWidth="1"/>
    <col min="967" max="967" width="9.5703125" bestFit="1" customWidth="1"/>
    <col min="968" max="968" width="12.28515625" bestFit="1" customWidth="1"/>
    <col min="969" max="973" width="12.5703125" bestFit="1" customWidth="1"/>
    <col min="974" max="995" width="11.85546875" bestFit="1" customWidth="1"/>
    <col min="996" max="996" width="10.85546875" bestFit="1" customWidth="1"/>
    <col min="997" max="1010" width="14.42578125" bestFit="1" customWidth="1"/>
    <col min="1011" max="1011" width="13.7109375" bestFit="1" customWidth="1"/>
    <col min="1012" max="1033" width="11.85546875" bestFit="1" customWidth="1"/>
    <col min="1034" max="1034" width="15" bestFit="1" customWidth="1"/>
    <col min="1035" max="1035" width="11.5703125" bestFit="1" customWidth="1"/>
    <col min="1036" max="1036" width="15.140625" bestFit="1" customWidth="1"/>
    <col min="1037" max="1038" width="11.42578125" bestFit="1" customWidth="1"/>
    <col min="1039" max="1039" width="15" bestFit="1" customWidth="1"/>
    <col min="1040" max="1050" width="11" bestFit="1" customWidth="1"/>
    <col min="1051" max="1051" width="11.140625" bestFit="1" customWidth="1"/>
    <col min="1052" max="1053" width="11.42578125" bestFit="1" customWidth="1"/>
    <col min="1054" max="1054" width="10.7109375" bestFit="1" customWidth="1"/>
    <col min="1055" max="1057" width="9.42578125" bestFit="1" customWidth="1"/>
    <col min="1058" max="1058" width="12.85546875" bestFit="1" customWidth="1"/>
    <col min="1059" max="1060" width="11.28515625" bestFit="1" customWidth="1"/>
    <col min="1061" max="1061" width="14.85546875" bestFit="1" customWidth="1"/>
    <col min="1062" max="1063" width="10.5703125" bestFit="1" customWidth="1"/>
    <col min="1064" max="1064" width="14.140625" bestFit="1" customWidth="1"/>
    <col min="1065" max="1066" width="13.5703125" bestFit="1" customWidth="1"/>
    <col min="1067" max="1067" width="17.28515625" bestFit="1" customWidth="1"/>
    <col min="1068" max="1068" width="11.42578125" bestFit="1" customWidth="1"/>
    <col min="1069" max="1069" width="15" bestFit="1" customWidth="1"/>
    <col min="1070" max="1070" width="12.42578125" bestFit="1" customWidth="1"/>
    <col min="1071" max="1071" width="16" bestFit="1" customWidth="1"/>
    <col min="1072" max="1072" width="12.85546875" bestFit="1" customWidth="1"/>
    <col min="1073" max="1073" width="15.28515625" bestFit="1" customWidth="1"/>
    <col min="1074" max="1075" width="12.85546875" bestFit="1" customWidth="1"/>
    <col min="1076" max="1076" width="16.42578125" bestFit="1" customWidth="1"/>
    <col min="1077" max="1078" width="12.140625" bestFit="1" customWidth="1"/>
    <col min="1079" max="1079" width="15.7109375" bestFit="1" customWidth="1"/>
    <col min="1080" max="1083" width="11.140625" bestFit="1" customWidth="1"/>
    <col min="1084" max="1084" width="13.5703125" bestFit="1" customWidth="1"/>
    <col min="1085" max="1085" width="11" bestFit="1" customWidth="1"/>
    <col min="1086" max="1086" width="14.5703125" bestFit="1" customWidth="1"/>
    <col min="1087" max="1093" width="10.7109375" bestFit="1" customWidth="1"/>
    <col min="1094" max="1094" width="14" bestFit="1" customWidth="1"/>
    <col min="1095" max="1115" width="12.140625" bestFit="1" customWidth="1"/>
    <col min="1116" max="1116" width="14.42578125" bestFit="1" customWidth="1"/>
    <col min="1117" max="1117" width="8.7109375" bestFit="1" customWidth="1"/>
    <col min="1118" max="1118" width="12.140625" bestFit="1" customWidth="1"/>
    <col min="1119" max="1121" width="9.42578125" bestFit="1" customWidth="1"/>
    <col min="1122" max="1122" width="10.7109375" bestFit="1" customWidth="1"/>
    <col min="1123" max="1124" width="7.5703125" bestFit="1" customWidth="1"/>
    <col min="1125" max="1125" width="11" bestFit="1" customWidth="1"/>
    <col min="1126" max="1127" width="11.7109375" bestFit="1" customWidth="1"/>
    <col min="1128" max="1128" width="10.28515625" bestFit="1" customWidth="1"/>
    <col min="1129" max="1130" width="12.140625" bestFit="1" customWidth="1"/>
    <col min="1131" max="1131" width="15.5703125" bestFit="1" customWidth="1"/>
    <col min="1132" max="1132" width="13" bestFit="1" customWidth="1"/>
    <col min="1133" max="1133" width="16.5703125" bestFit="1" customWidth="1"/>
    <col min="1134" max="1135" width="8.85546875" bestFit="1" customWidth="1"/>
    <col min="1136" max="1136" width="12.28515625" bestFit="1" customWidth="1"/>
    <col min="1137" max="1138" width="10.42578125" bestFit="1" customWidth="1"/>
    <col min="1139" max="1139" width="12.140625" bestFit="1" customWidth="1"/>
    <col min="1140" max="1140" width="7.7109375" bestFit="1" customWidth="1"/>
    <col min="1141" max="1141" width="9.85546875" bestFit="1" customWidth="1"/>
    <col min="1142" max="1144" width="8.140625" bestFit="1" customWidth="1"/>
    <col min="1145" max="1145" width="10.42578125" bestFit="1" customWidth="1"/>
    <col min="1146" max="1146" width="9" bestFit="1" customWidth="1"/>
    <col min="1147" max="1147" width="10.7109375" bestFit="1" customWidth="1"/>
    <col min="1148" max="1148" width="9.5703125" bestFit="1" customWidth="1"/>
    <col min="1149" max="1149" width="12.5703125" bestFit="1" customWidth="1"/>
    <col min="1150" max="1153" width="15" bestFit="1" customWidth="1"/>
    <col min="1154" max="1154" width="12.28515625" bestFit="1" customWidth="1"/>
    <col min="1155" max="1155" width="7.28515625" bestFit="1" customWidth="1"/>
    <col min="1156" max="1156" width="10.7109375" bestFit="1" customWidth="1"/>
    <col min="1157" max="1161" width="12.85546875" bestFit="1" customWidth="1"/>
    <col min="1162" max="1162" width="12" bestFit="1" customWidth="1"/>
    <col min="1163" max="1179" width="12.5703125" bestFit="1" customWidth="1"/>
    <col min="1180" max="1180" width="12.28515625" bestFit="1" customWidth="1"/>
    <col min="1181" max="1190" width="12.7109375" bestFit="1" customWidth="1"/>
    <col min="1191" max="1191" width="16.28515625" bestFit="1" customWidth="1"/>
    <col min="1192" max="1193" width="13.28515625" bestFit="1" customWidth="1"/>
    <col min="1194" max="1194" width="10.7109375" bestFit="1" customWidth="1"/>
    <col min="1195" max="1196" width="10.28515625" bestFit="1" customWidth="1"/>
    <col min="1197" max="1197" width="13.85546875" bestFit="1" customWidth="1"/>
    <col min="1198" max="1214" width="12.7109375" bestFit="1" customWidth="1"/>
    <col min="1215" max="1215" width="16.28515625" bestFit="1" customWidth="1"/>
    <col min="1216" max="1217" width="10.5703125" bestFit="1" customWidth="1"/>
    <col min="1218" max="1218" width="14.140625" bestFit="1" customWidth="1"/>
    <col min="1219" max="1239" width="11.7109375" bestFit="1" customWidth="1"/>
    <col min="1240" max="1240" width="12.42578125" bestFit="1" customWidth="1"/>
    <col min="1241" max="1256" width="13.85546875" bestFit="1" customWidth="1"/>
    <col min="1257" max="1257" width="12" bestFit="1" customWidth="1"/>
    <col min="1258" max="1267" width="13.85546875" bestFit="1" customWidth="1"/>
    <col min="1268" max="1268" width="11.42578125" bestFit="1" customWidth="1"/>
    <col min="1269" max="1269" width="11.28515625" bestFit="1" customWidth="1"/>
    <col min="1270" max="1270" width="14.85546875" bestFit="1" customWidth="1"/>
    <col min="1271" max="1272" width="9.85546875" bestFit="1" customWidth="1"/>
    <col min="1273" max="1273" width="13.28515625" bestFit="1" customWidth="1"/>
    <col min="1274" max="1277" width="13.42578125" bestFit="1" customWidth="1"/>
    <col min="1278" max="1278" width="11.85546875" bestFit="1" customWidth="1"/>
    <col min="1279" max="1279" width="13.85546875" bestFit="1" customWidth="1"/>
    <col min="1280" max="1285" width="11.5703125" bestFit="1" customWidth="1"/>
    <col min="1286" max="1288" width="11.28515625" bestFit="1" customWidth="1"/>
    <col min="1289" max="1289" width="12.7109375" bestFit="1" customWidth="1"/>
    <col min="1290" max="1292" width="11.85546875" bestFit="1" customWidth="1"/>
    <col min="1293" max="1293" width="13.85546875" bestFit="1" customWidth="1"/>
    <col min="1294" max="1294" width="10.85546875" bestFit="1" customWidth="1"/>
    <col min="1295" max="1295" width="12.42578125" bestFit="1" customWidth="1"/>
    <col min="1296" max="1297" width="10.5703125" bestFit="1" customWidth="1"/>
    <col min="1298" max="1321" width="14.140625" bestFit="1" customWidth="1"/>
    <col min="1322" max="1322" width="14" bestFit="1" customWidth="1"/>
    <col min="1323" max="1324" width="10.140625" bestFit="1" customWidth="1"/>
    <col min="1325" max="1325" width="13.7109375" bestFit="1" customWidth="1"/>
    <col min="1326" max="1357" width="14.5703125" bestFit="1" customWidth="1"/>
    <col min="1358" max="1358" width="12.28515625" bestFit="1" customWidth="1"/>
    <col min="1359" max="1360" width="11.5703125" bestFit="1" customWidth="1"/>
    <col min="1361" max="1361" width="15.140625" bestFit="1" customWidth="1"/>
    <col min="1362" max="1362" width="13.140625" bestFit="1" customWidth="1"/>
    <col min="1363" max="1363" width="16.7109375" bestFit="1" customWidth="1"/>
    <col min="1364" max="1364" width="14.140625" bestFit="1" customWidth="1"/>
    <col min="1365" max="1365" width="17.85546875" bestFit="1" customWidth="1"/>
    <col min="1366" max="1367" width="10.28515625" bestFit="1" customWidth="1"/>
    <col min="1368" max="1368" width="13.85546875" bestFit="1" customWidth="1"/>
    <col min="1369" max="1375" width="10.28515625" bestFit="1" customWidth="1"/>
    <col min="1376" max="1376" width="13.140625" bestFit="1" customWidth="1"/>
    <col min="1377" max="1377" width="11" bestFit="1" customWidth="1"/>
    <col min="1378" max="1378" width="14.5703125" bestFit="1" customWidth="1"/>
    <col min="1379" max="1380" width="9.85546875" bestFit="1" customWidth="1"/>
    <col min="1381" max="1381" width="12.140625" bestFit="1" customWidth="1"/>
    <col min="1382" max="1385" width="9.28515625" bestFit="1" customWidth="1"/>
    <col min="1386" max="1386" width="11.7109375" bestFit="1" customWidth="1"/>
    <col min="1387" max="1387" width="11.5703125" bestFit="1" customWidth="1"/>
    <col min="1388" max="1388" width="14.7109375" bestFit="1" customWidth="1"/>
    <col min="1389" max="1392" width="12.140625" bestFit="1" customWidth="1"/>
    <col min="1393" max="1393" width="15.7109375" bestFit="1" customWidth="1"/>
    <col min="1394" max="1401" width="12.5703125" bestFit="1" customWidth="1"/>
    <col min="1402" max="1402" width="13.140625" bestFit="1" customWidth="1"/>
    <col min="1403" max="1403" width="11.28515625" bestFit="1" customWidth="1"/>
    <col min="1404" max="1404" width="14.85546875" bestFit="1" customWidth="1"/>
    <col min="1405" max="1414" width="11.5703125" bestFit="1" customWidth="1"/>
    <col min="1415" max="1415" width="12.5703125" bestFit="1" customWidth="1"/>
    <col min="1416" max="1418" width="9.7109375" bestFit="1" customWidth="1"/>
    <col min="1419" max="1419" width="13.28515625" bestFit="1" customWidth="1"/>
    <col min="1420" max="1420" width="8.42578125" bestFit="1" customWidth="1"/>
    <col min="1421" max="1421" width="11.85546875" bestFit="1" customWidth="1"/>
    <col min="1422" max="1423" width="11" bestFit="1" customWidth="1"/>
    <col min="1424" max="1424" width="14.5703125" bestFit="1" customWidth="1"/>
    <col min="1425" max="1425" width="9.85546875" bestFit="1" customWidth="1"/>
    <col min="1426" max="1426" width="13.42578125" bestFit="1" customWidth="1"/>
    <col min="1427" max="1427" width="11.28515625" bestFit="1" customWidth="1"/>
    <col min="1428" max="1428" width="14.85546875" bestFit="1" customWidth="1"/>
    <col min="1429" max="1430" width="9.42578125" bestFit="1" customWidth="1"/>
    <col min="1431" max="1431" width="10.28515625" bestFit="1" customWidth="1"/>
    <col min="1432" max="1433" width="9.5703125" bestFit="1" customWidth="1"/>
    <col min="1434" max="1434" width="12.85546875" bestFit="1" customWidth="1"/>
    <col min="1435" max="1435" width="8.5703125" bestFit="1" customWidth="1"/>
    <col min="1436" max="1436" width="12" bestFit="1" customWidth="1"/>
    <col min="1437" max="1443" width="9.85546875" bestFit="1" customWidth="1"/>
    <col min="1444" max="1444" width="11.28515625" bestFit="1" customWidth="1"/>
    <col min="1445" max="1452" width="10.28515625" bestFit="1" customWidth="1"/>
    <col min="1453" max="1453" width="13.42578125" bestFit="1" customWidth="1"/>
    <col min="1454" max="1460" width="11.42578125" bestFit="1" customWidth="1"/>
    <col min="1461" max="1461" width="11.85546875" bestFit="1" customWidth="1"/>
    <col min="1462" max="1473" width="14" bestFit="1" customWidth="1"/>
    <col min="1474" max="1474" width="12.85546875" bestFit="1" customWidth="1"/>
    <col min="1475" max="1490" width="11.7109375" bestFit="1" customWidth="1"/>
    <col min="1491" max="1523" width="11.85546875" bestFit="1" customWidth="1"/>
    <col min="1524" max="1524" width="10.5703125" bestFit="1" customWidth="1"/>
    <col min="1525" max="1529" width="13.42578125" bestFit="1" customWidth="1"/>
    <col min="1530" max="1530" width="17" bestFit="1" customWidth="1"/>
    <col min="1531" max="1531" width="10.140625" bestFit="1" customWidth="1"/>
    <col min="1532" max="1532" width="13.7109375" bestFit="1" customWidth="1"/>
    <col min="1533" max="1533" width="11.140625" bestFit="1" customWidth="1"/>
    <col min="1534" max="1534" width="14.7109375" bestFit="1" customWidth="1"/>
    <col min="1535" max="1535" width="11.28515625" bestFit="1" customWidth="1"/>
    <col min="1536" max="1536" width="14.85546875" bestFit="1" customWidth="1"/>
    <col min="1537" max="1537" width="12.42578125" bestFit="1" customWidth="1"/>
    <col min="1538" max="1538" width="15.85546875" bestFit="1" customWidth="1"/>
    <col min="1539" max="1539" width="14.5703125" bestFit="1" customWidth="1"/>
    <col min="1540" max="1540" width="16.140625" bestFit="1" customWidth="1"/>
    <col min="1541" max="1551" width="11.85546875" bestFit="1" customWidth="1"/>
    <col min="1552" max="1552" width="10.7109375" bestFit="1" customWidth="1"/>
    <col min="1553" max="1556" width="12.28515625" bestFit="1" customWidth="1"/>
    <col min="1557" max="1557" width="12.42578125" bestFit="1" customWidth="1"/>
    <col min="1558" max="1558" width="11.5703125" bestFit="1" customWidth="1"/>
    <col min="1559" max="1559" width="9.7109375" bestFit="1" customWidth="1"/>
    <col min="1560" max="1568" width="12.7109375" bestFit="1" customWidth="1"/>
    <col min="1569" max="1569" width="12.28515625" bestFit="1" customWidth="1"/>
    <col min="1570" max="1570" width="10" bestFit="1" customWidth="1"/>
    <col min="1571" max="1571" width="10.5703125" bestFit="1" customWidth="1"/>
    <col min="1572" max="1573" width="11.42578125" bestFit="1" customWidth="1"/>
    <col min="1574" max="1574" width="13.7109375" bestFit="1" customWidth="1"/>
    <col min="1575" max="1588" width="12.28515625" bestFit="1" customWidth="1"/>
    <col min="1589" max="1589" width="12.42578125" bestFit="1" customWidth="1"/>
    <col min="1590" max="1593" width="11.42578125" bestFit="1" customWidth="1"/>
    <col min="1594" max="1594" width="10.42578125" bestFit="1" customWidth="1"/>
    <col min="1595" max="1595" width="6.85546875" bestFit="1" customWidth="1"/>
    <col min="1596" max="1596" width="10.28515625" bestFit="1" customWidth="1"/>
    <col min="1597" max="1601" width="10.42578125" bestFit="1" customWidth="1"/>
    <col min="1602" max="1602" width="13.140625" bestFit="1" customWidth="1"/>
    <col min="1603" max="1604" width="10.140625" bestFit="1" customWidth="1"/>
    <col min="1605" max="1605" width="12.140625" bestFit="1" customWidth="1"/>
    <col min="1606" max="1606" width="8.85546875" bestFit="1" customWidth="1"/>
    <col min="1607" max="1607" width="12.28515625" bestFit="1" customWidth="1"/>
    <col min="1608" max="1608" width="8" bestFit="1" customWidth="1"/>
    <col min="1609" max="1609" width="10" bestFit="1" customWidth="1"/>
    <col min="1610" max="1614" width="13.140625" bestFit="1" customWidth="1"/>
    <col min="1615" max="1615" width="15" bestFit="1" customWidth="1"/>
    <col min="1616" max="1616" width="9.28515625" bestFit="1" customWidth="1"/>
    <col min="1617" max="1617" width="12.5703125" bestFit="1" customWidth="1"/>
    <col min="1618" max="1618" width="12.28515625" bestFit="1" customWidth="1"/>
    <col min="1619" max="1619" width="13.7109375" bestFit="1" customWidth="1"/>
    <col min="1620" max="1621" width="10.5703125" bestFit="1" customWidth="1"/>
    <col min="1622" max="1622" width="14.140625" bestFit="1" customWidth="1"/>
    <col min="1623" max="1623" width="11.5703125" bestFit="1" customWidth="1"/>
    <col min="1624" max="1624" width="15.140625" bestFit="1" customWidth="1"/>
    <col min="1625" max="1629" width="11.5703125" bestFit="1" customWidth="1"/>
    <col min="1630" max="1630" width="14.7109375" bestFit="1" customWidth="1"/>
    <col min="1631" max="1631" width="12.140625" bestFit="1" customWidth="1"/>
    <col min="1632" max="1632" width="15.7109375" bestFit="1" customWidth="1"/>
    <col min="1633" max="1634" width="11.85546875" bestFit="1" customWidth="1"/>
    <col min="1635" max="1635" width="15.42578125" bestFit="1" customWidth="1"/>
    <col min="1636" max="1636" width="8" bestFit="1" customWidth="1"/>
    <col min="1637" max="1637" width="11.140625" bestFit="1" customWidth="1"/>
    <col min="1638" max="1641" width="11.28515625" bestFit="1" customWidth="1"/>
    <col min="1642" max="1642" width="14.85546875" bestFit="1" customWidth="1"/>
    <col min="1643" max="1651" width="12" bestFit="1" customWidth="1"/>
    <col min="1652" max="1653" width="11.140625" bestFit="1" customWidth="1"/>
    <col min="1654" max="1654" width="13.7109375" bestFit="1" customWidth="1"/>
    <col min="1655" max="1657" width="11.5703125" bestFit="1" customWidth="1"/>
    <col min="1658" max="1658" width="15.140625" bestFit="1" customWidth="1"/>
    <col min="1659" max="1659" width="9.85546875" bestFit="1" customWidth="1"/>
    <col min="1660" max="1660" width="12" bestFit="1" customWidth="1"/>
    <col min="1661" max="1661" width="10.85546875" bestFit="1" customWidth="1"/>
    <col min="1662" max="1662" width="14.42578125" bestFit="1" customWidth="1"/>
    <col min="1663" max="1672" width="11" bestFit="1" customWidth="1"/>
    <col min="1673" max="1673" width="13.28515625" bestFit="1" customWidth="1"/>
    <col min="1674" max="1681" width="11.42578125" bestFit="1" customWidth="1"/>
    <col min="1682" max="1682" width="13.5703125" bestFit="1" customWidth="1"/>
    <col min="1683" max="1684" width="8" bestFit="1" customWidth="1"/>
    <col min="1685" max="1685" width="11.42578125" bestFit="1" customWidth="1"/>
    <col min="1686" max="1694" width="10.85546875" bestFit="1" customWidth="1"/>
    <col min="1695" max="1695" width="12.140625" bestFit="1" customWidth="1"/>
    <col min="1696" max="1729" width="13.7109375" bestFit="1" customWidth="1"/>
    <col min="1730" max="1730" width="12.85546875" bestFit="1" customWidth="1"/>
    <col min="1731" max="1733" width="9.42578125" bestFit="1" customWidth="1"/>
    <col min="1734" max="1734" width="12.28515625" bestFit="1" customWidth="1"/>
    <col min="1735" max="1739" width="13.140625" bestFit="1" customWidth="1"/>
    <col min="1740" max="1740" width="12.85546875" bestFit="1" customWidth="1"/>
    <col min="1741" max="1741" width="9.85546875" bestFit="1" customWidth="1"/>
    <col min="1742" max="1742" width="13.42578125" bestFit="1" customWidth="1"/>
    <col min="1743" max="1746" width="10.85546875" bestFit="1" customWidth="1"/>
    <col min="1747" max="1747" width="14.42578125" bestFit="1" customWidth="1"/>
    <col min="1748" max="1750" width="12.85546875" bestFit="1" customWidth="1"/>
    <col min="1751" max="1751" width="14" bestFit="1" customWidth="1"/>
    <col min="1752" max="1754" width="10.85546875" bestFit="1" customWidth="1"/>
    <col min="1755" max="1755" width="12.7109375" bestFit="1" customWidth="1"/>
    <col min="1756" max="1759" width="12.85546875" bestFit="1" customWidth="1"/>
    <col min="1760" max="1760" width="12.5703125" bestFit="1" customWidth="1"/>
    <col min="1761" max="1763" width="13.7109375" bestFit="1" customWidth="1"/>
    <col min="1764" max="1764" width="17.42578125" bestFit="1" customWidth="1"/>
    <col min="1765" max="1767" width="11.5703125" bestFit="1" customWidth="1"/>
    <col min="1768" max="1768" width="15.140625" bestFit="1" customWidth="1"/>
    <col min="1769" max="1769" width="11.7109375" bestFit="1" customWidth="1"/>
    <col min="1770" max="1770" width="15.28515625" bestFit="1" customWidth="1"/>
    <col min="1771" max="1771" width="12.7109375" bestFit="1" customWidth="1"/>
    <col min="1772" max="1772" width="11.7109375" bestFit="1" customWidth="1"/>
    <col min="1773" max="1775" width="11.5703125" bestFit="1" customWidth="1"/>
    <col min="1776" max="1776" width="14.140625" bestFit="1" customWidth="1"/>
    <col min="1777" max="1779" width="11.5703125" bestFit="1" customWidth="1"/>
    <col min="1780" max="1780" width="15.140625" bestFit="1" customWidth="1"/>
    <col min="1781" max="1781" width="7.42578125" bestFit="1" customWidth="1"/>
    <col min="1782" max="1782" width="10.85546875" bestFit="1" customWidth="1"/>
    <col min="1783" max="1787" width="11.140625" bestFit="1" customWidth="1"/>
    <col min="1788" max="1788" width="12.42578125" bestFit="1" customWidth="1"/>
    <col min="1789" max="1792" width="10.5703125" bestFit="1" customWidth="1"/>
    <col min="1793" max="1793" width="14.140625" bestFit="1" customWidth="1"/>
    <col min="1794" max="1795" width="11.5703125" bestFit="1" customWidth="1"/>
    <col min="1796" max="1796" width="15" bestFit="1" customWidth="1"/>
    <col min="1797" max="1801" width="12.5703125" bestFit="1" customWidth="1"/>
    <col min="1802" max="1802" width="14.28515625" bestFit="1" customWidth="1"/>
    <col min="1803" max="1803" width="9.42578125" bestFit="1" customWidth="1"/>
    <col min="1804" max="1804" width="12.85546875" bestFit="1" customWidth="1"/>
    <col min="1805" max="1806" width="12.5703125" bestFit="1" customWidth="1"/>
    <col min="1807" max="1807" width="14" bestFit="1" customWidth="1"/>
    <col min="1808" max="1817" width="13.7109375" bestFit="1" customWidth="1"/>
    <col min="1818" max="1818" width="12.42578125" bestFit="1" customWidth="1"/>
    <col min="1819" max="1819" width="12.5703125" bestFit="1" customWidth="1"/>
    <col min="1820" max="1820" width="16.140625" bestFit="1" customWidth="1"/>
    <col min="1821" max="1822" width="13.5703125" bestFit="1" customWidth="1"/>
    <col min="1823" max="1823" width="17.28515625" bestFit="1" customWidth="1"/>
    <col min="1824" max="1824" width="14.140625" bestFit="1" customWidth="1"/>
    <col min="1825" max="1825" width="17.85546875" bestFit="1" customWidth="1"/>
    <col min="1826" max="1826" width="13.140625" bestFit="1" customWidth="1"/>
    <col min="1827" max="1827" width="16.7109375" bestFit="1" customWidth="1"/>
    <col min="1828" max="1846" width="14.7109375" bestFit="1" customWidth="1"/>
    <col min="1847" max="1847" width="9.42578125" bestFit="1" customWidth="1"/>
    <col min="1848" max="1848" width="12.85546875" bestFit="1" customWidth="1"/>
    <col min="1849" max="1850" width="13.7109375" bestFit="1" customWidth="1"/>
    <col min="1851" max="1851" width="15.42578125" bestFit="1" customWidth="1"/>
    <col min="1852" max="1859" width="11" bestFit="1" customWidth="1"/>
    <col min="1860" max="1860" width="14.5703125" bestFit="1" customWidth="1"/>
    <col min="1861" max="1862" width="12.28515625" bestFit="1" customWidth="1"/>
    <col min="1863" max="1863" width="15" bestFit="1" customWidth="1"/>
    <col min="1864" max="1864" width="11.42578125" bestFit="1" customWidth="1"/>
    <col min="1865" max="1865" width="14.85546875" bestFit="1" customWidth="1"/>
    <col min="1866" max="1893" width="12.85546875" bestFit="1" customWidth="1"/>
    <col min="1894" max="1894" width="10.7109375" bestFit="1" customWidth="1"/>
    <col min="1895" max="1897" width="11.28515625" bestFit="1" customWidth="1"/>
    <col min="1898" max="1898" width="13.7109375" bestFit="1" customWidth="1"/>
    <col min="1899" max="1900" width="10.140625" bestFit="1" customWidth="1"/>
    <col min="1901" max="1901" width="12.85546875" bestFit="1" customWidth="1"/>
    <col min="1902" max="1907" width="12.28515625" bestFit="1" customWidth="1"/>
    <col min="1908" max="1908" width="14.140625" bestFit="1" customWidth="1"/>
    <col min="1909" max="1909" width="6.85546875" bestFit="1" customWidth="1"/>
    <col min="1910" max="1910" width="10" bestFit="1" customWidth="1"/>
    <col min="1911" max="1911" width="14.28515625" bestFit="1" customWidth="1"/>
  </cols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C719-AD98-4050-B837-9D985A0DDBE8}">
  <dimension ref="A1:P1617"/>
  <sheetViews>
    <sheetView tabSelected="1" topLeftCell="A4" workbookViewId="0">
      <selection activeCell="S29" sqref="S29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6.42578125" style="13" bestFit="1" customWidth="1"/>
    <col min="4" max="4" width="38.7109375" bestFit="1" customWidth="1"/>
    <col min="5" max="5" width="21.140625" bestFit="1" customWidth="1"/>
    <col min="6" max="6" width="14.7109375" bestFit="1" customWidth="1"/>
    <col min="7" max="7" width="19.85546875" bestFit="1" customWidth="1"/>
  </cols>
  <sheetData>
    <row r="1" spans="1:16" x14ac:dyDescent="0.25">
      <c r="A1" t="s">
        <v>0</v>
      </c>
      <c r="B1" t="s">
        <v>1</v>
      </c>
      <c r="C1" s="13" t="s">
        <v>2</v>
      </c>
      <c r="D1" t="s">
        <v>3</v>
      </c>
      <c r="E1" t="s">
        <v>4</v>
      </c>
      <c r="F1" t="s">
        <v>5</v>
      </c>
      <c r="G1" t="s">
        <v>6</v>
      </c>
      <c r="H1" t="s">
        <v>1993</v>
      </c>
      <c r="I1" t="s">
        <v>1994</v>
      </c>
      <c r="J1" t="s">
        <v>1995</v>
      </c>
      <c r="K1" t="s">
        <v>1996</v>
      </c>
    </row>
    <row r="2" spans="1:16" x14ac:dyDescent="0.25">
      <c r="A2">
        <v>1</v>
      </c>
      <c r="B2" s="1" t="s">
        <v>7</v>
      </c>
      <c r="C2" s="13" t="s">
        <v>8</v>
      </c>
      <c r="D2" s="1" t="s">
        <v>9</v>
      </c>
      <c r="E2" s="1" t="s">
        <v>10</v>
      </c>
      <c r="F2" s="1" t="s">
        <v>11</v>
      </c>
      <c r="G2">
        <v>2382</v>
      </c>
      <c r="H2" s="1" t="b">
        <f>studenci[[#This Row],[Dochod_na_osobe]]&lt;$P$5</f>
        <v>0</v>
      </c>
      <c r="I2" s="1" t="str">
        <f>TEXT(studenci[[#This Row],[Miejsce_zam]],"")&amp;MID(studenci[[#This Row],[Nazwisko]],1,LEN(studenci[[#This Row],[Nazwisko]])-1)&amp;TEXT(studenci[[#This Row],[Dochod_na_osobe]], 0)</f>
        <v>KrosnoBaranowsk2382</v>
      </c>
      <c r="J2" s="1">
        <f>COUNTIF(I:I,studenci[[#This Row],[rodz_kod]])</f>
        <v>1</v>
      </c>
      <c r="K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" spans="1:16" x14ac:dyDescent="0.25">
      <c r="A3">
        <v>2</v>
      </c>
      <c r="B3" s="1" t="s">
        <v>12</v>
      </c>
      <c r="C3" s="13" t="s">
        <v>13</v>
      </c>
      <c r="D3" s="1" t="s">
        <v>14</v>
      </c>
      <c r="E3" s="1" t="s">
        <v>15</v>
      </c>
      <c r="F3" s="1" t="s">
        <v>16</v>
      </c>
      <c r="G3">
        <v>1549</v>
      </c>
      <c r="H3" s="1" t="b">
        <f>studenci[[#This Row],[Dochod_na_osobe]]&lt;$P$5</f>
        <v>1</v>
      </c>
      <c r="I3" s="1" t="str">
        <f>TEXT(studenci[[#This Row],[Miejsce_zam]],"")&amp;MID(studenci[[#This Row],[Nazwisko]],1,LEN(studenci[[#This Row],[Nazwisko]])-1)&amp;TEXT(studenci[[#This Row],[Dochod_na_osobe]], 0)</f>
        <v>PulawyChorzowsk1549</v>
      </c>
      <c r="J3" s="1">
        <f>COUNTIF(I:I,studenci[[#This Row],[rodz_kod]])</f>
        <v>1</v>
      </c>
      <c r="K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" spans="1:16" x14ac:dyDescent="0.25">
      <c r="A4">
        <v>3</v>
      </c>
      <c r="B4" s="1" t="s">
        <v>17</v>
      </c>
      <c r="C4" s="13" t="s">
        <v>18</v>
      </c>
      <c r="D4" s="1" t="s">
        <v>9</v>
      </c>
      <c r="E4" s="1" t="s">
        <v>19</v>
      </c>
      <c r="F4" s="1" t="s">
        <v>11</v>
      </c>
      <c r="G4">
        <v>3037</v>
      </c>
      <c r="H4" s="1" t="b">
        <f>studenci[[#This Row],[Dochod_na_osobe]]&lt;$P$5</f>
        <v>0</v>
      </c>
      <c r="I4" s="1" t="str">
        <f>TEXT(studenci[[#This Row],[Miejsce_zam]],"")&amp;MID(studenci[[#This Row],[Nazwisko]],1,LEN(studenci[[#This Row],[Nazwisko]])-1)&amp;TEXT(studenci[[#This Row],[Dochod_na_osobe]], 0)</f>
        <v>LubliniecBilsk3037</v>
      </c>
      <c r="J4" s="1">
        <f>COUNTIF(I:I,studenci[[#This Row],[rodz_kod]])</f>
        <v>1</v>
      </c>
      <c r="K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" spans="1:16" x14ac:dyDescent="0.25">
      <c r="A5">
        <v>4</v>
      </c>
      <c r="B5" s="1" t="s">
        <v>20</v>
      </c>
      <c r="C5" s="13" t="s">
        <v>21</v>
      </c>
      <c r="D5" s="1" t="s">
        <v>22</v>
      </c>
      <c r="E5" s="1" t="s">
        <v>23</v>
      </c>
      <c r="F5" s="1" t="s">
        <v>16</v>
      </c>
      <c r="G5">
        <v>1712</v>
      </c>
      <c r="H5" s="1" t="b">
        <f>studenci[[#This Row],[Dochod_na_osobe]]&lt;$P$5</f>
        <v>1</v>
      </c>
      <c r="I5" s="1" t="str">
        <f>TEXT(studenci[[#This Row],[Miejsce_zam]],"")&amp;MID(studenci[[#This Row],[Nazwisko]],1,LEN(studenci[[#This Row],[Nazwisko]])-1)&amp;TEXT(studenci[[#This Row],[Dochod_na_osobe]], 0)</f>
        <v>GlucholazyRad1712</v>
      </c>
      <c r="J5" s="1">
        <f>COUNTIF(I:I,studenci[[#This Row],[rodz_kod]])</f>
        <v>1</v>
      </c>
      <c r="K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5" t="s">
        <v>1991</v>
      </c>
      <c r="P5">
        <v>2257</v>
      </c>
    </row>
    <row r="6" spans="1:16" x14ac:dyDescent="0.25">
      <c r="A6">
        <v>5</v>
      </c>
      <c r="B6" s="1" t="s">
        <v>24</v>
      </c>
      <c r="C6" s="13" t="s">
        <v>25</v>
      </c>
      <c r="D6" s="1" t="s">
        <v>26</v>
      </c>
      <c r="E6" s="1" t="s">
        <v>27</v>
      </c>
      <c r="F6" s="1" t="s">
        <v>28</v>
      </c>
      <c r="G6">
        <v>1459</v>
      </c>
      <c r="H6" s="1" t="b">
        <f>studenci[[#This Row],[Dochod_na_osobe]]&lt;$P$5</f>
        <v>1</v>
      </c>
      <c r="I6" s="1" t="str">
        <f>TEXT(studenci[[#This Row],[Miejsce_zam]],"")&amp;MID(studenci[[#This Row],[Nazwisko]],1,LEN(studenci[[#This Row],[Nazwisko]])-1)&amp;TEXT(studenci[[#This Row],[Dochod_na_osobe]], 0)</f>
        <v>KoniakowMile1459</v>
      </c>
      <c r="J6" s="1">
        <f>COUNTIF(I:I,studenci[[#This Row],[rodz_kod]])</f>
        <v>1</v>
      </c>
      <c r="K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6" t="s">
        <v>1992</v>
      </c>
      <c r="P6">
        <f>COUNTIF(H:H, TRUE)</f>
        <v>1000</v>
      </c>
    </row>
    <row r="7" spans="1:16" x14ac:dyDescent="0.25">
      <c r="A7">
        <v>6</v>
      </c>
      <c r="B7" s="1" t="s">
        <v>29</v>
      </c>
      <c r="C7" s="13" t="s">
        <v>30</v>
      </c>
      <c r="D7" s="1" t="s">
        <v>22</v>
      </c>
      <c r="E7" s="1" t="s">
        <v>31</v>
      </c>
      <c r="F7" s="1" t="s">
        <v>11</v>
      </c>
      <c r="G7">
        <v>931</v>
      </c>
      <c r="H7" s="1" t="b">
        <f>studenci[[#This Row],[Dochod_na_osobe]]&lt;$P$5</f>
        <v>1</v>
      </c>
      <c r="I7" s="1" t="str">
        <f>TEXT(studenci[[#This Row],[Miejsce_zam]],"")&amp;MID(studenci[[#This Row],[Nazwisko]],1,LEN(studenci[[#This Row],[Nazwisko]])-1)&amp;TEXT(studenci[[#This Row],[Dochod_na_osobe]], 0)</f>
        <v>KogutekBierna931</v>
      </c>
      <c r="J7" s="1">
        <f>COUNTIF(I:I,studenci[[#This Row],[rodz_kod]])</f>
        <v>1</v>
      </c>
      <c r="K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" spans="1:16" x14ac:dyDescent="0.25">
      <c r="A8">
        <v>7</v>
      </c>
      <c r="B8" s="1" t="s">
        <v>32</v>
      </c>
      <c r="C8" s="13" t="s">
        <v>33</v>
      </c>
      <c r="D8" s="1" t="s">
        <v>26</v>
      </c>
      <c r="E8" s="1" t="s">
        <v>34</v>
      </c>
      <c r="F8" s="1" t="s">
        <v>35</v>
      </c>
      <c r="G8">
        <v>1482</v>
      </c>
      <c r="H8" s="1" t="b">
        <f>studenci[[#This Row],[Dochod_na_osobe]]&lt;$P$5</f>
        <v>1</v>
      </c>
      <c r="I8" s="1" t="str">
        <f>TEXT(studenci[[#This Row],[Miejsce_zam]],"")&amp;MID(studenci[[#This Row],[Nazwisko]],1,LEN(studenci[[#This Row],[Nazwisko]])-1)&amp;TEXT(studenci[[#This Row],[Dochod_na_osobe]], 0)</f>
        <v>RaciborzBijakowsk1482</v>
      </c>
      <c r="J8" s="1">
        <f>COUNTIF(I:I,studenci[[#This Row],[rodz_kod]])</f>
        <v>1</v>
      </c>
      <c r="K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" spans="1:16" x14ac:dyDescent="0.25">
      <c r="A9">
        <v>8</v>
      </c>
      <c r="B9" s="1" t="s">
        <v>36</v>
      </c>
      <c r="C9" s="13" t="s">
        <v>37</v>
      </c>
      <c r="D9" s="1" t="s">
        <v>22</v>
      </c>
      <c r="E9" s="1" t="s">
        <v>38</v>
      </c>
      <c r="F9" s="1" t="s">
        <v>16</v>
      </c>
      <c r="G9">
        <v>2141</v>
      </c>
      <c r="H9" s="1" t="b">
        <f>studenci[[#This Row],[Dochod_na_osobe]]&lt;$P$5</f>
        <v>1</v>
      </c>
      <c r="I9" s="1" t="str">
        <f>TEXT(studenci[[#This Row],[Miejsce_zam]],"")&amp;MID(studenci[[#This Row],[Nazwisko]],1,LEN(studenci[[#This Row],[Nazwisko]])-1)&amp;TEXT(studenci[[#This Row],[Dochod_na_osobe]], 0)</f>
        <v>JejkowiceZalusk2141</v>
      </c>
      <c r="J9" s="1">
        <f>COUNTIF(I:I,studenci[[#This Row],[rodz_kod]])</f>
        <v>1</v>
      </c>
      <c r="K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" spans="1:16" x14ac:dyDescent="0.25">
      <c r="A10">
        <v>9</v>
      </c>
      <c r="B10" s="1" t="s">
        <v>39</v>
      </c>
      <c r="C10" s="13" t="s">
        <v>40</v>
      </c>
      <c r="D10" s="1" t="s">
        <v>9</v>
      </c>
      <c r="E10" s="1" t="s">
        <v>41</v>
      </c>
      <c r="F10" s="1" t="s">
        <v>35</v>
      </c>
      <c r="G10">
        <v>2713</v>
      </c>
      <c r="H10" s="1" t="b">
        <f>studenci[[#This Row],[Dochod_na_osobe]]&lt;$P$5</f>
        <v>0</v>
      </c>
      <c r="I10" s="1" t="str">
        <f>TEXT(studenci[[#This Row],[Miejsce_zam]],"")&amp;MID(studenci[[#This Row],[Nazwisko]],1,LEN(studenci[[#This Row],[Nazwisko]])-1)&amp;TEXT(studenci[[#This Row],[Dochod_na_osobe]], 0)</f>
        <v>MikolowKowalsk2713</v>
      </c>
      <c r="J10" s="1">
        <f>COUNTIF(I:I,studenci[[#This Row],[rodz_kod]])</f>
        <v>1</v>
      </c>
      <c r="K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" spans="1:16" x14ac:dyDescent="0.25">
      <c r="A11">
        <v>10</v>
      </c>
      <c r="B11" s="1" t="s">
        <v>42</v>
      </c>
      <c r="C11" s="13" t="s">
        <v>43</v>
      </c>
      <c r="D11" s="1" t="s">
        <v>9</v>
      </c>
      <c r="E11" s="1" t="s">
        <v>44</v>
      </c>
      <c r="F11" s="1" t="s">
        <v>35</v>
      </c>
      <c r="G11">
        <v>3332</v>
      </c>
      <c r="H11" s="1" t="b">
        <f>studenci[[#This Row],[Dochod_na_osobe]]&lt;$P$5</f>
        <v>0</v>
      </c>
      <c r="I11" s="1" t="str">
        <f>TEXT(studenci[[#This Row],[Miejsce_zam]],"")&amp;MID(studenci[[#This Row],[Nazwisko]],1,LEN(studenci[[#This Row],[Nazwisko]])-1)&amp;TEXT(studenci[[#This Row],[Dochod_na_osobe]], 0)</f>
        <v>RybnikOchal3332</v>
      </c>
      <c r="J11" s="1">
        <f>COUNTIF(I:I,studenci[[#This Row],[rodz_kod]])</f>
        <v>1</v>
      </c>
      <c r="K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" spans="1:16" x14ac:dyDescent="0.25">
      <c r="A12">
        <v>11</v>
      </c>
      <c r="B12" s="1" t="s">
        <v>45</v>
      </c>
      <c r="C12" s="13" t="s">
        <v>46</v>
      </c>
      <c r="D12" s="1" t="s">
        <v>14</v>
      </c>
      <c r="E12" s="1" t="s">
        <v>47</v>
      </c>
      <c r="F12" s="1" t="s">
        <v>35</v>
      </c>
      <c r="G12">
        <v>444</v>
      </c>
      <c r="H12" s="1" t="b">
        <f>studenci[[#This Row],[Dochod_na_osobe]]&lt;$P$5</f>
        <v>1</v>
      </c>
      <c r="I12" s="1" t="str">
        <f>TEXT(studenci[[#This Row],[Miejsce_zam]],"")&amp;MID(studenci[[#This Row],[Nazwisko]],1,LEN(studenci[[#This Row],[Nazwisko]])-1)&amp;TEXT(studenci[[#This Row],[Dochod_na_osobe]], 0)</f>
        <v>BedzinPlanet444</v>
      </c>
      <c r="J12" s="1">
        <f>COUNTIF(I:I,studenci[[#This Row],[rodz_kod]])</f>
        <v>1</v>
      </c>
      <c r="K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2" t="str" cm="1">
        <f t="array" ref="O12:O34">_xlfn.UNIQUE(K:K)</f>
        <v>res</v>
      </c>
    </row>
    <row r="13" spans="1:16" x14ac:dyDescent="0.25">
      <c r="A13">
        <v>12</v>
      </c>
      <c r="B13" s="1" t="s">
        <v>48</v>
      </c>
      <c r="C13" s="13" t="s">
        <v>49</v>
      </c>
      <c r="D13" s="1" t="s">
        <v>22</v>
      </c>
      <c r="E13" s="1" t="s">
        <v>50</v>
      </c>
      <c r="F13" s="1" t="s">
        <v>11</v>
      </c>
      <c r="G13">
        <v>2368</v>
      </c>
      <c r="H13" s="1" t="b">
        <f>studenci[[#This Row],[Dochod_na_osobe]]&lt;$P$5</f>
        <v>0</v>
      </c>
      <c r="I13" s="1" t="str">
        <f>TEXT(studenci[[#This Row],[Miejsce_zam]],"")&amp;MID(studenci[[#This Row],[Nazwisko]],1,LEN(studenci[[#This Row],[Nazwisko]])-1)&amp;TEXT(studenci[[#This Row],[Dochod_na_osobe]], 0)</f>
        <v>Ruda SlaskaMichalsk2368</v>
      </c>
      <c r="J13" s="1">
        <f>COUNTIF(I:I,studenci[[#This Row],[rodz_kod]])</f>
        <v>1</v>
      </c>
      <c r="K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3" t="str">
        <v/>
      </c>
    </row>
    <row r="14" spans="1:16" x14ac:dyDescent="0.25">
      <c r="A14">
        <v>13</v>
      </c>
      <c r="B14" s="1" t="s">
        <v>51</v>
      </c>
      <c r="C14" s="13" t="s">
        <v>52</v>
      </c>
      <c r="D14" s="1" t="s">
        <v>26</v>
      </c>
      <c r="E14" s="1" t="s">
        <v>53</v>
      </c>
      <c r="F14" s="1" t="s">
        <v>11</v>
      </c>
      <c r="G14">
        <v>1765</v>
      </c>
      <c r="H14" s="1" t="b">
        <f>studenci[[#This Row],[Dochod_na_osobe]]&lt;$P$5</f>
        <v>1</v>
      </c>
      <c r="I14" s="1" t="str">
        <f>TEXT(studenci[[#This Row],[Miejsce_zam]],"")&amp;MID(studenci[[#This Row],[Nazwisko]],1,LEN(studenci[[#This Row],[Nazwisko]])-1)&amp;TEXT(studenci[[#This Row],[Dochod_na_osobe]], 0)</f>
        <v>KrapkowiceBerakac1765</v>
      </c>
      <c r="J14" s="1">
        <f>COUNTIF(I:I,studenci[[#This Row],[rodz_kod]])</f>
        <v>1</v>
      </c>
      <c r="K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4" t="str">
        <v>Michal Bilski Kedzierzyn-Kozle 2807</v>
      </c>
    </row>
    <row r="15" spans="1:16" x14ac:dyDescent="0.25">
      <c r="A15">
        <v>14</v>
      </c>
      <c r="B15" s="1" t="s">
        <v>54</v>
      </c>
      <c r="C15" s="13" t="s">
        <v>55</v>
      </c>
      <c r="D15" s="1" t="s">
        <v>9</v>
      </c>
      <c r="E15" s="1" t="s">
        <v>56</v>
      </c>
      <c r="F15" s="1" t="s">
        <v>16</v>
      </c>
      <c r="G15">
        <v>2602</v>
      </c>
      <c r="H15" s="1" t="b">
        <f>studenci[[#This Row],[Dochod_na_osobe]]&lt;$P$5</f>
        <v>0</v>
      </c>
      <c r="I15" s="1" t="str">
        <f>TEXT(studenci[[#This Row],[Miejsce_zam]],"")&amp;MID(studenci[[#This Row],[Nazwisko]],1,LEN(studenci[[#This Row],[Nazwisko]])-1)&amp;TEXT(studenci[[#This Row],[Dochod_na_osobe]], 0)</f>
        <v>JaworznoKu2602</v>
      </c>
      <c r="J15" s="1">
        <f>COUNTIF(I:I,studenci[[#This Row],[rodz_kod]])</f>
        <v>1</v>
      </c>
      <c r="K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5" t="str">
        <v>Jacek Andrzejewski Ruda Slaska 2241</v>
      </c>
    </row>
    <row r="16" spans="1:16" x14ac:dyDescent="0.25">
      <c r="A16">
        <v>15</v>
      </c>
      <c r="B16" s="1" t="s">
        <v>57</v>
      </c>
      <c r="C16" s="13" t="s">
        <v>58</v>
      </c>
      <c r="D16" s="1" t="s">
        <v>59</v>
      </c>
      <c r="E16" s="1" t="s">
        <v>60</v>
      </c>
      <c r="F16" s="1" t="s">
        <v>11</v>
      </c>
      <c r="G16">
        <v>2949</v>
      </c>
      <c r="H16" s="1" t="b">
        <f>studenci[[#This Row],[Dochod_na_osobe]]&lt;$P$5</f>
        <v>0</v>
      </c>
      <c r="I16" s="1" t="str">
        <f>TEXT(studenci[[#This Row],[Miejsce_zam]],"")&amp;MID(studenci[[#This Row],[Nazwisko]],1,LEN(studenci[[#This Row],[Nazwisko]])-1)&amp;TEXT(studenci[[#This Row],[Dochod_na_osobe]], 0)</f>
        <v>WislaZielinsk2949</v>
      </c>
      <c r="J16" s="1">
        <f>COUNTIF(I:I,studenci[[#This Row],[rodz_kod]])</f>
        <v>1</v>
      </c>
      <c r="K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6" t="str">
        <v>Klaudia Kotowicz Katowice 1950</v>
      </c>
    </row>
    <row r="17" spans="1:15" x14ac:dyDescent="0.25">
      <c r="A17">
        <v>16</v>
      </c>
      <c r="B17" s="1" t="s">
        <v>61</v>
      </c>
      <c r="C17" s="13" t="s">
        <v>62</v>
      </c>
      <c r="D17" s="1" t="s">
        <v>9</v>
      </c>
      <c r="E17" s="1" t="s">
        <v>63</v>
      </c>
      <c r="F17" s="1" t="s">
        <v>16</v>
      </c>
      <c r="G17">
        <v>1576</v>
      </c>
      <c r="H17" s="1" t="b">
        <f>studenci[[#This Row],[Dochod_na_osobe]]&lt;$P$5</f>
        <v>1</v>
      </c>
      <c r="I17" s="1" t="str">
        <f>TEXT(studenci[[#This Row],[Miejsce_zam]],"")&amp;MID(studenci[[#This Row],[Nazwisko]],1,LEN(studenci[[#This Row],[Nazwisko]])-1)&amp;TEXT(studenci[[#This Row],[Dochod_na_osobe]], 0)</f>
        <v>OswiecimBabiar1576</v>
      </c>
      <c r="J17" s="1">
        <f>COUNTIF(I:I,studenci[[#This Row],[rodz_kod]])</f>
        <v>1</v>
      </c>
      <c r="K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7" t="str">
        <v>Tomasz Kaczmarek Wodzislaw Slaski 1140</v>
      </c>
    </row>
    <row r="18" spans="1:15" x14ac:dyDescent="0.25">
      <c r="A18">
        <v>17</v>
      </c>
      <c r="B18" s="1" t="s">
        <v>64</v>
      </c>
      <c r="C18" s="13" t="s">
        <v>65</v>
      </c>
      <c r="D18" s="1" t="s">
        <v>66</v>
      </c>
      <c r="E18" s="1" t="s">
        <v>67</v>
      </c>
      <c r="F18" s="1" t="s">
        <v>11</v>
      </c>
      <c r="G18">
        <v>409</v>
      </c>
      <c r="H18" s="1" t="b">
        <f>studenci[[#This Row],[Dochod_na_osobe]]&lt;$P$5</f>
        <v>1</v>
      </c>
      <c r="I18" s="1" t="str">
        <f>TEXT(studenci[[#This Row],[Miejsce_zam]],"")&amp;MID(studenci[[#This Row],[Nazwisko]],1,LEN(studenci[[#This Row],[Nazwisko]])-1)&amp;TEXT(studenci[[#This Row],[Dochod_na_osobe]], 0)</f>
        <v>SosnowiecBarto409</v>
      </c>
      <c r="J18" s="1">
        <f>COUNTIF(I:I,studenci[[#This Row],[rodz_kod]])</f>
        <v>1</v>
      </c>
      <c r="K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8" t="str">
        <v>Anna Barska Ogrodzieniec 1047</v>
      </c>
    </row>
    <row r="19" spans="1:15" x14ac:dyDescent="0.25">
      <c r="A19">
        <v>18</v>
      </c>
      <c r="B19" s="1" t="s">
        <v>68</v>
      </c>
      <c r="C19" s="13" t="s">
        <v>69</v>
      </c>
      <c r="D19" s="1" t="s">
        <v>59</v>
      </c>
      <c r="E19" s="1" t="s">
        <v>44</v>
      </c>
      <c r="F19" s="1" t="s">
        <v>28</v>
      </c>
      <c r="G19">
        <v>1767</v>
      </c>
      <c r="H19" s="1" t="b">
        <f>studenci[[#This Row],[Dochod_na_osobe]]&lt;$P$5</f>
        <v>1</v>
      </c>
      <c r="I19" s="1" t="str">
        <f>TEXT(studenci[[#This Row],[Miejsce_zam]],"")&amp;MID(studenci[[#This Row],[Nazwisko]],1,LEN(studenci[[#This Row],[Nazwisko]])-1)&amp;TEXT(studenci[[#This Row],[Dochod_na_osobe]], 0)</f>
        <v>RybnikWola1767</v>
      </c>
      <c r="J19" s="1">
        <f>COUNTIF(I:I,studenci[[#This Row],[rodz_kod]])</f>
        <v>1</v>
      </c>
      <c r="K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19" t="str">
        <v>Iwona Andrzejewska Ruda Slaska 2241</v>
      </c>
    </row>
    <row r="20" spans="1:15" x14ac:dyDescent="0.25">
      <c r="A20">
        <v>19</v>
      </c>
      <c r="B20" s="1" t="s">
        <v>70</v>
      </c>
      <c r="C20" s="13" t="s">
        <v>71</v>
      </c>
      <c r="D20" s="1" t="s">
        <v>9</v>
      </c>
      <c r="E20" s="1" t="s">
        <v>72</v>
      </c>
      <c r="F20" s="1" t="s">
        <v>11</v>
      </c>
      <c r="G20">
        <v>1867</v>
      </c>
      <c r="H20" s="1" t="b">
        <f>studenci[[#This Row],[Dochod_na_osobe]]&lt;$P$5</f>
        <v>1</v>
      </c>
      <c r="I20" s="1" t="str">
        <f>TEXT(studenci[[#This Row],[Miejsce_zam]],"")&amp;MID(studenci[[#This Row],[Nazwisko]],1,LEN(studenci[[#This Row],[Nazwisko]])-1)&amp;TEXT(studenci[[#This Row],[Dochod_na_osobe]], 0)</f>
        <v>SzczyrkLisieck1867</v>
      </c>
      <c r="J20" s="1">
        <f>COUNTIF(I:I,studenci[[#This Row],[rodz_kod]])</f>
        <v>1</v>
      </c>
      <c r="K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0" t="str">
        <v>Krzysztof Barski Ogrodzieniec 1047</v>
      </c>
    </row>
    <row r="21" spans="1:15" x14ac:dyDescent="0.25">
      <c r="A21">
        <v>20</v>
      </c>
      <c r="B21" s="1" t="s">
        <v>73</v>
      </c>
      <c r="C21" s="13" t="s">
        <v>74</v>
      </c>
      <c r="D21" s="1" t="s">
        <v>22</v>
      </c>
      <c r="E21" s="1" t="s">
        <v>75</v>
      </c>
      <c r="F21" s="1" t="s">
        <v>11</v>
      </c>
      <c r="G21">
        <v>782</v>
      </c>
      <c r="H21" s="1" t="b">
        <f>studenci[[#This Row],[Dochod_na_osobe]]&lt;$P$5</f>
        <v>1</v>
      </c>
      <c r="I21" s="1" t="str">
        <f>TEXT(studenci[[#This Row],[Miejsce_zam]],"")&amp;MID(studenci[[#This Row],[Nazwisko]],1,LEN(studenci[[#This Row],[Nazwisko]])-1)&amp;TEXT(studenci[[#This Row],[Dochod_na_osobe]], 0)</f>
        <v>RzeszowBzinkowsk782</v>
      </c>
      <c r="J21" s="1">
        <f>COUNTIF(I:I,studenci[[#This Row],[rodz_kod]])</f>
        <v>1</v>
      </c>
      <c r="K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1" t="str">
        <v>Weronika Kaczmarek Wodzislaw Slaski 1140</v>
      </c>
    </row>
    <row r="22" spans="1:15" x14ac:dyDescent="0.25">
      <c r="A22">
        <v>21</v>
      </c>
      <c r="B22" s="1" t="s">
        <v>76</v>
      </c>
      <c r="C22" s="13" t="s">
        <v>77</v>
      </c>
      <c r="D22" s="1" t="s">
        <v>9</v>
      </c>
      <c r="E22" s="1" t="s">
        <v>78</v>
      </c>
      <c r="F22" s="1" t="s">
        <v>11</v>
      </c>
      <c r="G22">
        <v>2580</v>
      </c>
      <c r="H22" s="1" t="b">
        <f>studenci[[#This Row],[Dochod_na_osobe]]&lt;$P$5</f>
        <v>0</v>
      </c>
      <c r="I22" s="1" t="str">
        <f>TEXT(studenci[[#This Row],[Miejsce_zam]],"")&amp;MID(studenci[[#This Row],[Nazwisko]],1,LEN(studenci[[#This Row],[Nazwisko]])-1)&amp;TEXT(studenci[[#This Row],[Dochod_na_osobe]], 0)</f>
        <v>Piotrkow TrybunalskiTokarsk2580</v>
      </c>
      <c r="J22" s="1">
        <f>COUNTIF(I:I,studenci[[#This Row],[rodz_kod]])</f>
        <v>1</v>
      </c>
      <c r="K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2" t="str">
        <v>Sylwester Borkowski Szczyrk 1683</v>
      </c>
    </row>
    <row r="23" spans="1:15" x14ac:dyDescent="0.25">
      <c r="A23">
        <v>22</v>
      </c>
      <c r="B23" s="1" t="s">
        <v>79</v>
      </c>
      <c r="C23" s="13" t="s">
        <v>80</v>
      </c>
      <c r="D23" s="1" t="s">
        <v>9</v>
      </c>
      <c r="E23" s="1" t="s">
        <v>81</v>
      </c>
      <c r="F23" s="1" t="s">
        <v>11</v>
      </c>
      <c r="G23">
        <v>1111</v>
      </c>
      <c r="H23" s="1" t="b">
        <f>studenci[[#This Row],[Dochod_na_osobe]]&lt;$P$5</f>
        <v>1</v>
      </c>
      <c r="I23" s="1" t="str">
        <f>TEXT(studenci[[#This Row],[Miejsce_zam]],"")&amp;MID(studenci[[#This Row],[Nazwisko]],1,LEN(studenci[[#This Row],[Nazwisko]])-1)&amp;TEXT(studenci[[#This Row],[Dochod_na_osobe]], 0)</f>
        <v>MyslowiceKolsk1111</v>
      </c>
      <c r="J23" s="1">
        <f>COUNTIF(I:I,studenci[[#This Row],[rodz_kod]])</f>
        <v>1</v>
      </c>
      <c r="K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3" t="str">
        <v>Felicja Ostrowska Tarnowskie Gory 2466</v>
      </c>
    </row>
    <row r="24" spans="1:15" x14ac:dyDescent="0.25">
      <c r="A24">
        <v>23</v>
      </c>
      <c r="B24" s="1" t="s">
        <v>82</v>
      </c>
      <c r="C24" s="13" t="s">
        <v>83</v>
      </c>
      <c r="D24" s="1" t="s">
        <v>9</v>
      </c>
      <c r="E24" s="1" t="s">
        <v>84</v>
      </c>
      <c r="F24" s="1" t="s">
        <v>16</v>
      </c>
      <c r="G24">
        <v>630</v>
      </c>
      <c r="H24" s="1" t="b">
        <f>studenci[[#This Row],[Dochod_na_osobe]]&lt;$P$5</f>
        <v>1</v>
      </c>
      <c r="I24" s="1" t="str">
        <f>TEXT(studenci[[#This Row],[Miejsce_zam]],"")&amp;MID(studenci[[#This Row],[Nazwisko]],1,LEN(studenci[[#This Row],[Nazwisko]])-1)&amp;TEXT(studenci[[#This Row],[Dochod_na_osobe]], 0)</f>
        <v>Nowy TargKolodzie630</v>
      </c>
      <c r="J24" s="1">
        <f>COUNTIF(I:I,studenci[[#This Row],[rodz_kod]])</f>
        <v>1</v>
      </c>
      <c r="K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4" t="str">
        <v>Robert Tomaszewski Wisla 1511</v>
      </c>
    </row>
    <row r="25" spans="1:15" x14ac:dyDescent="0.25">
      <c r="A25">
        <v>24</v>
      </c>
      <c r="B25" s="1" t="s">
        <v>85</v>
      </c>
      <c r="C25" s="13" t="s">
        <v>86</v>
      </c>
      <c r="D25" s="1" t="s">
        <v>59</v>
      </c>
      <c r="E25" s="1" t="s">
        <v>87</v>
      </c>
      <c r="F25" s="1" t="s">
        <v>28</v>
      </c>
      <c r="G25">
        <v>1489</v>
      </c>
      <c r="H25" s="1" t="b">
        <f>studenci[[#This Row],[Dochod_na_osobe]]&lt;$P$5</f>
        <v>1</v>
      </c>
      <c r="I25" s="1" t="str">
        <f>TEXT(studenci[[#This Row],[Miejsce_zam]],"")&amp;MID(studenci[[#This Row],[Nazwisko]],1,LEN(studenci[[#This Row],[Nazwisko]])-1)&amp;TEXT(studenci[[#This Row],[Dochod_na_osobe]], 0)</f>
        <v>RajczaSwierkowsk1489</v>
      </c>
      <c r="J25" s="1">
        <f>COUNTIF(I:I,studenci[[#This Row],[rodz_kod]])</f>
        <v>1</v>
      </c>
      <c r="K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5" t="str">
        <v>Przemyslaw Kaczmarek Wodzislaw Slaski 1140</v>
      </c>
    </row>
    <row r="26" spans="1:15" x14ac:dyDescent="0.25">
      <c r="A26">
        <v>25</v>
      </c>
      <c r="B26" s="1" t="s">
        <v>88</v>
      </c>
      <c r="C26" s="13" t="s">
        <v>89</v>
      </c>
      <c r="D26" s="1" t="s">
        <v>26</v>
      </c>
      <c r="E26" s="1" t="s">
        <v>90</v>
      </c>
      <c r="F26" s="1" t="s">
        <v>16</v>
      </c>
      <c r="G26">
        <v>3079</v>
      </c>
      <c r="H26" s="1" t="b">
        <f>studenci[[#This Row],[Dochod_na_osobe]]&lt;$P$5</f>
        <v>0</v>
      </c>
      <c r="I26" s="1" t="str">
        <f>TEXT(studenci[[#This Row],[Miejsce_zam]],"")&amp;MID(studenci[[#This Row],[Nazwisko]],1,LEN(studenci[[#This Row],[Nazwisko]])-1)&amp;TEXT(studenci[[#This Row],[Dochod_na_osobe]], 0)</f>
        <v>ChyzneTuta3079</v>
      </c>
      <c r="J26" s="1">
        <f>COUNTIF(I:I,studenci[[#This Row],[rodz_kod]])</f>
        <v>1</v>
      </c>
      <c r="K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6" t="str">
        <v>Tadeusz Kotowicz Katowice 1950</v>
      </c>
    </row>
    <row r="27" spans="1:15" x14ac:dyDescent="0.25">
      <c r="A27">
        <v>26</v>
      </c>
      <c r="B27" s="1" t="s">
        <v>91</v>
      </c>
      <c r="C27" s="13" t="s">
        <v>92</v>
      </c>
      <c r="D27" s="1" t="s">
        <v>93</v>
      </c>
      <c r="E27" s="1" t="s">
        <v>94</v>
      </c>
      <c r="F27" s="1" t="s">
        <v>28</v>
      </c>
      <c r="G27">
        <v>3222</v>
      </c>
      <c r="H27" s="1" t="b">
        <f>studenci[[#This Row],[Dochod_na_osobe]]&lt;$P$5</f>
        <v>0</v>
      </c>
      <c r="I27" s="1" t="str">
        <f>TEXT(studenci[[#This Row],[Miejsce_zam]],"")&amp;MID(studenci[[#This Row],[Nazwisko]],1,LEN(studenci[[#This Row],[Nazwisko]])-1)&amp;TEXT(studenci[[#This Row],[Dochod_na_osobe]], 0)</f>
        <v>SanokJareck3222</v>
      </c>
      <c r="J27" s="1">
        <f>COUNTIF(I:I,studenci[[#This Row],[rodz_kod]])</f>
        <v>1</v>
      </c>
      <c r="K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7" t="str">
        <v>Piotr Jablonski Sanok 1185</v>
      </c>
    </row>
    <row r="28" spans="1:15" x14ac:dyDescent="0.25">
      <c r="A28">
        <v>27</v>
      </c>
      <c r="B28" s="1" t="s">
        <v>95</v>
      </c>
      <c r="C28" s="13" t="s">
        <v>96</v>
      </c>
      <c r="D28" s="1" t="s">
        <v>22</v>
      </c>
      <c r="E28" s="1" t="s">
        <v>60</v>
      </c>
      <c r="F28" s="1" t="s">
        <v>11</v>
      </c>
      <c r="G28">
        <v>1003</v>
      </c>
      <c r="H28" s="1" t="b">
        <f>studenci[[#This Row],[Dochod_na_osobe]]&lt;$P$5</f>
        <v>1</v>
      </c>
      <c r="I28" s="1" t="str">
        <f>TEXT(studenci[[#This Row],[Miejsce_zam]],"")&amp;MID(studenci[[#This Row],[Nazwisko]],1,LEN(studenci[[#This Row],[Nazwisko]])-1)&amp;TEXT(studenci[[#This Row],[Dochod_na_osobe]], 0)</f>
        <v>WislaBanakiewic1003</v>
      </c>
      <c r="J28" s="1">
        <f>COUNTIF(I:I,studenci[[#This Row],[rodz_kod]])</f>
        <v>1</v>
      </c>
      <c r="K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8" t="str">
        <v>Boguslawa Ostrowska Tarnowskie Gory 2466</v>
      </c>
    </row>
    <row r="29" spans="1:15" x14ac:dyDescent="0.25">
      <c r="A29">
        <v>28</v>
      </c>
      <c r="B29" s="1" t="s">
        <v>97</v>
      </c>
      <c r="C29" s="13" t="s">
        <v>98</v>
      </c>
      <c r="D29" s="1" t="s">
        <v>22</v>
      </c>
      <c r="E29" s="1" t="s">
        <v>99</v>
      </c>
      <c r="F29" s="1" t="s">
        <v>100</v>
      </c>
      <c r="G29">
        <v>2917</v>
      </c>
      <c r="H29" s="1" t="b">
        <f>studenci[[#This Row],[Dochod_na_osobe]]&lt;$P$5</f>
        <v>0</v>
      </c>
      <c r="I29" s="1" t="str">
        <f>TEXT(studenci[[#This Row],[Miejsce_zam]],"")&amp;MID(studenci[[#This Row],[Nazwisko]],1,LEN(studenci[[#This Row],[Nazwisko]])-1)&amp;TEXT(studenci[[#This Row],[Dochod_na_osobe]], 0)</f>
        <v>LimanowaSkib2917</v>
      </c>
      <c r="J29" s="1">
        <f>COUNTIF(I:I,studenci[[#This Row],[rodz_kod]])</f>
        <v>1</v>
      </c>
      <c r="K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29" t="str">
        <v>Bartosz Tomaszewski Wisla 1511</v>
      </c>
    </row>
    <row r="30" spans="1:15" x14ac:dyDescent="0.25">
      <c r="A30">
        <v>29</v>
      </c>
      <c r="B30" s="1" t="s">
        <v>101</v>
      </c>
      <c r="C30" s="13" t="s">
        <v>102</v>
      </c>
      <c r="D30" s="1" t="s">
        <v>22</v>
      </c>
      <c r="E30" s="1" t="s">
        <v>103</v>
      </c>
      <c r="F30" s="1" t="s">
        <v>100</v>
      </c>
      <c r="G30">
        <v>2646</v>
      </c>
      <c r="H30" s="1" t="b">
        <f>studenci[[#This Row],[Dochod_na_osobe]]&lt;$P$5</f>
        <v>0</v>
      </c>
      <c r="I30" s="1" t="str">
        <f>TEXT(studenci[[#This Row],[Miejsce_zam]],"")&amp;MID(studenci[[#This Row],[Nazwisko]],1,LEN(studenci[[#This Row],[Nazwisko]])-1)&amp;TEXT(studenci[[#This Row],[Dochod_na_osobe]], 0)</f>
        <v>WojkowiceKazdro2646</v>
      </c>
      <c r="J30" s="1">
        <f>COUNTIF(I:I,studenci[[#This Row],[rodz_kod]])</f>
        <v>1</v>
      </c>
      <c r="K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30" t="str">
        <v>Joanna Bilska Kedzierzyn-Kozle 2807</v>
      </c>
    </row>
    <row r="31" spans="1:15" x14ac:dyDescent="0.25">
      <c r="A31">
        <v>30</v>
      </c>
      <c r="B31" s="1" t="s">
        <v>104</v>
      </c>
      <c r="C31" s="13" t="s">
        <v>105</v>
      </c>
      <c r="D31" s="1" t="s">
        <v>106</v>
      </c>
      <c r="E31" s="1" t="s">
        <v>107</v>
      </c>
      <c r="F31" s="1" t="s">
        <v>11</v>
      </c>
      <c r="G31">
        <v>365</v>
      </c>
      <c r="H31" s="1" t="b">
        <f>studenci[[#This Row],[Dochod_na_osobe]]&lt;$P$5</f>
        <v>1</v>
      </c>
      <c r="I31" s="1" t="str">
        <f>TEXT(studenci[[#This Row],[Miejsce_zam]],"")&amp;MID(studenci[[#This Row],[Nazwisko]],1,LEN(studenci[[#This Row],[Nazwisko]])-1)&amp;TEXT(studenci[[#This Row],[Dochod_na_osobe]], 0)</f>
        <v>BrzeskoKro365</v>
      </c>
      <c r="J31" s="1">
        <f>COUNTIF(I:I,studenci[[#This Row],[rodz_kod]])</f>
        <v>1</v>
      </c>
      <c r="K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31" t="str">
        <v>Zygmunt Jablonski Sanok 1185</v>
      </c>
    </row>
    <row r="32" spans="1:15" x14ac:dyDescent="0.25">
      <c r="A32">
        <v>31</v>
      </c>
      <c r="B32" s="1" t="s">
        <v>108</v>
      </c>
      <c r="C32" s="13" t="s">
        <v>109</v>
      </c>
      <c r="D32" s="1" t="s">
        <v>22</v>
      </c>
      <c r="E32" s="1" t="s">
        <v>110</v>
      </c>
      <c r="F32" s="1" t="s">
        <v>11</v>
      </c>
      <c r="G32">
        <v>1638</v>
      </c>
      <c r="H32" s="1" t="b">
        <f>studenci[[#This Row],[Dochod_na_osobe]]&lt;$P$5</f>
        <v>1</v>
      </c>
      <c r="I32" s="1" t="str">
        <f>TEXT(studenci[[#This Row],[Miejsce_zam]],"")&amp;MID(studenci[[#This Row],[Nazwisko]],1,LEN(studenci[[#This Row],[Nazwisko]])-1)&amp;TEXT(studenci[[#This Row],[Dochod_na_osobe]], 0)</f>
        <v>SosnicowiceKotlarsk1638</v>
      </c>
      <c r="J32" s="1">
        <f>COUNTIF(I:I,studenci[[#This Row],[rodz_kod]])</f>
        <v>1</v>
      </c>
      <c r="K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32" t="str">
        <v>Barbara Barska Ogrodzieniec 1047</v>
      </c>
    </row>
    <row r="33" spans="1:15" x14ac:dyDescent="0.25">
      <c r="A33">
        <v>32</v>
      </c>
      <c r="B33" s="1" t="s">
        <v>111</v>
      </c>
      <c r="C33" s="13" t="s">
        <v>112</v>
      </c>
      <c r="D33" s="1" t="s">
        <v>9</v>
      </c>
      <c r="E33" s="1" t="s">
        <v>113</v>
      </c>
      <c r="F33" s="1" t="s">
        <v>100</v>
      </c>
      <c r="G33">
        <v>3333</v>
      </c>
      <c r="H33" s="1" t="b">
        <f>studenci[[#This Row],[Dochod_na_osobe]]&lt;$P$5</f>
        <v>0</v>
      </c>
      <c r="I33" s="1" t="str">
        <f>TEXT(studenci[[#This Row],[Miejsce_zam]],"")&amp;MID(studenci[[#This Row],[Nazwisko]],1,LEN(studenci[[#This Row],[Nazwisko]])-1)&amp;TEXT(studenci[[#This Row],[Dochod_na_osobe]], 0)</f>
        <v>KatowiceTyranowsk3333</v>
      </c>
      <c r="J33" s="1">
        <f>COUNTIF(I:I,studenci[[#This Row],[rodz_kod]])</f>
        <v>1</v>
      </c>
      <c r="K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33" t="str">
        <v>Waclawa Borkowska Szczyrk 1683</v>
      </c>
    </row>
    <row r="34" spans="1:15" x14ac:dyDescent="0.25">
      <c r="A34">
        <v>33</v>
      </c>
      <c r="B34" s="1" t="s">
        <v>114</v>
      </c>
      <c r="C34" s="13" t="s">
        <v>115</v>
      </c>
      <c r="D34" s="1" t="s">
        <v>22</v>
      </c>
      <c r="E34" s="1" t="s">
        <v>116</v>
      </c>
      <c r="F34" s="1" t="s">
        <v>35</v>
      </c>
      <c r="G34">
        <v>1242</v>
      </c>
      <c r="H34" s="1" t="b">
        <f>studenci[[#This Row],[Dochod_na_osobe]]&lt;$P$5</f>
        <v>1</v>
      </c>
      <c r="I34" s="1" t="str">
        <f>TEXT(studenci[[#This Row],[Miejsce_zam]],"")&amp;MID(studenci[[#This Row],[Nazwisko]],1,LEN(studenci[[#This Row],[Nazwisko]])-1)&amp;TEXT(studenci[[#This Row],[Dochod_na_osobe]], 0)</f>
        <v>GieraltowiceKora1242</v>
      </c>
      <c r="J34" s="1">
        <f>COUNTIF(I:I,studenci[[#This Row],[rodz_kod]])</f>
        <v>1</v>
      </c>
      <c r="K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  <c r="O34">
        <v>0</v>
      </c>
    </row>
    <row r="35" spans="1:15" x14ac:dyDescent="0.25">
      <c r="A35">
        <v>34</v>
      </c>
      <c r="B35" s="1" t="s">
        <v>117</v>
      </c>
      <c r="C35" s="13" t="s">
        <v>118</v>
      </c>
      <c r="D35" s="1" t="s">
        <v>9</v>
      </c>
      <c r="E35" s="1" t="s">
        <v>119</v>
      </c>
      <c r="F35" s="1" t="s">
        <v>11</v>
      </c>
      <c r="G35">
        <v>1168</v>
      </c>
      <c r="H35" s="1" t="b">
        <f>studenci[[#This Row],[Dochod_na_osobe]]&lt;$P$5</f>
        <v>1</v>
      </c>
      <c r="I35" s="1" t="str">
        <f>TEXT(studenci[[#This Row],[Miejsce_zam]],"")&amp;MID(studenci[[#This Row],[Nazwisko]],1,LEN(studenci[[#This Row],[Nazwisko]])-1)&amp;TEXT(studenci[[#This Row],[Dochod_na_osobe]], 0)</f>
        <v>CzestochowaWitebsk1168</v>
      </c>
      <c r="J35" s="1">
        <f>COUNTIF(I:I,studenci[[#This Row],[rodz_kod]])</f>
        <v>1</v>
      </c>
      <c r="K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" spans="1:15" x14ac:dyDescent="0.25">
      <c r="A36">
        <v>35</v>
      </c>
      <c r="B36" s="1" t="s">
        <v>104</v>
      </c>
      <c r="C36" s="13" t="s">
        <v>120</v>
      </c>
      <c r="D36" s="1" t="s">
        <v>22</v>
      </c>
      <c r="E36" s="1" t="s">
        <v>121</v>
      </c>
      <c r="F36" s="1" t="s">
        <v>100</v>
      </c>
      <c r="G36">
        <v>1374</v>
      </c>
      <c r="H36" s="1" t="b">
        <f>studenci[[#This Row],[Dochod_na_osobe]]&lt;$P$5</f>
        <v>1</v>
      </c>
      <c r="I36" s="1" t="str">
        <f>TEXT(studenci[[#This Row],[Miejsce_zam]],"")&amp;MID(studenci[[#This Row],[Nazwisko]],1,LEN(studenci[[#This Row],[Nazwisko]])-1)&amp;TEXT(studenci[[#This Row],[Dochod_na_osobe]], 0)</f>
        <v>LomzaKedziersk1374</v>
      </c>
      <c r="J36" s="1">
        <f>COUNTIF(I:I,studenci[[#This Row],[rodz_kod]])</f>
        <v>1</v>
      </c>
      <c r="K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" spans="1:15" x14ac:dyDescent="0.25">
      <c r="A37">
        <v>36</v>
      </c>
      <c r="B37" s="1" t="s">
        <v>122</v>
      </c>
      <c r="C37" s="13" t="s">
        <v>123</v>
      </c>
      <c r="D37" s="1" t="s">
        <v>26</v>
      </c>
      <c r="E37" s="1" t="s">
        <v>27</v>
      </c>
      <c r="F37" s="1" t="s">
        <v>11</v>
      </c>
      <c r="G37">
        <v>543</v>
      </c>
      <c r="H37" s="1" t="b">
        <f>studenci[[#This Row],[Dochod_na_osobe]]&lt;$P$5</f>
        <v>1</v>
      </c>
      <c r="I37" s="1" t="str">
        <f>TEXT(studenci[[#This Row],[Miejsce_zam]],"")&amp;MID(studenci[[#This Row],[Nazwisko]],1,LEN(studenci[[#This Row],[Nazwisko]])-1)&amp;TEXT(studenci[[#This Row],[Dochod_na_osobe]], 0)</f>
        <v>KoniakowSame543</v>
      </c>
      <c r="J37" s="1">
        <f>COUNTIF(I:I,studenci[[#This Row],[rodz_kod]])</f>
        <v>1</v>
      </c>
      <c r="K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" spans="1:15" x14ac:dyDescent="0.25">
      <c r="A38">
        <v>37</v>
      </c>
      <c r="B38" s="1" t="s">
        <v>64</v>
      </c>
      <c r="C38" s="13" t="s">
        <v>124</v>
      </c>
      <c r="D38" s="1" t="s">
        <v>22</v>
      </c>
      <c r="E38" s="1" t="s">
        <v>81</v>
      </c>
      <c r="F38" s="1" t="s">
        <v>11</v>
      </c>
      <c r="G38">
        <v>1947</v>
      </c>
      <c r="H38" s="1" t="b">
        <f>studenci[[#This Row],[Dochod_na_osobe]]&lt;$P$5</f>
        <v>1</v>
      </c>
      <c r="I38" s="1" t="str">
        <f>TEXT(studenci[[#This Row],[Miejsce_zam]],"")&amp;MID(studenci[[#This Row],[Nazwisko]],1,LEN(studenci[[#This Row],[Nazwisko]])-1)&amp;TEXT(studenci[[#This Row],[Dochod_na_osobe]], 0)</f>
        <v>MyslowiceGora1947</v>
      </c>
      <c r="J38" s="1">
        <f>COUNTIF(I:I,studenci[[#This Row],[rodz_kod]])</f>
        <v>1</v>
      </c>
      <c r="K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" spans="1:15" x14ac:dyDescent="0.25">
      <c r="A39">
        <v>38</v>
      </c>
      <c r="B39" s="1" t="s">
        <v>125</v>
      </c>
      <c r="C39" s="13" t="s">
        <v>126</v>
      </c>
      <c r="D39" s="1" t="s">
        <v>9</v>
      </c>
      <c r="E39" s="1" t="s">
        <v>127</v>
      </c>
      <c r="F39" s="1" t="s">
        <v>11</v>
      </c>
      <c r="G39">
        <v>2223</v>
      </c>
      <c r="H39" s="1" t="b">
        <f>studenci[[#This Row],[Dochod_na_osobe]]&lt;$P$5</f>
        <v>1</v>
      </c>
      <c r="I39" s="1" t="str">
        <f>TEXT(studenci[[#This Row],[Miejsce_zam]],"")&amp;MID(studenci[[#This Row],[Nazwisko]],1,LEN(studenci[[#This Row],[Nazwisko]])-1)&amp;TEXT(studenci[[#This Row],[Dochod_na_osobe]], 0)</f>
        <v>Tomaszow LubelskiFigielsk2223</v>
      </c>
      <c r="J39" s="1">
        <f>COUNTIF(I:I,studenci[[#This Row],[rodz_kod]])</f>
        <v>1</v>
      </c>
      <c r="K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" spans="1:15" x14ac:dyDescent="0.25">
      <c r="A40">
        <v>39</v>
      </c>
      <c r="B40" s="1" t="s">
        <v>128</v>
      </c>
      <c r="C40" s="13" t="s">
        <v>129</v>
      </c>
      <c r="D40" s="1" t="s">
        <v>93</v>
      </c>
      <c r="E40" s="1" t="s">
        <v>130</v>
      </c>
      <c r="F40" s="1" t="s">
        <v>11</v>
      </c>
      <c r="G40">
        <v>1611</v>
      </c>
      <c r="H40" s="1" t="b">
        <f>studenci[[#This Row],[Dochod_na_osobe]]&lt;$P$5</f>
        <v>1</v>
      </c>
      <c r="I40" s="1" t="str">
        <f>TEXT(studenci[[#This Row],[Miejsce_zam]],"")&amp;MID(studenci[[#This Row],[Nazwisko]],1,LEN(studenci[[#This Row],[Nazwisko]])-1)&amp;TEXT(studenci[[#This Row],[Dochod_na_osobe]], 0)</f>
        <v>RabkaKlosinsk1611</v>
      </c>
      <c r="J40" s="1">
        <f>COUNTIF(I:I,studenci[[#This Row],[rodz_kod]])</f>
        <v>1</v>
      </c>
      <c r="K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" spans="1:15" x14ac:dyDescent="0.25">
      <c r="A41">
        <v>40</v>
      </c>
      <c r="B41" s="1" t="s">
        <v>131</v>
      </c>
      <c r="C41" s="13" t="s">
        <v>132</v>
      </c>
      <c r="D41" s="1" t="s">
        <v>133</v>
      </c>
      <c r="E41" s="1" t="s">
        <v>44</v>
      </c>
      <c r="F41" s="1" t="s">
        <v>11</v>
      </c>
      <c r="G41">
        <v>2898</v>
      </c>
      <c r="H41" s="1" t="b">
        <f>studenci[[#This Row],[Dochod_na_osobe]]&lt;$P$5</f>
        <v>0</v>
      </c>
      <c r="I41" s="1" t="str">
        <f>TEXT(studenci[[#This Row],[Miejsce_zam]],"")&amp;MID(studenci[[#This Row],[Nazwisko]],1,LEN(studenci[[#This Row],[Nazwisko]])-1)&amp;TEXT(studenci[[#This Row],[Dochod_na_osobe]], 0)</f>
        <v>RybnikDysz2898</v>
      </c>
      <c r="J41" s="1">
        <f>COUNTIF(I:I,studenci[[#This Row],[rodz_kod]])</f>
        <v>1</v>
      </c>
      <c r="K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" spans="1:15" x14ac:dyDescent="0.25">
      <c r="A42">
        <v>41</v>
      </c>
      <c r="B42" s="1" t="s">
        <v>48</v>
      </c>
      <c r="C42" s="13" t="s">
        <v>134</v>
      </c>
      <c r="D42" s="1" t="s">
        <v>9</v>
      </c>
      <c r="E42" s="1" t="s">
        <v>81</v>
      </c>
      <c r="F42" s="1" t="s">
        <v>11</v>
      </c>
      <c r="G42">
        <v>1666</v>
      </c>
      <c r="H42" s="1" t="b">
        <f>studenci[[#This Row],[Dochod_na_osobe]]&lt;$P$5</f>
        <v>1</v>
      </c>
      <c r="I42" s="1" t="str">
        <f>TEXT(studenci[[#This Row],[Miejsce_zam]],"")&amp;MID(studenci[[#This Row],[Nazwisko]],1,LEN(studenci[[#This Row],[Nazwisko]])-1)&amp;TEXT(studenci[[#This Row],[Dochod_na_osobe]], 0)</f>
        <v>MyslowiceSzeles1666</v>
      </c>
      <c r="J42" s="1">
        <f>COUNTIF(I:I,studenci[[#This Row],[rodz_kod]])</f>
        <v>1</v>
      </c>
      <c r="K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" spans="1:15" x14ac:dyDescent="0.25">
      <c r="A43">
        <v>42</v>
      </c>
      <c r="B43" s="1" t="s">
        <v>135</v>
      </c>
      <c r="C43" s="13" t="s">
        <v>136</v>
      </c>
      <c r="D43" s="1" t="s">
        <v>9</v>
      </c>
      <c r="E43" s="1" t="s">
        <v>137</v>
      </c>
      <c r="F43" s="1" t="s">
        <v>11</v>
      </c>
      <c r="G43">
        <v>2124</v>
      </c>
      <c r="H43" s="1" t="b">
        <f>studenci[[#This Row],[Dochod_na_osobe]]&lt;$P$5</f>
        <v>1</v>
      </c>
      <c r="I43" s="1" t="str">
        <f>TEXT(studenci[[#This Row],[Miejsce_zam]],"")&amp;MID(studenci[[#This Row],[Nazwisko]],1,LEN(studenci[[#This Row],[Nazwisko]])-1)&amp;TEXT(studenci[[#This Row],[Dochod_na_osobe]], 0)</f>
        <v>KolbaskowoChojeck2124</v>
      </c>
      <c r="J43" s="1">
        <f>COUNTIF(I:I,studenci[[#This Row],[rodz_kod]])</f>
        <v>1</v>
      </c>
      <c r="K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" spans="1:15" x14ac:dyDescent="0.25">
      <c r="A44">
        <v>43</v>
      </c>
      <c r="B44" s="1" t="s">
        <v>138</v>
      </c>
      <c r="C44" s="13" t="s">
        <v>139</v>
      </c>
      <c r="D44" s="1" t="s">
        <v>9</v>
      </c>
      <c r="E44" s="1" t="s">
        <v>140</v>
      </c>
      <c r="F44" s="1" t="s">
        <v>35</v>
      </c>
      <c r="G44">
        <v>1552</v>
      </c>
      <c r="H44" s="1" t="b">
        <f>studenci[[#This Row],[Dochod_na_osobe]]&lt;$P$5</f>
        <v>1</v>
      </c>
      <c r="I44" s="1" t="str">
        <f>TEXT(studenci[[#This Row],[Miejsce_zam]],"")&amp;MID(studenci[[#This Row],[Nazwisko]],1,LEN(studenci[[#This Row],[Nazwisko]])-1)&amp;TEXT(studenci[[#This Row],[Dochod_na_osobe]], 0)</f>
        <v>NysaJandur1552</v>
      </c>
      <c r="J44" s="1">
        <f>COUNTIF(I:I,studenci[[#This Row],[rodz_kod]])</f>
        <v>1</v>
      </c>
      <c r="K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" spans="1:15" x14ac:dyDescent="0.25">
      <c r="A45">
        <v>44</v>
      </c>
      <c r="B45" s="1" t="s">
        <v>141</v>
      </c>
      <c r="C45" s="13" t="s">
        <v>142</v>
      </c>
      <c r="D45" s="1" t="s">
        <v>9</v>
      </c>
      <c r="E45" s="1" t="s">
        <v>143</v>
      </c>
      <c r="F45" s="1" t="s">
        <v>11</v>
      </c>
      <c r="G45">
        <v>997</v>
      </c>
      <c r="H45" s="1" t="b">
        <f>studenci[[#This Row],[Dochod_na_osobe]]&lt;$P$5</f>
        <v>1</v>
      </c>
      <c r="I45" s="1" t="str">
        <f>TEXT(studenci[[#This Row],[Miejsce_zam]],"")&amp;MID(studenci[[#This Row],[Nazwisko]],1,LEN(studenci[[#This Row],[Nazwisko]])-1)&amp;TEXT(studenci[[#This Row],[Dochod_na_osobe]], 0)</f>
        <v>Dlugopole-ZdrojAro997</v>
      </c>
      <c r="J45" s="1">
        <f>COUNTIF(I:I,studenci[[#This Row],[rodz_kod]])</f>
        <v>1</v>
      </c>
      <c r="K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" spans="1:15" x14ac:dyDescent="0.25">
      <c r="A46">
        <v>45</v>
      </c>
      <c r="B46" s="1" t="s">
        <v>144</v>
      </c>
      <c r="C46" s="13" t="s">
        <v>145</v>
      </c>
      <c r="D46" s="1" t="s">
        <v>9</v>
      </c>
      <c r="E46" s="1" t="s">
        <v>146</v>
      </c>
      <c r="F46" s="1" t="s">
        <v>11</v>
      </c>
      <c r="G46">
        <v>602</v>
      </c>
      <c r="H46" s="1" t="b">
        <f>studenci[[#This Row],[Dochod_na_osobe]]&lt;$P$5</f>
        <v>1</v>
      </c>
      <c r="I46" s="1" t="str">
        <f>TEXT(studenci[[#This Row],[Miejsce_zam]],"")&amp;MID(studenci[[#This Row],[Nazwisko]],1,LEN(studenci[[#This Row],[Nazwisko]])-1)&amp;TEXT(studenci[[#This Row],[Dochod_na_osobe]], 0)</f>
        <v>LedzinyLodziar602</v>
      </c>
      <c r="J46" s="1">
        <f>COUNTIF(I:I,studenci[[#This Row],[rodz_kod]])</f>
        <v>1</v>
      </c>
      <c r="K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" spans="1:15" x14ac:dyDescent="0.25">
      <c r="A47">
        <v>46</v>
      </c>
      <c r="B47" s="1" t="s">
        <v>147</v>
      </c>
      <c r="C47" s="13" t="s">
        <v>148</v>
      </c>
      <c r="D47" s="1" t="s">
        <v>22</v>
      </c>
      <c r="E47" s="1" t="s">
        <v>149</v>
      </c>
      <c r="F47" s="1" t="s">
        <v>100</v>
      </c>
      <c r="G47">
        <v>1263</v>
      </c>
      <c r="H47" s="1" t="b">
        <f>studenci[[#This Row],[Dochod_na_osobe]]&lt;$P$5</f>
        <v>1</v>
      </c>
      <c r="I47" s="1" t="str">
        <f>TEXT(studenci[[#This Row],[Miejsce_zam]],"")&amp;MID(studenci[[#This Row],[Nazwisko]],1,LEN(studenci[[#This Row],[Nazwisko]])-1)&amp;TEXT(studenci[[#This Row],[Dochod_na_osobe]], 0)</f>
        <v>IlawaBobrowsk1263</v>
      </c>
      <c r="J47" s="1">
        <f>COUNTIF(I:I,studenci[[#This Row],[rodz_kod]])</f>
        <v>1</v>
      </c>
      <c r="K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" spans="1:15" x14ac:dyDescent="0.25">
      <c r="A48">
        <v>47</v>
      </c>
      <c r="B48" s="1" t="s">
        <v>150</v>
      </c>
      <c r="C48" s="13" t="s">
        <v>151</v>
      </c>
      <c r="D48" s="1" t="s">
        <v>26</v>
      </c>
      <c r="E48" s="1" t="s">
        <v>67</v>
      </c>
      <c r="F48" s="1" t="s">
        <v>35</v>
      </c>
      <c r="G48">
        <v>448</v>
      </c>
      <c r="H48" s="1" t="b">
        <f>studenci[[#This Row],[Dochod_na_osobe]]&lt;$P$5</f>
        <v>1</v>
      </c>
      <c r="I48" s="1" t="str">
        <f>TEXT(studenci[[#This Row],[Miejsce_zam]],"")&amp;MID(studenci[[#This Row],[Nazwisko]],1,LEN(studenci[[#This Row],[Nazwisko]])-1)&amp;TEXT(studenci[[#This Row],[Dochod_na_osobe]], 0)</f>
        <v>SosnowiecZagajewsk448</v>
      </c>
      <c r="J48" s="1">
        <f>COUNTIF(I:I,studenci[[#This Row],[rodz_kod]])</f>
        <v>1</v>
      </c>
      <c r="K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" spans="1:11" x14ac:dyDescent="0.25">
      <c r="A49">
        <v>48</v>
      </c>
      <c r="B49" s="1" t="s">
        <v>152</v>
      </c>
      <c r="C49" s="13" t="s">
        <v>153</v>
      </c>
      <c r="D49" s="1" t="s">
        <v>22</v>
      </c>
      <c r="E49" s="1" t="s">
        <v>154</v>
      </c>
      <c r="F49" s="1" t="s">
        <v>11</v>
      </c>
      <c r="G49">
        <v>2334</v>
      </c>
      <c r="H49" s="1" t="b">
        <f>studenci[[#This Row],[Dochod_na_osobe]]&lt;$P$5</f>
        <v>0</v>
      </c>
      <c r="I49" s="1" t="str">
        <f>TEXT(studenci[[#This Row],[Miejsce_zam]],"")&amp;MID(studenci[[#This Row],[Nazwisko]],1,LEN(studenci[[#This Row],[Nazwisko]])-1)&amp;TEXT(studenci[[#This Row],[Dochod_na_osobe]], 0)</f>
        <v>TerespolLyszkowsk2334</v>
      </c>
      <c r="J49" s="1">
        <f>COUNTIF(I:I,studenci[[#This Row],[rodz_kod]])</f>
        <v>1</v>
      </c>
      <c r="K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" spans="1:11" x14ac:dyDescent="0.25">
      <c r="A50">
        <v>49</v>
      </c>
      <c r="B50" s="1" t="s">
        <v>155</v>
      </c>
      <c r="C50" s="13" t="s">
        <v>156</v>
      </c>
      <c r="D50" s="1" t="s">
        <v>26</v>
      </c>
      <c r="E50" s="1" t="s">
        <v>119</v>
      </c>
      <c r="F50" s="1" t="s">
        <v>11</v>
      </c>
      <c r="G50">
        <v>1777</v>
      </c>
      <c r="H50" s="1" t="b">
        <f>studenci[[#This Row],[Dochod_na_osobe]]&lt;$P$5</f>
        <v>1</v>
      </c>
      <c r="I50" s="1" t="str">
        <f>TEXT(studenci[[#This Row],[Miejsce_zam]],"")&amp;MID(studenci[[#This Row],[Nazwisko]],1,LEN(studenci[[#This Row],[Nazwisko]])-1)&amp;TEXT(studenci[[#This Row],[Dochod_na_osobe]], 0)</f>
        <v>CzestochowaTabo1777</v>
      </c>
      <c r="J50" s="1">
        <f>COUNTIF(I:I,studenci[[#This Row],[rodz_kod]])</f>
        <v>1</v>
      </c>
      <c r="K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" spans="1:11" x14ac:dyDescent="0.25">
      <c r="A51">
        <v>50</v>
      </c>
      <c r="B51" s="1" t="s">
        <v>157</v>
      </c>
      <c r="C51" s="13" t="s">
        <v>158</v>
      </c>
      <c r="D51" s="1" t="s">
        <v>26</v>
      </c>
      <c r="E51" s="1" t="s">
        <v>159</v>
      </c>
      <c r="F51" s="1" t="s">
        <v>11</v>
      </c>
      <c r="G51">
        <v>1712</v>
      </c>
      <c r="H51" s="1" t="b">
        <f>studenci[[#This Row],[Dochod_na_osobe]]&lt;$P$5</f>
        <v>1</v>
      </c>
      <c r="I51" s="1" t="str">
        <f>TEXT(studenci[[#This Row],[Miejsce_zam]],"")&amp;MID(studenci[[#This Row],[Nazwisko]],1,LEN(studenci[[#This Row],[Nazwisko]])-1)&amp;TEXT(studenci[[#This Row],[Dochod_na_osobe]], 0)</f>
        <v>WegorzewoFrymarkiewic1712</v>
      </c>
      <c r="J51" s="1">
        <f>COUNTIF(I:I,studenci[[#This Row],[rodz_kod]])</f>
        <v>1</v>
      </c>
      <c r="K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" spans="1:11" x14ac:dyDescent="0.25">
      <c r="A52">
        <v>51</v>
      </c>
      <c r="B52" s="1" t="s">
        <v>160</v>
      </c>
      <c r="C52" s="13" t="s">
        <v>161</v>
      </c>
      <c r="D52" s="1" t="s">
        <v>106</v>
      </c>
      <c r="E52" s="1" t="s">
        <v>162</v>
      </c>
      <c r="F52" s="1" t="s">
        <v>11</v>
      </c>
      <c r="G52">
        <v>1573</v>
      </c>
      <c r="H52" s="1" t="b">
        <f>studenci[[#This Row],[Dochod_na_osobe]]&lt;$P$5</f>
        <v>1</v>
      </c>
      <c r="I52" s="1" t="str">
        <f>TEXT(studenci[[#This Row],[Miejsce_zam]],"")&amp;MID(studenci[[#This Row],[Nazwisko]],1,LEN(studenci[[#This Row],[Nazwisko]])-1)&amp;TEXT(studenci[[#This Row],[Dochod_na_osobe]], 0)</f>
        <v>RogoznikGraczynsk1573</v>
      </c>
      <c r="J52" s="1">
        <f>COUNTIF(I:I,studenci[[#This Row],[rodz_kod]])</f>
        <v>1</v>
      </c>
      <c r="K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" spans="1:11" x14ac:dyDescent="0.25">
      <c r="A53">
        <v>52</v>
      </c>
      <c r="B53" s="1" t="s">
        <v>163</v>
      </c>
      <c r="C53" s="13" t="s">
        <v>164</v>
      </c>
      <c r="D53" s="1" t="s">
        <v>9</v>
      </c>
      <c r="E53" s="1" t="s">
        <v>67</v>
      </c>
      <c r="F53" s="1" t="s">
        <v>16</v>
      </c>
      <c r="G53">
        <v>2279</v>
      </c>
      <c r="H53" s="1" t="b">
        <f>studenci[[#This Row],[Dochod_na_osobe]]&lt;$P$5</f>
        <v>0</v>
      </c>
      <c r="I53" s="1" t="str">
        <f>TEXT(studenci[[#This Row],[Miejsce_zam]],"")&amp;MID(studenci[[#This Row],[Nazwisko]],1,LEN(studenci[[#This Row],[Nazwisko]])-1)&amp;TEXT(studenci[[#This Row],[Dochod_na_osobe]], 0)</f>
        <v>SosnowiecSkoczkowsk2279</v>
      </c>
      <c r="J53" s="1">
        <f>COUNTIF(I:I,studenci[[#This Row],[rodz_kod]])</f>
        <v>1</v>
      </c>
      <c r="K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" spans="1:11" x14ac:dyDescent="0.25">
      <c r="A54">
        <v>53</v>
      </c>
      <c r="B54" s="1" t="s">
        <v>79</v>
      </c>
      <c r="C54" s="13" t="s">
        <v>165</v>
      </c>
      <c r="D54" s="1" t="s">
        <v>59</v>
      </c>
      <c r="E54" s="1" t="s">
        <v>166</v>
      </c>
      <c r="F54" s="1" t="s">
        <v>16</v>
      </c>
      <c r="G54">
        <v>2273</v>
      </c>
      <c r="H54" s="1" t="b">
        <f>studenci[[#This Row],[Dochod_na_osobe]]&lt;$P$5</f>
        <v>0</v>
      </c>
      <c r="I54" s="1" t="str">
        <f>TEXT(studenci[[#This Row],[Miejsce_zam]],"")&amp;MID(studenci[[#This Row],[Nazwisko]],1,LEN(studenci[[#This Row],[Nazwisko]])-1)&amp;TEXT(studenci[[#This Row],[Dochod_na_osobe]], 0)</f>
        <v>BezledyKawk2273</v>
      </c>
      <c r="J54" s="1">
        <f>COUNTIF(I:I,studenci[[#This Row],[rodz_kod]])</f>
        <v>1</v>
      </c>
      <c r="K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" spans="1:11" x14ac:dyDescent="0.25">
      <c r="A55">
        <v>54</v>
      </c>
      <c r="B55" s="1" t="s">
        <v>167</v>
      </c>
      <c r="C55" s="13" t="s">
        <v>168</v>
      </c>
      <c r="D55" s="1" t="s">
        <v>9</v>
      </c>
      <c r="E55" s="1" t="s">
        <v>169</v>
      </c>
      <c r="F55" s="1" t="s">
        <v>100</v>
      </c>
      <c r="G55">
        <v>3056</v>
      </c>
      <c r="H55" s="1" t="b">
        <f>studenci[[#This Row],[Dochod_na_osobe]]&lt;$P$5</f>
        <v>0</v>
      </c>
      <c r="I55" s="1" t="str">
        <f>TEXT(studenci[[#This Row],[Miejsce_zam]],"")&amp;MID(studenci[[#This Row],[Nazwisko]],1,LEN(studenci[[#This Row],[Nazwisko]])-1)&amp;TEXT(studenci[[#This Row],[Dochod_na_osobe]], 0)</f>
        <v>ZawiercieBobkowic3056</v>
      </c>
      <c r="J55" s="1">
        <f>COUNTIF(I:I,studenci[[#This Row],[rodz_kod]])</f>
        <v>1</v>
      </c>
      <c r="K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" spans="1:11" x14ac:dyDescent="0.25">
      <c r="A56">
        <v>55</v>
      </c>
      <c r="B56" s="1" t="s">
        <v>170</v>
      </c>
      <c r="C56" s="13" t="s">
        <v>171</v>
      </c>
      <c r="D56" s="1" t="s">
        <v>59</v>
      </c>
      <c r="E56" s="1" t="s">
        <v>172</v>
      </c>
      <c r="F56" s="1" t="s">
        <v>11</v>
      </c>
      <c r="G56">
        <v>2177</v>
      </c>
      <c r="H56" s="1" t="b">
        <f>studenci[[#This Row],[Dochod_na_osobe]]&lt;$P$5</f>
        <v>1</v>
      </c>
      <c r="I56" s="1" t="str">
        <f>TEXT(studenci[[#This Row],[Miejsce_zam]],"")&amp;MID(studenci[[#This Row],[Nazwisko]],1,LEN(studenci[[#This Row],[Nazwisko]])-1)&amp;TEXT(studenci[[#This Row],[Dochod_na_osobe]], 0)</f>
        <v>SlawkowBartoszewic2177</v>
      </c>
      <c r="J56" s="1">
        <f>COUNTIF(I:I,studenci[[#This Row],[rodz_kod]])</f>
        <v>1</v>
      </c>
      <c r="K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" spans="1:11" x14ac:dyDescent="0.25">
      <c r="A57">
        <v>56</v>
      </c>
      <c r="B57" s="1" t="s">
        <v>20</v>
      </c>
      <c r="C57" s="13" t="s">
        <v>173</v>
      </c>
      <c r="D57" s="1" t="s">
        <v>26</v>
      </c>
      <c r="E57" s="1" t="s">
        <v>174</v>
      </c>
      <c r="F57" s="1" t="s">
        <v>35</v>
      </c>
      <c r="G57">
        <v>2239</v>
      </c>
      <c r="H57" s="1" t="b">
        <f>studenci[[#This Row],[Dochod_na_osobe]]&lt;$P$5</f>
        <v>1</v>
      </c>
      <c r="I57" s="1" t="str">
        <f>TEXT(studenci[[#This Row],[Miejsce_zam]],"")&amp;MID(studenci[[#This Row],[Nazwisko]],1,LEN(studenci[[#This Row],[Nazwisko]])-1)&amp;TEXT(studenci[[#This Row],[Dochod_na_osobe]], 0)</f>
        <v>WroclawGrzesia2239</v>
      </c>
      <c r="J57" s="1">
        <f>COUNTIF(I:I,studenci[[#This Row],[rodz_kod]])</f>
        <v>1</v>
      </c>
      <c r="K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" spans="1:11" x14ac:dyDescent="0.25">
      <c r="A58">
        <v>57</v>
      </c>
      <c r="B58" s="1" t="s">
        <v>175</v>
      </c>
      <c r="C58" s="13" t="s">
        <v>176</v>
      </c>
      <c r="D58" s="1" t="s">
        <v>9</v>
      </c>
      <c r="E58" s="1" t="s">
        <v>177</v>
      </c>
      <c r="F58" s="1" t="s">
        <v>35</v>
      </c>
      <c r="G58">
        <v>2204</v>
      </c>
      <c r="H58" s="1" t="b">
        <f>studenci[[#This Row],[Dochod_na_osobe]]&lt;$P$5</f>
        <v>1</v>
      </c>
      <c r="I58" s="1" t="str">
        <f>TEXT(studenci[[#This Row],[Miejsce_zam]],"")&amp;MID(studenci[[#This Row],[Nazwisko]],1,LEN(studenci[[#This Row],[Nazwisko]])-1)&amp;TEXT(studenci[[#This Row],[Dochod_na_osobe]], 0)</f>
        <v>UstronKorpe2204</v>
      </c>
      <c r="J58" s="1">
        <f>COUNTIF(I:I,studenci[[#This Row],[rodz_kod]])</f>
        <v>1</v>
      </c>
      <c r="K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" spans="1:11" x14ac:dyDescent="0.25">
      <c r="A59">
        <v>58</v>
      </c>
      <c r="B59" s="1" t="s">
        <v>178</v>
      </c>
      <c r="C59" s="13" t="s">
        <v>179</v>
      </c>
      <c r="D59" s="1" t="s">
        <v>59</v>
      </c>
      <c r="E59" s="1" t="s">
        <v>146</v>
      </c>
      <c r="F59" s="1" t="s">
        <v>100</v>
      </c>
      <c r="G59">
        <v>1403</v>
      </c>
      <c r="H59" s="1" t="b">
        <f>studenci[[#This Row],[Dochod_na_osobe]]&lt;$P$5</f>
        <v>1</v>
      </c>
      <c r="I59" s="1" t="str">
        <f>TEXT(studenci[[#This Row],[Miejsce_zam]],"")&amp;MID(studenci[[#This Row],[Nazwisko]],1,LEN(studenci[[#This Row],[Nazwisko]])-1)&amp;TEXT(studenci[[#This Row],[Dochod_na_osobe]], 0)</f>
        <v>LedzinyBojk1403</v>
      </c>
      <c r="J59" s="1">
        <f>COUNTIF(I:I,studenci[[#This Row],[rodz_kod]])</f>
        <v>1</v>
      </c>
      <c r="K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" spans="1:11" x14ac:dyDescent="0.25">
      <c r="A60">
        <v>59</v>
      </c>
      <c r="B60" s="1" t="s">
        <v>180</v>
      </c>
      <c r="C60" s="13" t="s">
        <v>181</v>
      </c>
      <c r="D60" s="1" t="s">
        <v>26</v>
      </c>
      <c r="E60" s="1" t="s">
        <v>72</v>
      </c>
      <c r="F60" s="1" t="s">
        <v>35</v>
      </c>
      <c r="G60">
        <v>1142</v>
      </c>
      <c r="H60" s="1" t="b">
        <f>studenci[[#This Row],[Dochod_na_osobe]]&lt;$P$5</f>
        <v>1</v>
      </c>
      <c r="I60" s="1" t="str">
        <f>TEXT(studenci[[#This Row],[Miejsce_zam]],"")&amp;MID(studenci[[#This Row],[Nazwisko]],1,LEN(studenci[[#This Row],[Nazwisko]])-1)&amp;TEXT(studenci[[#This Row],[Dochod_na_osobe]], 0)</f>
        <v>SzczyrkDrozdzi1142</v>
      </c>
      <c r="J60" s="1">
        <f>COUNTIF(I:I,studenci[[#This Row],[rodz_kod]])</f>
        <v>1</v>
      </c>
      <c r="K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" spans="1:11" x14ac:dyDescent="0.25">
      <c r="A61">
        <v>60</v>
      </c>
      <c r="B61" s="1" t="s">
        <v>182</v>
      </c>
      <c r="C61" s="13" t="s">
        <v>183</v>
      </c>
      <c r="D61" s="1" t="s">
        <v>59</v>
      </c>
      <c r="E61" s="1" t="s">
        <v>184</v>
      </c>
      <c r="F61" s="1" t="s">
        <v>11</v>
      </c>
      <c r="G61">
        <v>979</v>
      </c>
      <c r="H61" s="1" t="b">
        <f>studenci[[#This Row],[Dochod_na_osobe]]&lt;$P$5</f>
        <v>1</v>
      </c>
      <c r="I61" s="1" t="str">
        <f>TEXT(studenci[[#This Row],[Miejsce_zam]],"")&amp;MID(studenci[[#This Row],[Nazwisko]],1,LEN(studenci[[#This Row],[Nazwisko]])-1)&amp;TEXT(studenci[[#This Row],[Dochod_na_osobe]], 0)</f>
        <v>SwietochlowicePrzybylsk979</v>
      </c>
      <c r="J61" s="1">
        <f>COUNTIF(I:I,studenci[[#This Row],[rodz_kod]])</f>
        <v>1</v>
      </c>
      <c r="K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" spans="1:11" x14ac:dyDescent="0.25">
      <c r="A62">
        <v>61</v>
      </c>
      <c r="B62" s="1" t="s">
        <v>185</v>
      </c>
      <c r="C62" s="13" t="s">
        <v>186</v>
      </c>
      <c r="D62" s="1" t="s">
        <v>22</v>
      </c>
      <c r="E62" s="1" t="s">
        <v>187</v>
      </c>
      <c r="F62" s="1" t="s">
        <v>11</v>
      </c>
      <c r="G62">
        <v>2509</v>
      </c>
      <c r="H62" s="1" t="b">
        <f>studenci[[#This Row],[Dochod_na_osobe]]&lt;$P$5</f>
        <v>0</v>
      </c>
      <c r="I62" s="1" t="str">
        <f>TEXT(studenci[[#This Row],[Miejsce_zam]],"")&amp;MID(studenci[[#This Row],[Nazwisko]],1,LEN(studenci[[#This Row],[Nazwisko]])-1)&amp;TEXT(studenci[[#This Row],[Dochod_na_osobe]], 0)</f>
        <v>JasloBaro2509</v>
      </c>
      <c r="J62" s="1">
        <f>COUNTIF(I:I,studenci[[#This Row],[rodz_kod]])</f>
        <v>1</v>
      </c>
      <c r="K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" spans="1:11" x14ac:dyDescent="0.25">
      <c r="A63">
        <v>62</v>
      </c>
      <c r="B63" s="1" t="s">
        <v>54</v>
      </c>
      <c r="C63" s="13" t="s">
        <v>188</v>
      </c>
      <c r="D63" s="1" t="s">
        <v>59</v>
      </c>
      <c r="E63" s="1" t="s">
        <v>189</v>
      </c>
      <c r="F63" s="1" t="s">
        <v>16</v>
      </c>
      <c r="G63">
        <v>3010</v>
      </c>
      <c r="H63" s="1" t="b">
        <f>studenci[[#This Row],[Dochod_na_osobe]]&lt;$P$5</f>
        <v>0</v>
      </c>
      <c r="I63" s="1" t="str">
        <f>TEXT(studenci[[#This Row],[Miejsce_zam]],"")&amp;MID(studenci[[#This Row],[Nazwisko]],1,LEN(studenci[[#This Row],[Nazwisko]])-1)&amp;TEXT(studenci[[#This Row],[Dochod_na_osobe]], 0)</f>
        <v>TworogBajersk3010</v>
      </c>
      <c r="J63" s="1">
        <f>COUNTIF(I:I,studenci[[#This Row],[rodz_kod]])</f>
        <v>1</v>
      </c>
      <c r="K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" spans="1:11" x14ac:dyDescent="0.25">
      <c r="A64">
        <v>63</v>
      </c>
      <c r="B64" s="1" t="s">
        <v>190</v>
      </c>
      <c r="C64" s="13" t="s">
        <v>191</v>
      </c>
      <c r="D64" s="1" t="s">
        <v>22</v>
      </c>
      <c r="E64" s="1" t="s">
        <v>192</v>
      </c>
      <c r="F64" s="1" t="s">
        <v>11</v>
      </c>
      <c r="G64">
        <v>1933</v>
      </c>
      <c r="H64" s="1" t="b">
        <f>studenci[[#This Row],[Dochod_na_osobe]]&lt;$P$5</f>
        <v>1</v>
      </c>
      <c r="I64" s="1" t="str">
        <f>TEXT(studenci[[#This Row],[Miejsce_zam]],"")&amp;MID(studenci[[#This Row],[Nazwisko]],1,LEN(studenci[[#This Row],[Nazwisko]])-1)&amp;TEXT(studenci[[#This Row],[Dochod_na_osobe]], 0)</f>
        <v>ZywiecBedna1933</v>
      </c>
      <c r="J64" s="1">
        <f>COUNTIF(I:I,studenci[[#This Row],[rodz_kod]])</f>
        <v>1</v>
      </c>
      <c r="K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" spans="1:11" x14ac:dyDescent="0.25">
      <c r="A65">
        <v>64</v>
      </c>
      <c r="B65" s="1" t="s">
        <v>193</v>
      </c>
      <c r="C65" s="13" t="s">
        <v>194</v>
      </c>
      <c r="D65" s="1" t="s">
        <v>22</v>
      </c>
      <c r="E65" s="1" t="s">
        <v>47</v>
      </c>
      <c r="F65" s="1" t="s">
        <v>16</v>
      </c>
      <c r="G65">
        <v>3013</v>
      </c>
      <c r="H65" s="1" t="b">
        <f>studenci[[#This Row],[Dochod_na_osobe]]&lt;$P$5</f>
        <v>0</v>
      </c>
      <c r="I65" s="1" t="str">
        <f>TEXT(studenci[[#This Row],[Miejsce_zam]],"")&amp;MID(studenci[[#This Row],[Nazwisko]],1,LEN(studenci[[#This Row],[Nazwisko]])-1)&amp;TEXT(studenci[[#This Row],[Dochod_na_osobe]], 0)</f>
        <v>BedzinKet3013</v>
      </c>
      <c r="J65" s="1">
        <f>COUNTIF(I:I,studenci[[#This Row],[rodz_kod]])</f>
        <v>1</v>
      </c>
      <c r="K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" spans="1:11" x14ac:dyDescent="0.25">
      <c r="A66">
        <v>65</v>
      </c>
      <c r="B66" s="1" t="s">
        <v>108</v>
      </c>
      <c r="C66" s="13" t="s">
        <v>195</v>
      </c>
      <c r="D66" s="1" t="s">
        <v>26</v>
      </c>
      <c r="E66" s="1" t="s">
        <v>196</v>
      </c>
      <c r="F66" s="1" t="s">
        <v>35</v>
      </c>
      <c r="G66">
        <v>2838</v>
      </c>
      <c r="H66" s="1" t="b">
        <f>studenci[[#This Row],[Dochod_na_osobe]]&lt;$P$5</f>
        <v>0</v>
      </c>
      <c r="I66" s="1" t="str">
        <f>TEXT(studenci[[#This Row],[Miejsce_zam]],"")&amp;MID(studenci[[#This Row],[Nazwisko]],1,LEN(studenci[[#This Row],[Nazwisko]])-1)&amp;TEXT(studenci[[#This Row],[Dochod_na_osobe]], 0)</f>
        <v>OgrodzieniecGrabowsk2838</v>
      </c>
      <c r="J66" s="1">
        <f>COUNTIF(I:I,studenci[[#This Row],[rodz_kod]])</f>
        <v>1</v>
      </c>
      <c r="K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" spans="1:11" x14ac:dyDescent="0.25">
      <c r="A67">
        <v>66</v>
      </c>
      <c r="B67" s="1" t="s">
        <v>197</v>
      </c>
      <c r="C67" s="13" t="s">
        <v>198</v>
      </c>
      <c r="D67" s="1" t="s">
        <v>26</v>
      </c>
      <c r="E67" s="1" t="s">
        <v>199</v>
      </c>
      <c r="F67" s="1" t="s">
        <v>16</v>
      </c>
      <c r="G67">
        <v>420</v>
      </c>
      <c r="H67" s="1" t="b">
        <f>studenci[[#This Row],[Dochod_na_osobe]]&lt;$P$5</f>
        <v>1</v>
      </c>
      <c r="I67" s="1" t="str">
        <f>TEXT(studenci[[#This Row],[Miejsce_zam]],"")&amp;MID(studenci[[#This Row],[Nazwisko]],1,LEN(studenci[[#This Row],[Nazwisko]])-1)&amp;TEXT(studenci[[#This Row],[Dochod_na_osobe]], 0)</f>
        <v>Sucha BeskidzkaZakrzewsk420</v>
      </c>
      <c r="J67" s="1">
        <f>COUNTIF(I:I,studenci[[#This Row],[rodz_kod]])</f>
        <v>1</v>
      </c>
      <c r="K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" spans="1:11" x14ac:dyDescent="0.25">
      <c r="A68">
        <v>67</v>
      </c>
      <c r="B68" s="1" t="s">
        <v>155</v>
      </c>
      <c r="C68" s="13" t="s">
        <v>200</v>
      </c>
      <c r="D68" s="1" t="s">
        <v>26</v>
      </c>
      <c r="E68" s="1" t="s">
        <v>201</v>
      </c>
      <c r="F68" s="1" t="s">
        <v>11</v>
      </c>
      <c r="G68">
        <v>3099</v>
      </c>
      <c r="H68" s="1" t="b">
        <f>studenci[[#This Row],[Dochod_na_osobe]]&lt;$P$5</f>
        <v>0</v>
      </c>
      <c r="I68" s="1" t="str">
        <f>TEXT(studenci[[#This Row],[Miejsce_zam]],"")&amp;MID(studenci[[#This Row],[Nazwisko]],1,LEN(studenci[[#This Row],[Nazwisko]])-1)&amp;TEXT(studenci[[#This Row],[Dochod_na_osobe]], 0)</f>
        <v>LubaczowBarcikowsk3099</v>
      </c>
      <c r="J68" s="1">
        <f>COUNTIF(I:I,studenci[[#This Row],[rodz_kod]])</f>
        <v>1</v>
      </c>
      <c r="K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" spans="1:11" x14ac:dyDescent="0.25">
      <c r="A69">
        <v>68</v>
      </c>
      <c r="B69" s="1" t="s">
        <v>202</v>
      </c>
      <c r="C69" s="13" t="s">
        <v>203</v>
      </c>
      <c r="D69" s="1" t="s">
        <v>22</v>
      </c>
      <c r="E69" s="1" t="s">
        <v>110</v>
      </c>
      <c r="F69" s="1" t="s">
        <v>16</v>
      </c>
      <c r="G69">
        <v>1945</v>
      </c>
      <c r="H69" s="1" t="b">
        <f>studenci[[#This Row],[Dochod_na_osobe]]&lt;$P$5</f>
        <v>1</v>
      </c>
      <c r="I69" s="1" t="str">
        <f>TEXT(studenci[[#This Row],[Miejsce_zam]],"")&amp;MID(studenci[[#This Row],[Nazwisko]],1,LEN(studenci[[#This Row],[Nazwisko]])-1)&amp;TEXT(studenci[[#This Row],[Dochod_na_osobe]], 0)</f>
        <v>SosnicowiceHolsk1945</v>
      </c>
      <c r="J69" s="1">
        <f>COUNTIF(I:I,studenci[[#This Row],[rodz_kod]])</f>
        <v>1</v>
      </c>
      <c r="K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" spans="1:11" x14ac:dyDescent="0.25">
      <c r="A70">
        <v>69</v>
      </c>
      <c r="B70" s="1" t="s">
        <v>204</v>
      </c>
      <c r="C70" s="13" t="s">
        <v>205</v>
      </c>
      <c r="D70" s="1" t="s">
        <v>9</v>
      </c>
      <c r="E70" s="1" t="s">
        <v>206</v>
      </c>
      <c r="F70" s="1" t="s">
        <v>11</v>
      </c>
      <c r="G70">
        <v>2163</v>
      </c>
      <c r="H70" s="1" t="b">
        <f>studenci[[#This Row],[Dochod_na_osobe]]&lt;$P$5</f>
        <v>1</v>
      </c>
      <c r="I70" s="1" t="str">
        <f>TEXT(studenci[[#This Row],[Miejsce_zam]],"")&amp;MID(studenci[[#This Row],[Nazwisko]],1,LEN(studenci[[#This Row],[Nazwisko]])-1)&amp;TEXT(studenci[[#This Row],[Dochod_na_osobe]], 0)</f>
        <v>CieszynDrabick2163</v>
      </c>
      <c r="J70" s="1">
        <f>COUNTIF(I:I,studenci[[#This Row],[rodz_kod]])</f>
        <v>1</v>
      </c>
      <c r="K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" spans="1:11" x14ac:dyDescent="0.25">
      <c r="A71">
        <v>70</v>
      </c>
      <c r="B71" s="1" t="s">
        <v>207</v>
      </c>
      <c r="C71" s="13" t="s">
        <v>208</v>
      </c>
      <c r="D71" s="1" t="s">
        <v>26</v>
      </c>
      <c r="E71" s="1" t="s">
        <v>87</v>
      </c>
      <c r="F71" s="1" t="s">
        <v>11</v>
      </c>
      <c r="G71">
        <v>1248</v>
      </c>
      <c r="H71" s="1" t="b">
        <f>studenci[[#This Row],[Dochod_na_osobe]]&lt;$P$5</f>
        <v>1</v>
      </c>
      <c r="I71" s="1" t="str">
        <f>TEXT(studenci[[#This Row],[Miejsce_zam]],"")&amp;MID(studenci[[#This Row],[Nazwisko]],1,LEN(studenci[[#This Row],[Nazwisko]])-1)&amp;TEXT(studenci[[#This Row],[Dochod_na_osobe]], 0)</f>
        <v>RajczaKrynick1248</v>
      </c>
      <c r="J71" s="1">
        <f>COUNTIF(I:I,studenci[[#This Row],[rodz_kod]])</f>
        <v>1</v>
      </c>
      <c r="K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" spans="1:11" x14ac:dyDescent="0.25">
      <c r="A72">
        <v>71</v>
      </c>
      <c r="B72" s="1" t="s">
        <v>209</v>
      </c>
      <c r="C72" s="13" t="s">
        <v>210</v>
      </c>
      <c r="D72" s="1" t="s">
        <v>26</v>
      </c>
      <c r="E72" s="1" t="s">
        <v>84</v>
      </c>
      <c r="F72" s="1" t="s">
        <v>11</v>
      </c>
      <c r="G72">
        <v>2979</v>
      </c>
      <c r="H72" s="1" t="b">
        <f>studenci[[#This Row],[Dochod_na_osobe]]&lt;$P$5</f>
        <v>0</v>
      </c>
      <c r="I72" s="1" t="str">
        <f>TEXT(studenci[[#This Row],[Miejsce_zam]],"")&amp;MID(studenci[[#This Row],[Nazwisko]],1,LEN(studenci[[#This Row],[Nazwisko]])-1)&amp;TEXT(studenci[[#This Row],[Dochod_na_osobe]], 0)</f>
        <v>Nowy TargLudziejewsk2979</v>
      </c>
      <c r="J72" s="1">
        <f>COUNTIF(I:I,studenci[[#This Row],[rodz_kod]])</f>
        <v>1</v>
      </c>
      <c r="K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" spans="1:11" x14ac:dyDescent="0.25">
      <c r="A73">
        <v>72</v>
      </c>
      <c r="B73" s="1" t="s">
        <v>190</v>
      </c>
      <c r="C73" s="13" t="s">
        <v>211</v>
      </c>
      <c r="D73" s="1" t="s">
        <v>9</v>
      </c>
      <c r="E73" s="1" t="s">
        <v>47</v>
      </c>
      <c r="F73" s="1" t="s">
        <v>35</v>
      </c>
      <c r="G73">
        <v>1298</v>
      </c>
      <c r="H73" s="1" t="b">
        <f>studenci[[#This Row],[Dochod_na_osobe]]&lt;$P$5</f>
        <v>1</v>
      </c>
      <c r="I73" s="1" t="str">
        <f>TEXT(studenci[[#This Row],[Miejsce_zam]],"")&amp;MID(studenci[[#This Row],[Nazwisko]],1,LEN(studenci[[#This Row],[Nazwisko]])-1)&amp;TEXT(studenci[[#This Row],[Dochod_na_osobe]], 0)</f>
        <v>BedzinWojciechowsk1298</v>
      </c>
      <c r="J73" s="1">
        <f>COUNTIF(I:I,studenci[[#This Row],[rodz_kod]])</f>
        <v>1</v>
      </c>
      <c r="K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" spans="1:11" x14ac:dyDescent="0.25">
      <c r="A74">
        <v>73</v>
      </c>
      <c r="B74" s="1" t="s">
        <v>17</v>
      </c>
      <c r="C74" s="13" t="s">
        <v>212</v>
      </c>
      <c r="D74" s="1" t="s">
        <v>106</v>
      </c>
      <c r="E74" s="1" t="s">
        <v>213</v>
      </c>
      <c r="F74" s="1" t="s">
        <v>11</v>
      </c>
      <c r="G74">
        <v>847</v>
      </c>
      <c r="H74" s="1" t="b">
        <f>studenci[[#This Row],[Dochod_na_osobe]]&lt;$P$5</f>
        <v>1</v>
      </c>
      <c r="I74" s="1" t="str">
        <f>TEXT(studenci[[#This Row],[Miejsce_zam]],"")&amp;MID(studenci[[#This Row],[Nazwisko]],1,LEN(studenci[[#This Row],[Nazwisko]])-1)&amp;TEXT(studenci[[#This Row],[Dochod_na_osobe]], 0)</f>
        <v>Strzelce OpolskieKause847</v>
      </c>
      <c r="J74" s="1">
        <f>COUNTIF(I:I,studenci[[#This Row],[rodz_kod]])</f>
        <v>1</v>
      </c>
      <c r="K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" spans="1:11" x14ac:dyDescent="0.25">
      <c r="A75">
        <v>74</v>
      </c>
      <c r="B75" s="1" t="s">
        <v>214</v>
      </c>
      <c r="C75" s="13" t="s">
        <v>215</v>
      </c>
      <c r="D75" s="1" t="s">
        <v>22</v>
      </c>
      <c r="E75" s="1" t="s">
        <v>216</v>
      </c>
      <c r="F75" s="1" t="s">
        <v>11</v>
      </c>
      <c r="G75">
        <v>1032</v>
      </c>
      <c r="H75" s="1" t="b">
        <f>studenci[[#This Row],[Dochod_na_osobe]]&lt;$P$5</f>
        <v>1</v>
      </c>
      <c r="I75" s="1" t="str">
        <f>TEXT(studenci[[#This Row],[Miejsce_zam]],"")&amp;MID(studenci[[#This Row],[Nazwisko]],1,LEN(studenci[[#This Row],[Nazwisko]])-1)&amp;TEXT(studenci[[#This Row],[Dochod_na_osobe]], 0)</f>
        <v>LesznoSwobod1032</v>
      </c>
      <c r="J75" s="1">
        <f>COUNTIF(I:I,studenci[[#This Row],[rodz_kod]])</f>
        <v>1</v>
      </c>
      <c r="K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" spans="1:11" x14ac:dyDescent="0.25">
      <c r="A76">
        <v>75</v>
      </c>
      <c r="B76" s="1" t="s">
        <v>217</v>
      </c>
      <c r="C76" s="13" t="s">
        <v>218</v>
      </c>
      <c r="D76" s="1" t="s">
        <v>26</v>
      </c>
      <c r="E76" s="1" t="s">
        <v>219</v>
      </c>
      <c r="F76" s="1" t="s">
        <v>16</v>
      </c>
      <c r="G76">
        <v>2428</v>
      </c>
      <c r="H76" s="1" t="b">
        <f>studenci[[#This Row],[Dochod_na_osobe]]&lt;$P$5</f>
        <v>0</v>
      </c>
      <c r="I76" s="1" t="str">
        <f>TEXT(studenci[[#This Row],[Miejsce_zam]],"")&amp;MID(studenci[[#This Row],[Nazwisko]],1,LEN(studenci[[#This Row],[Nazwisko]])-1)&amp;TEXT(studenci[[#This Row],[Dochod_na_osobe]], 0)</f>
        <v>DebicaBasi2428</v>
      </c>
      <c r="J76" s="1">
        <f>COUNTIF(I:I,studenci[[#This Row],[rodz_kod]])</f>
        <v>1</v>
      </c>
      <c r="K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" spans="1:11" x14ac:dyDescent="0.25">
      <c r="A77">
        <v>76</v>
      </c>
      <c r="B77" s="1" t="s">
        <v>220</v>
      </c>
      <c r="C77" s="13" t="s">
        <v>221</v>
      </c>
      <c r="D77" s="1" t="s">
        <v>22</v>
      </c>
      <c r="E77" s="1" t="s">
        <v>222</v>
      </c>
      <c r="F77" s="1" t="s">
        <v>28</v>
      </c>
      <c r="G77">
        <v>562</v>
      </c>
      <c r="H77" s="1" t="b">
        <f>studenci[[#This Row],[Dochod_na_osobe]]&lt;$P$5</f>
        <v>1</v>
      </c>
      <c r="I77" s="1" t="str">
        <f>TEXT(studenci[[#This Row],[Miejsce_zam]],"")&amp;MID(studenci[[#This Row],[Nazwisko]],1,LEN(studenci[[#This Row],[Nazwisko]])-1)&amp;TEXT(studenci[[#This Row],[Dochod_na_osobe]], 0)</f>
        <v>TarnobrzegMik562</v>
      </c>
      <c r="J77" s="1">
        <f>COUNTIF(I:I,studenci[[#This Row],[rodz_kod]])</f>
        <v>1</v>
      </c>
      <c r="K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" spans="1:11" x14ac:dyDescent="0.25">
      <c r="A78">
        <v>77</v>
      </c>
      <c r="B78" s="1" t="s">
        <v>223</v>
      </c>
      <c r="C78" s="13" t="s">
        <v>224</v>
      </c>
      <c r="D78" s="1" t="s">
        <v>106</v>
      </c>
      <c r="E78" s="1" t="s">
        <v>63</v>
      </c>
      <c r="F78" s="1" t="s">
        <v>11</v>
      </c>
      <c r="G78">
        <v>2664</v>
      </c>
      <c r="H78" s="1" t="b">
        <f>studenci[[#This Row],[Dochod_na_osobe]]&lt;$P$5</f>
        <v>0</v>
      </c>
      <c r="I78" s="1" t="str">
        <f>TEXT(studenci[[#This Row],[Miejsce_zam]],"")&amp;MID(studenci[[#This Row],[Nazwisko]],1,LEN(studenci[[#This Row],[Nazwisko]])-1)&amp;TEXT(studenci[[#This Row],[Dochod_na_osobe]], 0)</f>
        <v>OswiecimBarszczo2664</v>
      </c>
      <c r="J78" s="1">
        <f>COUNTIF(I:I,studenci[[#This Row],[rodz_kod]])</f>
        <v>1</v>
      </c>
      <c r="K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" spans="1:11" x14ac:dyDescent="0.25">
      <c r="A79">
        <v>78</v>
      </c>
      <c r="B79" s="1" t="s">
        <v>225</v>
      </c>
      <c r="C79" s="13" t="s">
        <v>226</v>
      </c>
      <c r="D79" s="1" t="s">
        <v>26</v>
      </c>
      <c r="E79" s="1" t="s">
        <v>227</v>
      </c>
      <c r="F79" s="1" t="s">
        <v>35</v>
      </c>
      <c r="G79">
        <v>2485</v>
      </c>
      <c r="H79" s="1" t="b">
        <f>studenci[[#This Row],[Dochod_na_osobe]]&lt;$P$5</f>
        <v>0</v>
      </c>
      <c r="I79" s="1" t="str">
        <f>TEXT(studenci[[#This Row],[Miejsce_zam]],"")&amp;MID(studenci[[#This Row],[Nazwisko]],1,LEN(studenci[[#This Row],[Nazwisko]])-1)&amp;TEXT(studenci[[#This Row],[Dochod_na_osobe]], 0)</f>
        <v>Bielsko - BialaWoznia2485</v>
      </c>
      <c r="J79" s="1">
        <f>COUNTIF(I:I,studenci[[#This Row],[rodz_kod]])</f>
        <v>1</v>
      </c>
      <c r="K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" spans="1:11" x14ac:dyDescent="0.25">
      <c r="A80">
        <v>79</v>
      </c>
      <c r="B80" s="1" t="s">
        <v>20</v>
      </c>
      <c r="C80" s="13" t="s">
        <v>228</v>
      </c>
      <c r="D80" s="1" t="s">
        <v>26</v>
      </c>
      <c r="E80" s="1" t="s">
        <v>113</v>
      </c>
      <c r="F80" s="1" t="s">
        <v>100</v>
      </c>
      <c r="G80">
        <v>2267</v>
      </c>
      <c r="H80" s="1" t="b">
        <f>studenci[[#This Row],[Dochod_na_osobe]]&lt;$P$5</f>
        <v>0</v>
      </c>
      <c r="I80" s="1" t="str">
        <f>TEXT(studenci[[#This Row],[Miejsce_zam]],"")&amp;MID(studenci[[#This Row],[Nazwisko]],1,LEN(studenci[[#This Row],[Nazwisko]])-1)&amp;TEXT(studenci[[#This Row],[Dochod_na_osobe]], 0)</f>
        <v>KatowiceKostrzew2267</v>
      </c>
      <c r="J80" s="1">
        <f>COUNTIF(I:I,studenci[[#This Row],[rodz_kod]])</f>
        <v>1</v>
      </c>
      <c r="K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" spans="1:11" x14ac:dyDescent="0.25">
      <c r="A81">
        <v>80</v>
      </c>
      <c r="B81" s="1" t="s">
        <v>170</v>
      </c>
      <c r="C81" s="13" t="s">
        <v>229</v>
      </c>
      <c r="D81" s="1" t="s">
        <v>26</v>
      </c>
      <c r="E81" s="1" t="s">
        <v>169</v>
      </c>
      <c r="F81" s="1" t="s">
        <v>11</v>
      </c>
      <c r="G81">
        <v>715</v>
      </c>
      <c r="H81" s="1" t="b">
        <f>studenci[[#This Row],[Dochod_na_osobe]]&lt;$P$5</f>
        <v>1</v>
      </c>
      <c r="I81" s="1" t="str">
        <f>TEXT(studenci[[#This Row],[Miejsce_zam]],"")&amp;MID(studenci[[#This Row],[Nazwisko]],1,LEN(studenci[[#This Row],[Nazwisko]])-1)&amp;TEXT(studenci[[#This Row],[Dochod_na_osobe]], 0)</f>
        <v>ZawiercieDuszczy715</v>
      </c>
      <c r="J81" s="1">
        <f>COUNTIF(I:I,studenci[[#This Row],[rodz_kod]])</f>
        <v>1</v>
      </c>
      <c r="K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" spans="1:11" x14ac:dyDescent="0.25">
      <c r="A82">
        <v>81</v>
      </c>
      <c r="B82" s="1" t="s">
        <v>230</v>
      </c>
      <c r="C82" s="13" t="s">
        <v>231</v>
      </c>
      <c r="D82" s="1" t="s">
        <v>59</v>
      </c>
      <c r="E82" s="1" t="s">
        <v>38</v>
      </c>
      <c r="F82" s="1" t="s">
        <v>35</v>
      </c>
      <c r="G82">
        <v>1703</v>
      </c>
      <c r="H82" s="1" t="b">
        <f>studenci[[#This Row],[Dochod_na_osobe]]&lt;$P$5</f>
        <v>1</v>
      </c>
      <c r="I82" s="1" t="str">
        <f>TEXT(studenci[[#This Row],[Miejsce_zam]],"")&amp;MID(studenci[[#This Row],[Nazwisko]],1,LEN(studenci[[#This Row],[Nazwisko]])-1)&amp;TEXT(studenci[[#This Row],[Dochod_na_osobe]], 0)</f>
        <v>JejkowiceNowick1703</v>
      </c>
      <c r="J82" s="1">
        <f>COUNTIF(I:I,studenci[[#This Row],[rodz_kod]])</f>
        <v>1</v>
      </c>
      <c r="K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" spans="1:11" x14ac:dyDescent="0.25">
      <c r="A83">
        <v>82</v>
      </c>
      <c r="B83" s="1" t="s">
        <v>7</v>
      </c>
      <c r="C83" s="13" t="s">
        <v>232</v>
      </c>
      <c r="D83" s="1" t="s">
        <v>9</v>
      </c>
      <c r="E83" s="1" t="s">
        <v>233</v>
      </c>
      <c r="F83" s="1" t="s">
        <v>35</v>
      </c>
      <c r="G83">
        <v>1634</v>
      </c>
      <c r="H83" s="1" t="b">
        <f>studenci[[#This Row],[Dochod_na_osobe]]&lt;$P$5</f>
        <v>1</v>
      </c>
      <c r="I83" s="1" t="str">
        <f>TEXT(studenci[[#This Row],[Miejsce_zam]],"")&amp;MID(studenci[[#This Row],[Nazwisko]],1,LEN(studenci[[#This Row],[Nazwisko]])-1)&amp;TEXT(studenci[[#This Row],[Dochod_na_osobe]], 0)</f>
        <v>NaleczowBore1634</v>
      </c>
      <c r="J83" s="1">
        <f>COUNTIF(I:I,studenci[[#This Row],[rodz_kod]])</f>
        <v>1</v>
      </c>
      <c r="K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" spans="1:11" x14ac:dyDescent="0.25">
      <c r="A84">
        <v>83</v>
      </c>
      <c r="B84" s="1" t="s">
        <v>234</v>
      </c>
      <c r="C84" s="13" t="s">
        <v>235</v>
      </c>
      <c r="D84" s="1" t="s">
        <v>236</v>
      </c>
      <c r="E84" s="1" t="s">
        <v>187</v>
      </c>
      <c r="F84" s="1" t="s">
        <v>28</v>
      </c>
      <c r="G84">
        <v>2697</v>
      </c>
      <c r="H84" s="1" t="b">
        <f>studenci[[#This Row],[Dochod_na_osobe]]&lt;$P$5</f>
        <v>0</v>
      </c>
      <c r="I84" s="1" t="str">
        <f>TEXT(studenci[[#This Row],[Miejsce_zam]],"")&amp;MID(studenci[[#This Row],[Nazwisko]],1,LEN(studenci[[#This Row],[Nazwisko]])-1)&amp;TEXT(studenci[[#This Row],[Dochod_na_osobe]], 0)</f>
        <v>JasloFire2697</v>
      </c>
      <c r="J84" s="1">
        <f>COUNTIF(I:I,studenci[[#This Row],[rodz_kod]])</f>
        <v>1</v>
      </c>
      <c r="K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" spans="1:11" x14ac:dyDescent="0.25">
      <c r="A85">
        <v>84</v>
      </c>
      <c r="B85" s="1" t="s">
        <v>237</v>
      </c>
      <c r="C85" s="13" t="s">
        <v>238</v>
      </c>
      <c r="D85" s="1" t="s">
        <v>59</v>
      </c>
      <c r="E85" s="1" t="s">
        <v>184</v>
      </c>
      <c r="F85" s="1" t="s">
        <v>11</v>
      </c>
      <c r="G85">
        <v>1454</v>
      </c>
      <c r="H85" s="1" t="b">
        <f>studenci[[#This Row],[Dochod_na_osobe]]&lt;$P$5</f>
        <v>1</v>
      </c>
      <c r="I85" s="1" t="str">
        <f>TEXT(studenci[[#This Row],[Miejsce_zam]],"")&amp;MID(studenci[[#This Row],[Nazwisko]],1,LEN(studenci[[#This Row],[Nazwisko]])-1)&amp;TEXT(studenci[[#This Row],[Dochod_na_osobe]], 0)</f>
        <v>SwietochlowicePodsiadl1454</v>
      </c>
      <c r="J85" s="1">
        <f>COUNTIF(I:I,studenci[[#This Row],[rodz_kod]])</f>
        <v>1</v>
      </c>
      <c r="K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" spans="1:11" x14ac:dyDescent="0.25">
      <c r="A86">
        <v>85</v>
      </c>
      <c r="B86" s="1" t="s">
        <v>239</v>
      </c>
      <c r="C86" s="13" t="s">
        <v>240</v>
      </c>
      <c r="D86" s="1" t="s">
        <v>9</v>
      </c>
      <c r="E86" s="1" t="s">
        <v>196</v>
      </c>
      <c r="F86" s="1" t="s">
        <v>35</v>
      </c>
      <c r="G86">
        <v>875</v>
      </c>
      <c r="H86" s="1" t="b">
        <f>studenci[[#This Row],[Dochod_na_osobe]]&lt;$P$5</f>
        <v>1</v>
      </c>
      <c r="I86" s="1" t="str">
        <f>TEXT(studenci[[#This Row],[Miejsce_zam]],"")&amp;MID(studenci[[#This Row],[Nazwisko]],1,LEN(studenci[[#This Row],[Nazwisko]])-1)&amp;TEXT(studenci[[#This Row],[Dochod_na_osobe]], 0)</f>
        <v>OgrodzieniecKalinowsk875</v>
      </c>
      <c r="J86" s="1">
        <f>COUNTIF(I:I,studenci[[#This Row],[rodz_kod]])</f>
        <v>1</v>
      </c>
      <c r="K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" spans="1:11" x14ac:dyDescent="0.25">
      <c r="A87">
        <v>86</v>
      </c>
      <c r="B87" s="1" t="s">
        <v>209</v>
      </c>
      <c r="C87" s="13" t="s">
        <v>241</v>
      </c>
      <c r="D87" s="1" t="s">
        <v>9</v>
      </c>
      <c r="E87" s="1" t="s">
        <v>242</v>
      </c>
      <c r="F87" s="1" t="s">
        <v>11</v>
      </c>
      <c r="G87">
        <v>1233</v>
      </c>
      <c r="H87" s="1" t="b">
        <f>studenci[[#This Row],[Dochod_na_osobe]]&lt;$P$5</f>
        <v>1</v>
      </c>
      <c r="I87" s="1" t="str">
        <f>TEXT(studenci[[#This Row],[Miejsce_zam]],"")&amp;MID(studenci[[#This Row],[Nazwisko]],1,LEN(studenci[[#This Row],[Nazwisko]])-1)&amp;TEXT(studenci[[#This Row],[Dochod_na_osobe]], 0)</f>
        <v>PorajDrozd1233</v>
      </c>
      <c r="J87" s="1">
        <f>COUNTIF(I:I,studenci[[#This Row],[rodz_kod]])</f>
        <v>1</v>
      </c>
      <c r="K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" spans="1:11" x14ac:dyDescent="0.25">
      <c r="A88">
        <v>87</v>
      </c>
      <c r="B88" s="1" t="s">
        <v>243</v>
      </c>
      <c r="C88" s="13" t="s">
        <v>244</v>
      </c>
      <c r="D88" s="1" t="s">
        <v>22</v>
      </c>
      <c r="E88" s="1" t="s">
        <v>245</v>
      </c>
      <c r="F88" s="1" t="s">
        <v>16</v>
      </c>
      <c r="G88">
        <v>1517</v>
      </c>
      <c r="H88" s="1" t="b">
        <f>studenci[[#This Row],[Dochod_na_osobe]]&lt;$P$5</f>
        <v>1</v>
      </c>
      <c r="I88" s="1" t="str">
        <f>TEXT(studenci[[#This Row],[Miejsce_zam]],"")&amp;MID(studenci[[#This Row],[Nazwisko]],1,LEN(studenci[[#This Row],[Nazwisko]])-1)&amp;TEXT(studenci[[#This Row],[Dochod_na_osobe]], 0)</f>
        <v>OtmuchowGajo1517</v>
      </c>
      <c r="J88" s="1">
        <f>COUNTIF(I:I,studenci[[#This Row],[rodz_kod]])</f>
        <v>1</v>
      </c>
      <c r="K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" spans="1:11" x14ac:dyDescent="0.25">
      <c r="A89">
        <v>88</v>
      </c>
      <c r="B89" s="1" t="s">
        <v>246</v>
      </c>
      <c r="C89" s="13" t="s">
        <v>247</v>
      </c>
      <c r="D89" s="1" t="s">
        <v>9</v>
      </c>
      <c r="E89" s="1" t="s">
        <v>248</v>
      </c>
      <c r="F89" s="1" t="s">
        <v>11</v>
      </c>
      <c r="G89">
        <v>795</v>
      </c>
      <c r="H89" s="1" t="b">
        <f>studenci[[#This Row],[Dochod_na_osobe]]&lt;$P$5</f>
        <v>1</v>
      </c>
      <c r="I89" s="1" t="str">
        <f>TEXT(studenci[[#This Row],[Miejsce_zam]],"")&amp;MID(studenci[[#This Row],[Nazwisko]],1,LEN(studenci[[#This Row],[Nazwisko]])-1)&amp;TEXT(studenci[[#This Row],[Dochod_na_osobe]], 0)</f>
        <v>Dabrowa GorniczaMuszynsk795</v>
      </c>
      <c r="J89" s="1">
        <f>COUNTIF(I:I,studenci[[#This Row],[rodz_kod]])</f>
        <v>1</v>
      </c>
      <c r="K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" spans="1:11" x14ac:dyDescent="0.25">
      <c r="A90">
        <v>89</v>
      </c>
      <c r="B90" s="1" t="s">
        <v>249</v>
      </c>
      <c r="C90" s="13" t="s">
        <v>250</v>
      </c>
      <c r="D90" s="1" t="s">
        <v>9</v>
      </c>
      <c r="E90" s="1" t="s">
        <v>184</v>
      </c>
      <c r="F90" s="1" t="s">
        <v>11</v>
      </c>
      <c r="G90">
        <v>2913</v>
      </c>
      <c r="H90" s="1" t="b">
        <f>studenci[[#This Row],[Dochod_na_osobe]]&lt;$P$5</f>
        <v>0</v>
      </c>
      <c r="I90" s="1" t="str">
        <f>TEXT(studenci[[#This Row],[Miejsce_zam]],"")&amp;MID(studenci[[#This Row],[Nazwisko]],1,LEN(studenci[[#This Row],[Nazwisko]])-1)&amp;TEXT(studenci[[#This Row],[Dochod_na_osobe]], 0)</f>
        <v>SwietochlowiceBankowsk2913</v>
      </c>
      <c r="J90" s="1">
        <f>COUNTIF(I:I,studenci[[#This Row],[rodz_kod]])</f>
        <v>1</v>
      </c>
      <c r="K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" spans="1:11" x14ac:dyDescent="0.25">
      <c r="A91">
        <v>90</v>
      </c>
      <c r="B91" s="1" t="s">
        <v>48</v>
      </c>
      <c r="C91" s="13" t="s">
        <v>251</v>
      </c>
      <c r="D91" s="1" t="s">
        <v>14</v>
      </c>
      <c r="E91" s="1" t="s">
        <v>252</v>
      </c>
      <c r="F91" s="1" t="s">
        <v>11</v>
      </c>
      <c r="G91">
        <v>874</v>
      </c>
      <c r="H91" s="1" t="b">
        <f>studenci[[#This Row],[Dochod_na_osobe]]&lt;$P$5</f>
        <v>1</v>
      </c>
      <c r="I91" s="1" t="str">
        <f>TEXT(studenci[[#This Row],[Miejsce_zam]],"")&amp;MID(studenci[[#This Row],[Nazwisko]],1,LEN(studenci[[#This Row],[Nazwisko]])-1)&amp;TEXT(studenci[[#This Row],[Dochod_na_osobe]], 0)</f>
        <v>KielceBoronowsk874</v>
      </c>
      <c r="J91" s="1">
        <f>COUNTIF(I:I,studenci[[#This Row],[rodz_kod]])</f>
        <v>1</v>
      </c>
      <c r="K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" spans="1:11" x14ac:dyDescent="0.25">
      <c r="A92">
        <v>91</v>
      </c>
      <c r="B92" s="1" t="s">
        <v>253</v>
      </c>
      <c r="C92" s="13" t="s">
        <v>254</v>
      </c>
      <c r="D92" s="1" t="s">
        <v>22</v>
      </c>
      <c r="E92" s="1" t="s">
        <v>255</v>
      </c>
      <c r="F92" s="1" t="s">
        <v>16</v>
      </c>
      <c r="G92">
        <v>2759</v>
      </c>
      <c r="H92" s="1" t="b">
        <f>studenci[[#This Row],[Dochod_na_osobe]]&lt;$P$5</f>
        <v>0</v>
      </c>
      <c r="I92" s="1" t="str">
        <f>TEXT(studenci[[#This Row],[Miejsce_zam]],"")&amp;MID(studenci[[#This Row],[Nazwisko]],1,LEN(studenci[[#This Row],[Nazwisko]])-1)&amp;TEXT(studenci[[#This Row],[Dochod_na_osobe]], 0)</f>
        <v>KoszalinPazdzierni2759</v>
      </c>
      <c r="J92" s="1">
        <f>COUNTIF(I:I,studenci[[#This Row],[rodz_kod]])</f>
        <v>1</v>
      </c>
      <c r="K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" spans="1:11" x14ac:dyDescent="0.25">
      <c r="A93">
        <v>92</v>
      </c>
      <c r="B93" s="1" t="s">
        <v>180</v>
      </c>
      <c r="C93" s="13" t="s">
        <v>256</v>
      </c>
      <c r="D93" s="1" t="s">
        <v>26</v>
      </c>
      <c r="E93" s="1" t="s">
        <v>257</v>
      </c>
      <c r="F93" s="1" t="s">
        <v>16</v>
      </c>
      <c r="G93">
        <v>1906</v>
      </c>
      <c r="H93" s="1" t="b">
        <f>studenci[[#This Row],[Dochod_na_osobe]]&lt;$P$5</f>
        <v>1</v>
      </c>
      <c r="I93" s="1" t="str">
        <f>TEXT(studenci[[#This Row],[Miejsce_zam]],"")&amp;MID(studenci[[#This Row],[Nazwisko]],1,LEN(studenci[[#This Row],[Nazwisko]])-1)&amp;TEXT(studenci[[#This Row],[Dochod_na_osobe]], 0)</f>
        <v>HalinowGole1906</v>
      </c>
      <c r="J93" s="1">
        <f>COUNTIF(I:I,studenci[[#This Row],[rodz_kod]])</f>
        <v>1</v>
      </c>
      <c r="K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" spans="1:11" x14ac:dyDescent="0.25">
      <c r="A94">
        <v>93</v>
      </c>
      <c r="B94" s="1" t="s">
        <v>180</v>
      </c>
      <c r="C94" s="13" t="s">
        <v>258</v>
      </c>
      <c r="D94" s="1" t="s">
        <v>9</v>
      </c>
      <c r="E94" s="1" t="s">
        <v>84</v>
      </c>
      <c r="F94" s="1" t="s">
        <v>11</v>
      </c>
      <c r="G94">
        <v>710</v>
      </c>
      <c r="H94" s="1" t="b">
        <f>studenci[[#This Row],[Dochod_na_osobe]]&lt;$P$5</f>
        <v>1</v>
      </c>
      <c r="I94" s="1" t="str">
        <f>TEXT(studenci[[#This Row],[Miejsce_zam]],"")&amp;MID(studenci[[#This Row],[Nazwisko]],1,LEN(studenci[[#This Row],[Nazwisko]])-1)&amp;TEXT(studenci[[#This Row],[Dochod_na_osobe]], 0)</f>
        <v>Nowy TargSlomczynsk710</v>
      </c>
      <c r="J94" s="1">
        <f>COUNTIF(I:I,studenci[[#This Row],[rodz_kod]])</f>
        <v>1</v>
      </c>
      <c r="K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" spans="1:11" x14ac:dyDescent="0.25">
      <c r="A95">
        <v>94</v>
      </c>
      <c r="B95" s="1" t="s">
        <v>259</v>
      </c>
      <c r="C95" s="13" t="s">
        <v>260</v>
      </c>
      <c r="D95" s="1" t="s">
        <v>22</v>
      </c>
      <c r="E95" s="1" t="s">
        <v>261</v>
      </c>
      <c r="F95" s="1" t="s">
        <v>28</v>
      </c>
      <c r="G95">
        <v>1051</v>
      </c>
      <c r="H95" s="1" t="b">
        <f>studenci[[#This Row],[Dochod_na_osobe]]&lt;$P$5</f>
        <v>1</v>
      </c>
      <c r="I95" s="1" t="str">
        <f>TEXT(studenci[[#This Row],[Miejsce_zam]],"")&amp;MID(studenci[[#This Row],[Nazwisko]],1,LEN(studenci[[#This Row],[Nazwisko]])-1)&amp;TEXT(studenci[[#This Row],[Dochod_na_osobe]], 0)</f>
        <v>MonkiCzarn1051</v>
      </c>
      <c r="J95" s="1">
        <f>COUNTIF(I:I,studenci[[#This Row],[rodz_kod]])</f>
        <v>1</v>
      </c>
      <c r="K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" spans="1:11" x14ac:dyDescent="0.25">
      <c r="A96">
        <v>95</v>
      </c>
      <c r="B96" s="1" t="s">
        <v>262</v>
      </c>
      <c r="C96" s="13" t="s">
        <v>263</v>
      </c>
      <c r="D96" s="1" t="s">
        <v>26</v>
      </c>
      <c r="E96" s="1" t="s">
        <v>34</v>
      </c>
      <c r="F96" s="1" t="s">
        <v>11</v>
      </c>
      <c r="G96">
        <v>2968</v>
      </c>
      <c r="H96" s="1" t="b">
        <f>studenci[[#This Row],[Dochod_na_osobe]]&lt;$P$5</f>
        <v>0</v>
      </c>
      <c r="I96" s="1" t="str">
        <f>TEXT(studenci[[#This Row],[Miejsce_zam]],"")&amp;MID(studenci[[#This Row],[Nazwisko]],1,LEN(studenci[[#This Row],[Nazwisko]])-1)&amp;TEXT(studenci[[#This Row],[Dochod_na_osobe]], 0)</f>
        <v>RaciborzLin2968</v>
      </c>
      <c r="J96" s="1">
        <f>COUNTIF(I:I,studenci[[#This Row],[rodz_kod]])</f>
        <v>1</v>
      </c>
      <c r="K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" spans="1:11" x14ac:dyDescent="0.25">
      <c r="A97">
        <v>96</v>
      </c>
      <c r="B97" s="1" t="s">
        <v>264</v>
      </c>
      <c r="C97" s="13" t="s">
        <v>265</v>
      </c>
      <c r="D97" s="1" t="s">
        <v>9</v>
      </c>
      <c r="E97" s="1" t="s">
        <v>266</v>
      </c>
      <c r="F97" s="1" t="s">
        <v>16</v>
      </c>
      <c r="G97">
        <v>1600</v>
      </c>
      <c r="H97" s="1" t="b">
        <f>studenci[[#This Row],[Dochod_na_osobe]]&lt;$P$5</f>
        <v>1</v>
      </c>
      <c r="I97" s="1" t="str">
        <f>TEXT(studenci[[#This Row],[Miejsce_zam]],"")&amp;MID(studenci[[#This Row],[Nazwisko]],1,LEN(studenci[[#This Row],[Nazwisko]])-1)&amp;TEXT(studenci[[#This Row],[Dochod_na_osobe]], 0)</f>
        <v>Nowy SaczKalwa1600</v>
      </c>
      <c r="J97" s="1">
        <f>COUNTIF(I:I,studenci[[#This Row],[rodz_kod]])</f>
        <v>1</v>
      </c>
      <c r="K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" spans="1:11" x14ac:dyDescent="0.25">
      <c r="A98">
        <v>97</v>
      </c>
      <c r="B98" s="1" t="s">
        <v>155</v>
      </c>
      <c r="C98" s="13" t="s">
        <v>267</v>
      </c>
      <c r="D98" s="1" t="s">
        <v>9</v>
      </c>
      <c r="E98" s="1" t="s">
        <v>56</v>
      </c>
      <c r="F98" s="1" t="s">
        <v>11</v>
      </c>
      <c r="G98">
        <v>1600</v>
      </c>
      <c r="H98" s="1" t="b">
        <f>studenci[[#This Row],[Dochod_na_osobe]]&lt;$P$5</f>
        <v>1</v>
      </c>
      <c r="I98" s="1" t="str">
        <f>TEXT(studenci[[#This Row],[Miejsce_zam]],"")&amp;MID(studenci[[#This Row],[Nazwisko]],1,LEN(studenci[[#This Row],[Nazwisko]])-1)&amp;TEXT(studenci[[#This Row],[Dochod_na_osobe]], 0)</f>
        <v>JaworznoPulk1600</v>
      </c>
      <c r="J98" s="1">
        <f>COUNTIF(I:I,studenci[[#This Row],[rodz_kod]])</f>
        <v>1</v>
      </c>
      <c r="K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" spans="1:11" x14ac:dyDescent="0.25">
      <c r="A99">
        <v>98</v>
      </c>
      <c r="B99" s="1" t="s">
        <v>268</v>
      </c>
      <c r="C99" s="13" t="s">
        <v>269</v>
      </c>
      <c r="D99" s="1" t="s">
        <v>26</v>
      </c>
      <c r="E99" s="1" t="s">
        <v>270</v>
      </c>
      <c r="F99" s="1" t="s">
        <v>16</v>
      </c>
      <c r="G99">
        <v>2710</v>
      </c>
      <c r="H99" s="1" t="b">
        <f>studenci[[#This Row],[Dochod_na_osobe]]&lt;$P$5</f>
        <v>0</v>
      </c>
      <c r="I99" s="1" t="str">
        <f>TEXT(studenci[[#This Row],[Miejsce_zam]],"")&amp;MID(studenci[[#This Row],[Nazwisko]],1,LEN(studenci[[#This Row],[Nazwisko]])-1)&amp;TEXT(studenci[[#This Row],[Dochod_na_osobe]], 0)</f>
        <v>GrudziadzKaspere2710</v>
      </c>
      <c r="J99" s="1">
        <f>COUNTIF(I:I,studenci[[#This Row],[rodz_kod]])</f>
        <v>1</v>
      </c>
      <c r="K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" spans="1:11" x14ac:dyDescent="0.25">
      <c r="A100">
        <v>99</v>
      </c>
      <c r="B100" s="1" t="s">
        <v>271</v>
      </c>
      <c r="C100" s="13" t="s">
        <v>272</v>
      </c>
      <c r="D100" s="1" t="s">
        <v>26</v>
      </c>
      <c r="E100" s="1" t="s">
        <v>196</v>
      </c>
      <c r="F100" s="1" t="s">
        <v>11</v>
      </c>
      <c r="G100">
        <v>2993</v>
      </c>
      <c r="H100" s="1" t="b">
        <f>studenci[[#This Row],[Dochod_na_osobe]]&lt;$P$5</f>
        <v>0</v>
      </c>
      <c r="I100" s="1" t="str">
        <f>TEXT(studenci[[#This Row],[Miejsce_zam]],"")&amp;MID(studenci[[#This Row],[Nazwisko]],1,LEN(studenci[[#This Row],[Nazwisko]])-1)&amp;TEXT(studenci[[#This Row],[Dochod_na_osobe]], 0)</f>
        <v>OgrodzieniecKarpowic2993</v>
      </c>
      <c r="J100" s="1">
        <f>COUNTIF(I:I,studenci[[#This Row],[rodz_kod]])</f>
        <v>1</v>
      </c>
      <c r="K1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" spans="1:11" x14ac:dyDescent="0.25">
      <c r="A101">
        <v>100</v>
      </c>
      <c r="B101" s="1" t="s">
        <v>273</v>
      </c>
      <c r="C101" s="13" t="s">
        <v>274</v>
      </c>
      <c r="D101" s="1" t="s">
        <v>26</v>
      </c>
      <c r="E101" s="1" t="s">
        <v>275</v>
      </c>
      <c r="F101" s="1" t="s">
        <v>11</v>
      </c>
      <c r="G101">
        <v>748</v>
      </c>
      <c r="H101" s="1" t="b">
        <f>studenci[[#This Row],[Dochod_na_osobe]]&lt;$P$5</f>
        <v>1</v>
      </c>
      <c r="I101" s="1" t="str">
        <f>TEXT(studenci[[#This Row],[Miejsce_zam]],"")&amp;MID(studenci[[#This Row],[Nazwisko]],1,LEN(studenci[[#This Row],[Nazwisko]])-1)&amp;TEXT(studenci[[#This Row],[Dochod_na_osobe]], 0)</f>
        <v>JaworzynkaBalcerza748</v>
      </c>
      <c r="J101" s="1">
        <f>COUNTIF(I:I,studenci[[#This Row],[rodz_kod]])</f>
        <v>1</v>
      </c>
      <c r="K1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" spans="1:11" x14ac:dyDescent="0.25">
      <c r="A102">
        <v>101</v>
      </c>
      <c r="B102" s="1" t="s">
        <v>276</v>
      </c>
      <c r="C102" s="13" t="s">
        <v>277</v>
      </c>
      <c r="D102" s="1" t="s">
        <v>26</v>
      </c>
      <c r="E102" s="1" t="s">
        <v>53</v>
      </c>
      <c r="F102" s="1" t="s">
        <v>11</v>
      </c>
      <c r="G102">
        <v>2343</v>
      </c>
      <c r="H102" s="1" t="b">
        <f>studenci[[#This Row],[Dochod_na_osobe]]&lt;$P$5</f>
        <v>0</v>
      </c>
      <c r="I102" s="1" t="str">
        <f>TEXT(studenci[[#This Row],[Miejsce_zam]],"")&amp;MID(studenci[[#This Row],[Nazwisko]],1,LEN(studenci[[#This Row],[Nazwisko]])-1)&amp;TEXT(studenci[[#This Row],[Dochod_na_osobe]], 0)</f>
        <v>KrapkowiceWosi2343</v>
      </c>
      <c r="J102" s="1">
        <f>COUNTIF(I:I,studenci[[#This Row],[rodz_kod]])</f>
        <v>1</v>
      </c>
      <c r="K1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" spans="1:11" x14ac:dyDescent="0.25">
      <c r="A103">
        <v>102</v>
      </c>
      <c r="B103" s="1" t="s">
        <v>163</v>
      </c>
      <c r="C103" s="13" t="s">
        <v>278</v>
      </c>
      <c r="D103" s="1" t="s">
        <v>26</v>
      </c>
      <c r="E103" s="1" t="s">
        <v>227</v>
      </c>
      <c r="F103" s="1" t="s">
        <v>16</v>
      </c>
      <c r="G103">
        <v>1837</v>
      </c>
      <c r="H103" s="1" t="b">
        <f>studenci[[#This Row],[Dochod_na_osobe]]&lt;$P$5</f>
        <v>1</v>
      </c>
      <c r="I103" s="1" t="str">
        <f>TEXT(studenci[[#This Row],[Miejsce_zam]],"")&amp;MID(studenci[[#This Row],[Nazwisko]],1,LEN(studenci[[#This Row],[Nazwisko]])-1)&amp;TEXT(studenci[[#This Row],[Dochod_na_osobe]], 0)</f>
        <v>Bielsko - BialaBiegajsk1837</v>
      </c>
      <c r="J103" s="1">
        <f>COUNTIF(I:I,studenci[[#This Row],[rodz_kod]])</f>
        <v>1</v>
      </c>
      <c r="K1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" spans="1:11" x14ac:dyDescent="0.25">
      <c r="A104">
        <v>103</v>
      </c>
      <c r="B104" s="1" t="s">
        <v>88</v>
      </c>
      <c r="C104" s="13" t="s">
        <v>279</v>
      </c>
      <c r="D104" s="1" t="s">
        <v>9</v>
      </c>
      <c r="E104" s="1" t="s">
        <v>280</v>
      </c>
      <c r="F104" s="1" t="s">
        <v>100</v>
      </c>
      <c r="G104">
        <v>923</v>
      </c>
      <c r="H104" s="1" t="b">
        <f>studenci[[#This Row],[Dochod_na_osobe]]&lt;$P$5</f>
        <v>1</v>
      </c>
      <c r="I104" s="1" t="str">
        <f>TEXT(studenci[[#This Row],[Miejsce_zam]],"")&amp;MID(studenci[[#This Row],[Nazwisko]],1,LEN(studenci[[#This Row],[Nazwisko]])-1)&amp;TEXT(studenci[[#This Row],[Dochod_na_osobe]], 0)</f>
        <v>PrzemyslJasa923</v>
      </c>
      <c r="J104" s="1">
        <f>COUNTIF(I:I,studenci[[#This Row],[rodz_kod]])</f>
        <v>1</v>
      </c>
      <c r="K1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" spans="1:11" x14ac:dyDescent="0.25">
      <c r="A105">
        <v>104</v>
      </c>
      <c r="B105" s="1" t="s">
        <v>217</v>
      </c>
      <c r="C105" s="13" t="s">
        <v>281</v>
      </c>
      <c r="D105" s="1" t="s">
        <v>133</v>
      </c>
      <c r="E105" s="1" t="s">
        <v>34</v>
      </c>
      <c r="F105" s="1" t="s">
        <v>16</v>
      </c>
      <c r="G105">
        <v>632</v>
      </c>
      <c r="H105" s="1" t="b">
        <f>studenci[[#This Row],[Dochod_na_osobe]]&lt;$P$5</f>
        <v>1</v>
      </c>
      <c r="I105" s="1" t="str">
        <f>TEXT(studenci[[#This Row],[Miejsce_zam]],"")&amp;MID(studenci[[#This Row],[Nazwisko]],1,LEN(studenci[[#This Row],[Nazwisko]])-1)&amp;TEXT(studenci[[#This Row],[Dochod_na_osobe]], 0)</f>
        <v>RaciborzBarylkiewic632</v>
      </c>
      <c r="J105" s="1">
        <f>COUNTIF(I:I,studenci[[#This Row],[rodz_kod]])</f>
        <v>1</v>
      </c>
      <c r="K1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" spans="1:11" x14ac:dyDescent="0.25">
      <c r="A106">
        <v>105</v>
      </c>
      <c r="B106" s="1" t="s">
        <v>20</v>
      </c>
      <c r="C106" s="13" t="s">
        <v>282</v>
      </c>
      <c r="D106" s="1" t="s">
        <v>26</v>
      </c>
      <c r="E106" s="1" t="s">
        <v>283</v>
      </c>
      <c r="F106" s="1" t="s">
        <v>16</v>
      </c>
      <c r="G106">
        <v>2807</v>
      </c>
      <c r="H106" s="1" t="b">
        <f>studenci[[#This Row],[Dochod_na_osobe]]&lt;$P$5</f>
        <v>0</v>
      </c>
      <c r="I106" s="1" t="str">
        <f>TEXT(studenci[[#This Row],[Miejsce_zam]],"")&amp;MID(studenci[[#This Row],[Nazwisko]],1,LEN(studenci[[#This Row],[Nazwisko]])-1)&amp;TEXT(studenci[[#This Row],[Dochod_na_osobe]], 0)</f>
        <v>Kedzierzyn-KozleBilsk2807</v>
      </c>
      <c r="J106" s="1">
        <f>COUNTIF(I:I,studenci[[#This Row],[rodz_kod]])</f>
        <v>2</v>
      </c>
      <c r="K106" s="1" t="str">
        <f>IF(studenci[[#This Row],[rodz_count]]&lt;=1, "", studenci[[#This Row],[Imie]]&amp;" "&amp;studenci[[#This Row],[Nazwisko]]&amp;" "&amp;studenci[[#This Row],[Miejsce_zam]]&amp;" "&amp;studenci[[#This Row],[Dochod_na_osobe]])</f>
        <v>Michal Bilski Kedzierzyn-Kozle 2807</v>
      </c>
    </row>
    <row r="107" spans="1:11" x14ac:dyDescent="0.25">
      <c r="A107">
        <v>106</v>
      </c>
      <c r="B107" s="1" t="s">
        <v>284</v>
      </c>
      <c r="C107" s="13" t="s">
        <v>285</v>
      </c>
      <c r="D107" s="1" t="s">
        <v>236</v>
      </c>
      <c r="E107" s="1" t="s">
        <v>84</v>
      </c>
      <c r="F107" s="1" t="s">
        <v>11</v>
      </c>
      <c r="G107">
        <v>2331</v>
      </c>
      <c r="H107" s="1" t="b">
        <f>studenci[[#This Row],[Dochod_na_osobe]]&lt;$P$5</f>
        <v>0</v>
      </c>
      <c r="I107" s="1" t="str">
        <f>TEXT(studenci[[#This Row],[Miejsce_zam]],"")&amp;MID(studenci[[#This Row],[Nazwisko]],1,LEN(studenci[[#This Row],[Nazwisko]])-1)&amp;TEXT(studenci[[#This Row],[Dochod_na_osobe]], 0)</f>
        <v>Nowy TargSycowsk2331</v>
      </c>
      <c r="J107" s="1">
        <f>COUNTIF(I:I,studenci[[#This Row],[rodz_kod]])</f>
        <v>1</v>
      </c>
      <c r="K1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" spans="1:11" x14ac:dyDescent="0.25">
      <c r="A108">
        <v>107</v>
      </c>
      <c r="B108" s="1" t="s">
        <v>29</v>
      </c>
      <c r="C108" s="13" t="s">
        <v>286</v>
      </c>
      <c r="D108" s="1" t="s">
        <v>106</v>
      </c>
      <c r="E108" s="1" t="s">
        <v>287</v>
      </c>
      <c r="F108" s="1" t="s">
        <v>11</v>
      </c>
      <c r="G108">
        <v>2973</v>
      </c>
      <c r="H108" s="1" t="b">
        <f>studenci[[#This Row],[Dochod_na_osobe]]&lt;$P$5</f>
        <v>0</v>
      </c>
      <c r="I108" s="1" t="str">
        <f>TEXT(studenci[[#This Row],[Miejsce_zam]],"")&amp;MID(studenci[[#This Row],[Nazwisko]],1,LEN(studenci[[#This Row],[Nazwisko]])-1)&amp;TEXT(studenci[[#This Row],[Dochod_na_osobe]], 0)</f>
        <v>Gorzow WielkopolskiBac2973</v>
      </c>
      <c r="J108" s="1">
        <f>COUNTIF(I:I,studenci[[#This Row],[rodz_kod]])</f>
        <v>1</v>
      </c>
      <c r="K1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" spans="1:11" x14ac:dyDescent="0.25">
      <c r="A109">
        <v>108</v>
      </c>
      <c r="B109" s="1" t="s">
        <v>42</v>
      </c>
      <c r="C109" s="13" t="s">
        <v>288</v>
      </c>
      <c r="D109" s="1" t="s">
        <v>26</v>
      </c>
      <c r="E109" s="1" t="s">
        <v>63</v>
      </c>
      <c r="F109" s="1" t="s">
        <v>11</v>
      </c>
      <c r="G109">
        <v>2385</v>
      </c>
      <c r="H109" s="1" t="b">
        <f>studenci[[#This Row],[Dochod_na_osobe]]&lt;$P$5</f>
        <v>0</v>
      </c>
      <c r="I109" s="1" t="str">
        <f>TEXT(studenci[[#This Row],[Miejsce_zam]],"")&amp;MID(studenci[[#This Row],[Nazwisko]],1,LEN(studenci[[#This Row],[Nazwisko]])-1)&amp;TEXT(studenci[[#This Row],[Dochod_na_osobe]], 0)</f>
        <v>OswiecimCzuback2385</v>
      </c>
      <c r="J109" s="1">
        <f>COUNTIF(I:I,studenci[[#This Row],[rodz_kod]])</f>
        <v>1</v>
      </c>
      <c r="K1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" spans="1:11" x14ac:dyDescent="0.25">
      <c r="A110">
        <v>109</v>
      </c>
      <c r="B110" s="1" t="s">
        <v>76</v>
      </c>
      <c r="C110" s="13" t="s">
        <v>289</v>
      </c>
      <c r="D110" s="1" t="s">
        <v>26</v>
      </c>
      <c r="E110" s="1" t="s">
        <v>72</v>
      </c>
      <c r="F110" s="1" t="s">
        <v>28</v>
      </c>
      <c r="G110">
        <v>1487</v>
      </c>
      <c r="H110" s="1" t="b">
        <f>studenci[[#This Row],[Dochod_na_osobe]]&lt;$P$5</f>
        <v>1</v>
      </c>
      <c r="I110" s="1" t="str">
        <f>TEXT(studenci[[#This Row],[Miejsce_zam]],"")&amp;MID(studenci[[#This Row],[Nazwisko]],1,LEN(studenci[[#This Row],[Nazwisko]])-1)&amp;TEXT(studenci[[#This Row],[Dochod_na_osobe]], 0)</f>
        <v>SzczyrkJurkowsk1487</v>
      </c>
      <c r="J110" s="1">
        <f>COUNTIF(I:I,studenci[[#This Row],[rodz_kod]])</f>
        <v>1</v>
      </c>
      <c r="K1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" spans="1:11" x14ac:dyDescent="0.25">
      <c r="A111">
        <v>110</v>
      </c>
      <c r="B111" s="1" t="s">
        <v>253</v>
      </c>
      <c r="C111" s="13" t="s">
        <v>290</v>
      </c>
      <c r="D111" s="1" t="s">
        <v>26</v>
      </c>
      <c r="E111" s="1" t="s">
        <v>81</v>
      </c>
      <c r="F111" s="1" t="s">
        <v>11</v>
      </c>
      <c r="G111">
        <v>3140</v>
      </c>
      <c r="H111" s="1" t="b">
        <f>studenci[[#This Row],[Dochod_na_osobe]]&lt;$P$5</f>
        <v>0</v>
      </c>
      <c r="I111" s="1" t="str">
        <f>TEXT(studenci[[#This Row],[Miejsce_zam]],"")&amp;MID(studenci[[#This Row],[Nazwisko]],1,LEN(studenci[[#This Row],[Nazwisko]])-1)&amp;TEXT(studenci[[#This Row],[Dochod_na_osobe]], 0)</f>
        <v>MyslowiceAlote3140</v>
      </c>
      <c r="J111" s="1">
        <f>COUNTIF(I:I,studenci[[#This Row],[rodz_kod]])</f>
        <v>1</v>
      </c>
      <c r="K1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" spans="1:11" x14ac:dyDescent="0.25">
      <c r="A112">
        <v>111</v>
      </c>
      <c r="B112" s="1" t="s">
        <v>125</v>
      </c>
      <c r="C112" s="13" t="s">
        <v>291</v>
      </c>
      <c r="D112" s="1" t="s">
        <v>133</v>
      </c>
      <c r="E112" s="1" t="s">
        <v>292</v>
      </c>
      <c r="F112" s="1" t="s">
        <v>11</v>
      </c>
      <c r="G112">
        <v>1361</v>
      </c>
      <c r="H112" s="1" t="b">
        <f>studenci[[#This Row],[Dochod_na_osobe]]&lt;$P$5</f>
        <v>1</v>
      </c>
      <c r="I112" s="1" t="str">
        <f>TEXT(studenci[[#This Row],[Miejsce_zam]],"")&amp;MID(studenci[[#This Row],[Nazwisko]],1,LEN(studenci[[#This Row],[Nazwisko]])-1)&amp;TEXT(studenci[[#This Row],[Dochod_na_osobe]], 0)</f>
        <v>KruszwicaJudyck1361</v>
      </c>
      <c r="J112" s="1">
        <f>COUNTIF(I:I,studenci[[#This Row],[rodz_kod]])</f>
        <v>1</v>
      </c>
      <c r="K1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" spans="1:11" x14ac:dyDescent="0.25">
      <c r="A113">
        <v>112</v>
      </c>
      <c r="B113" s="1" t="s">
        <v>293</v>
      </c>
      <c r="C113" s="13" t="s">
        <v>294</v>
      </c>
      <c r="D113" s="1" t="s">
        <v>22</v>
      </c>
      <c r="E113" s="1" t="s">
        <v>257</v>
      </c>
      <c r="F113" s="1" t="s">
        <v>35</v>
      </c>
      <c r="G113">
        <v>2799</v>
      </c>
      <c r="H113" s="1" t="b">
        <f>studenci[[#This Row],[Dochod_na_osobe]]&lt;$P$5</f>
        <v>0</v>
      </c>
      <c r="I113" s="1" t="str">
        <f>TEXT(studenci[[#This Row],[Miejsce_zam]],"")&amp;MID(studenci[[#This Row],[Nazwisko]],1,LEN(studenci[[#This Row],[Nazwisko]])-1)&amp;TEXT(studenci[[#This Row],[Dochod_na_osobe]], 0)</f>
        <v>HalinowPawlowsk2799</v>
      </c>
      <c r="J113" s="1">
        <f>COUNTIF(I:I,studenci[[#This Row],[rodz_kod]])</f>
        <v>1</v>
      </c>
      <c r="K1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" spans="1:11" x14ac:dyDescent="0.25">
      <c r="A114">
        <v>113</v>
      </c>
      <c r="B114" s="1" t="s">
        <v>73</v>
      </c>
      <c r="C114" s="13" t="s">
        <v>295</v>
      </c>
      <c r="D114" s="1" t="s">
        <v>22</v>
      </c>
      <c r="E114" s="1" t="s">
        <v>296</v>
      </c>
      <c r="F114" s="1" t="s">
        <v>11</v>
      </c>
      <c r="G114">
        <v>1077</v>
      </c>
      <c r="H114" s="1" t="b">
        <f>studenci[[#This Row],[Dochod_na_osobe]]&lt;$P$5</f>
        <v>1</v>
      </c>
      <c r="I114" s="1" t="str">
        <f>TEXT(studenci[[#This Row],[Miejsce_zam]],"")&amp;MID(studenci[[#This Row],[Nazwisko]],1,LEN(studenci[[#This Row],[Nazwisko]])-1)&amp;TEXT(studenci[[#This Row],[Dochod_na_osobe]], 0)</f>
        <v>Piwniczna-ZdrojSli1077</v>
      </c>
      <c r="J114" s="1">
        <f>COUNTIF(I:I,studenci[[#This Row],[rodz_kod]])</f>
        <v>1</v>
      </c>
      <c r="K1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" spans="1:11" x14ac:dyDescent="0.25">
      <c r="A115">
        <v>114</v>
      </c>
      <c r="B115" s="1" t="s">
        <v>297</v>
      </c>
      <c r="C115" s="13" t="s">
        <v>298</v>
      </c>
      <c r="D115" s="1" t="s">
        <v>22</v>
      </c>
      <c r="E115" s="1" t="s">
        <v>299</v>
      </c>
      <c r="F115" s="1" t="s">
        <v>11</v>
      </c>
      <c r="G115">
        <v>1161</v>
      </c>
      <c r="H115" s="1" t="b">
        <f>studenci[[#This Row],[Dochod_na_osobe]]&lt;$P$5</f>
        <v>1</v>
      </c>
      <c r="I115" s="1" t="str">
        <f>TEXT(studenci[[#This Row],[Miejsce_zam]],"")&amp;MID(studenci[[#This Row],[Nazwisko]],1,LEN(studenci[[#This Row],[Nazwisko]])-1)&amp;TEXT(studenci[[#This Row],[Dochod_na_osobe]], 0)</f>
        <v>KetyBawic1161</v>
      </c>
      <c r="J115" s="1">
        <f>COUNTIF(I:I,studenci[[#This Row],[rodz_kod]])</f>
        <v>1</v>
      </c>
      <c r="K1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" spans="1:11" x14ac:dyDescent="0.25">
      <c r="A116">
        <v>115</v>
      </c>
      <c r="B116" s="1" t="s">
        <v>300</v>
      </c>
      <c r="C116" s="13" t="s">
        <v>301</v>
      </c>
      <c r="D116" s="1" t="s">
        <v>22</v>
      </c>
      <c r="E116" s="1" t="s">
        <v>302</v>
      </c>
      <c r="F116" s="1" t="s">
        <v>28</v>
      </c>
      <c r="G116">
        <v>2404</v>
      </c>
      <c r="H116" s="1" t="b">
        <f>studenci[[#This Row],[Dochod_na_osobe]]&lt;$P$5</f>
        <v>0</v>
      </c>
      <c r="I116" s="1" t="str">
        <f>TEXT(studenci[[#This Row],[Miejsce_zam]],"")&amp;MID(studenci[[#This Row],[Nazwisko]],1,LEN(studenci[[#This Row],[Nazwisko]])-1)&amp;TEXT(studenci[[#This Row],[Dochod_na_osobe]], 0)</f>
        <v>RadomWegrzy2404</v>
      </c>
      <c r="J116" s="1">
        <f>COUNTIF(I:I,studenci[[#This Row],[rodz_kod]])</f>
        <v>1</v>
      </c>
      <c r="K1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" spans="1:11" x14ac:dyDescent="0.25">
      <c r="A117">
        <v>116</v>
      </c>
      <c r="B117" s="1" t="s">
        <v>303</v>
      </c>
      <c r="C117" s="13" t="s">
        <v>304</v>
      </c>
      <c r="D117" s="1" t="s">
        <v>26</v>
      </c>
      <c r="E117" s="1" t="s">
        <v>302</v>
      </c>
      <c r="F117" s="1" t="s">
        <v>100</v>
      </c>
      <c r="G117">
        <v>2523</v>
      </c>
      <c r="H117" s="1" t="b">
        <f>studenci[[#This Row],[Dochod_na_osobe]]&lt;$P$5</f>
        <v>0</v>
      </c>
      <c r="I117" s="1" t="str">
        <f>TEXT(studenci[[#This Row],[Miejsce_zam]],"")&amp;MID(studenci[[#This Row],[Nazwisko]],1,LEN(studenci[[#This Row],[Nazwisko]])-1)&amp;TEXT(studenci[[#This Row],[Dochod_na_osobe]], 0)</f>
        <v>RadomGonczy2523</v>
      </c>
      <c r="J117" s="1">
        <f>COUNTIF(I:I,studenci[[#This Row],[rodz_kod]])</f>
        <v>1</v>
      </c>
      <c r="K1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" spans="1:11" x14ac:dyDescent="0.25">
      <c r="A118">
        <v>117</v>
      </c>
      <c r="B118" s="1" t="s">
        <v>305</v>
      </c>
      <c r="C118" s="13" t="s">
        <v>306</v>
      </c>
      <c r="D118" s="1" t="s">
        <v>22</v>
      </c>
      <c r="E118" s="1" t="s">
        <v>307</v>
      </c>
      <c r="F118" s="1" t="s">
        <v>16</v>
      </c>
      <c r="G118">
        <v>2469</v>
      </c>
      <c r="H118" s="1" t="b">
        <f>studenci[[#This Row],[Dochod_na_osobe]]&lt;$P$5</f>
        <v>0</v>
      </c>
      <c r="I118" s="1" t="str">
        <f>TEXT(studenci[[#This Row],[Miejsce_zam]],"")&amp;MID(studenci[[#This Row],[Nazwisko]],1,LEN(studenci[[#This Row],[Nazwisko]])-1)&amp;TEXT(studenci[[#This Row],[Dochod_na_osobe]], 0)</f>
        <v>JedrzejowTobore2469</v>
      </c>
      <c r="J118" s="1">
        <f>COUNTIF(I:I,studenci[[#This Row],[rodz_kod]])</f>
        <v>1</v>
      </c>
      <c r="K1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" spans="1:11" x14ac:dyDescent="0.25">
      <c r="A119">
        <v>118</v>
      </c>
      <c r="B119" s="1" t="s">
        <v>308</v>
      </c>
      <c r="C119" s="13" t="s">
        <v>309</v>
      </c>
      <c r="D119" s="1" t="s">
        <v>236</v>
      </c>
      <c r="E119" s="1" t="s">
        <v>252</v>
      </c>
      <c r="F119" s="1" t="s">
        <v>11</v>
      </c>
      <c r="G119">
        <v>2025</v>
      </c>
      <c r="H119" s="1" t="b">
        <f>studenci[[#This Row],[Dochod_na_osobe]]&lt;$P$5</f>
        <v>1</v>
      </c>
      <c r="I119" s="1" t="str">
        <f>TEXT(studenci[[#This Row],[Miejsce_zam]],"")&amp;MID(studenci[[#This Row],[Nazwisko]],1,LEN(studenci[[#This Row],[Nazwisko]])-1)&amp;TEXT(studenci[[#This Row],[Dochod_na_osobe]], 0)</f>
        <v>KielceSoch2025</v>
      </c>
      <c r="J119" s="1">
        <f>COUNTIF(I:I,studenci[[#This Row],[rodz_kod]])</f>
        <v>1</v>
      </c>
      <c r="K1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" spans="1:11" x14ac:dyDescent="0.25">
      <c r="A120">
        <v>119</v>
      </c>
      <c r="B120" s="1" t="s">
        <v>17</v>
      </c>
      <c r="C120" s="13" t="s">
        <v>310</v>
      </c>
      <c r="D120" s="1" t="s">
        <v>26</v>
      </c>
      <c r="E120" s="1" t="s">
        <v>311</v>
      </c>
      <c r="F120" s="1" t="s">
        <v>11</v>
      </c>
      <c r="G120">
        <v>2745</v>
      </c>
      <c r="H120" s="1" t="b">
        <f>studenci[[#This Row],[Dochod_na_osobe]]&lt;$P$5</f>
        <v>0</v>
      </c>
      <c r="I120" s="1" t="str">
        <f>TEXT(studenci[[#This Row],[Miejsce_zam]],"")&amp;MID(studenci[[#This Row],[Nazwisko]],1,LEN(studenci[[#This Row],[Nazwisko]])-1)&amp;TEXT(studenci[[#This Row],[Dochod_na_osobe]], 0)</f>
        <v>SiewierzDworni2745</v>
      </c>
      <c r="J120" s="1">
        <f>COUNTIF(I:I,studenci[[#This Row],[rodz_kod]])</f>
        <v>1</v>
      </c>
      <c r="K1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" spans="1:11" x14ac:dyDescent="0.25">
      <c r="A121">
        <v>120</v>
      </c>
      <c r="B121" s="1" t="s">
        <v>114</v>
      </c>
      <c r="C121" s="13" t="s">
        <v>312</v>
      </c>
      <c r="D121" s="1" t="s">
        <v>26</v>
      </c>
      <c r="E121" s="1" t="s">
        <v>313</v>
      </c>
      <c r="F121" s="1" t="s">
        <v>11</v>
      </c>
      <c r="G121">
        <v>822</v>
      </c>
      <c r="H121" s="1" t="b">
        <f>studenci[[#This Row],[Dochod_na_osobe]]&lt;$P$5</f>
        <v>1</v>
      </c>
      <c r="I121" s="1" t="str">
        <f>TEXT(studenci[[#This Row],[Miejsce_zam]],"")&amp;MID(studenci[[#This Row],[Nazwisko]],1,LEN(studenci[[#This Row],[Nazwisko]])-1)&amp;TEXT(studenci[[#This Row],[Dochod_na_osobe]], 0)</f>
        <v>TarnowWisniewsk822</v>
      </c>
      <c r="J121" s="1">
        <f>COUNTIF(I:I,studenci[[#This Row],[rodz_kod]])</f>
        <v>1</v>
      </c>
      <c r="K1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" spans="1:11" x14ac:dyDescent="0.25">
      <c r="A122">
        <v>121</v>
      </c>
      <c r="B122" s="1" t="s">
        <v>314</v>
      </c>
      <c r="C122" s="13" t="s">
        <v>315</v>
      </c>
      <c r="D122" s="1" t="s">
        <v>26</v>
      </c>
      <c r="E122" s="1" t="s">
        <v>316</v>
      </c>
      <c r="F122" s="1" t="s">
        <v>16</v>
      </c>
      <c r="G122">
        <v>2946</v>
      </c>
      <c r="H122" s="1" t="b">
        <f>studenci[[#This Row],[Dochod_na_osobe]]&lt;$P$5</f>
        <v>0</v>
      </c>
      <c r="I122" s="1" t="str">
        <f>TEXT(studenci[[#This Row],[Miejsce_zam]],"")&amp;MID(studenci[[#This Row],[Nazwisko]],1,LEN(studenci[[#This Row],[Nazwisko]])-1)&amp;TEXT(studenci[[#This Row],[Dochod_na_osobe]], 0)</f>
        <v>Gorki MaleRaszy2946</v>
      </c>
      <c r="J122" s="1">
        <f>COUNTIF(I:I,studenci[[#This Row],[rodz_kod]])</f>
        <v>1</v>
      </c>
      <c r="K1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" spans="1:11" x14ac:dyDescent="0.25">
      <c r="A123">
        <v>122</v>
      </c>
      <c r="B123" s="1" t="s">
        <v>317</v>
      </c>
      <c r="C123" s="13" t="s">
        <v>318</v>
      </c>
      <c r="D123" s="1" t="s">
        <v>9</v>
      </c>
      <c r="E123" s="1" t="s">
        <v>319</v>
      </c>
      <c r="F123" s="1" t="s">
        <v>16</v>
      </c>
      <c r="G123">
        <v>2384</v>
      </c>
      <c r="H123" s="1" t="b">
        <f>studenci[[#This Row],[Dochod_na_osobe]]&lt;$P$5</f>
        <v>0</v>
      </c>
      <c r="I123" s="1" t="str">
        <f>TEXT(studenci[[#This Row],[Miejsce_zam]],"")&amp;MID(studenci[[#This Row],[Nazwisko]],1,LEN(studenci[[#This Row],[Nazwisko]])-1)&amp;TEXT(studenci[[#This Row],[Dochod_na_osobe]], 0)</f>
        <v>DeblinTomczy2384</v>
      </c>
      <c r="J123" s="1">
        <f>COUNTIF(I:I,studenci[[#This Row],[rodz_kod]])</f>
        <v>1</v>
      </c>
      <c r="K1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" spans="1:11" x14ac:dyDescent="0.25">
      <c r="A124">
        <v>123</v>
      </c>
      <c r="B124" s="1" t="s">
        <v>182</v>
      </c>
      <c r="C124" s="13" t="s">
        <v>320</v>
      </c>
      <c r="D124" s="1" t="s">
        <v>22</v>
      </c>
      <c r="E124" s="1" t="s">
        <v>321</v>
      </c>
      <c r="F124" s="1" t="s">
        <v>11</v>
      </c>
      <c r="G124">
        <v>1482</v>
      </c>
      <c r="H124" s="1" t="b">
        <f>studenci[[#This Row],[Dochod_na_osobe]]&lt;$P$5</f>
        <v>1</v>
      </c>
      <c r="I124" s="1" t="str">
        <f>TEXT(studenci[[#This Row],[Miejsce_zam]],"")&amp;MID(studenci[[#This Row],[Nazwisko]],1,LEN(studenci[[#This Row],[Nazwisko]])-1)&amp;TEXT(studenci[[#This Row],[Dochod_na_osobe]], 0)</f>
        <v>ZabrzeSemeniu1482</v>
      </c>
      <c r="J124" s="1">
        <f>COUNTIF(I:I,studenci[[#This Row],[rodz_kod]])</f>
        <v>1</v>
      </c>
      <c r="K1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" spans="1:11" x14ac:dyDescent="0.25">
      <c r="A125">
        <v>124</v>
      </c>
      <c r="B125" s="1" t="s">
        <v>322</v>
      </c>
      <c r="C125" s="13" t="s">
        <v>323</v>
      </c>
      <c r="D125" s="1" t="s">
        <v>9</v>
      </c>
      <c r="E125" s="1" t="s">
        <v>261</v>
      </c>
      <c r="F125" s="1" t="s">
        <v>11</v>
      </c>
      <c r="G125">
        <v>2171</v>
      </c>
      <c r="H125" s="1" t="b">
        <f>studenci[[#This Row],[Dochod_na_osobe]]&lt;$P$5</f>
        <v>1</v>
      </c>
      <c r="I125" s="1" t="str">
        <f>TEXT(studenci[[#This Row],[Miejsce_zam]],"")&amp;MID(studenci[[#This Row],[Nazwisko]],1,LEN(studenci[[#This Row],[Nazwisko]])-1)&amp;TEXT(studenci[[#This Row],[Dochod_na_osobe]], 0)</f>
        <v>MonkiMaczynsk2171</v>
      </c>
      <c r="J125" s="1">
        <f>COUNTIF(I:I,studenci[[#This Row],[rodz_kod]])</f>
        <v>1</v>
      </c>
      <c r="K1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" spans="1:11" x14ac:dyDescent="0.25">
      <c r="A126">
        <v>125</v>
      </c>
      <c r="B126" s="1" t="s">
        <v>234</v>
      </c>
      <c r="C126" s="13" t="s">
        <v>324</v>
      </c>
      <c r="D126" s="1" t="s">
        <v>26</v>
      </c>
      <c r="E126" s="1" t="s">
        <v>325</v>
      </c>
      <c r="F126" s="1" t="s">
        <v>11</v>
      </c>
      <c r="G126">
        <v>1182</v>
      </c>
      <c r="H126" s="1" t="b">
        <f>studenci[[#This Row],[Dochod_na_osobe]]&lt;$P$5</f>
        <v>1</v>
      </c>
      <c r="I126" s="1" t="str">
        <f>TEXT(studenci[[#This Row],[Miejsce_zam]],"")&amp;MID(studenci[[#This Row],[Nazwisko]],1,LEN(studenci[[#This Row],[Nazwisko]])-1)&amp;TEXT(studenci[[#This Row],[Dochod_na_osobe]], 0)</f>
        <v>KlomniceBajd1182</v>
      </c>
      <c r="J126" s="1">
        <f>COUNTIF(I:I,studenci[[#This Row],[rodz_kod]])</f>
        <v>1</v>
      </c>
      <c r="K1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" spans="1:11" x14ac:dyDescent="0.25">
      <c r="A127">
        <v>126</v>
      </c>
      <c r="B127" s="1" t="s">
        <v>326</v>
      </c>
      <c r="C127" s="13" t="s">
        <v>327</v>
      </c>
      <c r="D127" s="1" t="s">
        <v>22</v>
      </c>
      <c r="E127" s="1" t="s">
        <v>90</v>
      </c>
      <c r="F127" s="1" t="s">
        <v>11</v>
      </c>
      <c r="G127">
        <v>667</v>
      </c>
      <c r="H127" s="1" t="b">
        <f>studenci[[#This Row],[Dochod_na_osobe]]&lt;$P$5</f>
        <v>1</v>
      </c>
      <c r="I127" s="1" t="str">
        <f>TEXT(studenci[[#This Row],[Miejsce_zam]],"")&amp;MID(studenci[[#This Row],[Nazwisko]],1,LEN(studenci[[#This Row],[Nazwisko]])-1)&amp;TEXT(studenci[[#This Row],[Dochod_na_osobe]], 0)</f>
        <v>ChyzneRokos667</v>
      </c>
      <c r="J127" s="1">
        <f>COUNTIF(I:I,studenci[[#This Row],[rodz_kod]])</f>
        <v>1</v>
      </c>
      <c r="K1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" spans="1:11" x14ac:dyDescent="0.25">
      <c r="A128">
        <v>127</v>
      </c>
      <c r="B128" s="1" t="s">
        <v>308</v>
      </c>
      <c r="C128" s="13" t="s">
        <v>328</v>
      </c>
      <c r="D128" s="1" t="s">
        <v>22</v>
      </c>
      <c r="E128" s="1" t="s">
        <v>329</v>
      </c>
      <c r="F128" s="1" t="s">
        <v>35</v>
      </c>
      <c r="G128">
        <v>3263</v>
      </c>
      <c r="H128" s="1" t="b">
        <f>studenci[[#This Row],[Dochod_na_osobe]]&lt;$P$5</f>
        <v>0</v>
      </c>
      <c r="I128" s="1" t="str">
        <f>TEXT(studenci[[#This Row],[Miejsce_zam]],"")&amp;MID(studenci[[#This Row],[Nazwisko]],1,LEN(studenci[[#This Row],[Nazwisko]])-1)&amp;TEXT(studenci[[#This Row],[Dochod_na_osobe]], 0)</f>
        <v>ChorzowWtore3263</v>
      </c>
      <c r="J128" s="1">
        <f>COUNTIF(I:I,studenci[[#This Row],[rodz_kod]])</f>
        <v>1</v>
      </c>
      <c r="K1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" spans="1:11" x14ac:dyDescent="0.25">
      <c r="A129">
        <v>128</v>
      </c>
      <c r="B129" s="1" t="s">
        <v>330</v>
      </c>
      <c r="C129" s="13" t="s">
        <v>331</v>
      </c>
      <c r="D129" s="1" t="s">
        <v>22</v>
      </c>
      <c r="E129" s="1" t="s">
        <v>67</v>
      </c>
      <c r="F129" s="1" t="s">
        <v>100</v>
      </c>
      <c r="G129">
        <v>2913</v>
      </c>
      <c r="H129" s="1" t="b">
        <f>studenci[[#This Row],[Dochod_na_osobe]]&lt;$P$5</f>
        <v>0</v>
      </c>
      <c r="I129" s="1" t="str">
        <f>TEXT(studenci[[#This Row],[Miejsce_zam]],"")&amp;MID(studenci[[#This Row],[Nazwisko]],1,LEN(studenci[[#This Row],[Nazwisko]])-1)&amp;TEXT(studenci[[#This Row],[Dochod_na_osobe]], 0)</f>
        <v>SosnowiecBrzezinsk2913</v>
      </c>
      <c r="J129" s="1">
        <f>COUNTIF(I:I,studenci[[#This Row],[rodz_kod]])</f>
        <v>1</v>
      </c>
      <c r="K1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" spans="1:11" x14ac:dyDescent="0.25">
      <c r="A130">
        <v>129</v>
      </c>
      <c r="B130" s="1" t="s">
        <v>104</v>
      </c>
      <c r="C130" s="13" t="s">
        <v>332</v>
      </c>
      <c r="D130" s="1" t="s">
        <v>22</v>
      </c>
      <c r="E130" s="1" t="s">
        <v>333</v>
      </c>
      <c r="F130" s="1" t="s">
        <v>11</v>
      </c>
      <c r="G130">
        <v>2497</v>
      </c>
      <c r="H130" s="1" t="b">
        <f>studenci[[#This Row],[Dochod_na_osobe]]&lt;$P$5</f>
        <v>0</v>
      </c>
      <c r="I130" s="1" t="str">
        <f>TEXT(studenci[[#This Row],[Miejsce_zam]],"")&amp;MID(studenci[[#This Row],[Nazwisko]],1,LEN(studenci[[#This Row],[Nazwisko]])-1)&amp;TEXT(studenci[[#This Row],[Dochod_na_osobe]], 0)</f>
        <v>WadowiceBinsk2497</v>
      </c>
      <c r="J130" s="1">
        <f>COUNTIF(I:I,studenci[[#This Row],[rodz_kod]])</f>
        <v>1</v>
      </c>
      <c r="K1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" spans="1:11" x14ac:dyDescent="0.25">
      <c r="A131">
        <v>130</v>
      </c>
      <c r="B131" s="1" t="s">
        <v>334</v>
      </c>
      <c r="C131" s="13" t="s">
        <v>335</v>
      </c>
      <c r="D131" s="1" t="s">
        <v>9</v>
      </c>
      <c r="E131" s="1" t="s">
        <v>113</v>
      </c>
      <c r="F131" s="1" t="s">
        <v>11</v>
      </c>
      <c r="G131">
        <v>2169</v>
      </c>
      <c r="H131" s="1" t="b">
        <f>studenci[[#This Row],[Dochod_na_osobe]]&lt;$P$5</f>
        <v>1</v>
      </c>
      <c r="I131" s="1" t="str">
        <f>TEXT(studenci[[#This Row],[Miejsce_zam]],"")&amp;MID(studenci[[#This Row],[Nazwisko]],1,LEN(studenci[[#This Row],[Nazwisko]])-1)&amp;TEXT(studenci[[#This Row],[Dochod_na_osobe]], 0)</f>
        <v>KatowiceNysk2169</v>
      </c>
      <c r="J131" s="1">
        <f>COUNTIF(I:I,studenci[[#This Row],[rodz_kod]])</f>
        <v>1</v>
      </c>
      <c r="K1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" spans="1:11" x14ac:dyDescent="0.25">
      <c r="A132">
        <v>131</v>
      </c>
      <c r="B132" s="1" t="s">
        <v>336</v>
      </c>
      <c r="C132" s="13" t="s">
        <v>337</v>
      </c>
      <c r="D132" s="1" t="s">
        <v>9</v>
      </c>
      <c r="E132" s="1" t="s">
        <v>283</v>
      </c>
      <c r="F132" s="1" t="s">
        <v>11</v>
      </c>
      <c r="G132">
        <v>828</v>
      </c>
      <c r="H132" s="1" t="b">
        <f>studenci[[#This Row],[Dochod_na_osobe]]&lt;$P$5</f>
        <v>1</v>
      </c>
      <c r="I132" s="1" t="str">
        <f>TEXT(studenci[[#This Row],[Miejsce_zam]],"")&amp;MID(studenci[[#This Row],[Nazwisko]],1,LEN(studenci[[#This Row],[Nazwisko]])-1)&amp;TEXT(studenci[[#This Row],[Dochod_na_osobe]], 0)</f>
        <v>Kedzierzyn-KozleCzylo828</v>
      </c>
      <c r="J132" s="1">
        <f>COUNTIF(I:I,studenci[[#This Row],[rodz_kod]])</f>
        <v>1</v>
      </c>
      <c r="K1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" spans="1:11" x14ac:dyDescent="0.25">
      <c r="A133">
        <v>132</v>
      </c>
      <c r="B133" s="1" t="s">
        <v>338</v>
      </c>
      <c r="C133" s="13" t="s">
        <v>339</v>
      </c>
      <c r="D133" s="1" t="s">
        <v>22</v>
      </c>
      <c r="E133" s="1" t="s">
        <v>340</v>
      </c>
      <c r="F133" s="1" t="s">
        <v>11</v>
      </c>
      <c r="G133">
        <v>2699</v>
      </c>
      <c r="H133" s="1" t="b">
        <f>studenci[[#This Row],[Dochod_na_osobe]]&lt;$P$5</f>
        <v>0</v>
      </c>
      <c r="I133" s="1" t="str">
        <f>TEXT(studenci[[#This Row],[Miejsce_zam]],"")&amp;MID(studenci[[#This Row],[Nazwisko]],1,LEN(studenci[[#This Row],[Nazwisko]])-1)&amp;TEXT(studenci[[#This Row],[Dochod_na_osobe]], 0)</f>
        <v>BytomAntonia2699</v>
      </c>
      <c r="J133" s="1">
        <f>COUNTIF(I:I,studenci[[#This Row],[rodz_kod]])</f>
        <v>1</v>
      </c>
      <c r="K1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" spans="1:11" x14ac:dyDescent="0.25">
      <c r="A134">
        <v>133</v>
      </c>
      <c r="B134" s="1" t="s">
        <v>73</v>
      </c>
      <c r="C134" s="13" t="s">
        <v>341</v>
      </c>
      <c r="D134" s="1" t="s">
        <v>9</v>
      </c>
      <c r="E134" s="1" t="s">
        <v>81</v>
      </c>
      <c r="F134" s="1" t="s">
        <v>11</v>
      </c>
      <c r="G134">
        <v>1446</v>
      </c>
      <c r="H134" s="1" t="b">
        <f>studenci[[#This Row],[Dochod_na_osobe]]&lt;$P$5</f>
        <v>1</v>
      </c>
      <c r="I134" s="1" t="str">
        <f>TEXT(studenci[[#This Row],[Miejsce_zam]],"")&amp;MID(studenci[[#This Row],[Nazwisko]],1,LEN(studenci[[#This Row],[Nazwisko]])-1)&amp;TEXT(studenci[[#This Row],[Dochod_na_osobe]], 0)</f>
        <v>MyslowiceKalet1446</v>
      </c>
      <c r="J134" s="1">
        <f>COUNTIF(I:I,studenci[[#This Row],[rodz_kod]])</f>
        <v>1</v>
      </c>
      <c r="K1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" spans="1:11" x14ac:dyDescent="0.25">
      <c r="A135">
        <v>134</v>
      </c>
      <c r="B135" s="1" t="s">
        <v>20</v>
      </c>
      <c r="C135" s="13" t="s">
        <v>342</v>
      </c>
      <c r="D135" s="1" t="s">
        <v>26</v>
      </c>
      <c r="E135" s="1" t="s">
        <v>343</v>
      </c>
      <c r="F135" s="1" t="s">
        <v>16</v>
      </c>
      <c r="G135">
        <v>1608</v>
      </c>
      <c r="H135" s="1" t="b">
        <f>studenci[[#This Row],[Dochod_na_osobe]]&lt;$P$5</f>
        <v>1</v>
      </c>
      <c r="I135" s="1" t="str">
        <f>TEXT(studenci[[#This Row],[Miejsce_zam]],"")&amp;MID(studenci[[#This Row],[Nazwisko]],1,LEN(studenci[[#This Row],[Nazwisko]])-1)&amp;TEXT(studenci[[#This Row],[Dochod_na_osobe]], 0)</f>
        <v>LublinSalacinsk1608</v>
      </c>
      <c r="J135" s="1">
        <f>COUNTIF(I:I,studenci[[#This Row],[rodz_kod]])</f>
        <v>1</v>
      </c>
      <c r="K1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" spans="1:11" x14ac:dyDescent="0.25">
      <c r="A136">
        <v>135</v>
      </c>
      <c r="B136" s="1" t="s">
        <v>131</v>
      </c>
      <c r="C136" s="13" t="s">
        <v>344</v>
      </c>
      <c r="D136" s="1" t="s">
        <v>236</v>
      </c>
      <c r="E136" s="1" t="s">
        <v>299</v>
      </c>
      <c r="F136" s="1" t="s">
        <v>11</v>
      </c>
      <c r="G136">
        <v>2586</v>
      </c>
      <c r="H136" s="1" t="b">
        <f>studenci[[#This Row],[Dochod_na_osobe]]&lt;$P$5</f>
        <v>0</v>
      </c>
      <c r="I136" s="1" t="str">
        <f>TEXT(studenci[[#This Row],[Miejsce_zam]],"")&amp;MID(studenci[[#This Row],[Nazwisko]],1,LEN(studenci[[#This Row],[Nazwisko]])-1)&amp;TEXT(studenci[[#This Row],[Dochod_na_osobe]], 0)</f>
        <v>KetyKrzesinsk2586</v>
      </c>
      <c r="J136" s="1">
        <f>COUNTIF(I:I,studenci[[#This Row],[rodz_kod]])</f>
        <v>1</v>
      </c>
      <c r="K1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" spans="1:11" x14ac:dyDescent="0.25">
      <c r="A137">
        <v>136</v>
      </c>
      <c r="B137" s="1" t="s">
        <v>12</v>
      </c>
      <c r="C137" s="13" t="s">
        <v>345</v>
      </c>
      <c r="D137" s="1" t="s">
        <v>22</v>
      </c>
      <c r="E137" s="1" t="s">
        <v>346</v>
      </c>
      <c r="F137" s="1" t="s">
        <v>16</v>
      </c>
      <c r="G137">
        <v>2428</v>
      </c>
      <c r="H137" s="1" t="b">
        <f>studenci[[#This Row],[Dochod_na_osobe]]&lt;$P$5</f>
        <v>0</v>
      </c>
      <c r="I137" s="1" t="str">
        <f>TEXT(studenci[[#This Row],[Miejsce_zam]],"")&amp;MID(studenci[[#This Row],[Nazwisko]],1,LEN(studenci[[#This Row],[Nazwisko]])-1)&amp;TEXT(studenci[[#This Row],[Dochod_na_osobe]], 0)</f>
        <v>OlkuszGorajsk2428</v>
      </c>
      <c r="J137" s="1">
        <f>COUNTIF(I:I,studenci[[#This Row],[rodz_kod]])</f>
        <v>1</v>
      </c>
      <c r="K1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" spans="1:11" x14ac:dyDescent="0.25">
      <c r="A138">
        <v>137</v>
      </c>
      <c r="B138" s="1" t="s">
        <v>125</v>
      </c>
      <c r="C138" s="13" t="s">
        <v>347</v>
      </c>
      <c r="D138" s="1" t="s">
        <v>26</v>
      </c>
      <c r="E138" s="1" t="s">
        <v>348</v>
      </c>
      <c r="F138" s="1" t="s">
        <v>11</v>
      </c>
      <c r="G138">
        <v>2701</v>
      </c>
      <c r="H138" s="1" t="b">
        <f>studenci[[#This Row],[Dochod_na_osobe]]&lt;$P$5</f>
        <v>0</v>
      </c>
      <c r="I138" s="1" t="str">
        <f>TEXT(studenci[[#This Row],[Miejsce_zam]],"")&amp;MID(studenci[[#This Row],[Nazwisko]],1,LEN(studenci[[#This Row],[Nazwisko]])-1)&amp;TEXT(studenci[[#This Row],[Dochod_na_osobe]], 0)</f>
        <v>GdyniaAleksandrowic2701</v>
      </c>
      <c r="J138" s="1">
        <f>COUNTIF(I:I,studenci[[#This Row],[rodz_kod]])</f>
        <v>1</v>
      </c>
      <c r="K1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" spans="1:11" x14ac:dyDescent="0.25">
      <c r="A139">
        <v>138</v>
      </c>
      <c r="B139" s="1" t="s">
        <v>190</v>
      </c>
      <c r="C139" s="13" t="s">
        <v>349</v>
      </c>
      <c r="D139" s="1" t="s">
        <v>26</v>
      </c>
      <c r="E139" s="1" t="s">
        <v>266</v>
      </c>
      <c r="F139" s="1" t="s">
        <v>11</v>
      </c>
      <c r="G139">
        <v>525</v>
      </c>
      <c r="H139" s="1" t="b">
        <f>studenci[[#This Row],[Dochod_na_osobe]]&lt;$P$5</f>
        <v>1</v>
      </c>
      <c r="I139" s="1" t="str">
        <f>TEXT(studenci[[#This Row],[Miejsce_zam]],"")&amp;MID(studenci[[#This Row],[Nazwisko]],1,LEN(studenci[[#This Row],[Nazwisko]])-1)&amp;TEXT(studenci[[#This Row],[Dochod_na_osobe]], 0)</f>
        <v>Nowy SaczZasad525</v>
      </c>
      <c r="J139" s="1">
        <f>COUNTIF(I:I,studenci[[#This Row],[rodz_kod]])</f>
        <v>1</v>
      </c>
      <c r="K1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" spans="1:11" x14ac:dyDescent="0.25">
      <c r="A140">
        <v>139</v>
      </c>
      <c r="B140" s="1" t="s">
        <v>350</v>
      </c>
      <c r="C140" s="13" t="s">
        <v>351</v>
      </c>
      <c r="D140" s="1" t="s">
        <v>26</v>
      </c>
      <c r="E140" s="1" t="s">
        <v>352</v>
      </c>
      <c r="F140" s="1" t="s">
        <v>28</v>
      </c>
      <c r="G140">
        <v>560</v>
      </c>
      <c r="H140" s="1" t="b">
        <f>studenci[[#This Row],[Dochod_na_osobe]]&lt;$P$5</f>
        <v>1</v>
      </c>
      <c r="I140" s="1" t="str">
        <f>TEXT(studenci[[#This Row],[Miejsce_zam]],"")&amp;MID(studenci[[#This Row],[Nazwisko]],1,LEN(studenci[[#This Row],[Nazwisko]])-1)&amp;TEXT(studenci[[#This Row],[Dochod_na_osobe]], 0)</f>
        <v>ZakopaneRutkowsk560</v>
      </c>
      <c r="J140" s="1">
        <f>COUNTIF(I:I,studenci[[#This Row],[rodz_kod]])</f>
        <v>1</v>
      </c>
      <c r="K1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" spans="1:11" x14ac:dyDescent="0.25">
      <c r="A141">
        <v>140</v>
      </c>
      <c r="B141" s="1" t="s">
        <v>225</v>
      </c>
      <c r="C141" s="13" t="s">
        <v>353</v>
      </c>
      <c r="D141" s="1" t="s">
        <v>26</v>
      </c>
      <c r="E141" s="1" t="s">
        <v>292</v>
      </c>
      <c r="F141" s="1" t="s">
        <v>11</v>
      </c>
      <c r="G141">
        <v>642</v>
      </c>
      <c r="H141" s="1" t="b">
        <f>studenci[[#This Row],[Dochod_na_osobe]]&lt;$P$5</f>
        <v>1</v>
      </c>
      <c r="I141" s="1" t="str">
        <f>TEXT(studenci[[#This Row],[Miejsce_zam]],"")&amp;MID(studenci[[#This Row],[Nazwisko]],1,LEN(studenci[[#This Row],[Nazwisko]])-1)&amp;TEXT(studenci[[#This Row],[Dochod_na_osobe]], 0)</f>
        <v>KruszwicaMikolajcza642</v>
      </c>
      <c r="J141" s="1">
        <f>COUNTIF(I:I,studenci[[#This Row],[rodz_kod]])</f>
        <v>1</v>
      </c>
      <c r="K1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" spans="1:11" x14ac:dyDescent="0.25">
      <c r="A142">
        <v>141</v>
      </c>
      <c r="B142" s="1" t="s">
        <v>354</v>
      </c>
      <c r="C142" s="13" t="s">
        <v>355</v>
      </c>
      <c r="D142" s="1" t="s">
        <v>26</v>
      </c>
      <c r="E142" s="1" t="s">
        <v>56</v>
      </c>
      <c r="F142" s="1" t="s">
        <v>100</v>
      </c>
      <c r="G142">
        <v>3152</v>
      </c>
      <c r="H142" s="1" t="b">
        <f>studenci[[#This Row],[Dochod_na_osobe]]&lt;$P$5</f>
        <v>0</v>
      </c>
      <c r="I142" s="1" t="str">
        <f>TEXT(studenci[[#This Row],[Miejsce_zam]],"")&amp;MID(studenci[[#This Row],[Nazwisko]],1,LEN(studenci[[#This Row],[Nazwisko]])-1)&amp;TEXT(studenci[[#This Row],[Dochod_na_osobe]], 0)</f>
        <v>JaworznoPoberezni3152</v>
      </c>
      <c r="J142" s="1">
        <f>COUNTIF(I:I,studenci[[#This Row],[rodz_kod]])</f>
        <v>1</v>
      </c>
      <c r="K1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" spans="1:11" x14ac:dyDescent="0.25">
      <c r="A143">
        <v>142</v>
      </c>
      <c r="B143" s="1" t="s">
        <v>108</v>
      </c>
      <c r="C143" s="13" t="s">
        <v>356</v>
      </c>
      <c r="D143" s="1" t="s">
        <v>22</v>
      </c>
      <c r="E143" s="1" t="s">
        <v>357</v>
      </c>
      <c r="F143" s="1" t="s">
        <v>35</v>
      </c>
      <c r="G143">
        <v>3177</v>
      </c>
      <c r="H143" s="1" t="b">
        <f>studenci[[#This Row],[Dochod_na_osobe]]&lt;$P$5</f>
        <v>0</v>
      </c>
      <c r="I143" s="1" t="str">
        <f>TEXT(studenci[[#This Row],[Miejsce_zam]],"")&amp;MID(studenci[[#This Row],[Nazwisko]],1,LEN(studenci[[#This Row],[Nazwisko]])-1)&amp;TEXT(studenci[[#This Row],[Dochod_na_osobe]], 0)</f>
        <v>DzierzoniowDomnic3177</v>
      </c>
      <c r="J143" s="1">
        <f>COUNTIF(I:I,studenci[[#This Row],[rodz_kod]])</f>
        <v>1</v>
      </c>
      <c r="K1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" spans="1:11" x14ac:dyDescent="0.25">
      <c r="A144">
        <v>143</v>
      </c>
      <c r="B144" s="1" t="s">
        <v>358</v>
      </c>
      <c r="C144" s="13" t="s">
        <v>359</v>
      </c>
      <c r="D144" s="1" t="s">
        <v>26</v>
      </c>
      <c r="E144" s="1" t="s">
        <v>360</v>
      </c>
      <c r="F144" s="1" t="s">
        <v>28</v>
      </c>
      <c r="G144">
        <v>3144</v>
      </c>
      <c r="H144" s="1" t="b">
        <f>studenci[[#This Row],[Dochod_na_osobe]]&lt;$P$5</f>
        <v>0</v>
      </c>
      <c r="I144" s="1" t="str">
        <f>TEXT(studenci[[#This Row],[Miejsce_zam]],"")&amp;MID(studenci[[#This Row],[Nazwisko]],1,LEN(studenci[[#This Row],[Nazwisko]])-1)&amp;TEXT(studenci[[#This Row],[Dochod_na_osobe]], 0)</f>
        <v>BranskBlazowsk3144</v>
      </c>
      <c r="J144" s="1">
        <f>COUNTIF(I:I,studenci[[#This Row],[rodz_kod]])</f>
        <v>1</v>
      </c>
      <c r="K1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" spans="1:11" x14ac:dyDescent="0.25">
      <c r="A145">
        <v>144</v>
      </c>
      <c r="B145" s="1" t="s">
        <v>276</v>
      </c>
      <c r="C145" s="13" t="s">
        <v>361</v>
      </c>
      <c r="D145" s="1" t="s">
        <v>9</v>
      </c>
      <c r="E145" s="1" t="s">
        <v>199</v>
      </c>
      <c r="F145" s="1" t="s">
        <v>16</v>
      </c>
      <c r="G145">
        <v>775</v>
      </c>
      <c r="H145" s="1" t="b">
        <f>studenci[[#This Row],[Dochod_na_osobe]]&lt;$P$5</f>
        <v>1</v>
      </c>
      <c r="I145" s="1" t="str">
        <f>TEXT(studenci[[#This Row],[Miejsce_zam]],"")&amp;MID(studenci[[#This Row],[Nazwisko]],1,LEN(studenci[[#This Row],[Nazwisko]])-1)&amp;TEXT(studenci[[#This Row],[Dochod_na_osobe]], 0)</f>
        <v>Sucha BeskidzkaStachowic775</v>
      </c>
      <c r="J145" s="1">
        <f>COUNTIF(I:I,studenci[[#This Row],[rodz_kod]])</f>
        <v>1</v>
      </c>
      <c r="K1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" spans="1:11" x14ac:dyDescent="0.25">
      <c r="A146">
        <v>145</v>
      </c>
      <c r="B146" s="1" t="s">
        <v>362</v>
      </c>
      <c r="C146" s="13" t="s">
        <v>363</v>
      </c>
      <c r="D146" s="1" t="s">
        <v>9</v>
      </c>
      <c r="E146" s="1" t="s">
        <v>280</v>
      </c>
      <c r="F146" s="1" t="s">
        <v>11</v>
      </c>
      <c r="G146">
        <v>714</v>
      </c>
      <c r="H146" s="1" t="b">
        <f>studenci[[#This Row],[Dochod_na_osobe]]&lt;$P$5</f>
        <v>1</v>
      </c>
      <c r="I146" s="1" t="str">
        <f>TEXT(studenci[[#This Row],[Miejsce_zam]],"")&amp;MID(studenci[[#This Row],[Nazwisko]],1,LEN(studenci[[#This Row],[Nazwisko]])-1)&amp;TEXT(studenci[[#This Row],[Dochod_na_osobe]], 0)</f>
        <v>PrzemyslLewinsk714</v>
      </c>
      <c r="J146" s="1">
        <f>COUNTIF(I:I,studenci[[#This Row],[rodz_kod]])</f>
        <v>1</v>
      </c>
      <c r="K1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" spans="1:11" x14ac:dyDescent="0.25">
      <c r="A147">
        <v>146</v>
      </c>
      <c r="B147" s="1" t="s">
        <v>131</v>
      </c>
      <c r="C147" s="13" t="s">
        <v>364</v>
      </c>
      <c r="D147" s="1" t="s">
        <v>26</v>
      </c>
      <c r="E147" s="1" t="s">
        <v>78</v>
      </c>
      <c r="F147" s="1" t="s">
        <v>11</v>
      </c>
      <c r="G147">
        <v>919</v>
      </c>
      <c r="H147" s="1" t="b">
        <f>studenci[[#This Row],[Dochod_na_osobe]]&lt;$P$5</f>
        <v>1</v>
      </c>
      <c r="I147" s="1" t="str">
        <f>TEXT(studenci[[#This Row],[Miejsce_zam]],"")&amp;MID(studenci[[#This Row],[Nazwisko]],1,LEN(studenci[[#This Row],[Nazwisko]])-1)&amp;TEXT(studenci[[#This Row],[Dochod_na_osobe]], 0)</f>
        <v>Piotrkow TrybunalskiWroblewsk919</v>
      </c>
      <c r="J147" s="1">
        <f>COUNTIF(I:I,studenci[[#This Row],[rodz_kod]])</f>
        <v>1</v>
      </c>
      <c r="K1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" spans="1:11" x14ac:dyDescent="0.25">
      <c r="A148">
        <v>147</v>
      </c>
      <c r="B148" s="1" t="s">
        <v>111</v>
      </c>
      <c r="C148" s="13" t="s">
        <v>365</v>
      </c>
      <c r="D148" s="1" t="s">
        <v>9</v>
      </c>
      <c r="E148" s="1" t="s">
        <v>162</v>
      </c>
      <c r="F148" s="1" t="s">
        <v>11</v>
      </c>
      <c r="G148">
        <v>805</v>
      </c>
      <c r="H148" s="1" t="b">
        <f>studenci[[#This Row],[Dochod_na_osobe]]&lt;$P$5</f>
        <v>1</v>
      </c>
      <c r="I148" s="1" t="str">
        <f>TEXT(studenci[[#This Row],[Miejsce_zam]],"")&amp;MID(studenci[[#This Row],[Nazwisko]],1,LEN(studenci[[#This Row],[Nazwisko]])-1)&amp;TEXT(studenci[[#This Row],[Dochod_na_osobe]], 0)</f>
        <v>RogoznikBienie805</v>
      </c>
      <c r="J148" s="1">
        <f>COUNTIF(I:I,studenci[[#This Row],[rodz_kod]])</f>
        <v>1</v>
      </c>
      <c r="K1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" spans="1:11" x14ac:dyDescent="0.25">
      <c r="A149">
        <v>148</v>
      </c>
      <c r="B149" s="1" t="s">
        <v>366</v>
      </c>
      <c r="C149" s="13" t="s">
        <v>367</v>
      </c>
      <c r="D149" s="1" t="s">
        <v>26</v>
      </c>
      <c r="E149" s="1" t="s">
        <v>146</v>
      </c>
      <c r="F149" s="1" t="s">
        <v>11</v>
      </c>
      <c r="G149">
        <v>1189</v>
      </c>
      <c r="H149" s="1" t="b">
        <f>studenci[[#This Row],[Dochod_na_osobe]]&lt;$P$5</f>
        <v>1</v>
      </c>
      <c r="I149" s="1" t="str">
        <f>TEXT(studenci[[#This Row],[Miejsce_zam]],"")&amp;MID(studenci[[#This Row],[Nazwisko]],1,LEN(studenci[[#This Row],[Nazwisko]])-1)&amp;TEXT(studenci[[#This Row],[Dochod_na_osobe]], 0)</f>
        <v>LedzinyWawrzy1189</v>
      </c>
      <c r="J149" s="1">
        <f>COUNTIF(I:I,studenci[[#This Row],[rodz_kod]])</f>
        <v>1</v>
      </c>
      <c r="K1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" spans="1:11" x14ac:dyDescent="0.25">
      <c r="A150">
        <v>149</v>
      </c>
      <c r="B150" s="1" t="s">
        <v>157</v>
      </c>
      <c r="C150" s="13" t="s">
        <v>368</v>
      </c>
      <c r="D150" s="1" t="s">
        <v>14</v>
      </c>
      <c r="E150" s="1" t="s">
        <v>72</v>
      </c>
      <c r="F150" s="1" t="s">
        <v>11</v>
      </c>
      <c r="G150">
        <v>3313</v>
      </c>
      <c r="H150" s="1" t="b">
        <f>studenci[[#This Row],[Dochod_na_osobe]]&lt;$P$5</f>
        <v>0</v>
      </c>
      <c r="I150" s="1" t="str">
        <f>TEXT(studenci[[#This Row],[Miejsce_zam]],"")&amp;MID(studenci[[#This Row],[Nazwisko]],1,LEN(studenci[[#This Row],[Nazwisko]])-1)&amp;TEXT(studenci[[#This Row],[Dochod_na_osobe]], 0)</f>
        <v>SzczyrkBakuch3313</v>
      </c>
      <c r="J150" s="1">
        <f>COUNTIF(I:I,studenci[[#This Row],[rodz_kod]])</f>
        <v>1</v>
      </c>
      <c r="K1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" spans="1:11" x14ac:dyDescent="0.25">
      <c r="A151">
        <v>150</v>
      </c>
      <c r="B151" s="1" t="s">
        <v>369</v>
      </c>
      <c r="C151" s="13" t="s">
        <v>370</v>
      </c>
      <c r="D151" s="1" t="s">
        <v>26</v>
      </c>
      <c r="E151" s="1" t="s">
        <v>41</v>
      </c>
      <c r="F151" s="1" t="s">
        <v>16</v>
      </c>
      <c r="G151">
        <v>2530</v>
      </c>
      <c r="H151" s="1" t="b">
        <f>studenci[[#This Row],[Dochod_na_osobe]]&lt;$P$5</f>
        <v>0</v>
      </c>
      <c r="I151" s="1" t="str">
        <f>TEXT(studenci[[#This Row],[Miejsce_zam]],"")&amp;MID(studenci[[#This Row],[Nazwisko]],1,LEN(studenci[[#This Row],[Nazwisko]])-1)&amp;TEXT(studenci[[#This Row],[Dochod_na_osobe]], 0)</f>
        <v>MikolowChud2530</v>
      </c>
      <c r="J151" s="1">
        <f>COUNTIF(I:I,studenci[[#This Row],[rodz_kod]])</f>
        <v>1</v>
      </c>
      <c r="K1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" spans="1:11" x14ac:dyDescent="0.25">
      <c r="A152">
        <v>151</v>
      </c>
      <c r="B152" s="1" t="s">
        <v>131</v>
      </c>
      <c r="C152" s="13" t="s">
        <v>371</v>
      </c>
      <c r="D152" s="1" t="s">
        <v>22</v>
      </c>
      <c r="E152" s="1" t="s">
        <v>196</v>
      </c>
      <c r="F152" s="1" t="s">
        <v>11</v>
      </c>
      <c r="G152">
        <v>680</v>
      </c>
      <c r="H152" s="1" t="b">
        <f>studenci[[#This Row],[Dochod_na_osobe]]&lt;$P$5</f>
        <v>1</v>
      </c>
      <c r="I152" s="1" t="str">
        <f>TEXT(studenci[[#This Row],[Miejsce_zam]],"")&amp;MID(studenci[[#This Row],[Nazwisko]],1,LEN(studenci[[#This Row],[Nazwisko]])-1)&amp;TEXT(studenci[[#This Row],[Dochod_na_osobe]], 0)</f>
        <v>OgrodzieniecRosiewic680</v>
      </c>
      <c r="J152" s="1">
        <f>COUNTIF(I:I,studenci[[#This Row],[rodz_kod]])</f>
        <v>1</v>
      </c>
      <c r="K1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" spans="1:11" x14ac:dyDescent="0.25">
      <c r="A153">
        <v>152</v>
      </c>
      <c r="B153" s="1" t="s">
        <v>372</v>
      </c>
      <c r="C153" s="13" t="s">
        <v>373</v>
      </c>
      <c r="D153" s="1" t="s">
        <v>22</v>
      </c>
      <c r="E153" s="1" t="s">
        <v>116</v>
      </c>
      <c r="F153" s="1" t="s">
        <v>11</v>
      </c>
      <c r="G153">
        <v>1880</v>
      </c>
      <c r="H153" s="1" t="b">
        <f>studenci[[#This Row],[Dochod_na_osobe]]&lt;$P$5</f>
        <v>1</v>
      </c>
      <c r="I153" s="1" t="str">
        <f>TEXT(studenci[[#This Row],[Miejsce_zam]],"")&amp;MID(studenci[[#This Row],[Nazwisko]],1,LEN(studenci[[#This Row],[Nazwisko]])-1)&amp;TEXT(studenci[[#This Row],[Dochod_na_osobe]], 0)</f>
        <v>GieraltowiceJozwia1880</v>
      </c>
      <c r="J153" s="1">
        <f>COUNTIF(I:I,studenci[[#This Row],[rodz_kod]])</f>
        <v>1</v>
      </c>
      <c r="K1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" spans="1:11" x14ac:dyDescent="0.25">
      <c r="A154">
        <v>153</v>
      </c>
      <c r="B154" s="1" t="s">
        <v>374</v>
      </c>
      <c r="C154" s="13" t="s">
        <v>375</v>
      </c>
      <c r="D154" s="1" t="s">
        <v>26</v>
      </c>
      <c r="E154" s="1" t="s">
        <v>275</v>
      </c>
      <c r="F154" s="1" t="s">
        <v>11</v>
      </c>
      <c r="G154">
        <v>2791</v>
      </c>
      <c r="H154" s="1" t="b">
        <f>studenci[[#This Row],[Dochod_na_osobe]]&lt;$P$5</f>
        <v>0</v>
      </c>
      <c r="I154" s="1" t="str">
        <f>TEXT(studenci[[#This Row],[Miejsce_zam]],"")&amp;MID(studenci[[#This Row],[Nazwisko]],1,LEN(studenci[[#This Row],[Nazwisko]])-1)&amp;TEXT(studenci[[#This Row],[Dochod_na_osobe]], 0)</f>
        <v>JaworzynkaBeru2791</v>
      </c>
      <c r="J154" s="1">
        <f>COUNTIF(I:I,studenci[[#This Row],[rodz_kod]])</f>
        <v>1</v>
      </c>
      <c r="K1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" spans="1:11" x14ac:dyDescent="0.25">
      <c r="A155">
        <v>154</v>
      </c>
      <c r="B155" s="1" t="s">
        <v>376</v>
      </c>
      <c r="C155" s="13" t="s">
        <v>377</v>
      </c>
      <c r="D155" s="1" t="s">
        <v>9</v>
      </c>
      <c r="E155" s="1" t="s">
        <v>378</v>
      </c>
      <c r="F155" s="1" t="s">
        <v>35</v>
      </c>
      <c r="G155">
        <v>3243</v>
      </c>
      <c r="H155" s="1" t="b">
        <f>studenci[[#This Row],[Dochod_na_osobe]]&lt;$P$5</f>
        <v>0</v>
      </c>
      <c r="I155" s="1" t="str">
        <f>TEXT(studenci[[#This Row],[Miejsce_zam]],"")&amp;MID(studenci[[#This Row],[Nazwisko]],1,LEN(studenci[[#This Row],[Nazwisko]])-1)&amp;TEXT(studenci[[#This Row],[Dochod_na_osobe]], 0)</f>
        <v>PszczynaHaczy3243</v>
      </c>
      <c r="J155" s="1">
        <f>COUNTIF(I:I,studenci[[#This Row],[rodz_kod]])</f>
        <v>1</v>
      </c>
      <c r="K1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" spans="1:11" x14ac:dyDescent="0.25">
      <c r="A156">
        <v>155</v>
      </c>
      <c r="B156" s="1" t="s">
        <v>379</v>
      </c>
      <c r="C156" s="13" t="s">
        <v>380</v>
      </c>
      <c r="D156" s="1" t="s">
        <v>133</v>
      </c>
      <c r="E156" s="1" t="s">
        <v>67</v>
      </c>
      <c r="F156" s="1" t="s">
        <v>16</v>
      </c>
      <c r="G156">
        <v>1434</v>
      </c>
      <c r="H156" s="1" t="b">
        <f>studenci[[#This Row],[Dochod_na_osobe]]&lt;$P$5</f>
        <v>1</v>
      </c>
      <c r="I156" s="1" t="str">
        <f>TEXT(studenci[[#This Row],[Miejsce_zam]],"")&amp;MID(studenci[[#This Row],[Nazwisko]],1,LEN(studenci[[#This Row],[Nazwisko]])-1)&amp;TEXT(studenci[[#This Row],[Dochod_na_osobe]], 0)</f>
        <v>SosnowiecLewandowsk1434</v>
      </c>
      <c r="J156" s="1">
        <f>COUNTIF(I:I,studenci[[#This Row],[rodz_kod]])</f>
        <v>1</v>
      </c>
      <c r="K1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" spans="1:11" x14ac:dyDescent="0.25">
      <c r="A157">
        <v>156</v>
      </c>
      <c r="B157" s="1" t="s">
        <v>48</v>
      </c>
      <c r="C157" s="13" t="s">
        <v>381</v>
      </c>
      <c r="D157" s="1" t="s">
        <v>9</v>
      </c>
      <c r="E157" s="1" t="s">
        <v>382</v>
      </c>
      <c r="F157" s="1" t="s">
        <v>35</v>
      </c>
      <c r="G157">
        <v>2308</v>
      </c>
      <c r="H157" s="1" t="b">
        <f>studenci[[#This Row],[Dochod_na_osobe]]&lt;$P$5</f>
        <v>0</v>
      </c>
      <c r="I157" s="1" t="str">
        <f>TEXT(studenci[[#This Row],[Miejsce_zam]],"")&amp;MID(studenci[[#This Row],[Nazwisko]],1,LEN(studenci[[#This Row],[Nazwisko]])-1)&amp;TEXT(studenci[[#This Row],[Dochod_na_osobe]], 0)</f>
        <v>LeczycaKotwick2308</v>
      </c>
      <c r="J157" s="1">
        <f>COUNTIF(I:I,studenci[[#This Row],[rodz_kod]])</f>
        <v>1</v>
      </c>
      <c r="K1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" spans="1:11" x14ac:dyDescent="0.25">
      <c r="A158">
        <v>157</v>
      </c>
      <c r="B158" s="1" t="s">
        <v>182</v>
      </c>
      <c r="C158" s="13" t="s">
        <v>383</v>
      </c>
      <c r="D158" s="1" t="s">
        <v>22</v>
      </c>
      <c r="E158" s="1" t="s">
        <v>44</v>
      </c>
      <c r="F158" s="1" t="s">
        <v>11</v>
      </c>
      <c r="G158">
        <v>2451</v>
      </c>
      <c r="H158" s="1" t="b">
        <f>studenci[[#This Row],[Dochod_na_osobe]]&lt;$P$5</f>
        <v>0</v>
      </c>
      <c r="I158" s="1" t="str">
        <f>TEXT(studenci[[#This Row],[Miejsce_zam]],"")&amp;MID(studenci[[#This Row],[Nazwisko]],1,LEN(studenci[[#This Row],[Nazwisko]])-1)&amp;TEXT(studenci[[#This Row],[Dochod_na_osobe]], 0)</f>
        <v>RybnikBolkowic2451</v>
      </c>
      <c r="J158" s="1">
        <f>COUNTIF(I:I,studenci[[#This Row],[rodz_kod]])</f>
        <v>1</v>
      </c>
      <c r="K1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" spans="1:11" x14ac:dyDescent="0.25">
      <c r="A159">
        <v>158</v>
      </c>
      <c r="B159" s="1" t="s">
        <v>20</v>
      </c>
      <c r="C159" s="13" t="s">
        <v>384</v>
      </c>
      <c r="D159" s="1" t="s">
        <v>26</v>
      </c>
      <c r="E159" s="1" t="s">
        <v>385</v>
      </c>
      <c r="F159" s="1" t="s">
        <v>35</v>
      </c>
      <c r="G159">
        <v>2423</v>
      </c>
      <c r="H159" s="1" t="b">
        <f>studenci[[#This Row],[Dochod_na_osobe]]&lt;$P$5</f>
        <v>0</v>
      </c>
      <c r="I159" s="1" t="str">
        <f>TEXT(studenci[[#This Row],[Miejsce_zam]],"")&amp;MID(studenci[[#This Row],[Nazwisko]],1,LEN(studenci[[#This Row],[Nazwisko]])-1)&amp;TEXT(studenci[[#This Row],[Dochod_na_osobe]], 0)</f>
        <v>SwieckoWojciechowsk2423</v>
      </c>
      <c r="J159" s="1">
        <f>COUNTIF(I:I,studenci[[#This Row],[rodz_kod]])</f>
        <v>1</v>
      </c>
      <c r="K1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" spans="1:11" x14ac:dyDescent="0.25">
      <c r="A160">
        <v>159</v>
      </c>
      <c r="B160" s="1" t="s">
        <v>386</v>
      </c>
      <c r="C160" s="13" t="s">
        <v>387</v>
      </c>
      <c r="D160" s="1" t="s">
        <v>26</v>
      </c>
      <c r="E160" s="1" t="s">
        <v>172</v>
      </c>
      <c r="F160" s="1" t="s">
        <v>11</v>
      </c>
      <c r="G160">
        <v>2848</v>
      </c>
      <c r="H160" s="1" t="b">
        <f>studenci[[#This Row],[Dochod_na_osobe]]&lt;$P$5</f>
        <v>0</v>
      </c>
      <c r="I160" s="1" t="str">
        <f>TEXT(studenci[[#This Row],[Miejsce_zam]],"")&amp;MID(studenci[[#This Row],[Nazwisko]],1,LEN(studenci[[#This Row],[Nazwisko]])-1)&amp;TEXT(studenci[[#This Row],[Dochod_na_osobe]], 0)</f>
        <v>SlawkowBarskac2848</v>
      </c>
      <c r="J160" s="1">
        <f>COUNTIF(I:I,studenci[[#This Row],[rodz_kod]])</f>
        <v>1</v>
      </c>
      <c r="K1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" spans="1:11" x14ac:dyDescent="0.25">
      <c r="A161">
        <v>160</v>
      </c>
      <c r="B161" s="1" t="s">
        <v>182</v>
      </c>
      <c r="C161" s="13" t="s">
        <v>388</v>
      </c>
      <c r="D161" s="1" t="s">
        <v>26</v>
      </c>
      <c r="E161" s="1" t="s">
        <v>172</v>
      </c>
      <c r="F161" s="1" t="s">
        <v>11</v>
      </c>
      <c r="G161">
        <v>1599</v>
      </c>
      <c r="H161" s="1" t="b">
        <f>studenci[[#This Row],[Dochod_na_osobe]]&lt;$P$5</f>
        <v>1</v>
      </c>
      <c r="I161" s="1" t="str">
        <f>TEXT(studenci[[#This Row],[Miejsce_zam]],"")&amp;MID(studenci[[#This Row],[Nazwisko]],1,LEN(studenci[[#This Row],[Nazwisko]])-1)&amp;TEXT(studenci[[#This Row],[Dochod_na_osobe]], 0)</f>
        <v>SlawkowLube1599</v>
      </c>
      <c r="J161" s="1">
        <f>COUNTIF(I:I,studenci[[#This Row],[rodz_kod]])</f>
        <v>1</v>
      </c>
      <c r="K1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2" spans="1:11" x14ac:dyDescent="0.25">
      <c r="A162">
        <v>161</v>
      </c>
      <c r="B162" s="1" t="s">
        <v>273</v>
      </c>
      <c r="C162" s="13" t="s">
        <v>389</v>
      </c>
      <c r="D162" s="1" t="s">
        <v>26</v>
      </c>
      <c r="E162" s="1" t="s">
        <v>390</v>
      </c>
      <c r="F162" s="1" t="s">
        <v>11</v>
      </c>
      <c r="G162">
        <v>1899</v>
      </c>
      <c r="H162" s="1" t="b">
        <f>studenci[[#This Row],[Dochod_na_osobe]]&lt;$P$5</f>
        <v>1</v>
      </c>
      <c r="I162" s="1" t="str">
        <f>TEXT(studenci[[#This Row],[Miejsce_zam]],"")&amp;MID(studenci[[#This Row],[Nazwisko]],1,LEN(studenci[[#This Row],[Nazwisko]])-1)&amp;TEXT(studenci[[#This Row],[Dochod_na_osobe]], 0)</f>
        <v>DebowiecSzuli1899</v>
      </c>
      <c r="J162" s="1">
        <f>COUNTIF(I:I,studenci[[#This Row],[rodz_kod]])</f>
        <v>1</v>
      </c>
      <c r="K1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3" spans="1:11" x14ac:dyDescent="0.25">
      <c r="A163">
        <v>162</v>
      </c>
      <c r="B163" s="1" t="s">
        <v>29</v>
      </c>
      <c r="C163" s="13" t="s">
        <v>391</v>
      </c>
      <c r="D163" s="1" t="s">
        <v>26</v>
      </c>
      <c r="E163" s="1" t="s">
        <v>130</v>
      </c>
      <c r="F163" s="1" t="s">
        <v>11</v>
      </c>
      <c r="G163">
        <v>2725</v>
      </c>
      <c r="H163" s="1" t="b">
        <f>studenci[[#This Row],[Dochod_na_osobe]]&lt;$P$5</f>
        <v>0</v>
      </c>
      <c r="I163" s="1" t="str">
        <f>TEXT(studenci[[#This Row],[Miejsce_zam]],"")&amp;MID(studenci[[#This Row],[Nazwisko]],1,LEN(studenci[[#This Row],[Nazwisko]])-1)&amp;TEXT(studenci[[#This Row],[Dochod_na_osobe]], 0)</f>
        <v>RabkaHebd2725</v>
      </c>
      <c r="J163" s="1">
        <f>COUNTIF(I:I,studenci[[#This Row],[rodz_kod]])</f>
        <v>1</v>
      </c>
      <c r="K1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4" spans="1:11" x14ac:dyDescent="0.25">
      <c r="A164">
        <v>163</v>
      </c>
      <c r="B164" s="1" t="s">
        <v>76</v>
      </c>
      <c r="C164" s="13" t="s">
        <v>392</v>
      </c>
      <c r="D164" s="1" t="s">
        <v>22</v>
      </c>
      <c r="E164" s="1" t="s">
        <v>94</v>
      </c>
      <c r="F164" s="1" t="s">
        <v>100</v>
      </c>
      <c r="G164">
        <v>2555</v>
      </c>
      <c r="H164" s="1" t="b">
        <f>studenci[[#This Row],[Dochod_na_osobe]]&lt;$P$5</f>
        <v>0</v>
      </c>
      <c r="I164" s="1" t="str">
        <f>TEXT(studenci[[#This Row],[Miejsce_zam]],"")&amp;MID(studenci[[#This Row],[Nazwisko]],1,LEN(studenci[[#This Row],[Nazwisko]])-1)&amp;TEXT(studenci[[#This Row],[Dochod_na_osobe]], 0)</f>
        <v>SanokWieczore2555</v>
      </c>
      <c r="J164" s="1">
        <f>COUNTIF(I:I,studenci[[#This Row],[rodz_kod]])</f>
        <v>1</v>
      </c>
      <c r="K1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5" spans="1:11" x14ac:dyDescent="0.25">
      <c r="A165">
        <v>164</v>
      </c>
      <c r="B165" s="1" t="s">
        <v>111</v>
      </c>
      <c r="C165" s="13" t="s">
        <v>393</v>
      </c>
      <c r="D165" s="1" t="s">
        <v>9</v>
      </c>
      <c r="E165" s="1" t="s">
        <v>192</v>
      </c>
      <c r="F165" s="1" t="s">
        <v>11</v>
      </c>
      <c r="G165">
        <v>2720</v>
      </c>
      <c r="H165" s="1" t="b">
        <f>studenci[[#This Row],[Dochod_na_osobe]]&lt;$P$5</f>
        <v>0</v>
      </c>
      <c r="I165" s="1" t="str">
        <f>TEXT(studenci[[#This Row],[Miejsce_zam]],"")&amp;MID(studenci[[#This Row],[Nazwisko]],1,LEN(studenci[[#This Row],[Nazwisko]])-1)&amp;TEXT(studenci[[#This Row],[Dochod_na_osobe]], 0)</f>
        <v>ZywiecBabu2720</v>
      </c>
      <c r="J165" s="1">
        <f>COUNTIF(I:I,studenci[[#This Row],[rodz_kod]])</f>
        <v>1</v>
      </c>
      <c r="K1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6" spans="1:11" x14ac:dyDescent="0.25">
      <c r="A166">
        <v>165</v>
      </c>
      <c r="B166" s="1" t="s">
        <v>394</v>
      </c>
      <c r="C166" s="13" t="s">
        <v>395</v>
      </c>
      <c r="D166" s="1" t="s">
        <v>22</v>
      </c>
      <c r="E166" s="1" t="s">
        <v>378</v>
      </c>
      <c r="F166" s="1" t="s">
        <v>28</v>
      </c>
      <c r="G166">
        <v>2155</v>
      </c>
      <c r="H166" s="1" t="b">
        <f>studenci[[#This Row],[Dochod_na_osobe]]&lt;$P$5</f>
        <v>1</v>
      </c>
      <c r="I166" s="1" t="str">
        <f>TEXT(studenci[[#This Row],[Miejsce_zam]],"")&amp;MID(studenci[[#This Row],[Nazwisko]],1,LEN(studenci[[#This Row],[Nazwisko]])-1)&amp;TEXT(studenci[[#This Row],[Dochod_na_osobe]], 0)</f>
        <v>PszczynaMyszogra2155</v>
      </c>
      <c r="J166" s="1">
        <f>COUNTIF(I:I,studenci[[#This Row],[rodz_kod]])</f>
        <v>1</v>
      </c>
      <c r="K1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7" spans="1:11" x14ac:dyDescent="0.25">
      <c r="A167">
        <v>166</v>
      </c>
      <c r="B167" s="1" t="s">
        <v>293</v>
      </c>
      <c r="C167" s="13" t="s">
        <v>396</v>
      </c>
      <c r="D167" s="1" t="s">
        <v>26</v>
      </c>
      <c r="E167" s="1" t="s">
        <v>119</v>
      </c>
      <c r="F167" s="1" t="s">
        <v>11</v>
      </c>
      <c r="G167">
        <v>792</v>
      </c>
      <c r="H167" s="1" t="b">
        <f>studenci[[#This Row],[Dochod_na_osobe]]&lt;$P$5</f>
        <v>1</v>
      </c>
      <c r="I167" s="1" t="str">
        <f>TEXT(studenci[[#This Row],[Miejsce_zam]],"")&amp;MID(studenci[[#This Row],[Nazwisko]],1,LEN(studenci[[#This Row],[Nazwisko]])-1)&amp;TEXT(studenci[[#This Row],[Dochod_na_osobe]], 0)</f>
        <v>CzestochowaChrus792</v>
      </c>
      <c r="J167" s="1">
        <f>COUNTIF(I:I,studenci[[#This Row],[rodz_kod]])</f>
        <v>1</v>
      </c>
      <c r="K1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8" spans="1:11" x14ac:dyDescent="0.25">
      <c r="A168">
        <v>167</v>
      </c>
      <c r="B168" s="1" t="s">
        <v>397</v>
      </c>
      <c r="C168" s="13" t="s">
        <v>398</v>
      </c>
      <c r="D168" s="1" t="s">
        <v>26</v>
      </c>
      <c r="E168" s="1" t="s">
        <v>333</v>
      </c>
      <c r="F168" s="1" t="s">
        <v>11</v>
      </c>
      <c r="G168">
        <v>1071</v>
      </c>
      <c r="H168" s="1" t="b">
        <f>studenci[[#This Row],[Dochod_na_osobe]]&lt;$P$5</f>
        <v>1</v>
      </c>
      <c r="I168" s="1" t="str">
        <f>TEXT(studenci[[#This Row],[Miejsce_zam]],"")&amp;MID(studenci[[#This Row],[Nazwisko]],1,LEN(studenci[[#This Row],[Nazwisko]])-1)&amp;TEXT(studenci[[#This Row],[Dochod_na_osobe]], 0)</f>
        <v>WadowicePietrowic1071</v>
      </c>
      <c r="J168" s="1">
        <f>COUNTIF(I:I,studenci[[#This Row],[rodz_kod]])</f>
        <v>1</v>
      </c>
      <c r="K1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9" spans="1:11" x14ac:dyDescent="0.25">
      <c r="A169">
        <v>168</v>
      </c>
      <c r="B169" s="1" t="s">
        <v>185</v>
      </c>
      <c r="C169" s="13" t="s">
        <v>399</v>
      </c>
      <c r="D169" s="1" t="s">
        <v>26</v>
      </c>
      <c r="E169" s="1" t="s">
        <v>400</v>
      </c>
      <c r="F169" s="1" t="s">
        <v>35</v>
      </c>
      <c r="G169">
        <v>1493</v>
      </c>
      <c r="H169" s="1" t="b">
        <f>studenci[[#This Row],[Dochod_na_osobe]]&lt;$P$5</f>
        <v>1</v>
      </c>
      <c r="I169" s="1" t="str">
        <f>TEXT(studenci[[#This Row],[Miejsce_zam]],"")&amp;MID(studenci[[#This Row],[Nazwisko]],1,LEN(studenci[[#This Row],[Nazwisko]])-1)&amp;TEXT(studenci[[#This Row],[Dochod_na_osobe]], 0)</f>
        <v>SzczekocinyWron1493</v>
      </c>
      <c r="J169" s="1">
        <f>COUNTIF(I:I,studenci[[#This Row],[rodz_kod]])</f>
        <v>1</v>
      </c>
      <c r="K1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0" spans="1:11" x14ac:dyDescent="0.25">
      <c r="A170">
        <v>169</v>
      </c>
      <c r="B170" s="1" t="s">
        <v>125</v>
      </c>
      <c r="C170" s="13" t="s">
        <v>401</v>
      </c>
      <c r="D170" s="1" t="s">
        <v>236</v>
      </c>
      <c r="E170" s="1" t="s">
        <v>329</v>
      </c>
      <c r="F170" s="1" t="s">
        <v>11</v>
      </c>
      <c r="G170">
        <v>1191</v>
      </c>
      <c r="H170" s="1" t="b">
        <f>studenci[[#This Row],[Dochod_na_osobe]]&lt;$P$5</f>
        <v>1</v>
      </c>
      <c r="I170" s="1" t="str">
        <f>TEXT(studenci[[#This Row],[Miejsce_zam]],"")&amp;MID(studenci[[#This Row],[Nazwisko]],1,LEN(studenci[[#This Row],[Nazwisko]])-1)&amp;TEXT(studenci[[#This Row],[Dochod_na_osobe]], 0)</f>
        <v>ChorzowWysock1191</v>
      </c>
      <c r="J170" s="1">
        <f>COUNTIF(I:I,studenci[[#This Row],[rodz_kod]])</f>
        <v>1</v>
      </c>
      <c r="K1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1" spans="1:11" x14ac:dyDescent="0.25">
      <c r="A171">
        <v>170</v>
      </c>
      <c r="B171" s="1" t="s">
        <v>73</v>
      </c>
      <c r="C171" s="13" t="s">
        <v>402</v>
      </c>
      <c r="D171" s="1" t="s">
        <v>22</v>
      </c>
      <c r="E171" s="1" t="s">
        <v>403</v>
      </c>
      <c r="F171" s="1" t="s">
        <v>11</v>
      </c>
      <c r="G171">
        <v>1347</v>
      </c>
      <c r="H171" s="1" t="b">
        <f>studenci[[#This Row],[Dochod_na_osobe]]&lt;$P$5</f>
        <v>1</v>
      </c>
      <c r="I171" s="1" t="str">
        <f>TEXT(studenci[[#This Row],[Miejsce_zam]],"")&amp;MID(studenci[[#This Row],[Nazwisko]],1,LEN(studenci[[#This Row],[Nazwisko]])-1)&amp;TEXT(studenci[[#This Row],[Dochod_na_osobe]], 0)</f>
        <v>CiechocinekBaryl1347</v>
      </c>
      <c r="J171" s="1">
        <f>COUNTIF(I:I,studenci[[#This Row],[rodz_kod]])</f>
        <v>1</v>
      </c>
      <c r="K1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2" spans="1:11" x14ac:dyDescent="0.25">
      <c r="A172">
        <v>171</v>
      </c>
      <c r="B172" s="1" t="s">
        <v>404</v>
      </c>
      <c r="C172" s="13" t="s">
        <v>405</v>
      </c>
      <c r="D172" s="1" t="s">
        <v>9</v>
      </c>
      <c r="E172" s="1" t="s">
        <v>406</v>
      </c>
      <c r="F172" s="1" t="s">
        <v>11</v>
      </c>
      <c r="G172">
        <v>1160</v>
      </c>
      <c r="H172" s="1" t="b">
        <f>studenci[[#This Row],[Dochod_na_osobe]]&lt;$P$5</f>
        <v>1</v>
      </c>
      <c r="I172" s="1" t="str">
        <f>TEXT(studenci[[#This Row],[Miejsce_zam]],"")&amp;MID(studenci[[#This Row],[Nazwisko]],1,LEN(studenci[[#This Row],[Nazwisko]])-1)&amp;TEXT(studenci[[#This Row],[Dochod_na_osobe]], 0)</f>
        <v>ZabrodzieDud1160</v>
      </c>
      <c r="J172" s="1">
        <f>COUNTIF(I:I,studenci[[#This Row],[rodz_kod]])</f>
        <v>1</v>
      </c>
      <c r="K1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3" spans="1:11" x14ac:dyDescent="0.25">
      <c r="A173">
        <v>172</v>
      </c>
      <c r="B173" s="1" t="s">
        <v>155</v>
      </c>
      <c r="C173" s="13" t="s">
        <v>407</v>
      </c>
      <c r="D173" s="1" t="s">
        <v>106</v>
      </c>
      <c r="E173" s="1" t="s">
        <v>400</v>
      </c>
      <c r="F173" s="1" t="s">
        <v>11</v>
      </c>
      <c r="G173">
        <v>1544</v>
      </c>
      <c r="H173" s="1" t="b">
        <f>studenci[[#This Row],[Dochod_na_osobe]]&lt;$P$5</f>
        <v>1</v>
      </c>
      <c r="I173" s="1" t="str">
        <f>TEXT(studenci[[#This Row],[Miejsce_zam]],"")&amp;MID(studenci[[#This Row],[Nazwisko]],1,LEN(studenci[[#This Row],[Nazwisko]])-1)&amp;TEXT(studenci[[#This Row],[Dochod_na_osobe]], 0)</f>
        <v>SzczekocinyBialowa1544</v>
      </c>
      <c r="J173" s="1">
        <f>COUNTIF(I:I,studenci[[#This Row],[rodz_kod]])</f>
        <v>1</v>
      </c>
      <c r="K1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4" spans="1:11" x14ac:dyDescent="0.25">
      <c r="A174">
        <v>173</v>
      </c>
      <c r="B174" s="1" t="s">
        <v>237</v>
      </c>
      <c r="C174" s="13" t="s">
        <v>408</v>
      </c>
      <c r="D174" s="1" t="s">
        <v>22</v>
      </c>
      <c r="E174" s="1" t="s">
        <v>346</v>
      </c>
      <c r="F174" s="1" t="s">
        <v>16</v>
      </c>
      <c r="G174">
        <v>2675</v>
      </c>
      <c r="H174" s="1" t="b">
        <f>studenci[[#This Row],[Dochod_na_osobe]]&lt;$P$5</f>
        <v>0</v>
      </c>
      <c r="I174" s="1" t="str">
        <f>TEXT(studenci[[#This Row],[Miejsce_zam]],"")&amp;MID(studenci[[#This Row],[Nazwisko]],1,LEN(studenci[[#This Row],[Nazwisko]])-1)&amp;TEXT(studenci[[#This Row],[Dochod_na_osobe]], 0)</f>
        <v>OlkuszSzlachci2675</v>
      </c>
      <c r="J174" s="1">
        <f>COUNTIF(I:I,studenci[[#This Row],[rodz_kod]])</f>
        <v>1</v>
      </c>
      <c r="K1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5" spans="1:11" x14ac:dyDescent="0.25">
      <c r="A175">
        <v>174</v>
      </c>
      <c r="B175" s="1" t="s">
        <v>409</v>
      </c>
      <c r="C175" s="13" t="s">
        <v>410</v>
      </c>
      <c r="D175" s="1" t="s">
        <v>26</v>
      </c>
      <c r="E175" s="1" t="s">
        <v>81</v>
      </c>
      <c r="F175" s="1" t="s">
        <v>28</v>
      </c>
      <c r="G175">
        <v>2481</v>
      </c>
      <c r="H175" s="1" t="b">
        <f>studenci[[#This Row],[Dochod_na_osobe]]&lt;$P$5</f>
        <v>0</v>
      </c>
      <c r="I175" s="1" t="str">
        <f>TEXT(studenci[[#This Row],[Miejsce_zam]],"")&amp;MID(studenci[[#This Row],[Nazwisko]],1,LEN(studenci[[#This Row],[Nazwisko]])-1)&amp;TEXT(studenci[[#This Row],[Dochod_na_osobe]], 0)</f>
        <v>MyslowiceHause2481</v>
      </c>
      <c r="J175" s="1">
        <f>COUNTIF(I:I,studenci[[#This Row],[rodz_kod]])</f>
        <v>1</v>
      </c>
      <c r="K1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6" spans="1:11" x14ac:dyDescent="0.25">
      <c r="A176">
        <v>175</v>
      </c>
      <c r="B176" s="1" t="s">
        <v>411</v>
      </c>
      <c r="C176" s="13" t="s">
        <v>412</v>
      </c>
      <c r="D176" s="1" t="s">
        <v>26</v>
      </c>
      <c r="E176" s="1" t="s">
        <v>413</v>
      </c>
      <c r="F176" s="1" t="s">
        <v>11</v>
      </c>
      <c r="G176">
        <v>813</v>
      </c>
      <c r="H176" s="1" t="b">
        <f>studenci[[#This Row],[Dochod_na_osobe]]&lt;$P$5</f>
        <v>1</v>
      </c>
      <c r="I176" s="1" t="str">
        <f>TEXT(studenci[[#This Row],[Miejsce_zam]],"")&amp;MID(studenci[[#This Row],[Nazwisko]],1,LEN(studenci[[#This Row],[Nazwisko]])-1)&amp;TEXT(studenci[[#This Row],[Dochod_na_osobe]], 0)</f>
        <v>DebrznoAdamu813</v>
      </c>
      <c r="J176" s="1">
        <f>COUNTIF(I:I,studenci[[#This Row],[rodz_kod]])</f>
        <v>1</v>
      </c>
      <c r="K1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7" spans="1:11" x14ac:dyDescent="0.25">
      <c r="A177">
        <v>176</v>
      </c>
      <c r="B177" s="1" t="s">
        <v>414</v>
      </c>
      <c r="C177" s="13" t="s">
        <v>415</v>
      </c>
      <c r="D177" s="1" t="s">
        <v>22</v>
      </c>
      <c r="E177" s="1" t="s">
        <v>196</v>
      </c>
      <c r="F177" s="1" t="s">
        <v>28</v>
      </c>
      <c r="G177">
        <v>3125</v>
      </c>
      <c r="H177" s="1" t="b">
        <f>studenci[[#This Row],[Dochod_na_osobe]]&lt;$P$5</f>
        <v>0</v>
      </c>
      <c r="I177" s="1" t="str">
        <f>TEXT(studenci[[#This Row],[Miejsce_zam]],"")&amp;MID(studenci[[#This Row],[Nazwisko]],1,LEN(studenci[[#This Row],[Nazwisko]])-1)&amp;TEXT(studenci[[#This Row],[Dochod_na_osobe]], 0)</f>
        <v>OgrodzieniecBielansk3125</v>
      </c>
      <c r="J177" s="1">
        <f>COUNTIF(I:I,studenci[[#This Row],[rodz_kod]])</f>
        <v>1</v>
      </c>
      <c r="K1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8" spans="1:11" x14ac:dyDescent="0.25">
      <c r="A178">
        <v>177</v>
      </c>
      <c r="B178" s="1" t="s">
        <v>73</v>
      </c>
      <c r="C178" s="13" t="s">
        <v>416</v>
      </c>
      <c r="D178" s="1" t="s">
        <v>9</v>
      </c>
      <c r="E178" s="1" t="s">
        <v>44</v>
      </c>
      <c r="F178" s="1" t="s">
        <v>35</v>
      </c>
      <c r="G178">
        <v>1489</v>
      </c>
      <c r="H178" s="1" t="b">
        <f>studenci[[#This Row],[Dochod_na_osobe]]&lt;$P$5</f>
        <v>1</v>
      </c>
      <c r="I178" s="1" t="str">
        <f>TEXT(studenci[[#This Row],[Miejsce_zam]],"")&amp;MID(studenci[[#This Row],[Nazwisko]],1,LEN(studenci[[#This Row],[Nazwisko]])-1)&amp;TEXT(studenci[[#This Row],[Dochod_na_osobe]], 0)</f>
        <v>RybnikKonopk1489</v>
      </c>
      <c r="J178" s="1">
        <f>COUNTIF(I:I,studenci[[#This Row],[rodz_kod]])</f>
        <v>1</v>
      </c>
      <c r="K1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79" spans="1:11" x14ac:dyDescent="0.25">
      <c r="A179">
        <v>178</v>
      </c>
      <c r="B179" s="1" t="s">
        <v>135</v>
      </c>
      <c r="C179" s="13" t="s">
        <v>417</v>
      </c>
      <c r="D179" s="1" t="s">
        <v>9</v>
      </c>
      <c r="E179" s="1" t="s">
        <v>84</v>
      </c>
      <c r="F179" s="1" t="s">
        <v>11</v>
      </c>
      <c r="G179">
        <v>2835</v>
      </c>
      <c r="H179" s="1" t="b">
        <f>studenci[[#This Row],[Dochod_na_osobe]]&lt;$P$5</f>
        <v>0</v>
      </c>
      <c r="I179" s="1" t="str">
        <f>TEXT(studenci[[#This Row],[Miejsce_zam]],"")&amp;MID(studenci[[#This Row],[Nazwisko]],1,LEN(studenci[[#This Row],[Nazwisko]])-1)&amp;TEXT(studenci[[#This Row],[Dochod_na_osobe]], 0)</f>
        <v>Nowy TargLawrynowic2835</v>
      </c>
      <c r="J179" s="1">
        <f>COUNTIF(I:I,studenci[[#This Row],[rodz_kod]])</f>
        <v>1</v>
      </c>
      <c r="K1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0" spans="1:11" x14ac:dyDescent="0.25">
      <c r="A180">
        <v>179</v>
      </c>
      <c r="B180" s="1" t="s">
        <v>276</v>
      </c>
      <c r="C180" s="13" t="s">
        <v>418</v>
      </c>
      <c r="D180" s="1" t="s">
        <v>26</v>
      </c>
      <c r="E180" s="1" t="s">
        <v>184</v>
      </c>
      <c r="F180" s="1" t="s">
        <v>11</v>
      </c>
      <c r="G180">
        <v>998</v>
      </c>
      <c r="H180" s="1" t="b">
        <f>studenci[[#This Row],[Dochod_na_osobe]]&lt;$P$5</f>
        <v>1</v>
      </c>
      <c r="I180" s="1" t="str">
        <f>TEXT(studenci[[#This Row],[Miejsce_zam]],"")&amp;MID(studenci[[#This Row],[Nazwisko]],1,LEN(studenci[[#This Row],[Nazwisko]])-1)&amp;TEXT(studenci[[#This Row],[Dochod_na_osobe]], 0)</f>
        <v>SwietochlowiceFastnach998</v>
      </c>
      <c r="J180" s="1">
        <f>COUNTIF(I:I,studenci[[#This Row],[rodz_kod]])</f>
        <v>1</v>
      </c>
      <c r="K1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1" spans="1:11" x14ac:dyDescent="0.25">
      <c r="A181">
        <v>180</v>
      </c>
      <c r="B181" s="1" t="s">
        <v>141</v>
      </c>
      <c r="C181" s="13" t="s">
        <v>419</v>
      </c>
      <c r="D181" s="1" t="s">
        <v>26</v>
      </c>
      <c r="E181" s="1" t="s">
        <v>420</v>
      </c>
      <c r="F181" s="1" t="s">
        <v>16</v>
      </c>
      <c r="G181">
        <v>1431</v>
      </c>
      <c r="H181" s="1" t="b">
        <f>studenci[[#This Row],[Dochod_na_osobe]]&lt;$P$5</f>
        <v>1</v>
      </c>
      <c r="I181" s="1" t="str">
        <f>TEXT(studenci[[#This Row],[Miejsce_zam]],"")&amp;MID(studenci[[#This Row],[Nazwisko]],1,LEN(studenci[[#This Row],[Nazwisko]])-1)&amp;TEXT(studenci[[#This Row],[Dochod_na_osobe]], 0)</f>
        <v>GliwicePersinsk1431</v>
      </c>
      <c r="J181" s="1">
        <f>COUNTIF(I:I,studenci[[#This Row],[rodz_kod]])</f>
        <v>1</v>
      </c>
      <c r="K1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2" spans="1:11" x14ac:dyDescent="0.25">
      <c r="A182">
        <v>181</v>
      </c>
      <c r="B182" s="1" t="s">
        <v>97</v>
      </c>
      <c r="C182" s="13" t="s">
        <v>421</v>
      </c>
      <c r="D182" s="1" t="s">
        <v>9</v>
      </c>
      <c r="E182" s="1" t="s">
        <v>67</v>
      </c>
      <c r="F182" s="1" t="s">
        <v>11</v>
      </c>
      <c r="G182">
        <v>738</v>
      </c>
      <c r="H182" s="1" t="b">
        <f>studenci[[#This Row],[Dochod_na_osobe]]&lt;$P$5</f>
        <v>1</v>
      </c>
      <c r="I182" s="1" t="str">
        <f>TEXT(studenci[[#This Row],[Miejsce_zam]],"")&amp;MID(studenci[[#This Row],[Nazwisko]],1,LEN(studenci[[#This Row],[Nazwisko]])-1)&amp;TEXT(studenci[[#This Row],[Dochod_na_osobe]], 0)</f>
        <v>SosnowiecKute738</v>
      </c>
      <c r="J182" s="1">
        <f>COUNTIF(I:I,studenci[[#This Row],[rodz_kod]])</f>
        <v>1</v>
      </c>
      <c r="K1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3" spans="1:11" x14ac:dyDescent="0.25">
      <c r="A183">
        <v>182</v>
      </c>
      <c r="B183" s="1" t="s">
        <v>36</v>
      </c>
      <c r="C183" s="13" t="s">
        <v>422</v>
      </c>
      <c r="D183" s="1" t="s">
        <v>9</v>
      </c>
      <c r="E183" s="1" t="s">
        <v>423</v>
      </c>
      <c r="F183" s="1" t="s">
        <v>35</v>
      </c>
      <c r="G183">
        <v>2637</v>
      </c>
      <c r="H183" s="1" t="b">
        <f>studenci[[#This Row],[Dochod_na_osobe]]&lt;$P$5</f>
        <v>0</v>
      </c>
      <c r="I183" s="1" t="str">
        <f>TEXT(studenci[[#This Row],[Miejsce_zam]],"")&amp;MID(studenci[[#This Row],[Nazwisko]],1,LEN(studenci[[#This Row],[Nazwisko]])-1)&amp;TEXT(studenci[[#This Row],[Dochod_na_osobe]], 0)</f>
        <v>LegnicaKujdowic2637</v>
      </c>
      <c r="J183" s="1">
        <f>COUNTIF(I:I,studenci[[#This Row],[rodz_kod]])</f>
        <v>1</v>
      </c>
      <c r="K1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4" spans="1:11" x14ac:dyDescent="0.25">
      <c r="A184">
        <v>183</v>
      </c>
      <c r="B184" s="1" t="s">
        <v>424</v>
      </c>
      <c r="C184" s="13" t="s">
        <v>425</v>
      </c>
      <c r="D184" s="1" t="s">
        <v>22</v>
      </c>
      <c r="E184" s="1" t="s">
        <v>192</v>
      </c>
      <c r="F184" s="1" t="s">
        <v>16</v>
      </c>
      <c r="G184">
        <v>415</v>
      </c>
      <c r="H184" s="1" t="b">
        <f>studenci[[#This Row],[Dochod_na_osobe]]&lt;$P$5</f>
        <v>1</v>
      </c>
      <c r="I184" s="1" t="str">
        <f>TEXT(studenci[[#This Row],[Miejsce_zam]],"")&amp;MID(studenci[[#This Row],[Nazwisko]],1,LEN(studenci[[#This Row],[Nazwisko]])-1)&amp;TEXT(studenci[[#This Row],[Dochod_na_osobe]], 0)</f>
        <v>ZywiecMera415</v>
      </c>
      <c r="J184" s="1">
        <f>COUNTIF(I:I,studenci[[#This Row],[rodz_kod]])</f>
        <v>1</v>
      </c>
      <c r="K1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5" spans="1:11" x14ac:dyDescent="0.25">
      <c r="A185">
        <v>184</v>
      </c>
      <c r="B185" s="1" t="s">
        <v>155</v>
      </c>
      <c r="C185" s="13" t="s">
        <v>426</v>
      </c>
      <c r="D185" s="1" t="s">
        <v>26</v>
      </c>
      <c r="E185" s="1" t="s">
        <v>427</v>
      </c>
      <c r="F185" s="1" t="s">
        <v>100</v>
      </c>
      <c r="G185">
        <v>429</v>
      </c>
      <c r="H185" s="1" t="b">
        <f>studenci[[#This Row],[Dochod_na_osobe]]&lt;$P$5</f>
        <v>1</v>
      </c>
      <c r="I185" s="1" t="str">
        <f>TEXT(studenci[[#This Row],[Miejsce_zam]],"")&amp;MID(studenci[[#This Row],[Nazwisko]],1,LEN(studenci[[#This Row],[Nazwisko]])-1)&amp;TEXT(studenci[[#This Row],[Dochod_na_osobe]], 0)</f>
        <v>Lwowek SlaskiOwsiank429</v>
      </c>
      <c r="J185" s="1">
        <f>COUNTIF(I:I,studenci[[#This Row],[rodz_kod]])</f>
        <v>1</v>
      </c>
      <c r="K1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6" spans="1:11" x14ac:dyDescent="0.25">
      <c r="A186">
        <v>185</v>
      </c>
      <c r="B186" s="1" t="s">
        <v>428</v>
      </c>
      <c r="C186" s="13" t="s">
        <v>429</v>
      </c>
      <c r="D186" s="1" t="s">
        <v>106</v>
      </c>
      <c r="E186" s="1" t="s">
        <v>430</v>
      </c>
      <c r="F186" s="1" t="s">
        <v>28</v>
      </c>
      <c r="G186">
        <v>352</v>
      </c>
      <c r="H186" s="1" t="b">
        <f>studenci[[#This Row],[Dochod_na_osobe]]&lt;$P$5</f>
        <v>1</v>
      </c>
      <c r="I186" s="1" t="str">
        <f>TEXT(studenci[[#This Row],[Miejsce_zam]],"")&amp;MID(studenci[[#This Row],[Nazwisko]],1,LEN(studenci[[#This Row],[Nazwisko]])-1)&amp;TEXT(studenci[[#This Row],[Dochod_na_osobe]], 0)</f>
        <v>Brzeg DolnySzurkowsk352</v>
      </c>
      <c r="J186" s="1">
        <f>COUNTIF(I:I,studenci[[#This Row],[rodz_kod]])</f>
        <v>1</v>
      </c>
      <c r="K1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7" spans="1:11" x14ac:dyDescent="0.25">
      <c r="A187">
        <v>186</v>
      </c>
      <c r="B187" s="1" t="s">
        <v>104</v>
      </c>
      <c r="C187" s="13" t="s">
        <v>431</v>
      </c>
      <c r="D187" s="1" t="s">
        <v>9</v>
      </c>
      <c r="E187" s="1" t="s">
        <v>329</v>
      </c>
      <c r="F187" s="1" t="s">
        <v>11</v>
      </c>
      <c r="G187">
        <v>794</v>
      </c>
      <c r="H187" s="1" t="b">
        <f>studenci[[#This Row],[Dochod_na_osobe]]&lt;$P$5</f>
        <v>1</v>
      </c>
      <c r="I187" s="1" t="str">
        <f>TEXT(studenci[[#This Row],[Miejsce_zam]],"")&amp;MID(studenci[[#This Row],[Nazwisko]],1,LEN(studenci[[#This Row],[Nazwisko]])-1)&amp;TEXT(studenci[[#This Row],[Dochod_na_osobe]], 0)</f>
        <v>ChorzowKopyck794</v>
      </c>
      <c r="J187" s="1">
        <f>COUNTIF(I:I,studenci[[#This Row],[rodz_kod]])</f>
        <v>1</v>
      </c>
      <c r="K1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8" spans="1:11" x14ac:dyDescent="0.25">
      <c r="A188">
        <v>187</v>
      </c>
      <c r="B188" s="1" t="s">
        <v>414</v>
      </c>
      <c r="C188" s="13" t="s">
        <v>432</v>
      </c>
      <c r="D188" s="1" t="s">
        <v>14</v>
      </c>
      <c r="E188" s="1" t="s">
        <v>433</v>
      </c>
      <c r="F188" s="1" t="s">
        <v>100</v>
      </c>
      <c r="G188">
        <v>698</v>
      </c>
      <c r="H188" s="1" t="b">
        <f>studenci[[#This Row],[Dochod_na_osobe]]&lt;$P$5</f>
        <v>1</v>
      </c>
      <c r="I188" s="1" t="str">
        <f>TEXT(studenci[[#This Row],[Miejsce_zam]],"")&amp;MID(studenci[[#This Row],[Nazwisko]],1,LEN(studenci[[#This Row],[Nazwisko]])-1)&amp;TEXT(studenci[[#This Row],[Dochod_na_osobe]], 0)</f>
        <v>WolbromSzombiersk698</v>
      </c>
      <c r="J188" s="1">
        <f>COUNTIF(I:I,studenci[[#This Row],[rodz_kod]])</f>
        <v>1</v>
      </c>
      <c r="K1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89" spans="1:11" x14ac:dyDescent="0.25">
      <c r="A189">
        <v>188</v>
      </c>
      <c r="B189" s="1" t="s">
        <v>434</v>
      </c>
      <c r="C189" s="13" t="s">
        <v>435</v>
      </c>
      <c r="D189" s="1" t="s">
        <v>26</v>
      </c>
      <c r="E189" s="1" t="s">
        <v>352</v>
      </c>
      <c r="F189" s="1" t="s">
        <v>11</v>
      </c>
      <c r="G189">
        <v>2309</v>
      </c>
      <c r="H189" s="1" t="b">
        <f>studenci[[#This Row],[Dochod_na_osobe]]&lt;$P$5</f>
        <v>0</v>
      </c>
      <c r="I189" s="1" t="str">
        <f>TEXT(studenci[[#This Row],[Miejsce_zam]],"")&amp;MID(studenci[[#This Row],[Nazwisko]],1,LEN(studenci[[#This Row],[Nazwisko]])-1)&amp;TEXT(studenci[[#This Row],[Dochod_na_osobe]], 0)</f>
        <v>ZakopaneMichalisk2309</v>
      </c>
      <c r="J189" s="1">
        <f>COUNTIF(I:I,studenci[[#This Row],[rodz_kod]])</f>
        <v>1</v>
      </c>
      <c r="K1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0" spans="1:11" x14ac:dyDescent="0.25">
      <c r="A190">
        <v>189</v>
      </c>
      <c r="B190" s="1" t="s">
        <v>276</v>
      </c>
      <c r="C190" s="13" t="s">
        <v>436</v>
      </c>
      <c r="D190" s="1" t="s">
        <v>236</v>
      </c>
      <c r="E190" s="1" t="s">
        <v>283</v>
      </c>
      <c r="F190" s="1" t="s">
        <v>100</v>
      </c>
      <c r="G190">
        <v>1901</v>
      </c>
      <c r="H190" s="1" t="b">
        <f>studenci[[#This Row],[Dochod_na_osobe]]&lt;$P$5</f>
        <v>1</v>
      </c>
      <c r="I190" s="1" t="str">
        <f>TEXT(studenci[[#This Row],[Miejsce_zam]],"")&amp;MID(studenci[[#This Row],[Nazwisko]],1,LEN(studenci[[#This Row],[Nazwisko]])-1)&amp;TEXT(studenci[[#This Row],[Dochod_na_osobe]], 0)</f>
        <v>Kedzierzyn-KozleSlawinsk1901</v>
      </c>
      <c r="J190" s="1">
        <f>COUNTIF(I:I,studenci[[#This Row],[rodz_kod]])</f>
        <v>1</v>
      </c>
      <c r="K1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1" spans="1:11" x14ac:dyDescent="0.25">
      <c r="A191">
        <v>190</v>
      </c>
      <c r="B191" s="1" t="s">
        <v>175</v>
      </c>
      <c r="C191" s="13" t="s">
        <v>437</v>
      </c>
      <c r="D191" s="1" t="s">
        <v>9</v>
      </c>
      <c r="E191" s="1" t="s">
        <v>438</v>
      </c>
      <c r="F191" s="1" t="s">
        <v>35</v>
      </c>
      <c r="G191">
        <v>2767</v>
      </c>
      <c r="H191" s="1" t="b">
        <f>studenci[[#This Row],[Dochod_na_osobe]]&lt;$P$5</f>
        <v>0</v>
      </c>
      <c r="I191" s="1" t="str">
        <f>TEXT(studenci[[#This Row],[Miejsce_zam]],"")&amp;MID(studenci[[#This Row],[Nazwisko]],1,LEN(studenci[[#This Row],[Nazwisko]])-1)&amp;TEXT(studenci[[#This Row],[Dochod_na_osobe]], 0)</f>
        <v>KleszczowHassa2767</v>
      </c>
      <c r="J191" s="1">
        <f>COUNTIF(I:I,studenci[[#This Row],[rodz_kod]])</f>
        <v>1</v>
      </c>
      <c r="K1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2" spans="1:11" x14ac:dyDescent="0.25">
      <c r="A192">
        <v>191</v>
      </c>
      <c r="B192" s="1" t="s">
        <v>439</v>
      </c>
      <c r="C192" s="13" t="s">
        <v>440</v>
      </c>
      <c r="D192" s="1" t="s">
        <v>9</v>
      </c>
      <c r="E192" s="1" t="s">
        <v>441</v>
      </c>
      <c r="F192" s="1" t="s">
        <v>16</v>
      </c>
      <c r="G192">
        <v>1845</v>
      </c>
      <c r="H192" s="1" t="b">
        <f>studenci[[#This Row],[Dochod_na_osobe]]&lt;$P$5</f>
        <v>1</v>
      </c>
      <c r="I192" s="1" t="str">
        <f>TEXT(studenci[[#This Row],[Miejsce_zam]],"")&amp;MID(studenci[[#This Row],[Nazwisko]],1,LEN(studenci[[#This Row],[Nazwisko]])-1)&amp;TEXT(studenci[[#This Row],[Dochod_na_osobe]], 0)</f>
        <v>BialystokGodowsk1845</v>
      </c>
      <c r="J192" s="1">
        <f>COUNTIF(I:I,studenci[[#This Row],[rodz_kod]])</f>
        <v>1</v>
      </c>
      <c r="K1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3" spans="1:11" x14ac:dyDescent="0.25">
      <c r="A193">
        <v>192</v>
      </c>
      <c r="B193" s="1" t="s">
        <v>259</v>
      </c>
      <c r="C193" s="13" t="s">
        <v>442</v>
      </c>
      <c r="D193" s="1" t="s">
        <v>22</v>
      </c>
      <c r="E193" s="1" t="s">
        <v>443</v>
      </c>
      <c r="F193" s="1" t="s">
        <v>16</v>
      </c>
      <c r="G193">
        <v>2025</v>
      </c>
      <c r="H193" s="1" t="b">
        <f>studenci[[#This Row],[Dochod_na_osobe]]&lt;$P$5</f>
        <v>1</v>
      </c>
      <c r="I193" s="1" t="str">
        <f>TEXT(studenci[[#This Row],[Miejsce_zam]],"")&amp;MID(studenci[[#This Row],[Nazwisko]],1,LEN(studenci[[#This Row],[Nazwisko]])-1)&amp;TEXT(studenci[[#This Row],[Dochod_na_osobe]], 0)</f>
        <v>MiedzyrzeczeCzarneck2025</v>
      </c>
      <c r="J193" s="1">
        <f>COUNTIF(I:I,studenci[[#This Row],[rodz_kod]])</f>
        <v>1</v>
      </c>
      <c r="K1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4" spans="1:11" x14ac:dyDescent="0.25">
      <c r="A194">
        <v>193</v>
      </c>
      <c r="B194" s="1" t="s">
        <v>444</v>
      </c>
      <c r="C194" s="13" t="s">
        <v>445</v>
      </c>
      <c r="D194" s="1" t="s">
        <v>236</v>
      </c>
      <c r="E194" s="1" t="s">
        <v>378</v>
      </c>
      <c r="F194" s="1" t="s">
        <v>11</v>
      </c>
      <c r="G194">
        <v>1309</v>
      </c>
      <c r="H194" s="1" t="b">
        <f>studenci[[#This Row],[Dochod_na_osobe]]&lt;$P$5</f>
        <v>1</v>
      </c>
      <c r="I194" s="1" t="str">
        <f>TEXT(studenci[[#This Row],[Miejsce_zam]],"")&amp;MID(studenci[[#This Row],[Nazwisko]],1,LEN(studenci[[#This Row],[Nazwisko]])-1)&amp;TEXT(studenci[[#This Row],[Dochod_na_osobe]], 0)</f>
        <v>PszczynaBatore1309</v>
      </c>
      <c r="J194" s="1">
        <f>COUNTIF(I:I,studenci[[#This Row],[rodz_kod]])</f>
        <v>1</v>
      </c>
      <c r="K1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5" spans="1:11" x14ac:dyDescent="0.25">
      <c r="A195">
        <v>194</v>
      </c>
      <c r="B195" s="1" t="s">
        <v>20</v>
      </c>
      <c r="C195" s="13" t="s">
        <v>446</v>
      </c>
      <c r="D195" s="1" t="s">
        <v>26</v>
      </c>
      <c r="E195" s="1" t="s">
        <v>252</v>
      </c>
      <c r="F195" s="1" t="s">
        <v>35</v>
      </c>
      <c r="G195">
        <v>2534</v>
      </c>
      <c r="H195" s="1" t="b">
        <f>studenci[[#This Row],[Dochod_na_osobe]]&lt;$P$5</f>
        <v>0</v>
      </c>
      <c r="I195" s="1" t="str">
        <f>TEXT(studenci[[#This Row],[Miejsce_zam]],"")&amp;MID(studenci[[#This Row],[Nazwisko]],1,LEN(studenci[[#This Row],[Nazwisko]])-1)&amp;TEXT(studenci[[#This Row],[Dochod_na_osobe]], 0)</f>
        <v>KielcePrazuc2534</v>
      </c>
      <c r="J195" s="1">
        <f>COUNTIF(I:I,studenci[[#This Row],[rodz_kod]])</f>
        <v>1</v>
      </c>
      <c r="K1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6" spans="1:11" x14ac:dyDescent="0.25">
      <c r="A196">
        <v>195</v>
      </c>
      <c r="B196" s="1" t="s">
        <v>447</v>
      </c>
      <c r="C196" s="13" t="s">
        <v>448</v>
      </c>
      <c r="D196" s="1" t="s">
        <v>59</v>
      </c>
      <c r="E196" s="1" t="s">
        <v>196</v>
      </c>
      <c r="F196" s="1" t="s">
        <v>11</v>
      </c>
      <c r="G196">
        <v>1980</v>
      </c>
      <c r="H196" s="1" t="b">
        <f>studenci[[#This Row],[Dochod_na_osobe]]&lt;$P$5</f>
        <v>1</v>
      </c>
      <c r="I196" s="1" t="str">
        <f>TEXT(studenci[[#This Row],[Miejsce_zam]],"")&amp;MID(studenci[[#This Row],[Nazwisko]],1,LEN(studenci[[#This Row],[Nazwisko]])-1)&amp;TEXT(studenci[[#This Row],[Dochod_na_osobe]], 0)</f>
        <v>OgrodzieniecKo1980</v>
      </c>
      <c r="J196" s="1">
        <f>COUNTIF(I:I,studenci[[#This Row],[rodz_kod]])</f>
        <v>1</v>
      </c>
      <c r="K1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7" spans="1:11" x14ac:dyDescent="0.25">
      <c r="A197">
        <v>196</v>
      </c>
      <c r="B197" s="1" t="s">
        <v>111</v>
      </c>
      <c r="C197" s="13" t="s">
        <v>449</v>
      </c>
      <c r="D197" s="1" t="s">
        <v>26</v>
      </c>
      <c r="E197" s="1" t="s">
        <v>110</v>
      </c>
      <c r="F197" s="1" t="s">
        <v>11</v>
      </c>
      <c r="G197">
        <v>2217</v>
      </c>
      <c r="H197" s="1" t="b">
        <f>studenci[[#This Row],[Dochod_na_osobe]]&lt;$P$5</f>
        <v>1</v>
      </c>
      <c r="I197" s="1" t="str">
        <f>TEXT(studenci[[#This Row],[Miejsce_zam]],"")&amp;MID(studenci[[#This Row],[Nazwisko]],1,LEN(studenci[[#This Row],[Nazwisko]])-1)&amp;TEXT(studenci[[#This Row],[Dochod_na_osobe]], 0)</f>
        <v>SosnicowiceSikorsk2217</v>
      </c>
      <c r="J197" s="1">
        <f>COUNTIF(I:I,studenci[[#This Row],[rodz_kod]])</f>
        <v>1</v>
      </c>
      <c r="K1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8" spans="1:11" x14ac:dyDescent="0.25">
      <c r="A198">
        <v>197</v>
      </c>
      <c r="B198" s="1" t="s">
        <v>54</v>
      </c>
      <c r="C198" s="13" t="s">
        <v>450</v>
      </c>
      <c r="D198" s="1" t="s">
        <v>26</v>
      </c>
      <c r="E198" s="1" t="s">
        <v>451</v>
      </c>
      <c r="F198" s="1" t="s">
        <v>16</v>
      </c>
      <c r="G198">
        <v>2771</v>
      </c>
      <c r="H198" s="1" t="b">
        <f>studenci[[#This Row],[Dochod_na_osobe]]&lt;$P$5</f>
        <v>0</v>
      </c>
      <c r="I198" s="1" t="str">
        <f>TEXT(studenci[[#This Row],[Miejsce_zam]],"")&amp;MID(studenci[[#This Row],[Nazwisko]],1,LEN(studenci[[#This Row],[Nazwisko]])-1)&amp;TEXT(studenci[[#This Row],[Dochod_na_osobe]], 0)</f>
        <v>WarszawaPolask2771</v>
      </c>
      <c r="J198" s="1">
        <f>COUNTIF(I:I,studenci[[#This Row],[rodz_kod]])</f>
        <v>1</v>
      </c>
      <c r="K1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99" spans="1:11" x14ac:dyDescent="0.25">
      <c r="A199">
        <v>198</v>
      </c>
      <c r="B199" s="1" t="s">
        <v>297</v>
      </c>
      <c r="C199" s="13" t="s">
        <v>452</v>
      </c>
      <c r="D199" s="1" t="s">
        <v>9</v>
      </c>
      <c r="E199" s="1" t="s">
        <v>130</v>
      </c>
      <c r="F199" s="1" t="s">
        <v>11</v>
      </c>
      <c r="G199">
        <v>2883</v>
      </c>
      <c r="H199" s="1" t="b">
        <f>studenci[[#This Row],[Dochod_na_osobe]]&lt;$P$5</f>
        <v>0</v>
      </c>
      <c r="I199" s="1" t="str">
        <f>TEXT(studenci[[#This Row],[Miejsce_zam]],"")&amp;MID(studenci[[#This Row],[Nazwisko]],1,LEN(studenci[[#This Row],[Nazwisko]])-1)&amp;TEXT(studenci[[#This Row],[Dochod_na_osobe]], 0)</f>
        <v>RabkaKulesz2883</v>
      </c>
      <c r="J199" s="1">
        <f>COUNTIF(I:I,studenci[[#This Row],[rodz_kod]])</f>
        <v>1</v>
      </c>
      <c r="K1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0" spans="1:11" x14ac:dyDescent="0.25">
      <c r="A200">
        <v>199</v>
      </c>
      <c r="B200" s="1" t="s">
        <v>453</v>
      </c>
      <c r="C200" s="13" t="s">
        <v>454</v>
      </c>
      <c r="D200" s="1" t="s">
        <v>9</v>
      </c>
      <c r="E200" s="1" t="s">
        <v>438</v>
      </c>
      <c r="F200" s="1" t="s">
        <v>16</v>
      </c>
      <c r="G200">
        <v>1680</v>
      </c>
      <c r="H200" s="1" t="b">
        <f>studenci[[#This Row],[Dochod_na_osobe]]&lt;$P$5</f>
        <v>1</v>
      </c>
      <c r="I200" s="1" t="str">
        <f>TEXT(studenci[[#This Row],[Miejsce_zam]],"")&amp;MID(studenci[[#This Row],[Nazwisko]],1,LEN(studenci[[#This Row],[Nazwisko]])-1)&amp;TEXT(studenci[[#This Row],[Dochod_na_osobe]], 0)</f>
        <v>KleszczowChocho1680</v>
      </c>
      <c r="J200" s="1">
        <f>COUNTIF(I:I,studenci[[#This Row],[rodz_kod]])</f>
        <v>1</v>
      </c>
      <c r="K2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1" spans="1:11" x14ac:dyDescent="0.25">
      <c r="A201">
        <v>200</v>
      </c>
      <c r="B201" s="1" t="s">
        <v>155</v>
      </c>
      <c r="C201" s="13" t="s">
        <v>455</v>
      </c>
      <c r="D201" s="1" t="s">
        <v>22</v>
      </c>
      <c r="E201" s="1" t="s">
        <v>456</v>
      </c>
      <c r="F201" s="1" t="s">
        <v>100</v>
      </c>
      <c r="G201">
        <v>3019</v>
      </c>
      <c r="H201" s="1" t="b">
        <f>studenci[[#This Row],[Dochod_na_osobe]]&lt;$P$5</f>
        <v>0</v>
      </c>
      <c r="I201" s="1" t="str">
        <f>TEXT(studenci[[#This Row],[Miejsce_zam]],"")&amp;MID(studenci[[#This Row],[Nazwisko]],1,LEN(studenci[[#This Row],[Nazwisko]])-1)&amp;TEXT(studenci[[#This Row],[Dochod_na_osobe]], 0)</f>
        <v>Myszkowoco3019</v>
      </c>
      <c r="J201" s="1">
        <f>COUNTIF(I:I,studenci[[#This Row],[rodz_kod]])</f>
        <v>1</v>
      </c>
      <c r="K2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2" spans="1:11" x14ac:dyDescent="0.25">
      <c r="A202">
        <v>201</v>
      </c>
      <c r="B202" s="1" t="s">
        <v>214</v>
      </c>
      <c r="C202" s="13" t="s">
        <v>457</v>
      </c>
      <c r="D202" s="1" t="s">
        <v>9</v>
      </c>
      <c r="E202" s="1" t="s">
        <v>213</v>
      </c>
      <c r="F202" s="1" t="s">
        <v>11</v>
      </c>
      <c r="G202">
        <v>1862</v>
      </c>
      <c r="H202" s="1" t="b">
        <f>studenci[[#This Row],[Dochod_na_osobe]]&lt;$P$5</f>
        <v>1</v>
      </c>
      <c r="I202" s="1" t="str">
        <f>TEXT(studenci[[#This Row],[Miejsce_zam]],"")&amp;MID(studenci[[#This Row],[Nazwisko]],1,LEN(studenci[[#This Row],[Nazwisko]])-1)&amp;TEXT(studenci[[#This Row],[Dochod_na_osobe]], 0)</f>
        <v>Strzelce OpolskieWolczynsk1862</v>
      </c>
      <c r="J202" s="1">
        <f>COUNTIF(I:I,studenci[[#This Row],[rodz_kod]])</f>
        <v>1</v>
      </c>
      <c r="K2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3" spans="1:11" x14ac:dyDescent="0.25">
      <c r="A203">
        <v>202</v>
      </c>
      <c r="B203" s="1" t="s">
        <v>97</v>
      </c>
      <c r="C203" s="13" t="s">
        <v>458</v>
      </c>
      <c r="D203" s="1" t="s">
        <v>9</v>
      </c>
      <c r="E203" s="1" t="s">
        <v>41</v>
      </c>
      <c r="F203" s="1" t="s">
        <v>35</v>
      </c>
      <c r="G203">
        <v>2849</v>
      </c>
      <c r="H203" s="1" t="b">
        <f>studenci[[#This Row],[Dochod_na_osobe]]&lt;$P$5</f>
        <v>0</v>
      </c>
      <c r="I203" s="1" t="str">
        <f>TEXT(studenci[[#This Row],[Miejsce_zam]],"")&amp;MID(studenci[[#This Row],[Nazwisko]],1,LEN(studenci[[#This Row],[Nazwisko]])-1)&amp;TEXT(studenci[[#This Row],[Dochod_na_osobe]], 0)</f>
        <v>MikolowBro2849</v>
      </c>
      <c r="J203" s="1">
        <f>COUNTIF(I:I,studenci[[#This Row],[rodz_kod]])</f>
        <v>1</v>
      </c>
      <c r="K2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4" spans="1:11" x14ac:dyDescent="0.25">
      <c r="A204">
        <v>203</v>
      </c>
      <c r="B204" s="1" t="s">
        <v>439</v>
      </c>
      <c r="C204" s="13" t="s">
        <v>459</v>
      </c>
      <c r="D204" s="1" t="s">
        <v>133</v>
      </c>
      <c r="E204" s="1" t="s">
        <v>283</v>
      </c>
      <c r="F204" s="1" t="s">
        <v>35</v>
      </c>
      <c r="G204">
        <v>2665</v>
      </c>
      <c r="H204" s="1" t="b">
        <f>studenci[[#This Row],[Dochod_na_osobe]]&lt;$P$5</f>
        <v>0</v>
      </c>
      <c r="I204" s="1" t="str">
        <f>TEXT(studenci[[#This Row],[Miejsce_zam]],"")&amp;MID(studenci[[#This Row],[Nazwisko]],1,LEN(studenci[[#This Row],[Nazwisko]])-1)&amp;TEXT(studenci[[#This Row],[Dochod_na_osobe]], 0)</f>
        <v>Kedzierzyn-KozleBrack2665</v>
      </c>
      <c r="J204" s="1">
        <f>COUNTIF(I:I,studenci[[#This Row],[rodz_kod]])</f>
        <v>1</v>
      </c>
      <c r="K2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5" spans="1:11" x14ac:dyDescent="0.25">
      <c r="A205">
        <v>204</v>
      </c>
      <c r="B205" s="1" t="s">
        <v>131</v>
      </c>
      <c r="C205" s="13" t="s">
        <v>460</v>
      </c>
      <c r="D205" s="1" t="s">
        <v>22</v>
      </c>
      <c r="E205" s="1" t="s">
        <v>461</v>
      </c>
      <c r="F205" s="1" t="s">
        <v>11</v>
      </c>
      <c r="G205">
        <v>2484</v>
      </c>
      <c r="H205" s="1" t="b">
        <f>studenci[[#This Row],[Dochod_na_osobe]]&lt;$P$5</f>
        <v>0</v>
      </c>
      <c r="I205" s="1" t="str">
        <f>TEXT(studenci[[#This Row],[Miejsce_zam]],"")&amp;MID(studenci[[#This Row],[Nazwisko]],1,LEN(studenci[[#This Row],[Nazwisko]])-1)&amp;TEXT(studenci[[#This Row],[Dochod_na_osobe]], 0)</f>
        <v>BydgoszczChecinsk2484</v>
      </c>
      <c r="J205" s="1">
        <f>COUNTIF(I:I,studenci[[#This Row],[rodz_kod]])</f>
        <v>1</v>
      </c>
      <c r="K2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6" spans="1:11" x14ac:dyDescent="0.25">
      <c r="A206">
        <v>205</v>
      </c>
      <c r="B206" s="1" t="s">
        <v>462</v>
      </c>
      <c r="C206" s="13" t="s">
        <v>463</v>
      </c>
      <c r="D206" s="1" t="s">
        <v>22</v>
      </c>
      <c r="E206" s="1" t="s">
        <v>464</v>
      </c>
      <c r="F206" s="1" t="s">
        <v>16</v>
      </c>
      <c r="G206">
        <v>3274</v>
      </c>
      <c r="H206" s="1" t="b">
        <f>studenci[[#This Row],[Dochod_na_osobe]]&lt;$P$5</f>
        <v>0</v>
      </c>
      <c r="I206" s="1" t="str">
        <f>TEXT(studenci[[#This Row],[Miejsce_zam]],"")&amp;MID(studenci[[#This Row],[Nazwisko]],1,LEN(studenci[[#This Row],[Nazwisko]])-1)&amp;TEXT(studenci[[#This Row],[Dochod_na_osobe]], 0)</f>
        <v>PyrzowiceGoreck3274</v>
      </c>
      <c r="J206" s="1">
        <f>COUNTIF(I:I,studenci[[#This Row],[rodz_kod]])</f>
        <v>1</v>
      </c>
      <c r="K2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7" spans="1:11" x14ac:dyDescent="0.25">
      <c r="A207">
        <v>206</v>
      </c>
      <c r="B207" s="1" t="s">
        <v>273</v>
      </c>
      <c r="C207" s="13" t="s">
        <v>465</v>
      </c>
      <c r="D207" s="1" t="s">
        <v>14</v>
      </c>
      <c r="E207" s="1" t="s">
        <v>47</v>
      </c>
      <c r="F207" s="1" t="s">
        <v>11</v>
      </c>
      <c r="G207">
        <v>2932</v>
      </c>
      <c r="H207" s="1" t="b">
        <f>studenci[[#This Row],[Dochod_na_osobe]]&lt;$P$5</f>
        <v>0</v>
      </c>
      <c r="I207" s="1" t="str">
        <f>TEXT(studenci[[#This Row],[Miejsce_zam]],"")&amp;MID(studenci[[#This Row],[Nazwisko]],1,LEN(studenci[[#This Row],[Nazwisko]])-1)&amp;TEXT(studenci[[#This Row],[Dochod_na_osobe]], 0)</f>
        <v>BedzinStojeck2932</v>
      </c>
      <c r="J207" s="1">
        <f>COUNTIF(I:I,studenci[[#This Row],[rodz_kod]])</f>
        <v>1</v>
      </c>
      <c r="K2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8" spans="1:11" x14ac:dyDescent="0.25">
      <c r="A208">
        <v>207</v>
      </c>
      <c r="B208" s="1" t="s">
        <v>466</v>
      </c>
      <c r="C208" s="13" t="s">
        <v>467</v>
      </c>
      <c r="D208" s="1" t="s">
        <v>22</v>
      </c>
      <c r="E208" s="1" t="s">
        <v>433</v>
      </c>
      <c r="F208" s="1" t="s">
        <v>11</v>
      </c>
      <c r="G208">
        <v>1973</v>
      </c>
      <c r="H208" s="1" t="b">
        <f>studenci[[#This Row],[Dochod_na_osobe]]&lt;$P$5</f>
        <v>1</v>
      </c>
      <c r="I208" s="1" t="str">
        <f>TEXT(studenci[[#This Row],[Miejsce_zam]],"")&amp;MID(studenci[[#This Row],[Nazwisko]],1,LEN(studenci[[#This Row],[Nazwisko]])-1)&amp;TEXT(studenci[[#This Row],[Dochod_na_osobe]], 0)</f>
        <v>WolbromAnuszewsk1973</v>
      </c>
      <c r="J208" s="1">
        <f>COUNTIF(I:I,studenci[[#This Row],[rodz_kod]])</f>
        <v>1</v>
      </c>
      <c r="K2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09" spans="1:11" x14ac:dyDescent="0.25">
      <c r="A209">
        <v>208</v>
      </c>
      <c r="B209" s="1" t="s">
        <v>125</v>
      </c>
      <c r="C209" s="13" t="s">
        <v>468</v>
      </c>
      <c r="D209" s="1" t="s">
        <v>59</v>
      </c>
      <c r="E209" s="1" t="s">
        <v>44</v>
      </c>
      <c r="F209" s="1" t="s">
        <v>11</v>
      </c>
      <c r="G209">
        <v>2349</v>
      </c>
      <c r="H209" s="1" t="b">
        <f>studenci[[#This Row],[Dochod_na_osobe]]&lt;$P$5</f>
        <v>0</v>
      </c>
      <c r="I209" s="1" t="str">
        <f>TEXT(studenci[[#This Row],[Miejsce_zam]],"")&amp;MID(studenci[[#This Row],[Nazwisko]],1,LEN(studenci[[#This Row],[Nazwisko]])-1)&amp;TEXT(studenci[[#This Row],[Dochod_na_osobe]], 0)</f>
        <v>RybnikChmielowsk2349</v>
      </c>
      <c r="J209" s="1">
        <f>COUNTIF(I:I,studenci[[#This Row],[rodz_kod]])</f>
        <v>1</v>
      </c>
      <c r="K2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0" spans="1:11" x14ac:dyDescent="0.25">
      <c r="A210">
        <v>209</v>
      </c>
      <c r="B210" s="1" t="s">
        <v>12</v>
      </c>
      <c r="C210" s="13" t="s">
        <v>469</v>
      </c>
      <c r="D210" s="1" t="s">
        <v>236</v>
      </c>
      <c r="E210" s="1" t="s">
        <v>196</v>
      </c>
      <c r="F210" s="1" t="s">
        <v>16</v>
      </c>
      <c r="G210">
        <v>2484</v>
      </c>
      <c r="H210" s="1" t="b">
        <f>studenci[[#This Row],[Dochod_na_osobe]]&lt;$P$5</f>
        <v>0</v>
      </c>
      <c r="I210" s="1" t="str">
        <f>TEXT(studenci[[#This Row],[Miejsce_zam]],"")&amp;MID(studenci[[#This Row],[Nazwisko]],1,LEN(studenci[[#This Row],[Nazwisko]])-1)&amp;TEXT(studenci[[#This Row],[Dochod_na_osobe]], 0)</f>
        <v>OgrodzieniecBuja2484</v>
      </c>
      <c r="J210" s="1">
        <f>COUNTIF(I:I,studenci[[#This Row],[rodz_kod]])</f>
        <v>1</v>
      </c>
      <c r="K2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1" spans="1:11" x14ac:dyDescent="0.25">
      <c r="A211">
        <v>210</v>
      </c>
      <c r="B211" s="1" t="s">
        <v>157</v>
      </c>
      <c r="C211" s="13" t="s">
        <v>470</v>
      </c>
      <c r="D211" s="1" t="s">
        <v>26</v>
      </c>
      <c r="E211" s="1" t="s">
        <v>471</v>
      </c>
      <c r="F211" s="1" t="s">
        <v>35</v>
      </c>
      <c r="G211">
        <v>2321</v>
      </c>
      <c r="H211" s="1" t="b">
        <f>studenci[[#This Row],[Dochod_na_osobe]]&lt;$P$5</f>
        <v>0</v>
      </c>
      <c r="I211" s="1" t="str">
        <f>TEXT(studenci[[#This Row],[Miejsce_zam]],"")&amp;MID(studenci[[#This Row],[Nazwisko]],1,LEN(studenci[[#This Row],[Nazwisko]])-1)&amp;TEXT(studenci[[#This Row],[Dochod_na_osobe]], 0)</f>
        <v>HrebenneLichw2321</v>
      </c>
      <c r="J211" s="1">
        <f>COUNTIF(I:I,studenci[[#This Row],[rodz_kod]])</f>
        <v>1</v>
      </c>
      <c r="K2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2" spans="1:11" x14ac:dyDescent="0.25">
      <c r="A212">
        <v>211</v>
      </c>
      <c r="B212" s="1" t="s">
        <v>472</v>
      </c>
      <c r="C212" s="13" t="s">
        <v>473</v>
      </c>
      <c r="D212" s="1" t="s">
        <v>59</v>
      </c>
      <c r="E212" s="1" t="s">
        <v>169</v>
      </c>
      <c r="F212" s="1" t="s">
        <v>100</v>
      </c>
      <c r="G212">
        <v>873</v>
      </c>
      <c r="H212" s="1" t="b">
        <f>studenci[[#This Row],[Dochod_na_osobe]]&lt;$P$5</f>
        <v>1</v>
      </c>
      <c r="I212" s="1" t="str">
        <f>TEXT(studenci[[#This Row],[Miejsce_zam]],"")&amp;MID(studenci[[#This Row],[Nazwisko]],1,LEN(studenci[[#This Row],[Nazwisko]])-1)&amp;TEXT(studenci[[#This Row],[Dochod_na_osobe]], 0)</f>
        <v>ZawiercieSymansk873</v>
      </c>
      <c r="J212" s="1">
        <f>COUNTIF(I:I,studenci[[#This Row],[rodz_kod]])</f>
        <v>1</v>
      </c>
      <c r="K2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3" spans="1:11" x14ac:dyDescent="0.25">
      <c r="A213">
        <v>212</v>
      </c>
      <c r="B213" s="1" t="s">
        <v>12</v>
      </c>
      <c r="C213" s="13" t="s">
        <v>474</v>
      </c>
      <c r="D213" s="1" t="s">
        <v>9</v>
      </c>
      <c r="E213" s="1" t="s">
        <v>307</v>
      </c>
      <c r="F213" s="1" t="s">
        <v>16</v>
      </c>
      <c r="G213">
        <v>805</v>
      </c>
      <c r="H213" s="1" t="b">
        <f>studenci[[#This Row],[Dochod_na_osobe]]&lt;$P$5</f>
        <v>1</v>
      </c>
      <c r="I213" s="1" t="str">
        <f>TEXT(studenci[[#This Row],[Miejsce_zam]],"")&amp;MID(studenci[[#This Row],[Nazwisko]],1,LEN(studenci[[#This Row],[Nazwisko]])-1)&amp;TEXT(studenci[[#This Row],[Dochod_na_osobe]], 0)</f>
        <v>JedrzejowCedrowsk805</v>
      </c>
      <c r="J213" s="1">
        <f>COUNTIF(I:I,studenci[[#This Row],[rodz_kod]])</f>
        <v>1</v>
      </c>
      <c r="K2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4" spans="1:11" x14ac:dyDescent="0.25">
      <c r="A214">
        <v>213</v>
      </c>
      <c r="B214" s="1" t="s">
        <v>108</v>
      </c>
      <c r="C214" s="13" t="s">
        <v>475</v>
      </c>
      <c r="D214" s="1" t="s">
        <v>26</v>
      </c>
      <c r="E214" s="1" t="s">
        <v>47</v>
      </c>
      <c r="F214" s="1" t="s">
        <v>35</v>
      </c>
      <c r="G214">
        <v>2191</v>
      </c>
      <c r="H214" s="1" t="b">
        <f>studenci[[#This Row],[Dochod_na_osobe]]&lt;$P$5</f>
        <v>1</v>
      </c>
      <c r="I214" s="1" t="str">
        <f>TEXT(studenci[[#This Row],[Miejsce_zam]],"")&amp;MID(studenci[[#This Row],[Nazwisko]],1,LEN(studenci[[#This Row],[Nazwisko]])-1)&amp;TEXT(studenci[[#This Row],[Dochod_na_osobe]], 0)</f>
        <v>BedzinKowalczy2191</v>
      </c>
      <c r="J214" s="1">
        <f>COUNTIF(I:I,studenci[[#This Row],[rodz_kod]])</f>
        <v>1</v>
      </c>
      <c r="K2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5" spans="1:11" x14ac:dyDescent="0.25">
      <c r="A215">
        <v>214</v>
      </c>
      <c r="B215" s="1" t="s">
        <v>476</v>
      </c>
      <c r="C215" s="13" t="s">
        <v>477</v>
      </c>
      <c r="D215" s="1" t="s">
        <v>9</v>
      </c>
      <c r="E215" s="1" t="s">
        <v>227</v>
      </c>
      <c r="F215" s="1" t="s">
        <v>11</v>
      </c>
      <c r="G215">
        <v>1453</v>
      </c>
      <c r="H215" s="1" t="b">
        <f>studenci[[#This Row],[Dochod_na_osobe]]&lt;$P$5</f>
        <v>1</v>
      </c>
      <c r="I215" s="1" t="str">
        <f>TEXT(studenci[[#This Row],[Miejsce_zam]],"")&amp;MID(studenci[[#This Row],[Nazwisko]],1,LEN(studenci[[#This Row],[Nazwisko]])-1)&amp;TEXT(studenci[[#This Row],[Dochod_na_osobe]], 0)</f>
        <v>Bielsko - BialaSte1453</v>
      </c>
      <c r="J215" s="1">
        <f>COUNTIF(I:I,studenci[[#This Row],[rodz_kod]])</f>
        <v>1</v>
      </c>
      <c r="K2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6" spans="1:11" x14ac:dyDescent="0.25">
      <c r="A216">
        <v>215</v>
      </c>
      <c r="B216" s="1" t="s">
        <v>17</v>
      </c>
      <c r="C216" s="13" t="s">
        <v>478</v>
      </c>
      <c r="D216" s="1" t="s">
        <v>26</v>
      </c>
      <c r="E216" s="1" t="s">
        <v>81</v>
      </c>
      <c r="F216" s="1" t="s">
        <v>28</v>
      </c>
      <c r="G216">
        <v>2151</v>
      </c>
      <c r="H216" s="1" t="b">
        <f>studenci[[#This Row],[Dochod_na_osobe]]&lt;$P$5</f>
        <v>1</v>
      </c>
      <c r="I216" s="1" t="str">
        <f>TEXT(studenci[[#This Row],[Miejsce_zam]],"")&amp;MID(studenci[[#This Row],[Nazwisko]],1,LEN(studenci[[#This Row],[Nazwisko]])-1)&amp;TEXT(studenci[[#This Row],[Dochod_na_osobe]], 0)</f>
        <v>MyslowiceSchmid2151</v>
      </c>
      <c r="J216" s="1">
        <f>COUNTIF(I:I,studenci[[#This Row],[rodz_kod]])</f>
        <v>1</v>
      </c>
      <c r="K2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7" spans="1:11" x14ac:dyDescent="0.25">
      <c r="A217">
        <v>216</v>
      </c>
      <c r="B217" s="1" t="s">
        <v>197</v>
      </c>
      <c r="C217" s="13" t="s">
        <v>479</v>
      </c>
      <c r="D217" s="1" t="s">
        <v>22</v>
      </c>
      <c r="E217" s="1" t="s">
        <v>480</v>
      </c>
      <c r="F217" s="1" t="s">
        <v>16</v>
      </c>
      <c r="G217">
        <v>2867</v>
      </c>
      <c r="H217" s="1" t="b">
        <f>studenci[[#This Row],[Dochod_na_osobe]]&lt;$P$5</f>
        <v>0</v>
      </c>
      <c r="I217" s="1" t="str">
        <f>TEXT(studenci[[#This Row],[Miejsce_zam]],"")&amp;MID(studenci[[#This Row],[Nazwisko]],1,LEN(studenci[[#This Row],[Nazwisko]])-1)&amp;TEXT(studenci[[#This Row],[Dochod_na_osobe]], 0)</f>
        <v>KoscianStolowsk2867</v>
      </c>
      <c r="J217" s="1">
        <f>COUNTIF(I:I,studenci[[#This Row],[rodz_kod]])</f>
        <v>1</v>
      </c>
      <c r="K2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8" spans="1:11" x14ac:dyDescent="0.25">
      <c r="A218">
        <v>217</v>
      </c>
      <c r="B218" s="1" t="s">
        <v>73</v>
      </c>
      <c r="C218" s="13" t="s">
        <v>130</v>
      </c>
      <c r="D218" s="1" t="s">
        <v>9</v>
      </c>
      <c r="E218" s="1" t="s">
        <v>302</v>
      </c>
      <c r="F218" s="1" t="s">
        <v>11</v>
      </c>
      <c r="G218">
        <v>510</v>
      </c>
      <c r="H218" s="1" t="b">
        <f>studenci[[#This Row],[Dochod_na_osobe]]&lt;$P$5</f>
        <v>1</v>
      </c>
      <c r="I218" s="1" t="str">
        <f>TEXT(studenci[[#This Row],[Miejsce_zam]],"")&amp;MID(studenci[[#This Row],[Nazwisko]],1,LEN(studenci[[#This Row],[Nazwisko]])-1)&amp;TEXT(studenci[[#This Row],[Dochod_na_osobe]], 0)</f>
        <v>RadomRabk510</v>
      </c>
      <c r="J218" s="1">
        <f>COUNTIF(I:I,studenci[[#This Row],[rodz_kod]])</f>
        <v>1</v>
      </c>
      <c r="K2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19" spans="1:11" x14ac:dyDescent="0.25">
      <c r="A219">
        <v>218</v>
      </c>
      <c r="B219" s="1" t="s">
        <v>180</v>
      </c>
      <c r="C219" s="13" t="s">
        <v>481</v>
      </c>
      <c r="D219" s="1" t="s">
        <v>236</v>
      </c>
      <c r="E219" s="1" t="s">
        <v>113</v>
      </c>
      <c r="F219" s="1" t="s">
        <v>35</v>
      </c>
      <c r="G219">
        <v>2408</v>
      </c>
      <c r="H219" s="1" t="b">
        <f>studenci[[#This Row],[Dochod_na_osobe]]&lt;$P$5</f>
        <v>0</v>
      </c>
      <c r="I219" s="1" t="str">
        <f>TEXT(studenci[[#This Row],[Miejsce_zam]],"")&amp;MID(studenci[[#This Row],[Nazwisko]],1,LEN(studenci[[#This Row],[Nazwisko]])-1)&amp;TEXT(studenci[[#This Row],[Dochod_na_osobe]], 0)</f>
        <v>KatowiceMija2408</v>
      </c>
      <c r="J219" s="1">
        <f>COUNTIF(I:I,studenci[[#This Row],[rodz_kod]])</f>
        <v>1</v>
      </c>
      <c r="K2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0" spans="1:11" x14ac:dyDescent="0.25">
      <c r="A220">
        <v>219</v>
      </c>
      <c r="B220" s="1" t="s">
        <v>97</v>
      </c>
      <c r="C220" s="13" t="s">
        <v>482</v>
      </c>
      <c r="D220" s="1" t="s">
        <v>9</v>
      </c>
      <c r="E220" s="1" t="s">
        <v>81</v>
      </c>
      <c r="F220" s="1" t="s">
        <v>16</v>
      </c>
      <c r="G220">
        <v>558</v>
      </c>
      <c r="H220" s="1" t="b">
        <f>studenci[[#This Row],[Dochod_na_osobe]]&lt;$P$5</f>
        <v>1</v>
      </c>
      <c r="I220" s="1" t="str">
        <f>TEXT(studenci[[#This Row],[Miejsce_zam]],"")&amp;MID(studenci[[#This Row],[Nazwisko]],1,LEN(studenci[[#This Row],[Nazwisko]])-1)&amp;TEXT(studenci[[#This Row],[Dochod_na_osobe]], 0)</f>
        <v>MyslowiceSwiez558</v>
      </c>
      <c r="J220" s="1">
        <f>COUNTIF(I:I,studenci[[#This Row],[rodz_kod]])</f>
        <v>1</v>
      </c>
      <c r="K2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1" spans="1:11" x14ac:dyDescent="0.25">
      <c r="A221">
        <v>220</v>
      </c>
      <c r="B221" s="1" t="s">
        <v>330</v>
      </c>
      <c r="C221" s="13" t="s">
        <v>483</v>
      </c>
      <c r="D221" s="1" t="s">
        <v>26</v>
      </c>
      <c r="E221" s="1" t="s">
        <v>484</v>
      </c>
      <c r="F221" s="1" t="s">
        <v>28</v>
      </c>
      <c r="G221">
        <v>719</v>
      </c>
      <c r="H221" s="1" t="b">
        <f>studenci[[#This Row],[Dochod_na_osobe]]&lt;$P$5</f>
        <v>1</v>
      </c>
      <c r="I221" s="1" t="str">
        <f>TEXT(studenci[[#This Row],[Miejsce_zam]],"")&amp;MID(studenci[[#This Row],[Nazwisko]],1,LEN(studenci[[#This Row],[Nazwisko]])-1)&amp;TEXT(studenci[[#This Row],[Dochod_na_osobe]], 0)</f>
        <v>ChelmGorsk719</v>
      </c>
      <c r="J221" s="1">
        <f>COUNTIF(I:I,studenci[[#This Row],[rodz_kod]])</f>
        <v>1</v>
      </c>
      <c r="K2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2" spans="1:11" x14ac:dyDescent="0.25">
      <c r="A222">
        <v>221</v>
      </c>
      <c r="B222" s="1" t="s">
        <v>108</v>
      </c>
      <c r="C222" s="13" t="s">
        <v>485</v>
      </c>
      <c r="D222" s="1" t="s">
        <v>93</v>
      </c>
      <c r="E222" s="1" t="s">
        <v>245</v>
      </c>
      <c r="F222" s="1" t="s">
        <v>11</v>
      </c>
      <c r="G222">
        <v>2862</v>
      </c>
      <c r="H222" s="1" t="b">
        <f>studenci[[#This Row],[Dochod_na_osobe]]&lt;$P$5</f>
        <v>0</v>
      </c>
      <c r="I222" s="1" t="str">
        <f>TEXT(studenci[[#This Row],[Miejsce_zam]],"")&amp;MID(studenci[[#This Row],[Nazwisko]],1,LEN(studenci[[#This Row],[Nazwisko]])-1)&amp;TEXT(studenci[[#This Row],[Dochod_na_osobe]], 0)</f>
        <v>OtmuchowMikolajczy2862</v>
      </c>
      <c r="J222" s="1">
        <f>COUNTIF(I:I,studenci[[#This Row],[rodz_kod]])</f>
        <v>1</v>
      </c>
      <c r="K2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3" spans="1:11" x14ac:dyDescent="0.25">
      <c r="A223">
        <v>222</v>
      </c>
      <c r="B223" s="1" t="s">
        <v>180</v>
      </c>
      <c r="C223" s="13" t="s">
        <v>486</v>
      </c>
      <c r="D223" s="1" t="s">
        <v>9</v>
      </c>
      <c r="E223" s="1" t="s">
        <v>487</v>
      </c>
      <c r="F223" s="1" t="s">
        <v>35</v>
      </c>
      <c r="G223">
        <v>1311</v>
      </c>
      <c r="H223" s="1" t="b">
        <f>studenci[[#This Row],[Dochod_na_osobe]]&lt;$P$5</f>
        <v>1</v>
      </c>
      <c r="I223" s="1" t="str">
        <f>TEXT(studenci[[#This Row],[Miejsce_zam]],"")&amp;MID(studenci[[#This Row],[Nazwisko]],1,LEN(studenci[[#This Row],[Nazwisko]])-1)&amp;TEXT(studenci[[#This Row],[Dochod_na_osobe]], 0)</f>
        <v>Kuznica BialostockaBuze1311</v>
      </c>
      <c r="J223" s="1">
        <f>COUNTIF(I:I,studenci[[#This Row],[rodz_kod]])</f>
        <v>1</v>
      </c>
      <c r="K2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4" spans="1:11" x14ac:dyDescent="0.25">
      <c r="A224">
        <v>223</v>
      </c>
      <c r="B224" s="1" t="s">
        <v>17</v>
      </c>
      <c r="C224" s="13" t="s">
        <v>488</v>
      </c>
      <c r="D224" s="1" t="s">
        <v>9</v>
      </c>
      <c r="E224" s="1" t="s">
        <v>352</v>
      </c>
      <c r="F224" s="1" t="s">
        <v>100</v>
      </c>
      <c r="G224">
        <v>2656</v>
      </c>
      <c r="H224" s="1" t="b">
        <f>studenci[[#This Row],[Dochod_na_osobe]]&lt;$P$5</f>
        <v>0</v>
      </c>
      <c r="I224" s="1" t="str">
        <f>TEXT(studenci[[#This Row],[Miejsce_zam]],"")&amp;MID(studenci[[#This Row],[Nazwisko]],1,LEN(studenci[[#This Row],[Nazwisko]])-1)&amp;TEXT(studenci[[#This Row],[Dochod_na_osobe]], 0)</f>
        <v>ZakopaneSokolowsk2656</v>
      </c>
      <c r="J224" s="1">
        <f>COUNTIF(I:I,studenci[[#This Row],[rodz_kod]])</f>
        <v>1</v>
      </c>
      <c r="K2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5" spans="1:11" x14ac:dyDescent="0.25">
      <c r="A225">
        <v>224</v>
      </c>
      <c r="B225" s="1" t="s">
        <v>182</v>
      </c>
      <c r="C225" s="13" t="s">
        <v>489</v>
      </c>
      <c r="D225" s="1" t="s">
        <v>9</v>
      </c>
      <c r="E225" s="1" t="s">
        <v>490</v>
      </c>
      <c r="F225" s="1" t="s">
        <v>11</v>
      </c>
      <c r="G225">
        <v>1258</v>
      </c>
      <c r="H225" s="1" t="b">
        <f>studenci[[#This Row],[Dochod_na_osobe]]&lt;$P$5</f>
        <v>1</v>
      </c>
      <c r="I225" s="1" t="str">
        <f>TEXT(studenci[[#This Row],[Miejsce_zam]],"")&amp;MID(studenci[[#This Row],[Nazwisko]],1,LEN(studenci[[#This Row],[Nazwisko]])-1)&amp;TEXT(studenci[[#This Row],[Dochod_na_osobe]], 0)</f>
        <v>ZoryKielsk1258</v>
      </c>
      <c r="J225" s="1">
        <f>COUNTIF(I:I,studenci[[#This Row],[rodz_kod]])</f>
        <v>1</v>
      </c>
      <c r="K2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6" spans="1:11" x14ac:dyDescent="0.25">
      <c r="A226">
        <v>225</v>
      </c>
      <c r="B226" s="1" t="s">
        <v>141</v>
      </c>
      <c r="C226" s="13" t="s">
        <v>491</v>
      </c>
      <c r="D226" s="1" t="s">
        <v>22</v>
      </c>
      <c r="E226" s="1" t="s">
        <v>329</v>
      </c>
      <c r="F226" s="1" t="s">
        <v>35</v>
      </c>
      <c r="G226">
        <v>838</v>
      </c>
      <c r="H226" s="1" t="b">
        <f>studenci[[#This Row],[Dochod_na_osobe]]&lt;$P$5</f>
        <v>1</v>
      </c>
      <c r="I226" s="1" t="str">
        <f>TEXT(studenci[[#This Row],[Miejsce_zam]],"")&amp;MID(studenci[[#This Row],[Nazwisko]],1,LEN(studenci[[#This Row],[Nazwisko]])-1)&amp;TEXT(studenci[[#This Row],[Dochod_na_osobe]], 0)</f>
        <v>ChorzowDusz838</v>
      </c>
      <c r="J226" s="1">
        <f>COUNTIF(I:I,studenci[[#This Row],[rodz_kod]])</f>
        <v>1</v>
      </c>
      <c r="K2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7" spans="1:11" x14ac:dyDescent="0.25">
      <c r="A227">
        <v>226</v>
      </c>
      <c r="B227" s="1" t="s">
        <v>246</v>
      </c>
      <c r="C227" s="13" t="s">
        <v>492</v>
      </c>
      <c r="D227" s="1" t="s">
        <v>133</v>
      </c>
      <c r="E227" s="1" t="s">
        <v>222</v>
      </c>
      <c r="F227" s="1" t="s">
        <v>11</v>
      </c>
      <c r="G227">
        <v>3222</v>
      </c>
      <c r="H227" s="1" t="b">
        <f>studenci[[#This Row],[Dochod_na_osobe]]&lt;$P$5</f>
        <v>0</v>
      </c>
      <c r="I227" s="1" t="str">
        <f>TEXT(studenci[[#This Row],[Miejsce_zam]],"")&amp;MID(studenci[[#This Row],[Nazwisko]],1,LEN(studenci[[#This Row],[Nazwisko]])-1)&amp;TEXT(studenci[[#This Row],[Dochod_na_osobe]], 0)</f>
        <v>TarnobrzegKorand3222</v>
      </c>
      <c r="J227" s="1">
        <f>COUNTIF(I:I,studenci[[#This Row],[rodz_kod]])</f>
        <v>1</v>
      </c>
      <c r="K2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8" spans="1:11" x14ac:dyDescent="0.25">
      <c r="A228">
        <v>227</v>
      </c>
      <c r="B228" s="1" t="s">
        <v>144</v>
      </c>
      <c r="C228" s="13" t="s">
        <v>493</v>
      </c>
      <c r="D228" s="1" t="s">
        <v>59</v>
      </c>
      <c r="E228" s="1" t="s">
        <v>329</v>
      </c>
      <c r="F228" s="1" t="s">
        <v>11</v>
      </c>
      <c r="G228">
        <v>2137</v>
      </c>
      <c r="H228" s="1" t="b">
        <f>studenci[[#This Row],[Dochod_na_osobe]]&lt;$P$5</f>
        <v>1</v>
      </c>
      <c r="I228" s="1" t="str">
        <f>TEXT(studenci[[#This Row],[Miejsce_zam]],"")&amp;MID(studenci[[#This Row],[Nazwisko]],1,LEN(studenci[[#This Row],[Nazwisko]])-1)&amp;TEXT(studenci[[#This Row],[Dochod_na_osobe]], 0)</f>
        <v>ChorzowDymn2137</v>
      </c>
      <c r="J228" s="1">
        <f>COUNTIF(I:I,studenci[[#This Row],[rodz_kod]])</f>
        <v>1</v>
      </c>
      <c r="K2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29" spans="1:11" x14ac:dyDescent="0.25">
      <c r="A229">
        <v>228</v>
      </c>
      <c r="B229" s="1" t="s">
        <v>494</v>
      </c>
      <c r="C229" s="13" t="s">
        <v>495</v>
      </c>
      <c r="D229" s="1" t="s">
        <v>26</v>
      </c>
      <c r="E229" s="1" t="s">
        <v>496</v>
      </c>
      <c r="F229" s="1" t="s">
        <v>16</v>
      </c>
      <c r="G229">
        <v>468</v>
      </c>
      <c r="H229" s="1" t="b">
        <f>studenci[[#This Row],[Dochod_na_osobe]]&lt;$P$5</f>
        <v>1</v>
      </c>
      <c r="I229" s="1" t="str">
        <f>TEXT(studenci[[#This Row],[Miejsce_zam]],"")&amp;MID(studenci[[#This Row],[Nazwisko]],1,LEN(studenci[[#This Row],[Nazwisko]])-1)&amp;TEXT(studenci[[#This Row],[Dochod_na_osobe]], 0)</f>
        <v>SopotLegnick468</v>
      </c>
      <c r="J229" s="1">
        <f>COUNTIF(I:I,studenci[[#This Row],[rodz_kod]])</f>
        <v>1</v>
      </c>
      <c r="K2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0" spans="1:11" x14ac:dyDescent="0.25">
      <c r="A230">
        <v>229</v>
      </c>
      <c r="B230" s="1" t="s">
        <v>497</v>
      </c>
      <c r="C230" s="13" t="s">
        <v>498</v>
      </c>
      <c r="D230" s="1" t="s">
        <v>9</v>
      </c>
      <c r="E230" s="1" t="s">
        <v>154</v>
      </c>
      <c r="F230" s="1" t="s">
        <v>11</v>
      </c>
      <c r="G230">
        <v>979</v>
      </c>
      <c r="H230" s="1" t="b">
        <f>studenci[[#This Row],[Dochod_na_osobe]]&lt;$P$5</f>
        <v>1</v>
      </c>
      <c r="I230" s="1" t="str">
        <f>TEXT(studenci[[#This Row],[Miejsce_zam]],"")&amp;MID(studenci[[#This Row],[Nazwisko]],1,LEN(studenci[[#This Row],[Nazwisko]])-1)&amp;TEXT(studenci[[#This Row],[Dochod_na_osobe]], 0)</f>
        <v>TerespolSekocinsk979</v>
      </c>
      <c r="J230" s="1">
        <f>COUNTIF(I:I,studenci[[#This Row],[rodz_kod]])</f>
        <v>1</v>
      </c>
      <c r="K2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1" spans="1:11" x14ac:dyDescent="0.25">
      <c r="A231">
        <v>230</v>
      </c>
      <c r="B231" s="1" t="s">
        <v>499</v>
      </c>
      <c r="C231" s="13" t="s">
        <v>500</v>
      </c>
      <c r="D231" s="1" t="s">
        <v>26</v>
      </c>
      <c r="E231" s="1" t="s">
        <v>222</v>
      </c>
      <c r="F231" s="1" t="s">
        <v>16</v>
      </c>
      <c r="G231">
        <v>2910</v>
      </c>
      <c r="H231" s="1" t="b">
        <f>studenci[[#This Row],[Dochod_na_osobe]]&lt;$P$5</f>
        <v>0</v>
      </c>
      <c r="I231" s="1" t="str">
        <f>TEXT(studenci[[#This Row],[Miejsce_zam]],"")&amp;MID(studenci[[#This Row],[Nazwisko]],1,LEN(studenci[[#This Row],[Nazwisko]])-1)&amp;TEXT(studenci[[#This Row],[Dochod_na_osobe]], 0)</f>
        <v>TarnobrzegDabrowski2910</v>
      </c>
      <c r="J231" s="1">
        <f>COUNTIF(I:I,studenci[[#This Row],[rodz_kod]])</f>
        <v>1</v>
      </c>
      <c r="K2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2" spans="1:11" x14ac:dyDescent="0.25">
      <c r="A232">
        <v>231</v>
      </c>
      <c r="B232" s="1" t="s">
        <v>182</v>
      </c>
      <c r="C232" s="13" t="s">
        <v>501</v>
      </c>
      <c r="D232" s="1" t="s">
        <v>26</v>
      </c>
      <c r="E232" s="1" t="s">
        <v>87</v>
      </c>
      <c r="F232" s="1" t="s">
        <v>11</v>
      </c>
      <c r="G232">
        <v>898</v>
      </c>
      <c r="H232" s="1" t="b">
        <f>studenci[[#This Row],[Dochod_na_osobe]]&lt;$P$5</f>
        <v>1</v>
      </c>
      <c r="I232" s="1" t="str">
        <f>TEXT(studenci[[#This Row],[Miejsce_zam]],"")&amp;MID(studenci[[#This Row],[Nazwisko]],1,LEN(studenci[[#This Row],[Nazwisko]])-1)&amp;TEXT(studenci[[#This Row],[Dochod_na_osobe]], 0)</f>
        <v>RajczaBargie898</v>
      </c>
      <c r="J232" s="1">
        <f>COUNTIF(I:I,studenci[[#This Row],[rodz_kod]])</f>
        <v>1</v>
      </c>
      <c r="K2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3" spans="1:11" x14ac:dyDescent="0.25">
      <c r="A233">
        <v>232</v>
      </c>
      <c r="B233" s="1" t="s">
        <v>88</v>
      </c>
      <c r="C233" s="13" t="s">
        <v>502</v>
      </c>
      <c r="D233" s="1" t="s">
        <v>26</v>
      </c>
      <c r="E233" s="1" t="s">
        <v>496</v>
      </c>
      <c r="F233" s="1" t="s">
        <v>100</v>
      </c>
      <c r="G233">
        <v>1123</v>
      </c>
      <c r="H233" s="1" t="b">
        <f>studenci[[#This Row],[Dochod_na_osobe]]&lt;$P$5</f>
        <v>1</v>
      </c>
      <c r="I233" s="1" t="str">
        <f>TEXT(studenci[[#This Row],[Miejsce_zam]],"")&amp;MID(studenci[[#This Row],[Nazwisko]],1,LEN(studenci[[#This Row],[Nazwisko]])-1)&amp;TEXT(studenci[[#This Row],[Dochod_na_osobe]], 0)</f>
        <v>SopotBroniar1123</v>
      </c>
      <c r="J233" s="1">
        <f>COUNTIF(I:I,studenci[[#This Row],[rodz_kod]])</f>
        <v>1</v>
      </c>
      <c r="K2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4" spans="1:11" x14ac:dyDescent="0.25">
      <c r="A234">
        <v>233</v>
      </c>
      <c r="B234" s="1" t="s">
        <v>503</v>
      </c>
      <c r="C234" s="13" t="s">
        <v>488</v>
      </c>
      <c r="D234" s="1" t="s">
        <v>9</v>
      </c>
      <c r="E234" s="1" t="s">
        <v>504</v>
      </c>
      <c r="F234" s="1" t="s">
        <v>11</v>
      </c>
      <c r="G234">
        <v>2980</v>
      </c>
      <c r="H234" s="1" t="b">
        <f>studenci[[#This Row],[Dochod_na_osobe]]&lt;$P$5</f>
        <v>0</v>
      </c>
      <c r="I234" s="1" t="str">
        <f>TEXT(studenci[[#This Row],[Miejsce_zam]],"")&amp;MID(studenci[[#This Row],[Nazwisko]],1,LEN(studenci[[#This Row],[Nazwisko]])-1)&amp;TEXT(studenci[[#This Row],[Dochod_na_osobe]], 0)</f>
        <v>KepiceSokolowsk2980</v>
      </c>
      <c r="J234" s="1">
        <f>COUNTIF(I:I,studenci[[#This Row],[rodz_kod]])</f>
        <v>1</v>
      </c>
      <c r="K2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5" spans="1:11" x14ac:dyDescent="0.25">
      <c r="A235">
        <v>234</v>
      </c>
      <c r="B235" s="1" t="s">
        <v>505</v>
      </c>
      <c r="C235" s="13" t="s">
        <v>506</v>
      </c>
      <c r="D235" s="1" t="s">
        <v>22</v>
      </c>
      <c r="E235" s="1" t="s">
        <v>490</v>
      </c>
      <c r="F235" s="1" t="s">
        <v>16</v>
      </c>
      <c r="G235">
        <v>1904</v>
      </c>
      <c r="H235" s="1" t="b">
        <f>studenci[[#This Row],[Dochod_na_osobe]]&lt;$P$5</f>
        <v>1</v>
      </c>
      <c r="I235" s="1" t="str">
        <f>TEXT(studenci[[#This Row],[Miejsce_zam]],"")&amp;MID(studenci[[#This Row],[Nazwisko]],1,LEN(studenci[[#This Row],[Nazwisko]])-1)&amp;TEXT(studenci[[#This Row],[Dochod_na_osobe]], 0)</f>
        <v>ZoryPawla1904</v>
      </c>
      <c r="J235" s="1">
        <f>COUNTIF(I:I,studenci[[#This Row],[rodz_kod]])</f>
        <v>1</v>
      </c>
      <c r="K2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6" spans="1:11" x14ac:dyDescent="0.25">
      <c r="A236">
        <v>235</v>
      </c>
      <c r="B236" s="1" t="s">
        <v>507</v>
      </c>
      <c r="C236" s="13" t="s">
        <v>508</v>
      </c>
      <c r="D236" s="1" t="s">
        <v>22</v>
      </c>
      <c r="E236" s="1" t="s">
        <v>50</v>
      </c>
      <c r="F236" s="1" t="s">
        <v>16</v>
      </c>
      <c r="G236">
        <v>2180</v>
      </c>
      <c r="H236" s="1" t="b">
        <f>studenci[[#This Row],[Dochod_na_osobe]]&lt;$P$5</f>
        <v>1</v>
      </c>
      <c r="I236" s="1" t="str">
        <f>TEXT(studenci[[#This Row],[Miejsce_zam]],"")&amp;MID(studenci[[#This Row],[Nazwisko]],1,LEN(studenci[[#This Row],[Nazwisko]])-1)&amp;TEXT(studenci[[#This Row],[Dochod_na_osobe]], 0)</f>
        <v>Ruda SlaskaStrok2180</v>
      </c>
      <c r="J236" s="1">
        <f>COUNTIF(I:I,studenci[[#This Row],[rodz_kod]])</f>
        <v>1</v>
      </c>
      <c r="K2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7" spans="1:11" x14ac:dyDescent="0.25">
      <c r="A237">
        <v>236</v>
      </c>
      <c r="B237" s="1" t="s">
        <v>509</v>
      </c>
      <c r="C237" s="13" t="s">
        <v>510</v>
      </c>
      <c r="D237" s="1" t="s">
        <v>59</v>
      </c>
      <c r="E237" s="1" t="s">
        <v>60</v>
      </c>
      <c r="F237" s="1" t="s">
        <v>16</v>
      </c>
      <c r="G237">
        <v>520</v>
      </c>
      <c r="H237" s="1" t="b">
        <f>studenci[[#This Row],[Dochod_na_osobe]]&lt;$P$5</f>
        <v>1</v>
      </c>
      <c r="I237" s="1" t="str">
        <f>TEXT(studenci[[#This Row],[Miejsce_zam]],"")&amp;MID(studenci[[#This Row],[Nazwisko]],1,LEN(studenci[[#This Row],[Nazwisko]])-1)&amp;TEXT(studenci[[#This Row],[Dochod_na_osobe]], 0)</f>
        <v>WislaKaczo520</v>
      </c>
      <c r="J237" s="1">
        <f>COUNTIF(I:I,studenci[[#This Row],[rodz_kod]])</f>
        <v>1</v>
      </c>
      <c r="K2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8" spans="1:11" x14ac:dyDescent="0.25">
      <c r="A238">
        <v>237</v>
      </c>
      <c r="B238" s="1" t="s">
        <v>404</v>
      </c>
      <c r="C238" s="13" t="s">
        <v>511</v>
      </c>
      <c r="D238" s="1" t="s">
        <v>9</v>
      </c>
      <c r="E238" s="1" t="s">
        <v>189</v>
      </c>
      <c r="F238" s="1" t="s">
        <v>16</v>
      </c>
      <c r="G238">
        <v>1496</v>
      </c>
      <c r="H238" s="1" t="b">
        <f>studenci[[#This Row],[Dochod_na_osobe]]&lt;$P$5</f>
        <v>1</v>
      </c>
      <c r="I238" s="1" t="str">
        <f>TEXT(studenci[[#This Row],[Miejsce_zam]],"")&amp;MID(studenci[[#This Row],[Nazwisko]],1,LEN(studenci[[#This Row],[Nazwisko]])-1)&amp;TEXT(studenci[[#This Row],[Dochod_na_osobe]], 0)</f>
        <v>TworogFigursk1496</v>
      </c>
      <c r="J238" s="1">
        <f>COUNTIF(I:I,studenci[[#This Row],[rodz_kod]])</f>
        <v>1</v>
      </c>
      <c r="K2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39" spans="1:11" x14ac:dyDescent="0.25">
      <c r="A239">
        <v>238</v>
      </c>
      <c r="B239" s="1" t="s">
        <v>7</v>
      </c>
      <c r="C239" s="13" t="s">
        <v>512</v>
      </c>
      <c r="D239" s="1" t="s">
        <v>22</v>
      </c>
      <c r="E239" s="1" t="s">
        <v>490</v>
      </c>
      <c r="F239" s="1" t="s">
        <v>100</v>
      </c>
      <c r="G239">
        <v>2635</v>
      </c>
      <c r="H239" s="1" t="b">
        <f>studenci[[#This Row],[Dochod_na_osobe]]&lt;$P$5</f>
        <v>0</v>
      </c>
      <c r="I239" s="1" t="str">
        <f>TEXT(studenci[[#This Row],[Miejsce_zam]],"")&amp;MID(studenci[[#This Row],[Nazwisko]],1,LEN(studenci[[#This Row],[Nazwisko]])-1)&amp;TEXT(studenci[[#This Row],[Dochod_na_osobe]], 0)</f>
        <v>ZoryGrobeln2635</v>
      </c>
      <c r="J239" s="1">
        <f>COUNTIF(I:I,studenci[[#This Row],[rodz_kod]])</f>
        <v>1</v>
      </c>
      <c r="K2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0" spans="1:11" x14ac:dyDescent="0.25">
      <c r="A240">
        <v>239</v>
      </c>
      <c r="B240" s="1" t="s">
        <v>97</v>
      </c>
      <c r="C240" s="13" t="s">
        <v>231</v>
      </c>
      <c r="D240" s="1" t="s">
        <v>26</v>
      </c>
      <c r="E240" s="1" t="s">
        <v>23</v>
      </c>
      <c r="F240" s="1" t="s">
        <v>28</v>
      </c>
      <c r="G240">
        <v>1121</v>
      </c>
      <c r="H240" s="1" t="b">
        <f>studenci[[#This Row],[Dochod_na_osobe]]&lt;$P$5</f>
        <v>1</v>
      </c>
      <c r="I240" s="1" t="str">
        <f>TEXT(studenci[[#This Row],[Miejsce_zam]],"")&amp;MID(studenci[[#This Row],[Nazwisko]],1,LEN(studenci[[#This Row],[Nazwisko]])-1)&amp;TEXT(studenci[[#This Row],[Dochod_na_osobe]], 0)</f>
        <v>GlucholazyNowick1121</v>
      </c>
      <c r="J240" s="1">
        <f>COUNTIF(I:I,studenci[[#This Row],[rodz_kod]])</f>
        <v>1</v>
      </c>
      <c r="K2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1" spans="1:11" x14ac:dyDescent="0.25">
      <c r="A241">
        <v>240</v>
      </c>
      <c r="B241" s="1" t="s">
        <v>414</v>
      </c>
      <c r="C241" s="13" t="s">
        <v>513</v>
      </c>
      <c r="D241" s="1" t="s">
        <v>9</v>
      </c>
      <c r="E241" s="1" t="s">
        <v>189</v>
      </c>
      <c r="F241" s="1" t="s">
        <v>11</v>
      </c>
      <c r="G241">
        <v>2572</v>
      </c>
      <c r="H241" s="1" t="b">
        <f>studenci[[#This Row],[Dochod_na_osobe]]&lt;$P$5</f>
        <v>0</v>
      </c>
      <c r="I241" s="1" t="str">
        <f>TEXT(studenci[[#This Row],[Miejsce_zam]],"")&amp;MID(studenci[[#This Row],[Nazwisko]],1,LEN(studenci[[#This Row],[Nazwisko]])-1)&amp;TEXT(studenci[[#This Row],[Dochod_na_osobe]], 0)</f>
        <v>TworogBebene2572</v>
      </c>
      <c r="J241" s="1">
        <f>COUNTIF(I:I,studenci[[#This Row],[rodz_kod]])</f>
        <v>1</v>
      </c>
      <c r="K2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2" spans="1:11" x14ac:dyDescent="0.25">
      <c r="A242">
        <v>241</v>
      </c>
      <c r="B242" s="1" t="s">
        <v>155</v>
      </c>
      <c r="C242" s="13" t="s">
        <v>514</v>
      </c>
      <c r="D242" s="1" t="s">
        <v>14</v>
      </c>
      <c r="E242" s="1" t="s">
        <v>346</v>
      </c>
      <c r="F242" s="1" t="s">
        <v>11</v>
      </c>
      <c r="G242">
        <v>1151</v>
      </c>
      <c r="H242" s="1" t="b">
        <f>studenci[[#This Row],[Dochod_na_osobe]]&lt;$P$5</f>
        <v>1</v>
      </c>
      <c r="I242" s="1" t="str">
        <f>TEXT(studenci[[#This Row],[Miejsce_zam]],"")&amp;MID(studenci[[#This Row],[Nazwisko]],1,LEN(studenci[[#This Row],[Nazwisko]])-1)&amp;TEXT(studenci[[#This Row],[Dochod_na_osobe]], 0)</f>
        <v>OlkuszTrzebnick1151</v>
      </c>
      <c r="J242" s="1">
        <f>COUNTIF(I:I,studenci[[#This Row],[rodz_kod]])</f>
        <v>1</v>
      </c>
      <c r="K2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3" spans="1:11" x14ac:dyDescent="0.25">
      <c r="A243">
        <v>242</v>
      </c>
      <c r="B243" s="1" t="s">
        <v>73</v>
      </c>
      <c r="C243" s="13" t="s">
        <v>515</v>
      </c>
      <c r="D243" s="1" t="s">
        <v>9</v>
      </c>
      <c r="E243" s="1" t="s">
        <v>47</v>
      </c>
      <c r="F243" s="1" t="s">
        <v>100</v>
      </c>
      <c r="G243">
        <v>735</v>
      </c>
      <c r="H243" s="1" t="b">
        <f>studenci[[#This Row],[Dochod_na_osobe]]&lt;$P$5</f>
        <v>1</v>
      </c>
      <c r="I243" s="1" t="str">
        <f>TEXT(studenci[[#This Row],[Miejsce_zam]],"")&amp;MID(studenci[[#This Row],[Nazwisko]],1,LEN(studenci[[#This Row],[Nazwisko]])-1)&amp;TEXT(studenci[[#This Row],[Dochod_na_osobe]], 0)</f>
        <v>BedzinWitcza735</v>
      </c>
      <c r="J243" s="1">
        <f>COUNTIF(I:I,studenci[[#This Row],[rodz_kod]])</f>
        <v>1</v>
      </c>
      <c r="K2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4" spans="1:11" x14ac:dyDescent="0.25">
      <c r="A244">
        <v>243</v>
      </c>
      <c r="B244" s="1" t="s">
        <v>64</v>
      </c>
      <c r="C244" s="13" t="s">
        <v>516</v>
      </c>
      <c r="D244" s="1" t="s">
        <v>22</v>
      </c>
      <c r="E244" s="1" t="s">
        <v>296</v>
      </c>
      <c r="F244" s="1" t="s">
        <v>11</v>
      </c>
      <c r="G244">
        <v>2101</v>
      </c>
      <c r="H244" s="1" t="b">
        <f>studenci[[#This Row],[Dochod_na_osobe]]&lt;$P$5</f>
        <v>1</v>
      </c>
      <c r="I244" s="1" t="str">
        <f>TEXT(studenci[[#This Row],[Miejsce_zam]],"")&amp;MID(studenci[[#This Row],[Nazwisko]],1,LEN(studenci[[#This Row],[Nazwisko]])-1)&amp;TEXT(studenci[[#This Row],[Dochod_na_osobe]], 0)</f>
        <v>Piwniczna-ZdrojChlopeck2101</v>
      </c>
      <c r="J244" s="1">
        <f>COUNTIF(I:I,studenci[[#This Row],[rodz_kod]])</f>
        <v>1</v>
      </c>
      <c r="K2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5" spans="1:11" x14ac:dyDescent="0.25">
      <c r="A245">
        <v>244</v>
      </c>
      <c r="B245" s="1" t="s">
        <v>117</v>
      </c>
      <c r="C245" s="13" t="s">
        <v>517</v>
      </c>
      <c r="D245" s="1" t="s">
        <v>9</v>
      </c>
      <c r="E245" s="1" t="s">
        <v>50</v>
      </c>
      <c r="F245" s="1" t="s">
        <v>100</v>
      </c>
      <c r="G245">
        <v>2241</v>
      </c>
      <c r="H245" s="1" t="b">
        <f>studenci[[#This Row],[Dochod_na_osobe]]&lt;$P$5</f>
        <v>1</v>
      </c>
      <c r="I245" s="1" t="str">
        <f>TEXT(studenci[[#This Row],[Miejsce_zam]],"")&amp;MID(studenci[[#This Row],[Nazwisko]],1,LEN(studenci[[#This Row],[Nazwisko]])-1)&amp;TEXT(studenci[[#This Row],[Dochod_na_osobe]], 0)</f>
        <v>Ruda SlaskaAndrzejewsk2241</v>
      </c>
      <c r="J245" s="1">
        <f>COUNTIF(I:I,studenci[[#This Row],[rodz_kod]])</f>
        <v>2</v>
      </c>
      <c r="K245" s="1" t="str">
        <f>IF(studenci[[#This Row],[rodz_count]]&lt;=1, "", studenci[[#This Row],[Imie]]&amp;" "&amp;studenci[[#This Row],[Nazwisko]]&amp;" "&amp;studenci[[#This Row],[Miejsce_zam]]&amp;" "&amp;studenci[[#This Row],[Dochod_na_osobe]])</f>
        <v>Jacek Andrzejewski Ruda Slaska 2241</v>
      </c>
    </row>
    <row r="246" spans="1:11" x14ac:dyDescent="0.25">
      <c r="A246">
        <v>245</v>
      </c>
      <c r="B246" s="1" t="s">
        <v>246</v>
      </c>
      <c r="C246" s="13" t="s">
        <v>518</v>
      </c>
      <c r="D246" s="1" t="s">
        <v>22</v>
      </c>
      <c r="E246" s="1" t="s">
        <v>90</v>
      </c>
      <c r="F246" s="1" t="s">
        <v>11</v>
      </c>
      <c r="G246">
        <v>2814</v>
      </c>
      <c r="H246" s="1" t="b">
        <f>studenci[[#This Row],[Dochod_na_osobe]]&lt;$P$5</f>
        <v>0</v>
      </c>
      <c r="I246" s="1" t="str">
        <f>TEXT(studenci[[#This Row],[Miejsce_zam]],"")&amp;MID(studenci[[#This Row],[Nazwisko]],1,LEN(studenci[[#This Row],[Nazwisko]])-1)&amp;TEXT(studenci[[#This Row],[Dochod_na_osobe]], 0)</f>
        <v>ChyzneMalbolrsk2814</v>
      </c>
      <c r="J246" s="1">
        <f>COUNTIF(I:I,studenci[[#This Row],[rodz_kod]])</f>
        <v>1</v>
      </c>
      <c r="K2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7" spans="1:11" x14ac:dyDescent="0.25">
      <c r="A247">
        <v>246</v>
      </c>
      <c r="B247" s="1" t="s">
        <v>466</v>
      </c>
      <c r="C247" s="13" t="s">
        <v>519</v>
      </c>
      <c r="D247" s="1" t="s">
        <v>9</v>
      </c>
      <c r="E247" s="1" t="s">
        <v>420</v>
      </c>
      <c r="F247" s="1" t="s">
        <v>11</v>
      </c>
      <c r="G247">
        <v>1417</v>
      </c>
      <c r="H247" s="1" t="b">
        <f>studenci[[#This Row],[Dochod_na_osobe]]&lt;$P$5</f>
        <v>1</v>
      </c>
      <c r="I247" s="1" t="str">
        <f>TEXT(studenci[[#This Row],[Miejsce_zam]],"")&amp;MID(studenci[[#This Row],[Nazwisko]],1,LEN(studenci[[#This Row],[Nazwisko]])-1)&amp;TEXT(studenci[[#This Row],[Dochod_na_osobe]], 0)</f>
        <v>GliwiceRosia1417</v>
      </c>
      <c r="J247" s="1">
        <f>COUNTIF(I:I,studenci[[#This Row],[rodz_kod]])</f>
        <v>1</v>
      </c>
      <c r="K2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8" spans="1:11" x14ac:dyDescent="0.25">
      <c r="A248">
        <v>247</v>
      </c>
      <c r="B248" s="1" t="s">
        <v>520</v>
      </c>
      <c r="C248" s="13" t="s">
        <v>521</v>
      </c>
      <c r="D248" s="1" t="s">
        <v>9</v>
      </c>
      <c r="E248" s="1" t="s">
        <v>248</v>
      </c>
      <c r="F248" s="1" t="s">
        <v>11</v>
      </c>
      <c r="G248">
        <v>1165</v>
      </c>
      <c r="H248" s="1" t="b">
        <f>studenci[[#This Row],[Dochod_na_osobe]]&lt;$P$5</f>
        <v>1</v>
      </c>
      <c r="I248" s="1" t="str">
        <f>TEXT(studenci[[#This Row],[Miejsce_zam]],"")&amp;MID(studenci[[#This Row],[Nazwisko]],1,LEN(studenci[[#This Row],[Nazwisko]])-1)&amp;TEXT(studenci[[#This Row],[Dochod_na_osobe]], 0)</f>
        <v>Dabrowa GorniczaKluch1165</v>
      </c>
      <c r="J248" s="1">
        <f>COUNTIF(I:I,studenci[[#This Row],[rodz_kod]])</f>
        <v>1</v>
      </c>
      <c r="K2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49" spans="1:11" x14ac:dyDescent="0.25">
      <c r="A249">
        <v>248</v>
      </c>
      <c r="B249" s="1" t="s">
        <v>122</v>
      </c>
      <c r="C249" s="13" t="s">
        <v>522</v>
      </c>
      <c r="D249" s="1" t="s">
        <v>22</v>
      </c>
      <c r="E249" s="1" t="s">
        <v>27</v>
      </c>
      <c r="F249" s="1" t="s">
        <v>11</v>
      </c>
      <c r="G249">
        <v>2668</v>
      </c>
      <c r="H249" s="1" t="b">
        <f>studenci[[#This Row],[Dochod_na_osobe]]&lt;$P$5</f>
        <v>0</v>
      </c>
      <c r="I249" s="1" t="str">
        <f>TEXT(studenci[[#This Row],[Miejsce_zam]],"")&amp;MID(studenci[[#This Row],[Nazwisko]],1,LEN(studenci[[#This Row],[Nazwisko]])-1)&amp;TEXT(studenci[[#This Row],[Dochod_na_osobe]], 0)</f>
        <v>KoniakowAdamie2668</v>
      </c>
      <c r="J249" s="1">
        <f>COUNTIF(I:I,studenci[[#This Row],[rodz_kod]])</f>
        <v>1</v>
      </c>
      <c r="K2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0" spans="1:11" x14ac:dyDescent="0.25">
      <c r="A250">
        <v>249</v>
      </c>
      <c r="B250" s="1" t="s">
        <v>97</v>
      </c>
      <c r="C250" s="13" t="s">
        <v>523</v>
      </c>
      <c r="D250" s="1" t="s">
        <v>9</v>
      </c>
      <c r="E250" s="1" t="s">
        <v>430</v>
      </c>
      <c r="F250" s="1" t="s">
        <v>100</v>
      </c>
      <c r="G250">
        <v>863</v>
      </c>
      <c r="H250" s="1" t="b">
        <f>studenci[[#This Row],[Dochod_na_osobe]]&lt;$P$5</f>
        <v>1</v>
      </c>
      <c r="I250" s="1" t="str">
        <f>TEXT(studenci[[#This Row],[Miejsce_zam]],"")&amp;MID(studenci[[#This Row],[Nazwisko]],1,LEN(studenci[[#This Row],[Nazwisko]])-1)&amp;TEXT(studenci[[#This Row],[Dochod_na_osobe]], 0)</f>
        <v>Brzeg DolnyGarncar863</v>
      </c>
      <c r="J250" s="1">
        <f>COUNTIF(I:I,studenci[[#This Row],[rodz_kod]])</f>
        <v>1</v>
      </c>
      <c r="K2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1" spans="1:11" x14ac:dyDescent="0.25">
      <c r="A251">
        <v>250</v>
      </c>
      <c r="B251" s="1" t="s">
        <v>51</v>
      </c>
      <c r="C251" s="13" t="s">
        <v>524</v>
      </c>
      <c r="D251" s="1" t="s">
        <v>26</v>
      </c>
      <c r="E251" s="1" t="s">
        <v>329</v>
      </c>
      <c r="F251" s="1" t="s">
        <v>11</v>
      </c>
      <c r="G251">
        <v>749</v>
      </c>
      <c r="H251" s="1" t="b">
        <f>studenci[[#This Row],[Dochod_na_osobe]]&lt;$P$5</f>
        <v>1</v>
      </c>
      <c r="I251" s="1" t="str">
        <f>TEXT(studenci[[#This Row],[Miejsce_zam]],"")&amp;MID(studenci[[#This Row],[Nazwisko]],1,LEN(studenci[[#This Row],[Nazwisko]])-1)&amp;TEXT(studenci[[#This Row],[Dochod_na_osobe]], 0)</f>
        <v>ChorzowDabrowsk749</v>
      </c>
      <c r="J251" s="1">
        <f>COUNTIF(I:I,studenci[[#This Row],[rodz_kod]])</f>
        <v>1</v>
      </c>
      <c r="K2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2" spans="1:11" x14ac:dyDescent="0.25">
      <c r="A252">
        <v>251</v>
      </c>
      <c r="B252" s="1" t="s">
        <v>157</v>
      </c>
      <c r="C252" s="13" t="s">
        <v>525</v>
      </c>
      <c r="D252" s="1" t="s">
        <v>22</v>
      </c>
      <c r="E252" s="1" t="s">
        <v>19</v>
      </c>
      <c r="F252" s="1" t="s">
        <v>11</v>
      </c>
      <c r="G252">
        <v>2405</v>
      </c>
      <c r="H252" s="1" t="b">
        <f>studenci[[#This Row],[Dochod_na_osobe]]&lt;$P$5</f>
        <v>0</v>
      </c>
      <c r="I252" s="1" t="str">
        <f>TEXT(studenci[[#This Row],[Miejsce_zam]],"")&amp;MID(studenci[[#This Row],[Nazwisko]],1,LEN(studenci[[#This Row],[Nazwisko]])-1)&amp;TEXT(studenci[[#This Row],[Dochod_na_osobe]], 0)</f>
        <v>LubliniecMajchrowic2405</v>
      </c>
      <c r="J252" s="1">
        <f>COUNTIF(I:I,studenci[[#This Row],[rodz_kod]])</f>
        <v>1</v>
      </c>
      <c r="K2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3" spans="1:11" x14ac:dyDescent="0.25">
      <c r="A253">
        <v>252</v>
      </c>
      <c r="B253" s="1" t="s">
        <v>526</v>
      </c>
      <c r="C253" s="13" t="s">
        <v>527</v>
      </c>
      <c r="D253" s="1" t="s">
        <v>9</v>
      </c>
      <c r="E253" s="1" t="s">
        <v>528</v>
      </c>
      <c r="F253" s="1" t="s">
        <v>11</v>
      </c>
      <c r="G253">
        <v>3136</v>
      </c>
      <c r="H253" s="1" t="b">
        <f>studenci[[#This Row],[Dochod_na_osobe]]&lt;$P$5</f>
        <v>0</v>
      </c>
      <c r="I253" s="1" t="str">
        <f>TEXT(studenci[[#This Row],[Miejsce_zam]],"")&amp;MID(studenci[[#This Row],[Nazwisko]],1,LEN(studenci[[#This Row],[Nazwisko]])-1)&amp;TEXT(studenci[[#This Row],[Dochod_na_osobe]], 0)</f>
        <v>PoznanDudzinsk3136</v>
      </c>
      <c r="J253" s="1">
        <f>COUNTIF(I:I,studenci[[#This Row],[rodz_kod]])</f>
        <v>1</v>
      </c>
      <c r="K2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4" spans="1:11" x14ac:dyDescent="0.25">
      <c r="A254">
        <v>253</v>
      </c>
      <c r="B254" s="1" t="s">
        <v>155</v>
      </c>
      <c r="C254" s="13" t="s">
        <v>529</v>
      </c>
      <c r="D254" s="1" t="s">
        <v>133</v>
      </c>
      <c r="E254" s="1" t="s">
        <v>433</v>
      </c>
      <c r="F254" s="1" t="s">
        <v>11</v>
      </c>
      <c r="G254">
        <v>2285</v>
      </c>
      <c r="H254" s="1" t="b">
        <f>studenci[[#This Row],[Dochod_na_osobe]]&lt;$P$5</f>
        <v>0</v>
      </c>
      <c r="I254" s="1" t="str">
        <f>TEXT(studenci[[#This Row],[Miejsce_zam]],"")&amp;MID(studenci[[#This Row],[Nazwisko]],1,LEN(studenci[[#This Row],[Nazwisko]])-1)&amp;TEXT(studenci[[#This Row],[Dochod_na_osobe]], 0)</f>
        <v>WolbromSawicia2285</v>
      </c>
      <c r="J254" s="1">
        <f>COUNTIF(I:I,studenci[[#This Row],[rodz_kod]])</f>
        <v>1</v>
      </c>
      <c r="K2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5" spans="1:11" x14ac:dyDescent="0.25">
      <c r="A255">
        <v>254</v>
      </c>
      <c r="B255" s="1" t="s">
        <v>362</v>
      </c>
      <c r="C255" s="13" t="s">
        <v>530</v>
      </c>
      <c r="D255" s="1" t="s">
        <v>9</v>
      </c>
      <c r="E255" s="1" t="s">
        <v>319</v>
      </c>
      <c r="F255" s="1" t="s">
        <v>11</v>
      </c>
      <c r="G255">
        <v>2678</v>
      </c>
      <c r="H255" s="1" t="b">
        <f>studenci[[#This Row],[Dochod_na_osobe]]&lt;$P$5</f>
        <v>0</v>
      </c>
      <c r="I255" s="1" t="str">
        <f>TEXT(studenci[[#This Row],[Miejsce_zam]],"")&amp;MID(studenci[[#This Row],[Nazwisko]],1,LEN(studenci[[#This Row],[Nazwisko]])-1)&amp;TEXT(studenci[[#This Row],[Dochod_na_osobe]], 0)</f>
        <v>DeblinRaszczy2678</v>
      </c>
      <c r="J255" s="1">
        <f>COUNTIF(I:I,studenci[[#This Row],[rodz_kod]])</f>
        <v>1</v>
      </c>
      <c r="K2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6" spans="1:11" x14ac:dyDescent="0.25">
      <c r="A256">
        <v>255</v>
      </c>
      <c r="B256" s="1" t="s">
        <v>531</v>
      </c>
      <c r="C256" s="13" t="s">
        <v>532</v>
      </c>
      <c r="D256" s="1" t="s">
        <v>26</v>
      </c>
      <c r="E256" s="1" t="s">
        <v>533</v>
      </c>
      <c r="F256" s="1" t="s">
        <v>28</v>
      </c>
      <c r="G256">
        <v>438</v>
      </c>
      <c r="H256" s="1" t="b">
        <f>studenci[[#This Row],[Dochod_na_osobe]]&lt;$P$5</f>
        <v>1</v>
      </c>
      <c r="I256" s="1" t="str">
        <f>TEXT(studenci[[#This Row],[Miejsce_zam]],"")&amp;MID(studenci[[#This Row],[Nazwisko]],1,LEN(studenci[[#This Row],[Nazwisko]])-1)&amp;TEXT(studenci[[#This Row],[Dochod_na_osobe]], 0)</f>
        <v>ZgorzelecSlowi438</v>
      </c>
      <c r="J256" s="1">
        <f>COUNTIF(I:I,studenci[[#This Row],[rodz_kod]])</f>
        <v>1</v>
      </c>
      <c r="K2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7" spans="1:11" x14ac:dyDescent="0.25">
      <c r="A257">
        <v>256</v>
      </c>
      <c r="B257" s="1" t="s">
        <v>534</v>
      </c>
      <c r="C257" s="13" t="s">
        <v>535</v>
      </c>
      <c r="D257" s="1" t="s">
        <v>9</v>
      </c>
      <c r="E257" s="1" t="s">
        <v>67</v>
      </c>
      <c r="F257" s="1" t="s">
        <v>16</v>
      </c>
      <c r="G257">
        <v>3313</v>
      </c>
      <c r="H257" s="1" t="b">
        <f>studenci[[#This Row],[Dochod_na_osobe]]&lt;$P$5</f>
        <v>0</v>
      </c>
      <c r="I257" s="1" t="str">
        <f>TEXT(studenci[[#This Row],[Miejsce_zam]],"")&amp;MID(studenci[[#This Row],[Nazwisko]],1,LEN(studenci[[#This Row],[Nazwisko]])-1)&amp;TEXT(studenci[[#This Row],[Dochod_na_osobe]], 0)</f>
        <v>SosnowiecCisn3313</v>
      </c>
      <c r="J257" s="1">
        <f>COUNTIF(I:I,studenci[[#This Row],[rodz_kod]])</f>
        <v>1</v>
      </c>
      <c r="K2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8" spans="1:11" x14ac:dyDescent="0.25">
      <c r="A258">
        <v>257</v>
      </c>
      <c r="B258" s="1" t="s">
        <v>125</v>
      </c>
      <c r="C258" s="13" t="s">
        <v>536</v>
      </c>
      <c r="D258" s="1" t="s">
        <v>133</v>
      </c>
      <c r="E258" s="1" t="s">
        <v>222</v>
      </c>
      <c r="F258" s="1" t="s">
        <v>11</v>
      </c>
      <c r="G258">
        <v>2917</v>
      </c>
      <c r="H258" s="1" t="b">
        <f>studenci[[#This Row],[Dochod_na_osobe]]&lt;$P$5</f>
        <v>0</v>
      </c>
      <c r="I258" s="1" t="str">
        <f>TEXT(studenci[[#This Row],[Miejsce_zam]],"")&amp;MID(studenci[[#This Row],[Nazwisko]],1,LEN(studenci[[#This Row],[Nazwisko]])-1)&amp;TEXT(studenci[[#This Row],[Dochod_na_osobe]], 0)</f>
        <v>TarnobrzegWa2917</v>
      </c>
      <c r="J258" s="1">
        <f>COUNTIF(I:I,studenci[[#This Row],[rodz_kod]])</f>
        <v>1</v>
      </c>
      <c r="K2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59" spans="1:11" x14ac:dyDescent="0.25">
      <c r="A259">
        <v>258</v>
      </c>
      <c r="B259" s="1" t="s">
        <v>36</v>
      </c>
      <c r="C259" s="13" t="s">
        <v>537</v>
      </c>
      <c r="D259" s="1" t="s">
        <v>26</v>
      </c>
      <c r="E259" s="1" t="s">
        <v>50</v>
      </c>
      <c r="F259" s="1" t="s">
        <v>11</v>
      </c>
      <c r="G259">
        <v>2657</v>
      </c>
      <c r="H259" s="1" t="b">
        <f>studenci[[#This Row],[Dochod_na_osobe]]&lt;$P$5</f>
        <v>0</v>
      </c>
      <c r="I259" s="1" t="str">
        <f>TEXT(studenci[[#This Row],[Miejsce_zam]],"")&amp;MID(studenci[[#This Row],[Nazwisko]],1,LEN(studenci[[#This Row],[Nazwisko]])-1)&amp;TEXT(studenci[[#This Row],[Dochod_na_osobe]], 0)</f>
        <v>Ruda SlaskaBuga2657</v>
      </c>
      <c r="J259" s="1">
        <f>COUNTIF(I:I,studenci[[#This Row],[rodz_kod]])</f>
        <v>1</v>
      </c>
      <c r="K2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0" spans="1:11" x14ac:dyDescent="0.25">
      <c r="A260">
        <v>259</v>
      </c>
      <c r="B260" s="1" t="s">
        <v>29</v>
      </c>
      <c r="C260" s="13" t="s">
        <v>258</v>
      </c>
      <c r="D260" s="1" t="s">
        <v>9</v>
      </c>
      <c r="E260" s="1" t="s">
        <v>110</v>
      </c>
      <c r="F260" s="1" t="s">
        <v>16</v>
      </c>
      <c r="G260">
        <v>1869</v>
      </c>
      <c r="H260" s="1" t="b">
        <f>studenci[[#This Row],[Dochod_na_osobe]]&lt;$P$5</f>
        <v>1</v>
      </c>
      <c r="I260" s="1" t="str">
        <f>TEXT(studenci[[#This Row],[Miejsce_zam]],"")&amp;MID(studenci[[#This Row],[Nazwisko]],1,LEN(studenci[[#This Row],[Nazwisko]])-1)&amp;TEXT(studenci[[#This Row],[Dochod_na_osobe]], 0)</f>
        <v>SosnicowiceSlomczynsk1869</v>
      </c>
      <c r="J260" s="1">
        <f>COUNTIF(I:I,studenci[[#This Row],[rodz_kod]])</f>
        <v>1</v>
      </c>
      <c r="K2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1" spans="1:11" x14ac:dyDescent="0.25">
      <c r="A261">
        <v>260</v>
      </c>
      <c r="B261" s="1" t="s">
        <v>414</v>
      </c>
      <c r="C261" s="13" t="s">
        <v>538</v>
      </c>
      <c r="D261" s="1" t="s">
        <v>9</v>
      </c>
      <c r="E261" s="1" t="s">
        <v>333</v>
      </c>
      <c r="F261" s="1" t="s">
        <v>35</v>
      </c>
      <c r="G261">
        <v>2881</v>
      </c>
      <c r="H261" s="1" t="b">
        <f>studenci[[#This Row],[Dochod_na_osobe]]&lt;$P$5</f>
        <v>0</v>
      </c>
      <c r="I261" s="1" t="str">
        <f>TEXT(studenci[[#This Row],[Miejsce_zam]],"")&amp;MID(studenci[[#This Row],[Nazwisko]],1,LEN(studenci[[#This Row],[Nazwisko]])-1)&amp;TEXT(studenci[[#This Row],[Dochod_na_osobe]], 0)</f>
        <v>WadowiceLaczynsk2881</v>
      </c>
      <c r="J261" s="1">
        <f>COUNTIF(I:I,studenci[[#This Row],[rodz_kod]])</f>
        <v>1</v>
      </c>
      <c r="K2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2" spans="1:11" x14ac:dyDescent="0.25">
      <c r="A262">
        <v>261</v>
      </c>
      <c r="B262" s="1" t="s">
        <v>243</v>
      </c>
      <c r="C262" s="13" t="s">
        <v>539</v>
      </c>
      <c r="D262" s="1" t="s">
        <v>66</v>
      </c>
      <c r="E262" s="1" t="s">
        <v>199</v>
      </c>
      <c r="F262" s="1" t="s">
        <v>100</v>
      </c>
      <c r="G262">
        <v>1726</v>
      </c>
      <c r="H262" s="1" t="b">
        <f>studenci[[#This Row],[Dochod_na_osobe]]&lt;$P$5</f>
        <v>1</v>
      </c>
      <c r="I262" s="1" t="str">
        <f>TEXT(studenci[[#This Row],[Miejsce_zam]],"")&amp;MID(studenci[[#This Row],[Nazwisko]],1,LEN(studenci[[#This Row],[Nazwisko]])-1)&amp;TEXT(studenci[[#This Row],[Dochod_na_osobe]], 0)</f>
        <v>Sucha BeskidzkaAdameck1726</v>
      </c>
      <c r="J262" s="1">
        <f>COUNTIF(I:I,studenci[[#This Row],[rodz_kod]])</f>
        <v>1</v>
      </c>
      <c r="K2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3" spans="1:11" x14ac:dyDescent="0.25">
      <c r="A263">
        <v>262</v>
      </c>
      <c r="B263" s="1" t="s">
        <v>239</v>
      </c>
      <c r="C263" s="13" t="s">
        <v>540</v>
      </c>
      <c r="D263" s="1" t="s">
        <v>26</v>
      </c>
      <c r="E263" s="1" t="s">
        <v>541</v>
      </c>
      <c r="F263" s="1" t="s">
        <v>11</v>
      </c>
      <c r="G263">
        <v>2700</v>
      </c>
      <c r="H263" s="1" t="b">
        <f>studenci[[#This Row],[Dochod_na_osobe]]&lt;$P$5</f>
        <v>0</v>
      </c>
      <c r="I263" s="1" t="str">
        <f>TEXT(studenci[[#This Row],[Miejsce_zam]],"")&amp;MID(studenci[[#This Row],[Nazwisko]],1,LEN(studenci[[#This Row],[Nazwisko]])-1)&amp;TEXT(studenci[[#This Row],[Dochod_na_osobe]], 0)</f>
        <v>GdanskKozin2700</v>
      </c>
      <c r="J263" s="1">
        <f>COUNTIF(I:I,studenci[[#This Row],[rodz_kod]])</f>
        <v>1</v>
      </c>
      <c r="K2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4" spans="1:11" x14ac:dyDescent="0.25">
      <c r="A264">
        <v>263</v>
      </c>
      <c r="B264" s="1" t="s">
        <v>24</v>
      </c>
      <c r="C264" s="13" t="s">
        <v>542</v>
      </c>
      <c r="D264" s="1" t="s">
        <v>9</v>
      </c>
      <c r="E264" s="1" t="s">
        <v>87</v>
      </c>
      <c r="F264" s="1" t="s">
        <v>35</v>
      </c>
      <c r="G264">
        <v>1981</v>
      </c>
      <c r="H264" s="1" t="b">
        <f>studenci[[#This Row],[Dochod_na_osobe]]&lt;$P$5</f>
        <v>1</v>
      </c>
      <c r="I264" s="1" t="str">
        <f>TEXT(studenci[[#This Row],[Miejsce_zam]],"")&amp;MID(studenci[[#This Row],[Nazwisko]],1,LEN(studenci[[#This Row],[Nazwisko]])-1)&amp;TEXT(studenci[[#This Row],[Dochod_na_osobe]], 0)</f>
        <v>RajczaWojcick1981</v>
      </c>
      <c r="J264" s="1">
        <f>COUNTIF(I:I,studenci[[#This Row],[rodz_kod]])</f>
        <v>1</v>
      </c>
      <c r="K2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5" spans="1:11" x14ac:dyDescent="0.25">
      <c r="A265">
        <v>264</v>
      </c>
      <c r="B265" s="1" t="s">
        <v>326</v>
      </c>
      <c r="C265" s="13" t="s">
        <v>543</v>
      </c>
      <c r="D265" s="1" t="s">
        <v>9</v>
      </c>
      <c r="E265" s="1" t="s">
        <v>343</v>
      </c>
      <c r="F265" s="1" t="s">
        <v>16</v>
      </c>
      <c r="G265">
        <v>672</v>
      </c>
      <c r="H265" s="1" t="b">
        <f>studenci[[#This Row],[Dochod_na_osobe]]&lt;$P$5</f>
        <v>1</v>
      </c>
      <c r="I265" s="1" t="str">
        <f>TEXT(studenci[[#This Row],[Miejsce_zam]],"")&amp;MID(studenci[[#This Row],[Nazwisko]],1,LEN(studenci[[#This Row],[Nazwisko]])-1)&amp;TEXT(studenci[[#This Row],[Dochod_na_osobe]], 0)</f>
        <v>LublinRadzi672</v>
      </c>
      <c r="J265" s="1">
        <f>COUNTIF(I:I,studenci[[#This Row],[rodz_kod]])</f>
        <v>1</v>
      </c>
      <c r="K2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6" spans="1:11" x14ac:dyDescent="0.25">
      <c r="A266">
        <v>265</v>
      </c>
      <c r="B266" s="1" t="s">
        <v>104</v>
      </c>
      <c r="C266" s="13" t="s">
        <v>544</v>
      </c>
      <c r="D266" s="1" t="s">
        <v>9</v>
      </c>
      <c r="E266" s="1" t="s">
        <v>103</v>
      </c>
      <c r="F266" s="1" t="s">
        <v>28</v>
      </c>
      <c r="G266">
        <v>719</v>
      </c>
      <c r="H266" s="1" t="b">
        <f>studenci[[#This Row],[Dochod_na_osobe]]&lt;$P$5</f>
        <v>1</v>
      </c>
      <c r="I266" s="1" t="str">
        <f>TEXT(studenci[[#This Row],[Miejsce_zam]],"")&amp;MID(studenci[[#This Row],[Nazwisko]],1,LEN(studenci[[#This Row],[Nazwisko]])-1)&amp;TEXT(studenci[[#This Row],[Dochod_na_osobe]], 0)</f>
        <v>WojkowiceMazurowsk719</v>
      </c>
      <c r="J266" s="1">
        <f>COUNTIF(I:I,studenci[[#This Row],[rodz_kod]])</f>
        <v>1</v>
      </c>
      <c r="K2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7" spans="1:11" x14ac:dyDescent="0.25">
      <c r="A267">
        <v>266</v>
      </c>
      <c r="B267" s="1" t="s">
        <v>131</v>
      </c>
      <c r="C267" s="13" t="s">
        <v>545</v>
      </c>
      <c r="D267" s="1" t="s">
        <v>133</v>
      </c>
      <c r="E267" s="1" t="s">
        <v>116</v>
      </c>
      <c r="F267" s="1" t="s">
        <v>11</v>
      </c>
      <c r="G267">
        <v>2472</v>
      </c>
      <c r="H267" s="1" t="b">
        <f>studenci[[#This Row],[Dochod_na_osobe]]&lt;$P$5</f>
        <v>0</v>
      </c>
      <c r="I267" s="1" t="str">
        <f>TEXT(studenci[[#This Row],[Miejsce_zam]],"")&amp;MID(studenci[[#This Row],[Nazwisko]],1,LEN(studenci[[#This Row],[Nazwisko]])-1)&amp;TEXT(studenci[[#This Row],[Dochod_na_osobe]], 0)</f>
        <v>GieraltowiceAntcza2472</v>
      </c>
      <c r="J267" s="1">
        <f>COUNTIF(I:I,studenci[[#This Row],[rodz_kod]])</f>
        <v>1</v>
      </c>
      <c r="K2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8" spans="1:11" x14ac:dyDescent="0.25">
      <c r="A268">
        <v>267</v>
      </c>
      <c r="B268" s="1" t="s">
        <v>182</v>
      </c>
      <c r="C268" s="13" t="s">
        <v>546</v>
      </c>
      <c r="D268" s="1" t="s">
        <v>22</v>
      </c>
      <c r="E268" s="1" t="s">
        <v>60</v>
      </c>
      <c r="F268" s="1" t="s">
        <v>100</v>
      </c>
      <c r="G268">
        <v>796</v>
      </c>
      <c r="H268" s="1" t="b">
        <f>studenci[[#This Row],[Dochod_na_osobe]]&lt;$P$5</f>
        <v>1</v>
      </c>
      <c r="I268" s="1" t="str">
        <f>TEXT(studenci[[#This Row],[Miejsce_zam]],"")&amp;MID(studenci[[#This Row],[Nazwisko]],1,LEN(studenci[[#This Row],[Nazwisko]])-1)&amp;TEXT(studenci[[#This Row],[Dochod_na_osobe]], 0)</f>
        <v>WislaOrowsk796</v>
      </c>
      <c r="J268" s="1">
        <f>COUNTIF(I:I,studenci[[#This Row],[rodz_kod]])</f>
        <v>1</v>
      </c>
      <c r="K2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69" spans="1:11" x14ac:dyDescent="0.25">
      <c r="A269">
        <v>268</v>
      </c>
      <c r="B269" s="1" t="s">
        <v>249</v>
      </c>
      <c r="C269" s="13" t="s">
        <v>547</v>
      </c>
      <c r="D269" s="1" t="s">
        <v>26</v>
      </c>
      <c r="E269" s="1" t="s">
        <v>87</v>
      </c>
      <c r="F269" s="1" t="s">
        <v>11</v>
      </c>
      <c r="G269">
        <v>2409</v>
      </c>
      <c r="H269" s="1" t="b">
        <f>studenci[[#This Row],[Dochod_na_osobe]]&lt;$P$5</f>
        <v>0</v>
      </c>
      <c r="I269" s="1" t="str">
        <f>TEXT(studenci[[#This Row],[Miejsce_zam]],"")&amp;MID(studenci[[#This Row],[Nazwisko]],1,LEN(studenci[[#This Row],[Nazwisko]])-1)&amp;TEXT(studenci[[#This Row],[Dochod_na_osobe]], 0)</f>
        <v>RajczaKobu2409</v>
      </c>
      <c r="J269" s="1">
        <f>COUNTIF(I:I,studenci[[#This Row],[rodz_kod]])</f>
        <v>1</v>
      </c>
      <c r="K2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0" spans="1:11" x14ac:dyDescent="0.25">
      <c r="A270">
        <v>269</v>
      </c>
      <c r="B270" s="1" t="s">
        <v>73</v>
      </c>
      <c r="C270" s="13" t="s">
        <v>548</v>
      </c>
      <c r="D270" s="1" t="s">
        <v>106</v>
      </c>
      <c r="E270" s="1" t="s">
        <v>110</v>
      </c>
      <c r="F270" s="1" t="s">
        <v>11</v>
      </c>
      <c r="G270">
        <v>1259</v>
      </c>
      <c r="H270" s="1" t="b">
        <f>studenci[[#This Row],[Dochod_na_osobe]]&lt;$P$5</f>
        <v>1</v>
      </c>
      <c r="I270" s="1" t="str">
        <f>TEXT(studenci[[#This Row],[Miejsce_zam]],"")&amp;MID(studenci[[#This Row],[Nazwisko]],1,LEN(studenci[[#This Row],[Nazwisko]])-1)&amp;TEXT(studenci[[#This Row],[Dochod_na_osobe]], 0)</f>
        <v>SosnicowiceMichala1259</v>
      </c>
      <c r="J270" s="1">
        <f>COUNTIF(I:I,studenci[[#This Row],[rodz_kod]])</f>
        <v>1</v>
      </c>
      <c r="K2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1" spans="1:11" x14ac:dyDescent="0.25">
      <c r="A271">
        <v>270</v>
      </c>
      <c r="B271" s="1" t="s">
        <v>549</v>
      </c>
      <c r="C271" s="13" t="s">
        <v>550</v>
      </c>
      <c r="D271" s="1" t="s">
        <v>26</v>
      </c>
      <c r="E271" s="1" t="s">
        <v>333</v>
      </c>
      <c r="F271" s="1" t="s">
        <v>11</v>
      </c>
      <c r="G271">
        <v>1317</v>
      </c>
      <c r="H271" s="1" t="b">
        <f>studenci[[#This Row],[Dochod_na_osobe]]&lt;$P$5</f>
        <v>1</v>
      </c>
      <c r="I271" s="1" t="str">
        <f>TEXT(studenci[[#This Row],[Miejsce_zam]],"")&amp;MID(studenci[[#This Row],[Nazwisko]],1,LEN(studenci[[#This Row],[Nazwisko]])-1)&amp;TEXT(studenci[[#This Row],[Dochod_na_osobe]], 0)</f>
        <v>WadowiceBoronsk1317</v>
      </c>
      <c r="J271" s="1">
        <f>COUNTIF(I:I,studenci[[#This Row],[rodz_kod]])</f>
        <v>1</v>
      </c>
      <c r="K2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2" spans="1:11" x14ac:dyDescent="0.25">
      <c r="A272">
        <v>271</v>
      </c>
      <c r="B272" s="1" t="s">
        <v>551</v>
      </c>
      <c r="C272" s="13" t="s">
        <v>552</v>
      </c>
      <c r="D272" s="1" t="s">
        <v>26</v>
      </c>
      <c r="E272" s="1" t="s">
        <v>553</v>
      </c>
      <c r="F272" s="1" t="s">
        <v>28</v>
      </c>
      <c r="G272">
        <v>1309</v>
      </c>
      <c r="H272" s="1" t="b">
        <f>studenci[[#This Row],[Dochod_na_osobe]]&lt;$P$5</f>
        <v>1</v>
      </c>
      <c r="I272" s="1" t="str">
        <f>TEXT(studenci[[#This Row],[Miejsce_zam]],"")&amp;MID(studenci[[#This Row],[Nazwisko]],1,LEN(studenci[[#This Row],[Nazwisko]])-1)&amp;TEXT(studenci[[#This Row],[Dochod_na_osobe]], 0)</f>
        <v>KostrzynWaw1309</v>
      </c>
      <c r="J272" s="1">
        <f>COUNTIF(I:I,studenci[[#This Row],[rodz_kod]])</f>
        <v>1</v>
      </c>
      <c r="K2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3" spans="1:11" x14ac:dyDescent="0.25">
      <c r="A273">
        <v>272</v>
      </c>
      <c r="B273" s="1" t="s">
        <v>554</v>
      </c>
      <c r="C273" s="13" t="s">
        <v>555</v>
      </c>
      <c r="D273" s="1" t="s">
        <v>236</v>
      </c>
      <c r="E273" s="1" t="s">
        <v>556</v>
      </c>
      <c r="F273" s="1" t="s">
        <v>16</v>
      </c>
      <c r="G273">
        <v>2790</v>
      </c>
      <c r="H273" s="1" t="b">
        <f>studenci[[#This Row],[Dochod_na_osobe]]&lt;$P$5</f>
        <v>0</v>
      </c>
      <c r="I273" s="1" t="str">
        <f>TEXT(studenci[[#This Row],[Miejsce_zam]],"")&amp;MID(studenci[[#This Row],[Nazwisko]],1,LEN(studenci[[#This Row],[Nazwisko]])-1)&amp;TEXT(studenci[[#This Row],[Dochod_na_osobe]], 0)</f>
        <v>Kuznia RaciborskaKaluz2790</v>
      </c>
      <c r="J273" s="1">
        <f>COUNTIF(I:I,studenci[[#This Row],[rodz_kod]])</f>
        <v>1</v>
      </c>
      <c r="K2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4" spans="1:11" x14ac:dyDescent="0.25">
      <c r="A274">
        <v>273</v>
      </c>
      <c r="B274" s="1" t="s">
        <v>557</v>
      </c>
      <c r="C274" s="13" t="s">
        <v>558</v>
      </c>
      <c r="D274" s="1" t="s">
        <v>9</v>
      </c>
      <c r="E274" s="1" t="s">
        <v>316</v>
      </c>
      <c r="F274" s="1" t="s">
        <v>11</v>
      </c>
      <c r="G274">
        <v>2110</v>
      </c>
      <c r="H274" s="1" t="b">
        <f>studenci[[#This Row],[Dochod_na_osobe]]&lt;$P$5</f>
        <v>1</v>
      </c>
      <c r="I274" s="1" t="str">
        <f>TEXT(studenci[[#This Row],[Miejsce_zam]],"")&amp;MID(studenci[[#This Row],[Nazwisko]],1,LEN(studenci[[#This Row],[Nazwisko]])-1)&amp;TEXT(studenci[[#This Row],[Dochod_na_osobe]], 0)</f>
        <v>Gorki MaleBera2110</v>
      </c>
      <c r="J274" s="1">
        <f>COUNTIF(I:I,studenci[[#This Row],[rodz_kod]])</f>
        <v>1</v>
      </c>
      <c r="K2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5" spans="1:11" x14ac:dyDescent="0.25">
      <c r="A275">
        <v>274</v>
      </c>
      <c r="B275" s="1" t="s">
        <v>29</v>
      </c>
      <c r="C275" s="13" t="s">
        <v>559</v>
      </c>
      <c r="D275" s="1" t="s">
        <v>22</v>
      </c>
      <c r="E275" s="1" t="s">
        <v>313</v>
      </c>
      <c r="F275" s="1" t="s">
        <v>11</v>
      </c>
      <c r="G275">
        <v>2485</v>
      </c>
      <c r="H275" s="1" t="b">
        <f>studenci[[#This Row],[Dochod_na_osobe]]&lt;$P$5</f>
        <v>0</v>
      </c>
      <c r="I275" s="1" t="str">
        <f>TEXT(studenci[[#This Row],[Miejsce_zam]],"")&amp;MID(studenci[[#This Row],[Nazwisko]],1,LEN(studenci[[#This Row],[Nazwisko]])-1)&amp;TEXT(studenci[[#This Row],[Dochod_na_osobe]], 0)</f>
        <v>TarnowBajda2485</v>
      </c>
      <c r="J275" s="1">
        <f>COUNTIF(I:I,studenci[[#This Row],[rodz_kod]])</f>
        <v>1</v>
      </c>
      <c r="K2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6" spans="1:11" x14ac:dyDescent="0.25">
      <c r="A276">
        <v>275</v>
      </c>
      <c r="B276" s="1" t="s">
        <v>334</v>
      </c>
      <c r="C276" s="13" t="s">
        <v>560</v>
      </c>
      <c r="D276" s="1" t="s">
        <v>26</v>
      </c>
      <c r="E276" s="1" t="s">
        <v>169</v>
      </c>
      <c r="F276" s="1" t="s">
        <v>11</v>
      </c>
      <c r="G276">
        <v>1344</v>
      </c>
      <c r="H276" s="1" t="b">
        <f>studenci[[#This Row],[Dochod_na_osobe]]&lt;$P$5</f>
        <v>1</v>
      </c>
      <c r="I276" s="1" t="str">
        <f>TEXT(studenci[[#This Row],[Miejsce_zam]],"")&amp;MID(studenci[[#This Row],[Nazwisko]],1,LEN(studenci[[#This Row],[Nazwisko]])-1)&amp;TEXT(studenci[[#This Row],[Dochod_na_osobe]], 0)</f>
        <v>ZawiercieWegie1344</v>
      </c>
      <c r="J276" s="1">
        <f>COUNTIF(I:I,studenci[[#This Row],[rodz_kod]])</f>
        <v>1</v>
      </c>
      <c r="K2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7" spans="1:11" x14ac:dyDescent="0.25">
      <c r="A277">
        <v>276</v>
      </c>
      <c r="B277" s="1" t="s">
        <v>414</v>
      </c>
      <c r="C277" s="13" t="s">
        <v>561</v>
      </c>
      <c r="D277" s="1" t="s">
        <v>106</v>
      </c>
      <c r="E277" s="1" t="s">
        <v>319</v>
      </c>
      <c r="F277" s="1" t="s">
        <v>35</v>
      </c>
      <c r="G277">
        <v>1802</v>
      </c>
      <c r="H277" s="1" t="b">
        <f>studenci[[#This Row],[Dochod_na_osobe]]&lt;$P$5</f>
        <v>1</v>
      </c>
      <c r="I277" s="1" t="str">
        <f>TEXT(studenci[[#This Row],[Miejsce_zam]],"")&amp;MID(studenci[[#This Row],[Nazwisko]],1,LEN(studenci[[#This Row],[Nazwisko]])-1)&amp;TEXT(studenci[[#This Row],[Dochod_na_osobe]], 0)</f>
        <v>DeblinKusc1802</v>
      </c>
      <c r="J277" s="1">
        <f>COUNTIF(I:I,studenci[[#This Row],[rodz_kod]])</f>
        <v>1</v>
      </c>
      <c r="K2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8" spans="1:11" x14ac:dyDescent="0.25">
      <c r="A278">
        <v>277</v>
      </c>
      <c r="B278" s="1" t="s">
        <v>562</v>
      </c>
      <c r="C278" s="13" t="s">
        <v>563</v>
      </c>
      <c r="D278" s="1" t="s">
        <v>9</v>
      </c>
      <c r="E278" s="1" t="s">
        <v>564</v>
      </c>
      <c r="F278" s="1" t="s">
        <v>100</v>
      </c>
      <c r="G278">
        <v>2482</v>
      </c>
      <c r="H278" s="1" t="b">
        <f>studenci[[#This Row],[Dochod_na_osobe]]&lt;$P$5</f>
        <v>0</v>
      </c>
      <c r="I278" s="1" t="str">
        <f>TEXT(studenci[[#This Row],[Miejsce_zam]],"")&amp;MID(studenci[[#This Row],[Nazwisko]],1,LEN(studenci[[#This Row],[Nazwisko]])-1)&amp;TEXT(studenci[[#This Row],[Dochod_na_osobe]], 0)</f>
        <v>MikolajkiKlo2482</v>
      </c>
      <c r="J278" s="1">
        <f>COUNTIF(I:I,studenci[[#This Row],[rodz_kod]])</f>
        <v>1</v>
      </c>
      <c r="K2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79" spans="1:11" x14ac:dyDescent="0.25">
      <c r="A279">
        <v>278</v>
      </c>
      <c r="B279" s="1" t="s">
        <v>466</v>
      </c>
      <c r="C279" s="13" t="s">
        <v>565</v>
      </c>
      <c r="D279" s="1" t="s">
        <v>26</v>
      </c>
      <c r="E279" s="1" t="s">
        <v>423</v>
      </c>
      <c r="F279" s="1" t="s">
        <v>11</v>
      </c>
      <c r="G279">
        <v>871</v>
      </c>
      <c r="H279" s="1" t="b">
        <f>studenci[[#This Row],[Dochod_na_osobe]]&lt;$P$5</f>
        <v>1</v>
      </c>
      <c r="I279" s="1" t="str">
        <f>TEXT(studenci[[#This Row],[Miejsce_zam]],"")&amp;MID(studenci[[#This Row],[Nazwisko]],1,LEN(studenci[[#This Row],[Nazwisko]])-1)&amp;TEXT(studenci[[#This Row],[Dochod_na_osobe]], 0)</f>
        <v>LegnicaWeis871</v>
      </c>
      <c r="J279" s="1">
        <f>COUNTIF(I:I,studenci[[#This Row],[rodz_kod]])</f>
        <v>1</v>
      </c>
      <c r="K2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0" spans="1:11" x14ac:dyDescent="0.25">
      <c r="A280">
        <v>279</v>
      </c>
      <c r="B280" s="1" t="s">
        <v>202</v>
      </c>
      <c r="C280" s="13" t="s">
        <v>566</v>
      </c>
      <c r="D280" s="1" t="s">
        <v>26</v>
      </c>
      <c r="E280" s="1" t="s">
        <v>567</v>
      </c>
      <c r="F280" s="1" t="s">
        <v>11</v>
      </c>
      <c r="G280">
        <v>1075</v>
      </c>
      <c r="H280" s="1" t="b">
        <f>studenci[[#This Row],[Dochod_na_osobe]]&lt;$P$5</f>
        <v>1</v>
      </c>
      <c r="I280" s="1" t="str">
        <f>TEXT(studenci[[#This Row],[Miejsce_zam]],"")&amp;MID(studenci[[#This Row],[Nazwisko]],1,LEN(studenci[[#This Row],[Nazwisko]])-1)&amp;TEXT(studenci[[#This Row],[Dochod_na_osobe]], 0)</f>
        <v>GryficeRegulsk1075</v>
      </c>
      <c r="J280" s="1">
        <f>COUNTIF(I:I,studenci[[#This Row],[rodz_kod]])</f>
        <v>1</v>
      </c>
      <c r="K2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1" spans="1:11" x14ac:dyDescent="0.25">
      <c r="A281">
        <v>280</v>
      </c>
      <c r="B281" s="1" t="s">
        <v>108</v>
      </c>
      <c r="C281" s="13" t="s">
        <v>568</v>
      </c>
      <c r="D281" s="1" t="s">
        <v>236</v>
      </c>
      <c r="E281" s="1" t="s">
        <v>569</v>
      </c>
      <c r="F281" s="1" t="s">
        <v>11</v>
      </c>
      <c r="G281">
        <v>968</v>
      </c>
      <c r="H281" s="1" t="b">
        <f>studenci[[#This Row],[Dochod_na_osobe]]&lt;$P$5</f>
        <v>1</v>
      </c>
      <c r="I281" s="1" t="str">
        <f>TEXT(studenci[[#This Row],[Miejsce_zam]],"")&amp;MID(studenci[[#This Row],[Nazwisko]],1,LEN(studenci[[#This Row],[Nazwisko]])-1)&amp;TEXT(studenci[[#This Row],[Dochod_na_osobe]], 0)</f>
        <v>Siemianowice SlaskieJasinsk968</v>
      </c>
      <c r="J281" s="1">
        <f>COUNTIF(I:I,studenci[[#This Row],[rodz_kod]])</f>
        <v>1</v>
      </c>
      <c r="K2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2" spans="1:11" x14ac:dyDescent="0.25">
      <c r="A282">
        <v>281</v>
      </c>
      <c r="B282" s="1" t="s">
        <v>350</v>
      </c>
      <c r="C282" s="13" t="s">
        <v>570</v>
      </c>
      <c r="D282" s="1" t="s">
        <v>236</v>
      </c>
      <c r="E282" s="1" t="s">
        <v>27</v>
      </c>
      <c r="F282" s="1" t="s">
        <v>11</v>
      </c>
      <c r="G282">
        <v>1229</v>
      </c>
      <c r="H282" s="1" t="b">
        <f>studenci[[#This Row],[Dochod_na_osobe]]&lt;$P$5</f>
        <v>1</v>
      </c>
      <c r="I282" s="1" t="str">
        <f>TEXT(studenci[[#This Row],[Miejsce_zam]],"")&amp;MID(studenci[[#This Row],[Nazwisko]],1,LEN(studenci[[#This Row],[Nazwisko]])-1)&amp;TEXT(studenci[[#This Row],[Dochod_na_osobe]], 0)</f>
        <v>KoniakowOgonowsk1229</v>
      </c>
      <c r="J282" s="1">
        <f>COUNTIF(I:I,studenci[[#This Row],[rodz_kod]])</f>
        <v>1</v>
      </c>
      <c r="K2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3" spans="1:11" x14ac:dyDescent="0.25">
      <c r="A283">
        <v>282</v>
      </c>
      <c r="B283" s="1" t="s">
        <v>571</v>
      </c>
      <c r="C283" s="13" t="s">
        <v>572</v>
      </c>
      <c r="D283" s="1" t="s">
        <v>26</v>
      </c>
      <c r="E283" s="1" t="s">
        <v>94</v>
      </c>
      <c r="F283" s="1" t="s">
        <v>11</v>
      </c>
      <c r="G283">
        <v>455</v>
      </c>
      <c r="H283" s="1" t="b">
        <f>studenci[[#This Row],[Dochod_na_osobe]]&lt;$P$5</f>
        <v>1</v>
      </c>
      <c r="I283" s="1" t="str">
        <f>TEXT(studenci[[#This Row],[Miejsce_zam]],"")&amp;MID(studenci[[#This Row],[Nazwisko]],1,LEN(studenci[[#This Row],[Nazwisko]])-1)&amp;TEXT(studenci[[#This Row],[Dochod_na_osobe]], 0)</f>
        <v>SanokKos455</v>
      </c>
      <c r="J283" s="1">
        <f>COUNTIF(I:I,studenci[[#This Row],[rodz_kod]])</f>
        <v>1</v>
      </c>
      <c r="K2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4" spans="1:11" x14ac:dyDescent="0.25">
      <c r="A284">
        <v>283</v>
      </c>
      <c r="B284" s="1" t="s">
        <v>573</v>
      </c>
      <c r="C284" s="13" t="s">
        <v>574</v>
      </c>
      <c r="D284" s="1" t="s">
        <v>26</v>
      </c>
      <c r="E284" s="1" t="s">
        <v>50</v>
      </c>
      <c r="F284" s="1" t="s">
        <v>11</v>
      </c>
      <c r="G284">
        <v>3195</v>
      </c>
      <c r="H284" s="1" t="b">
        <f>studenci[[#This Row],[Dochod_na_osobe]]&lt;$P$5</f>
        <v>0</v>
      </c>
      <c r="I284" s="1" t="str">
        <f>TEXT(studenci[[#This Row],[Miejsce_zam]],"")&amp;MID(studenci[[#This Row],[Nazwisko]],1,LEN(studenci[[#This Row],[Nazwisko]])-1)&amp;TEXT(studenci[[#This Row],[Dochod_na_osobe]], 0)</f>
        <v>Ruda SlaskaBak3195</v>
      </c>
      <c r="J284" s="1">
        <f>COUNTIF(I:I,studenci[[#This Row],[rodz_kod]])</f>
        <v>1</v>
      </c>
      <c r="K2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5" spans="1:11" x14ac:dyDescent="0.25">
      <c r="A285">
        <v>284</v>
      </c>
      <c r="B285" s="1" t="s">
        <v>575</v>
      </c>
      <c r="C285" s="13" t="s">
        <v>576</v>
      </c>
      <c r="D285" s="1" t="s">
        <v>22</v>
      </c>
      <c r="E285" s="1" t="s">
        <v>577</v>
      </c>
      <c r="F285" s="1" t="s">
        <v>11</v>
      </c>
      <c r="G285">
        <v>1883</v>
      </c>
      <c r="H285" s="1" t="b">
        <f>studenci[[#This Row],[Dochod_na_osobe]]&lt;$P$5</f>
        <v>1</v>
      </c>
      <c r="I285" s="1" t="str">
        <f>TEXT(studenci[[#This Row],[Miejsce_zam]],"")&amp;MID(studenci[[#This Row],[Nazwisko]],1,LEN(studenci[[#This Row],[Nazwisko]])-1)&amp;TEXT(studenci[[#This Row],[Dochod_na_osobe]], 0)</f>
        <v>OgrodnikiBochene1883</v>
      </c>
      <c r="J285" s="1">
        <f>COUNTIF(I:I,studenci[[#This Row],[rodz_kod]])</f>
        <v>1</v>
      </c>
      <c r="K2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6" spans="1:11" x14ac:dyDescent="0.25">
      <c r="A286">
        <v>285</v>
      </c>
      <c r="B286" s="1" t="s">
        <v>88</v>
      </c>
      <c r="C286" s="13" t="s">
        <v>578</v>
      </c>
      <c r="D286" s="1" t="s">
        <v>22</v>
      </c>
      <c r="E286" s="1" t="s">
        <v>227</v>
      </c>
      <c r="F286" s="1" t="s">
        <v>28</v>
      </c>
      <c r="G286">
        <v>2018</v>
      </c>
      <c r="H286" s="1" t="b">
        <f>studenci[[#This Row],[Dochod_na_osobe]]&lt;$P$5</f>
        <v>1</v>
      </c>
      <c r="I286" s="1" t="str">
        <f>TEXT(studenci[[#This Row],[Miejsce_zam]],"")&amp;MID(studenci[[#This Row],[Nazwisko]],1,LEN(studenci[[#This Row],[Nazwisko]])-1)&amp;TEXT(studenci[[#This Row],[Dochod_na_osobe]], 0)</f>
        <v>Bielsko - BialaLeganowsk2018</v>
      </c>
      <c r="J286" s="1">
        <f>COUNTIF(I:I,studenci[[#This Row],[rodz_kod]])</f>
        <v>1</v>
      </c>
      <c r="K2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7" spans="1:11" x14ac:dyDescent="0.25">
      <c r="A287">
        <v>286</v>
      </c>
      <c r="B287" s="1" t="s">
        <v>379</v>
      </c>
      <c r="C287" s="13" t="s">
        <v>579</v>
      </c>
      <c r="D287" s="1" t="s">
        <v>14</v>
      </c>
      <c r="E287" s="1" t="s">
        <v>580</v>
      </c>
      <c r="F287" s="1" t="s">
        <v>16</v>
      </c>
      <c r="G287">
        <v>2821</v>
      </c>
      <c r="H287" s="1" t="b">
        <f>studenci[[#This Row],[Dochod_na_osobe]]&lt;$P$5</f>
        <v>0</v>
      </c>
      <c r="I287" s="1" t="str">
        <f>TEXT(studenci[[#This Row],[Miejsce_zam]],"")&amp;MID(studenci[[#This Row],[Nazwisko]],1,LEN(studenci[[#This Row],[Nazwisko]])-1)&amp;TEXT(studenci[[#This Row],[Dochod_na_osobe]], 0)</f>
        <v>ChalupkiAdalewsk2821</v>
      </c>
      <c r="J287" s="1">
        <f>COUNTIF(I:I,studenci[[#This Row],[rodz_kod]])</f>
        <v>1</v>
      </c>
      <c r="K2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8" spans="1:11" x14ac:dyDescent="0.25">
      <c r="A288">
        <v>287</v>
      </c>
      <c r="B288" s="1" t="s">
        <v>300</v>
      </c>
      <c r="C288" s="13" t="s">
        <v>581</v>
      </c>
      <c r="D288" s="1" t="s">
        <v>236</v>
      </c>
      <c r="E288" s="1" t="s">
        <v>582</v>
      </c>
      <c r="F288" s="1" t="s">
        <v>28</v>
      </c>
      <c r="G288">
        <v>2931</v>
      </c>
      <c r="H288" s="1" t="b">
        <f>studenci[[#This Row],[Dochod_na_osobe]]&lt;$P$5</f>
        <v>0</v>
      </c>
      <c r="I288" s="1" t="str">
        <f>TEXT(studenci[[#This Row],[Miejsce_zam]],"")&amp;MID(studenci[[#This Row],[Nazwisko]],1,LEN(studenci[[#This Row],[Nazwisko]])-1)&amp;TEXT(studenci[[#This Row],[Dochod_na_osobe]], 0)</f>
        <v>GlubczyceChmielewsk2931</v>
      </c>
      <c r="J288" s="1">
        <f>COUNTIF(I:I,studenci[[#This Row],[rodz_kod]])</f>
        <v>1</v>
      </c>
      <c r="K2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89" spans="1:11" x14ac:dyDescent="0.25">
      <c r="A289">
        <v>288</v>
      </c>
      <c r="B289" s="1" t="s">
        <v>583</v>
      </c>
      <c r="C289" s="13" t="s">
        <v>584</v>
      </c>
      <c r="D289" s="1" t="s">
        <v>9</v>
      </c>
      <c r="E289" s="1" t="s">
        <v>585</v>
      </c>
      <c r="F289" s="1" t="s">
        <v>11</v>
      </c>
      <c r="G289">
        <v>1779</v>
      </c>
      <c r="H289" s="1" t="b">
        <f>studenci[[#This Row],[Dochod_na_osobe]]&lt;$P$5</f>
        <v>1</v>
      </c>
      <c r="I289" s="1" t="str">
        <f>TEXT(studenci[[#This Row],[Miejsce_zam]],"")&amp;MID(studenci[[#This Row],[Nazwisko]],1,LEN(studenci[[#This Row],[Nazwisko]])-1)&amp;TEXT(studenci[[#This Row],[Dochod_na_osobe]], 0)</f>
        <v>AlwerniaDyrbus1779</v>
      </c>
      <c r="J289" s="1">
        <f>COUNTIF(I:I,studenci[[#This Row],[rodz_kod]])</f>
        <v>1</v>
      </c>
      <c r="K2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0" spans="1:11" x14ac:dyDescent="0.25">
      <c r="A290">
        <v>289</v>
      </c>
      <c r="B290" s="1" t="s">
        <v>374</v>
      </c>
      <c r="C290" s="13" t="s">
        <v>586</v>
      </c>
      <c r="D290" s="1" t="s">
        <v>9</v>
      </c>
      <c r="E290" s="1" t="s">
        <v>146</v>
      </c>
      <c r="F290" s="1" t="s">
        <v>11</v>
      </c>
      <c r="G290">
        <v>1990</v>
      </c>
      <c r="H290" s="1" t="b">
        <f>studenci[[#This Row],[Dochod_na_osobe]]&lt;$P$5</f>
        <v>1</v>
      </c>
      <c r="I290" s="1" t="str">
        <f>TEXT(studenci[[#This Row],[Miejsce_zam]],"")&amp;MID(studenci[[#This Row],[Nazwisko]],1,LEN(studenci[[#This Row],[Nazwisko]])-1)&amp;TEXT(studenci[[#This Row],[Dochod_na_osobe]], 0)</f>
        <v>LedzinyGonersk1990</v>
      </c>
      <c r="J290" s="1">
        <f>COUNTIF(I:I,studenci[[#This Row],[rodz_kod]])</f>
        <v>1</v>
      </c>
      <c r="K2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1" spans="1:11" x14ac:dyDescent="0.25">
      <c r="A291">
        <v>290</v>
      </c>
      <c r="B291" s="1" t="s">
        <v>587</v>
      </c>
      <c r="C291" s="13" t="s">
        <v>588</v>
      </c>
      <c r="D291" s="1" t="s">
        <v>22</v>
      </c>
      <c r="E291" s="1" t="s">
        <v>130</v>
      </c>
      <c r="F291" s="1" t="s">
        <v>16</v>
      </c>
      <c r="G291">
        <v>2283</v>
      </c>
      <c r="H291" s="1" t="b">
        <f>studenci[[#This Row],[Dochod_na_osobe]]&lt;$P$5</f>
        <v>0</v>
      </c>
      <c r="I291" s="1" t="str">
        <f>TEXT(studenci[[#This Row],[Miejsce_zam]],"")&amp;MID(studenci[[#This Row],[Nazwisko]],1,LEN(studenci[[#This Row],[Nazwisko]])-1)&amp;TEXT(studenci[[#This Row],[Dochod_na_osobe]], 0)</f>
        <v>RabkaNiedziel2283</v>
      </c>
      <c r="J291" s="1">
        <f>COUNTIF(I:I,studenci[[#This Row],[rodz_kod]])</f>
        <v>1</v>
      </c>
      <c r="K2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2" spans="1:11" x14ac:dyDescent="0.25">
      <c r="A292">
        <v>291</v>
      </c>
      <c r="B292" s="1" t="s">
        <v>439</v>
      </c>
      <c r="C292" s="13" t="s">
        <v>589</v>
      </c>
      <c r="D292" s="1" t="s">
        <v>22</v>
      </c>
      <c r="E292" s="1" t="s">
        <v>340</v>
      </c>
      <c r="F292" s="1" t="s">
        <v>11</v>
      </c>
      <c r="G292">
        <v>1964</v>
      </c>
      <c r="H292" s="1" t="b">
        <f>studenci[[#This Row],[Dochod_na_osobe]]&lt;$P$5</f>
        <v>1</v>
      </c>
      <c r="I292" s="1" t="str">
        <f>TEXT(studenci[[#This Row],[Miejsce_zam]],"")&amp;MID(studenci[[#This Row],[Nazwisko]],1,LEN(studenci[[#This Row],[Nazwisko]])-1)&amp;TEXT(studenci[[#This Row],[Dochod_na_osobe]], 0)</f>
        <v>BytomSokolowsk1964</v>
      </c>
      <c r="J292" s="1">
        <f>COUNTIF(I:I,studenci[[#This Row],[rodz_kod]])</f>
        <v>1</v>
      </c>
      <c r="K2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3" spans="1:11" x14ac:dyDescent="0.25">
      <c r="A293">
        <v>292</v>
      </c>
      <c r="B293" s="1" t="s">
        <v>12</v>
      </c>
      <c r="C293" s="13" t="s">
        <v>590</v>
      </c>
      <c r="D293" s="1" t="s">
        <v>14</v>
      </c>
      <c r="E293" s="1" t="s">
        <v>357</v>
      </c>
      <c r="F293" s="1" t="s">
        <v>16</v>
      </c>
      <c r="G293">
        <v>1822</v>
      </c>
      <c r="H293" s="1" t="b">
        <f>studenci[[#This Row],[Dochod_na_osobe]]&lt;$P$5</f>
        <v>1</v>
      </c>
      <c r="I293" s="1" t="str">
        <f>TEXT(studenci[[#This Row],[Miejsce_zam]],"")&amp;MID(studenci[[#This Row],[Nazwisko]],1,LEN(studenci[[#This Row],[Nazwisko]])-1)&amp;TEXT(studenci[[#This Row],[Dochod_na_osobe]], 0)</f>
        <v>DzierzoniowBylsk1822</v>
      </c>
      <c r="J293" s="1">
        <f>COUNTIF(I:I,studenci[[#This Row],[rodz_kod]])</f>
        <v>1</v>
      </c>
      <c r="K2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4" spans="1:11" x14ac:dyDescent="0.25">
      <c r="A294">
        <v>293</v>
      </c>
      <c r="B294" s="1" t="s">
        <v>591</v>
      </c>
      <c r="C294" s="13" t="s">
        <v>592</v>
      </c>
      <c r="D294" s="1" t="s">
        <v>9</v>
      </c>
      <c r="E294" s="1" t="s">
        <v>593</v>
      </c>
      <c r="F294" s="1" t="s">
        <v>100</v>
      </c>
      <c r="G294">
        <v>1093</v>
      </c>
      <c r="H294" s="1" t="b">
        <f>studenci[[#This Row],[Dochod_na_osobe]]&lt;$P$5</f>
        <v>1</v>
      </c>
      <c r="I294" s="1" t="str">
        <f>TEXT(studenci[[#This Row],[Miejsce_zam]],"")&amp;MID(studenci[[#This Row],[Nazwisko]],1,LEN(studenci[[#This Row],[Nazwisko]])-1)&amp;TEXT(studenci[[#This Row],[Dochod_na_osobe]], 0)</f>
        <v>PlockRoje1093</v>
      </c>
      <c r="J294" s="1">
        <f>COUNTIF(I:I,studenci[[#This Row],[rodz_kod]])</f>
        <v>1</v>
      </c>
      <c r="K2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5" spans="1:11" x14ac:dyDescent="0.25">
      <c r="A295">
        <v>294</v>
      </c>
      <c r="B295" s="1" t="s">
        <v>453</v>
      </c>
      <c r="C295" s="13" t="s">
        <v>594</v>
      </c>
      <c r="D295" s="1" t="s">
        <v>26</v>
      </c>
      <c r="E295" s="1" t="s">
        <v>50</v>
      </c>
      <c r="F295" s="1" t="s">
        <v>16</v>
      </c>
      <c r="G295">
        <v>1756</v>
      </c>
      <c r="H295" s="1" t="b">
        <f>studenci[[#This Row],[Dochod_na_osobe]]&lt;$P$5</f>
        <v>1</v>
      </c>
      <c r="I295" s="1" t="str">
        <f>TEXT(studenci[[#This Row],[Miejsce_zam]],"")&amp;MID(studenci[[#This Row],[Nazwisko]],1,LEN(studenci[[#This Row],[Nazwisko]])-1)&amp;TEXT(studenci[[#This Row],[Dochod_na_osobe]], 0)</f>
        <v>Ruda SlaskaPilsk1756</v>
      </c>
      <c r="J295" s="1">
        <f>COUNTIF(I:I,studenci[[#This Row],[rodz_kod]])</f>
        <v>1</v>
      </c>
      <c r="K2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6" spans="1:11" x14ac:dyDescent="0.25">
      <c r="A296">
        <v>295</v>
      </c>
      <c r="B296" s="1" t="s">
        <v>262</v>
      </c>
      <c r="C296" s="13" t="s">
        <v>595</v>
      </c>
      <c r="D296" s="1" t="s">
        <v>133</v>
      </c>
      <c r="E296" s="1" t="s">
        <v>113</v>
      </c>
      <c r="F296" s="1" t="s">
        <v>11</v>
      </c>
      <c r="G296">
        <v>2356</v>
      </c>
      <c r="H296" s="1" t="b">
        <f>studenci[[#This Row],[Dochod_na_osobe]]&lt;$P$5</f>
        <v>0</v>
      </c>
      <c r="I296" s="1" t="str">
        <f>TEXT(studenci[[#This Row],[Miejsce_zam]],"")&amp;MID(studenci[[#This Row],[Nazwisko]],1,LEN(studenci[[#This Row],[Nazwisko]])-1)&amp;TEXT(studenci[[#This Row],[Dochod_na_osobe]], 0)</f>
        <v>KatowiceBernaci2356</v>
      </c>
      <c r="J296" s="1">
        <f>COUNTIF(I:I,studenci[[#This Row],[rodz_kod]])</f>
        <v>1</v>
      </c>
      <c r="K2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7" spans="1:11" x14ac:dyDescent="0.25">
      <c r="A297">
        <v>296</v>
      </c>
      <c r="B297" s="1" t="s">
        <v>338</v>
      </c>
      <c r="C297" s="13" t="s">
        <v>596</v>
      </c>
      <c r="D297" s="1" t="s">
        <v>236</v>
      </c>
      <c r="E297" s="1" t="s">
        <v>177</v>
      </c>
      <c r="F297" s="1" t="s">
        <v>35</v>
      </c>
      <c r="G297">
        <v>3080</v>
      </c>
      <c r="H297" s="1" t="b">
        <f>studenci[[#This Row],[Dochod_na_osobe]]&lt;$P$5</f>
        <v>0</v>
      </c>
      <c r="I297" s="1" t="str">
        <f>TEXT(studenci[[#This Row],[Miejsce_zam]],"")&amp;MID(studenci[[#This Row],[Nazwisko]],1,LEN(studenci[[#This Row],[Nazwisko]])-1)&amp;TEXT(studenci[[#This Row],[Dochod_na_osobe]], 0)</f>
        <v>UstronSwierszczynsk3080</v>
      </c>
      <c r="J297" s="1">
        <f>COUNTIF(I:I,studenci[[#This Row],[rodz_kod]])</f>
        <v>1</v>
      </c>
      <c r="K2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8" spans="1:11" x14ac:dyDescent="0.25">
      <c r="A298">
        <v>297</v>
      </c>
      <c r="B298" s="1" t="s">
        <v>88</v>
      </c>
      <c r="C298" s="13" t="s">
        <v>597</v>
      </c>
      <c r="D298" s="1" t="s">
        <v>9</v>
      </c>
      <c r="E298" s="1" t="s">
        <v>598</v>
      </c>
      <c r="F298" s="1" t="s">
        <v>16</v>
      </c>
      <c r="G298">
        <v>1258</v>
      </c>
      <c r="H298" s="1" t="b">
        <f>studenci[[#This Row],[Dochod_na_osobe]]&lt;$P$5</f>
        <v>1</v>
      </c>
      <c r="I298" s="1" t="str">
        <f>TEXT(studenci[[#This Row],[Miejsce_zam]],"")&amp;MID(studenci[[#This Row],[Nazwisko]],1,LEN(studenci[[#This Row],[Nazwisko]])-1)&amp;TEXT(studenci[[#This Row],[Dochod_na_osobe]], 0)</f>
        <v>BochniaWa1258</v>
      </c>
      <c r="J298" s="1">
        <f>COUNTIF(I:I,studenci[[#This Row],[rodz_kod]])</f>
        <v>1</v>
      </c>
      <c r="K2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299" spans="1:11" x14ac:dyDescent="0.25">
      <c r="A299">
        <v>298</v>
      </c>
      <c r="B299" s="1" t="s">
        <v>249</v>
      </c>
      <c r="C299" s="13" t="s">
        <v>599</v>
      </c>
      <c r="D299" s="1" t="s">
        <v>26</v>
      </c>
      <c r="E299" s="1" t="s">
        <v>27</v>
      </c>
      <c r="F299" s="1" t="s">
        <v>35</v>
      </c>
      <c r="G299">
        <v>2730</v>
      </c>
      <c r="H299" s="1" t="b">
        <f>studenci[[#This Row],[Dochod_na_osobe]]&lt;$P$5</f>
        <v>0</v>
      </c>
      <c r="I299" s="1" t="str">
        <f>TEXT(studenci[[#This Row],[Miejsce_zam]],"")&amp;MID(studenci[[#This Row],[Nazwisko]],1,LEN(studenci[[#This Row],[Nazwisko]])-1)&amp;TEXT(studenci[[#This Row],[Dochod_na_osobe]], 0)</f>
        <v>KoniakowMiskowie2730</v>
      </c>
      <c r="J299" s="1">
        <f>COUNTIF(I:I,studenci[[#This Row],[rodz_kod]])</f>
        <v>1</v>
      </c>
      <c r="K2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0" spans="1:11" x14ac:dyDescent="0.25">
      <c r="A300">
        <v>299</v>
      </c>
      <c r="B300" s="1" t="s">
        <v>97</v>
      </c>
      <c r="C300" s="13" t="s">
        <v>600</v>
      </c>
      <c r="D300" s="1" t="s">
        <v>22</v>
      </c>
      <c r="E300" s="1" t="s">
        <v>113</v>
      </c>
      <c r="F300" s="1" t="s">
        <v>11</v>
      </c>
      <c r="G300">
        <v>1592</v>
      </c>
      <c r="H300" s="1" t="b">
        <f>studenci[[#This Row],[Dochod_na_osobe]]&lt;$P$5</f>
        <v>1</v>
      </c>
      <c r="I300" s="1" t="str">
        <f>TEXT(studenci[[#This Row],[Miejsce_zam]],"")&amp;MID(studenci[[#This Row],[Nazwisko]],1,LEN(studenci[[#This Row],[Nazwisko]])-1)&amp;TEXT(studenci[[#This Row],[Dochod_na_osobe]], 0)</f>
        <v>KatowicePiwni1592</v>
      </c>
      <c r="J300" s="1">
        <f>COUNTIF(I:I,studenci[[#This Row],[rodz_kod]])</f>
        <v>1</v>
      </c>
      <c r="K3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1" spans="1:11" x14ac:dyDescent="0.25">
      <c r="A301">
        <v>300</v>
      </c>
      <c r="B301" s="1" t="s">
        <v>111</v>
      </c>
      <c r="C301" s="13" t="s">
        <v>601</v>
      </c>
      <c r="D301" s="1" t="s">
        <v>22</v>
      </c>
      <c r="E301" s="1" t="s">
        <v>113</v>
      </c>
      <c r="F301" s="1" t="s">
        <v>11</v>
      </c>
      <c r="G301">
        <v>2738</v>
      </c>
      <c r="H301" s="1" t="b">
        <f>studenci[[#This Row],[Dochod_na_osobe]]&lt;$P$5</f>
        <v>0</v>
      </c>
      <c r="I301" s="1" t="str">
        <f>TEXT(studenci[[#This Row],[Miejsce_zam]],"")&amp;MID(studenci[[#This Row],[Nazwisko]],1,LEN(studenci[[#This Row],[Nazwisko]])-1)&amp;TEXT(studenci[[#This Row],[Dochod_na_osobe]], 0)</f>
        <v>KatowiceBato2738</v>
      </c>
      <c r="J301" s="1">
        <f>COUNTIF(I:I,studenci[[#This Row],[rodz_kod]])</f>
        <v>1</v>
      </c>
      <c r="K3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2" spans="1:11" x14ac:dyDescent="0.25">
      <c r="A302">
        <v>301</v>
      </c>
      <c r="B302" s="1" t="s">
        <v>571</v>
      </c>
      <c r="C302" s="13" t="s">
        <v>602</v>
      </c>
      <c r="D302" s="1" t="s">
        <v>26</v>
      </c>
      <c r="E302" s="1" t="s">
        <v>556</v>
      </c>
      <c r="F302" s="1" t="s">
        <v>11</v>
      </c>
      <c r="G302">
        <v>2064</v>
      </c>
      <c r="H302" s="1" t="b">
        <f>studenci[[#This Row],[Dochod_na_osobe]]&lt;$P$5</f>
        <v>1</v>
      </c>
      <c r="I302" s="1" t="str">
        <f>TEXT(studenci[[#This Row],[Miejsce_zam]],"")&amp;MID(studenci[[#This Row],[Nazwisko]],1,LEN(studenci[[#This Row],[Nazwisko]])-1)&amp;TEXT(studenci[[#This Row],[Dochod_na_osobe]], 0)</f>
        <v>Kuznia RaciborskaMrowk2064</v>
      </c>
      <c r="J302" s="1">
        <f>COUNTIF(I:I,studenci[[#This Row],[rodz_kod]])</f>
        <v>1</v>
      </c>
      <c r="K3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3" spans="1:11" x14ac:dyDescent="0.25">
      <c r="A303">
        <v>302</v>
      </c>
      <c r="B303" s="1" t="s">
        <v>76</v>
      </c>
      <c r="C303" s="13" t="s">
        <v>603</v>
      </c>
      <c r="D303" s="1" t="s">
        <v>22</v>
      </c>
      <c r="E303" s="1" t="s">
        <v>604</v>
      </c>
      <c r="F303" s="1" t="s">
        <v>11</v>
      </c>
      <c r="G303">
        <v>465</v>
      </c>
      <c r="H303" s="1" t="b">
        <f>studenci[[#This Row],[Dochod_na_osobe]]&lt;$P$5</f>
        <v>1</v>
      </c>
      <c r="I303" s="1" t="str">
        <f>TEXT(studenci[[#This Row],[Miejsce_zam]],"")&amp;MID(studenci[[#This Row],[Nazwisko]],1,LEN(studenci[[#This Row],[Nazwisko]])-1)&amp;TEXT(studenci[[#This Row],[Dochod_na_osobe]], 0)</f>
        <v>TychyBek465</v>
      </c>
      <c r="J303" s="1">
        <f>COUNTIF(I:I,studenci[[#This Row],[rodz_kod]])</f>
        <v>1</v>
      </c>
      <c r="K3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4" spans="1:11" x14ac:dyDescent="0.25">
      <c r="A304">
        <v>303</v>
      </c>
      <c r="B304" s="1" t="s">
        <v>605</v>
      </c>
      <c r="C304" s="13" t="s">
        <v>606</v>
      </c>
      <c r="D304" s="1" t="s">
        <v>9</v>
      </c>
      <c r="E304" s="1" t="s">
        <v>420</v>
      </c>
      <c r="F304" s="1" t="s">
        <v>35</v>
      </c>
      <c r="G304">
        <v>1291</v>
      </c>
      <c r="H304" s="1" t="b">
        <f>studenci[[#This Row],[Dochod_na_osobe]]&lt;$P$5</f>
        <v>1</v>
      </c>
      <c r="I304" s="1" t="str">
        <f>TEXT(studenci[[#This Row],[Miejsce_zam]],"")&amp;MID(studenci[[#This Row],[Nazwisko]],1,LEN(studenci[[#This Row],[Nazwisko]])-1)&amp;TEXT(studenci[[#This Row],[Dochod_na_osobe]], 0)</f>
        <v>GliwiceKucharsk1291</v>
      </c>
      <c r="J304" s="1">
        <f>COUNTIF(I:I,studenci[[#This Row],[rodz_kod]])</f>
        <v>1</v>
      </c>
      <c r="K3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5" spans="1:11" x14ac:dyDescent="0.25">
      <c r="A305">
        <v>304</v>
      </c>
      <c r="B305" s="1" t="s">
        <v>36</v>
      </c>
      <c r="C305" s="13" t="s">
        <v>607</v>
      </c>
      <c r="D305" s="1" t="s">
        <v>26</v>
      </c>
      <c r="E305" s="1" t="s">
        <v>321</v>
      </c>
      <c r="F305" s="1" t="s">
        <v>16</v>
      </c>
      <c r="G305">
        <v>2125</v>
      </c>
      <c r="H305" s="1" t="b">
        <f>studenci[[#This Row],[Dochod_na_osobe]]&lt;$P$5</f>
        <v>1</v>
      </c>
      <c r="I305" s="1" t="str">
        <f>TEXT(studenci[[#This Row],[Miejsce_zam]],"")&amp;MID(studenci[[#This Row],[Nazwisko]],1,LEN(studenci[[#This Row],[Nazwisko]])-1)&amp;TEXT(studenci[[#This Row],[Dochod_na_osobe]], 0)</f>
        <v>ZabrzeFujarewic2125</v>
      </c>
      <c r="J305" s="1">
        <f>COUNTIF(I:I,studenci[[#This Row],[rodz_kod]])</f>
        <v>1</v>
      </c>
      <c r="K3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6" spans="1:11" x14ac:dyDescent="0.25">
      <c r="A306">
        <v>305</v>
      </c>
      <c r="B306" s="1" t="s">
        <v>334</v>
      </c>
      <c r="C306" s="13" t="s">
        <v>608</v>
      </c>
      <c r="D306" s="1" t="s">
        <v>22</v>
      </c>
      <c r="E306" s="1" t="s">
        <v>329</v>
      </c>
      <c r="F306" s="1" t="s">
        <v>11</v>
      </c>
      <c r="G306">
        <v>787</v>
      </c>
      <c r="H306" s="1" t="b">
        <f>studenci[[#This Row],[Dochod_na_osobe]]&lt;$P$5</f>
        <v>1</v>
      </c>
      <c r="I306" s="1" t="str">
        <f>TEXT(studenci[[#This Row],[Miejsce_zam]],"")&amp;MID(studenci[[#This Row],[Nazwisko]],1,LEN(studenci[[#This Row],[Nazwisko]])-1)&amp;TEXT(studenci[[#This Row],[Dochod_na_osobe]], 0)</f>
        <v>ChorzowGrzybe787</v>
      </c>
      <c r="J306" s="1">
        <f>COUNTIF(I:I,studenci[[#This Row],[rodz_kod]])</f>
        <v>1</v>
      </c>
      <c r="K3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7" spans="1:11" x14ac:dyDescent="0.25">
      <c r="A307">
        <v>306</v>
      </c>
      <c r="B307" s="1" t="s">
        <v>214</v>
      </c>
      <c r="C307" s="13" t="s">
        <v>609</v>
      </c>
      <c r="D307" s="1" t="s">
        <v>9</v>
      </c>
      <c r="E307" s="1" t="s">
        <v>67</v>
      </c>
      <c r="F307" s="1" t="s">
        <v>11</v>
      </c>
      <c r="G307">
        <v>2155</v>
      </c>
      <c r="H307" s="1" t="b">
        <f>studenci[[#This Row],[Dochod_na_osobe]]&lt;$P$5</f>
        <v>1</v>
      </c>
      <c r="I307" s="1" t="str">
        <f>TEXT(studenci[[#This Row],[Miejsce_zam]],"")&amp;MID(studenci[[#This Row],[Nazwisko]],1,LEN(studenci[[#This Row],[Nazwisko]])-1)&amp;TEXT(studenci[[#This Row],[Dochod_na_osobe]], 0)</f>
        <v>SosnowiecZwoje2155</v>
      </c>
      <c r="J307" s="1">
        <f>COUNTIF(I:I,studenci[[#This Row],[rodz_kod]])</f>
        <v>1</v>
      </c>
      <c r="K3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8" spans="1:11" x14ac:dyDescent="0.25">
      <c r="A308">
        <v>307</v>
      </c>
      <c r="B308" s="1" t="s">
        <v>338</v>
      </c>
      <c r="C308" s="13" t="s">
        <v>610</v>
      </c>
      <c r="D308" s="1" t="s">
        <v>9</v>
      </c>
      <c r="E308" s="1" t="s">
        <v>47</v>
      </c>
      <c r="F308" s="1" t="s">
        <v>11</v>
      </c>
      <c r="G308">
        <v>3218</v>
      </c>
      <c r="H308" s="1" t="b">
        <f>studenci[[#This Row],[Dochod_na_osobe]]&lt;$P$5</f>
        <v>0</v>
      </c>
      <c r="I308" s="1" t="str">
        <f>TEXT(studenci[[#This Row],[Miejsce_zam]],"")&amp;MID(studenci[[#This Row],[Nazwisko]],1,LEN(studenci[[#This Row],[Nazwisko]])-1)&amp;TEXT(studenci[[#This Row],[Dochod_na_osobe]], 0)</f>
        <v>BedzinKandor3218</v>
      </c>
      <c r="J308" s="1">
        <f>COUNTIF(I:I,studenci[[#This Row],[rodz_kod]])</f>
        <v>1</v>
      </c>
      <c r="K3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09" spans="1:11" x14ac:dyDescent="0.25">
      <c r="A309">
        <v>308</v>
      </c>
      <c r="B309" s="1" t="s">
        <v>70</v>
      </c>
      <c r="C309" s="13" t="s">
        <v>611</v>
      </c>
      <c r="D309" s="1" t="s">
        <v>9</v>
      </c>
      <c r="E309" s="1" t="s">
        <v>94</v>
      </c>
      <c r="F309" s="1" t="s">
        <v>11</v>
      </c>
      <c r="G309">
        <v>2273</v>
      </c>
      <c r="H309" s="1" t="b">
        <f>studenci[[#This Row],[Dochod_na_osobe]]&lt;$P$5</f>
        <v>0</v>
      </c>
      <c r="I309" s="1" t="str">
        <f>TEXT(studenci[[#This Row],[Miejsce_zam]],"")&amp;MID(studenci[[#This Row],[Nazwisko]],1,LEN(studenci[[#This Row],[Nazwisko]])-1)&amp;TEXT(studenci[[#This Row],[Dochod_na_osobe]], 0)</f>
        <v>SanokBarszc2273</v>
      </c>
      <c r="J309" s="1">
        <f>COUNTIF(I:I,studenci[[#This Row],[rodz_kod]])</f>
        <v>1</v>
      </c>
      <c r="K3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0" spans="1:11" x14ac:dyDescent="0.25">
      <c r="A310">
        <v>309</v>
      </c>
      <c r="B310" s="1" t="s">
        <v>54</v>
      </c>
      <c r="C310" s="13" t="s">
        <v>612</v>
      </c>
      <c r="D310" s="1" t="s">
        <v>9</v>
      </c>
      <c r="E310" s="1" t="s">
        <v>184</v>
      </c>
      <c r="F310" s="1" t="s">
        <v>16</v>
      </c>
      <c r="G310">
        <v>1283</v>
      </c>
      <c r="H310" s="1" t="b">
        <f>studenci[[#This Row],[Dochod_na_osobe]]&lt;$P$5</f>
        <v>1</v>
      </c>
      <c r="I310" s="1" t="str">
        <f>TEXT(studenci[[#This Row],[Miejsce_zam]],"")&amp;MID(studenci[[#This Row],[Nazwisko]],1,LEN(studenci[[#This Row],[Nazwisko]])-1)&amp;TEXT(studenci[[#This Row],[Dochod_na_osobe]], 0)</f>
        <v>SwietochlowiceGrudzinsk1283</v>
      </c>
      <c r="J310" s="1">
        <f>COUNTIF(I:I,studenci[[#This Row],[rodz_kod]])</f>
        <v>1</v>
      </c>
      <c r="K3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1" spans="1:11" x14ac:dyDescent="0.25">
      <c r="A311">
        <v>310</v>
      </c>
      <c r="B311" s="1" t="s">
        <v>613</v>
      </c>
      <c r="C311" s="13" t="s">
        <v>614</v>
      </c>
      <c r="D311" s="1" t="s">
        <v>9</v>
      </c>
      <c r="E311" s="1" t="s">
        <v>340</v>
      </c>
      <c r="F311" s="1" t="s">
        <v>16</v>
      </c>
      <c r="G311">
        <v>1863</v>
      </c>
      <c r="H311" s="1" t="b">
        <f>studenci[[#This Row],[Dochod_na_osobe]]&lt;$P$5</f>
        <v>1</v>
      </c>
      <c r="I311" s="1" t="str">
        <f>TEXT(studenci[[#This Row],[Miejsce_zam]],"")&amp;MID(studenci[[#This Row],[Nazwisko]],1,LEN(studenci[[#This Row],[Nazwisko]])-1)&amp;TEXT(studenci[[#This Row],[Dochod_na_osobe]], 0)</f>
        <v>BytomNowick1863</v>
      </c>
      <c r="J311" s="1">
        <f>COUNTIF(I:I,studenci[[#This Row],[rodz_kod]])</f>
        <v>1</v>
      </c>
      <c r="K3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2" spans="1:11" x14ac:dyDescent="0.25">
      <c r="A312">
        <v>311</v>
      </c>
      <c r="B312" s="1" t="s">
        <v>466</v>
      </c>
      <c r="C312" s="13" t="s">
        <v>615</v>
      </c>
      <c r="D312" s="1" t="s">
        <v>9</v>
      </c>
      <c r="E312" s="1" t="s">
        <v>233</v>
      </c>
      <c r="F312" s="1" t="s">
        <v>11</v>
      </c>
      <c r="G312">
        <v>1965</v>
      </c>
      <c r="H312" s="1" t="b">
        <f>studenci[[#This Row],[Dochod_na_osobe]]&lt;$P$5</f>
        <v>1</v>
      </c>
      <c r="I312" s="1" t="str">
        <f>TEXT(studenci[[#This Row],[Miejsce_zam]],"")&amp;MID(studenci[[#This Row],[Nazwisko]],1,LEN(studenci[[#This Row],[Nazwisko]])-1)&amp;TEXT(studenci[[#This Row],[Dochod_na_osobe]], 0)</f>
        <v>NaleczowBajerowic1965</v>
      </c>
      <c r="J312" s="1">
        <f>COUNTIF(I:I,studenci[[#This Row],[rodz_kod]])</f>
        <v>1</v>
      </c>
      <c r="K3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3" spans="1:11" x14ac:dyDescent="0.25">
      <c r="A313">
        <v>312</v>
      </c>
      <c r="B313" s="1" t="s">
        <v>48</v>
      </c>
      <c r="C313" s="13" t="s">
        <v>616</v>
      </c>
      <c r="D313" s="1" t="s">
        <v>106</v>
      </c>
      <c r="E313" s="1" t="s">
        <v>580</v>
      </c>
      <c r="F313" s="1" t="s">
        <v>11</v>
      </c>
      <c r="G313">
        <v>1182</v>
      </c>
      <c r="H313" s="1" t="b">
        <f>studenci[[#This Row],[Dochod_na_osobe]]&lt;$P$5</f>
        <v>1</v>
      </c>
      <c r="I313" s="1" t="str">
        <f>TEXT(studenci[[#This Row],[Miejsce_zam]],"")&amp;MID(studenci[[#This Row],[Nazwisko]],1,LEN(studenci[[#This Row],[Nazwisko]])-1)&amp;TEXT(studenci[[#This Row],[Dochod_na_osobe]], 0)</f>
        <v>ChalupkiWszedoby1182</v>
      </c>
      <c r="J313" s="1">
        <f>COUNTIF(I:I,studenci[[#This Row],[rodz_kod]])</f>
        <v>1</v>
      </c>
      <c r="K3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4" spans="1:11" x14ac:dyDescent="0.25">
      <c r="A314">
        <v>313</v>
      </c>
      <c r="B314" s="1" t="s">
        <v>617</v>
      </c>
      <c r="C314" s="13" t="s">
        <v>618</v>
      </c>
      <c r="D314" s="1" t="s">
        <v>26</v>
      </c>
      <c r="E314" s="1" t="s">
        <v>619</v>
      </c>
      <c r="F314" s="1" t="s">
        <v>11</v>
      </c>
      <c r="G314">
        <v>2207</v>
      </c>
      <c r="H314" s="1" t="b">
        <f>studenci[[#This Row],[Dochod_na_osobe]]&lt;$P$5</f>
        <v>1</v>
      </c>
      <c r="I314" s="1" t="str">
        <f>TEXT(studenci[[#This Row],[Miejsce_zam]],"")&amp;MID(studenci[[#This Row],[Nazwisko]],1,LEN(studenci[[#This Row],[Nazwisko]])-1)&amp;TEXT(studenci[[#This Row],[Dochod_na_osobe]], 0)</f>
        <v>JakuszyceJaro2207</v>
      </c>
      <c r="J314" s="1">
        <f>COUNTIF(I:I,studenci[[#This Row],[rodz_kod]])</f>
        <v>1</v>
      </c>
      <c r="K3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5" spans="1:11" x14ac:dyDescent="0.25">
      <c r="A315">
        <v>314</v>
      </c>
      <c r="B315" s="1" t="s">
        <v>293</v>
      </c>
      <c r="C315" s="13" t="s">
        <v>483</v>
      </c>
      <c r="D315" s="1" t="s">
        <v>22</v>
      </c>
      <c r="E315" s="1" t="s">
        <v>620</v>
      </c>
      <c r="F315" s="1" t="s">
        <v>35</v>
      </c>
      <c r="G315">
        <v>1453</v>
      </c>
      <c r="H315" s="1" t="b">
        <f>studenci[[#This Row],[Dochod_na_osobe]]&lt;$P$5</f>
        <v>1</v>
      </c>
      <c r="I315" s="1" t="str">
        <f>TEXT(studenci[[#This Row],[Miejsce_zam]],"")&amp;MID(studenci[[#This Row],[Nazwisko]],1,LEN(studenci[[#This Row],[Nazwisko]])-1)&amp;TEXT(studenci[[#This Row],[Dochod_na_osobe]], 0)</f>
        <v>ZyrardowGorsk1453</v>
      </c>
      <c r="J315" s="1">
        <f>COUNTIF(I:I,studenci[[#This Row],[rodz_kod]])</f>
        <v>1</v>
      </c>
      <c r="K3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6" spans="1:11" x14ac:dyDescent="0.25">
      <c r="A316">
        <v>315</v>
      </c>
      <c r="B316" s="1" t="s">
        <v>97</v>
      </c>
      <c r="C316" s="13" t="s">
        <v>621</v>
      </c>
      <c r="D316" s="1" t="s">
        <v>9</v>
      </c>
      <c r="E316" s="1" t="s">
        <v>227</v>
      </c>
      <c r="F316" s="1" t="s">
        <v>11</v>
      </c>
      <c r="G316">
        <v>983</v>
      </c>
      <c r="H316" s="1" t="b">
        <f>studenci[[#This Row],[Dochod_na_osobe]]&lt;$P$5</f>
        <v>1</v>
      </c>
      <c r="I316" s="1" t="str">
        <f>TEXT(studenci[[#This Row],[Miejsce_zam]],"")&amp;MID(studenci[[#This Row],[Nazwisko]],1,LEN(studenci[[#This Row],[Nazwisko]])-1)&amp;TEXT(studenci[[#This Row],[Dochod_na_osobe]], 0)</f>
        <v>Bielsko - BialaKacprza983</v>
      </c>
      <c r="J316" s="1">
        <f>COUNTIF(I:I,studenci[[#This Row],[rodz_kod]])</f>
        <v>1</v>
      </c>
      <c r="K3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7" spans="1:11" x14ac:dyDescent="0.25">
      <c r="A317">
        <v>316</v>
      </c>
      <c r="B317" s="1" t="s">
        <v>237</v>
      </c>
      <c r="C317" s="13" t="s">
        <v>622</v>
      </c>
      <c r="D317" s="1" t="s">
        <v>26</v>
      </c>
      <c r="E317" s="1" t="s">
        <v>352</v>
      </c>
      <c r="F317" s="1" t="s">
        <v>100</v>
      </c>
      <c r="G317">
        <v>917</v>
      </c>
      <c r="H317" s="1" t="b">
        <f>studenci[[#This Row],[Dochod_na_osobe]]&lt;$P$5</f>
        <v>1</v>
      </c>
      <c r="I317" s="1" t="str">
        <f>TEXT(studenci[[#This Row],[Miejsce_zam]],"")&amp;MID(studenci[[#This Row],[Nazwisko]],1,LEN(studenci[[#This Row],[Nazwisko]])-1)&amp;TEXT(studenci[[#This Row],[Dochod_na_osobe]], 0)</f>
        <v>ZakopaneBalo917</v>
      </c>
      <c r="J317" s="1">
        <f>COUNTIF(I:I,studenci[[#This Row],[rodz_kod]])</f>
        <v>1</v>
      </c>
      <c r="K3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8" spans="1:11" x14ac:dyDescent="0.25">
      <c r="A318">
        <v>317</v>
      </c>
      <c r="B318" s="1" t="s">
        <v>623</v>
      </c>
      <c r="C318" s="13" t="s">
        <v>624</v>
      </c>
      <c r="D318" s="1" t="s">
        <v>22</v>
      </c>
      <c r="E318" s="1" t="s">
        <v>625</v>
      </c>
      <c r="F318" s="1" t="s">
        <v>100</v>
      </c>
      <c r="G318">
        <v>2124</v>
      </c>
      <c r="H318" s="1" t="b">
        <f>studenci[[#This Row],[Dochod_na_osobe]]&lt;$P$5</f>
        <v>1</v>
      </c>
      <c r="I318" s="1" t="str">
        <f>TEXT(studenci[[#This Row],[Miejsce_zam]],"")&amp;MID(studenci[[#This Row],[Nazwisko]],1,LEN(studenci[[#This Row],[Nazwisko]])-1)&amp;TEXT(studenci[[#This Row],[Dochod_na_osobe]], 0)</f>
        <v>MlynarzeModrzewsk2124</v>
      </c>
      <c r="J318" s="1">
        <f>COUNTIF(I:I,studenci[[#This Row],[rodz_kod]])</f>
        <v>1</v>
      </c>
      <c r="K3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19" spans="1:11" x14ac:dyDescent="0.25">
      <c r="A319">
        <v>318</v>
      </c>
      <c r="B319" s="1" t="s">
        <v>350</v>
      </c>
      <c r="C319" s="13" t="s">
        <v>626</v>
      </c>
      <c r="D319" s="1" t="s">
        <v>26</v>
      </c>
      <c r="E319" s="1" t="s">
        <v>119</v>
      </c>
      <c r="F319" s="1" t="s">
        <v>100</v>
      </c>
      <c r="G319">
        <v>3254</v>
      </c>
      <c r="H319" s="1" t="b">
        <f>studenci[[#This Row],[Dochod_na_osobe]]&lt;$P$5</f>
        <v>0</v>
      </c>
      <c r="I319" s="1" t="str">
        <f>TEXT(studenci[[#This Row],[Miejsce_zam]],"")&amp;MID(studenci[[#This Row],[Nazwisko]],1,LEN(studenci[[#This Row],[Nazwisko]])-1)&amp;TEXT(studenci[[#This Row],[Dochod_na_osobe]], 0)</f>
        <v>CzestochowaBiborsk3254</v>
      </c>
      <c r="J319" s="1">
        <f>COUNTIF(I:I,studenci[[#This Row],[rodz_kod]])</f>
        <v>1</v>
      </c>
      <c r="K3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0" spans="1:11" x14ac:dyDescent="0.25">
      <c r="A320">
        <v>319</v>
      </c>
      <c r="B320" s="1" t="s">
        <v>150</v>
      </c>
      <c r="C320" s="13" t="s">
        <v>627</v>
      </c>
      <c r="D320" s="1" t="s">
        <v>26</v>
      </c>
      <c r="E320" s="1" t="s">
        <v>196</v>
      </c>
      <c r="F320" s="1" t="s">
        <v>35</v>
      </c>
      <c r="G320">
        <v>2842</v>
      </c>
      <c r="H320" s="1" t="b">
        <f>studenci[[#This Row],[Dochod_na_osobe]]&lt;$P$5</f>
        <v>0</v>
      </c>
      <c r="I320" s="1" t="str">
        <f>TEXT(studenci[[#This Row],[Miejsce_zam]],"")&amp;MID(studenci[[#This Row],[Nazwisko]],1,LEN(studenci[[#This Row],[Nazwisko]])-1)&amp;TEXT(studenci[[#This Row],[Dochod_na_osobe]], 0)</f>
        <v>OgrodzieniecFelinsk2842</v>
      </c>
      <c r="J320" s="1">
        <f>COUNTIF(I:I,studenci[[#This Row],[rodz_kod]])</f>
        <v>1</v>
      </c>
      <c r="K3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1" spans="1:11" x14ac:dyDescent="0.25">
      <c r="A321">
        <v>320</v>
      </c>
      <c r="B321" s="1" t="s">
        <v>439</v>
      </c>
      <c r="C321" s="13" t="s">
        <v>628</v>
      </c>
      <c r="D321" s="1" t="s">
        <v>26</v>
      </c>
      <c r="E321" s="1" t="s">
        <v>629</v>
      </c>
      <c r="F321" s="1" t="s">
        <v>28</v>
      </c>
      <c r="G321">
        <v>1879</v>
      </c>
      <c r="H321" s="1" t="b">
        <f>studenci[[#This Row],[Dochod_na_osobe]]&lt;$P$5</f>
        <v>1</v>
      </c>
      <c r="I321" s="1" t="str">
        <f>TEXT(studenci[[#This Row],[Miejsce_zam]],"")&amp;MID(studenci[[#This Row],[Nazwisko]],1,LEN(studenci[[#This Row],[Nazwisko]])-1)&amp;TEXT(studenci[[#This Row],[Dochod_na_osobe]], 0)</f>
        <v>ZamoscMaciejewsk1879</v>
      </c>
      <c r="J321" s="1">
        <f>COUNTIF(I:I,studenci[[#This Row],[rodz_kod]])</f>
        <v>1</v>
      </c>
      <c r="K3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2" spans="1:11" x14ac:dyDescent="0.25">
      <c r="A322">
        <v>321</v>
      </c>
      <c r="B322" s="1" t="s">
        <v>630</v>
      </c>
      <c r="C322" s="13" t="s">
        <v>631</v>
      </c>
      <c r="D322" s="1" t="s">
        <v>9</v>
      </c>
      <c r="E322" s="1" t="s">
        <v>99</v>
      </c>
      <c r="F322" s="1" t="s">
        <v>11</v>
      </c>
      <c r="G322">
        <v>978</v>
      </c>
      <c r="H322" s="1" t="b">
        <f>studenci[[#This Row],[Dochod_na_osobe]]&lt;$P$5</f>
        <v>1</v>
      </c>
      <c r="I322" s="1" t="str">
        <f>TEXT(studenci[[#This Row],[Miejsce_zam]],"")&amp;MID(studenci[[#This Row],[Nazwisko]],1,LEN(studenci[[#This Row],[Nazwisko]])-1)&amp;TEXT(studenci[[#This Row],[Dochod_na_osobe]], 0)</f>
        <v>LimanowaOstrowsk978</v>
      </c>
      <c r="J322" s="1">
        <f>COUNTIF(I:I,studenci[[#This Row],[rodz_kod]])</f>
        <v>1</v>
      </c>
      <c r="K3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3" spans="1:11" x14ac:dyDescent="0.25">
      <c r="A323">
        <v>322</v>
      </c>
      <c r="B323" s="1" t="s">
        <v>632</v>
      </c>
      <c r="C323" s="13" t="s">
        <v>633</v>
      </c>
      <c r="D323" s="1" t="s">
        <v>59</v>
      </c>
      <c r="E323" s="1" t="s">
        <v>634</v>
      </c>
      <c r="F323" s="1" t="s">
        <v>35</v>
      </c>
      <c r="G323">
        <v>2409</v>
      </c>
      <c r="H323" s="1" t="b">
        <f>studenci[[#This Row],[Dochod_na_osobe]]&lt;$P$5</f>
        <v>0</v>
      </c>
      <c r="I323" s="1" t="str">
        <f>TEXT(studenci[[#This Row],[Miejsce_zam]],"")&amp;MID(studenci[[#This Row],[Nazwisko]],1,LEN(studenci[[#This Row],[Nazwisko]])-1)&amp;TEXT(studenci[[#This Row],[Dochod_na_osobe]], 0)</f>
        <v>LazySkrzype2409</v>
      </c>
      <c r="J323" s="1">
        <f>COUNTIF(I:I,studenci[[#This Row],[rodz_kod]])</f>
        <v>1</v>
      </c>
      <c r="K3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4" spans="1:11" x14ac:dyDescent="0.25">
      <c r="A324">
        <v>323</v>
      </c>
      <c r="B324" s="1" t="s">
        <v>88</v>
      </c>
      <c r="C324" s="13" t="s">
        <v>635</v>
      </c>
      <c r="D324" s="1" t="s">
        <v>26</v>
      </c>
      <c r="E324" s="1" t="s">
        <v>94</v>
      </c>
      <c r="F324" s="1" t="s">
        <v>16</v>
      </c>
      <c r="G324">
        <v>1655</v>
      </c>
      <c r="H324" s="1" t="b">
        <f>studenci[[#This Row],[Dochod_na_osobe]]&lt;$P$5</f>
        <v>1</v>
      </c>
      <c r="I324" s="1" t="str">
        <f>TEXT(studenci[[#This Row],[Miejsce_zam]],"")&amp;MID(studenci[[#This Row],[Nazwisko]],1,LEN(studenci[[#This Row],[Nazwisko]])-1)&amp;TEXT(studenci[[#This Row],[Dochod_na_osobe]], 0)</f>
        <v>SanokKrawczy1655</v>
      </c>
      <c r="J324" s="1">
        <f>COUNTIF(I:I,studenci[[#This Row],[rodz_kod]])</f>
        <v>1</v>
      </c>
      <c r="K3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5" spans="1:11" x14ac:dyDescent="0.25">
      <c r="A325">
        <v>324</v>
      </c>
      <c r="B325" s="1" t="s">
        <v>76</v>
      </c>
      <c r="C325" s="13" t="s">
        <v>636</v>
      </c>
      <c r="D325" s="1" t="s">
        <v>106</v>
      </c>
      <c r="E325" s="1" t="s">
        <v>637</v>
      </c>
      <c r="F325" s="1" t="s">
        <v>11</v>
      </c>
      <c r="G325">
        <v>356</v>
      </c>
      <c r="H325" s="1" t="b">
        <f>studenci[[#This Row],[Dochod_na_osobe]]&lt;$P$5</f>
        <v>1</v>
      </c>
      <c r="I325" s="1" t="str">
        <f>TEXT(studenci[[#This Row],[Miejsce_zam]],"")&amp;MID(studenci[[#This Row],[Nazwisko]],1,LEN(studenci[[#This Row],[Nazwisko]])-1)&amp;TEXT(studenci[[#This Row],[Dochod_na_osobe]], 0)</f>
        <v>Jastrzebie-ZdrojKno356</v>
      </c>
      <c r="J325" s="1">
        <f>COUNTIF(I:I,studenci[[#This Row],[rodz_kod]])</f>
        <v>1</v>
      </c>
      <c r="K3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6" spans="1:11" x14ac:dyDescent="0.25">
      <c r="A326">
        <v>325</v>
      </c>
      <c r="B326" s="1" t="s">
        <v>338</v>
      </c>
      <c r="C326" s="13" t="s">
        <v>638</v>
      </c>
      <c r="D326" s="1" t="s">
        <v>22</v>
      </c>
      <c r="E326" s="1" t="s">
        <v>63</v>
      </c>
      <c r="F326" s="1" t="s">
        <v>11</v>
      </c>
      <c r="G326">
        <v>2275</v>
      </c>
      <c r="H326" s="1" t="b">
        <f>studenci[[#This Row],[Dochod_na_osobe]]&lt;$P$5</f>
        <v>0</v>
      </c>
      <c r="I326" s="1" t="str">
        <f>TEXT(studenci[[#This Row],[Miejsce_zam]],"")&amp;MID(studenci[[#This Row],[Nazwisko]],1,LEN(studenci[[#This Row],[Nazwisko]])-1)&amp;TEXT(studenci[[#This Row],[Dochod_na_osobe]], 0)</f>
        <v>OswiecimBucze2275</v>
      </c>
      <c r="J326" s="1">
        <f>COUNTIF(I:I,studenci[[#This Row],[rodz_kod]])</f>
        <v>1</v>
      </c>
      <c r="K3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7" spans="1:11" x14ac:dyDescent="0.25">
      <c r="A327">
        <v>326</v>
      </c>
      <c r="B327" s="1" t="s">
        <v>97</v>
      </c>
      <c r="C327" s="13" t="s">
        <v>639</v>
      </c>
      <c r="D327" s="1" t="s">
        <v>9</v>
      </c>
      <c r="E327" s="1" t="s">
        <v>113</v>
      </c>
      <c r="F327" s="1" t="s">
        <v>100</v>
      </c>
      <c r="G327">
        <v>2325</v>
      </c>
      <c r="H327" s="1" t="b">
        <f>studenci[[#This Row],[Dochod_na_osobe]]&lt;$P$5</f>
        <v>0</v>
      </c>
      <c r="I327" s="1" t="str">
        <f>TEXT(studenci[[#This Row],[Miejsce_zam]],"")&amp;MID(studenci[[#This Row],[Nazwisko]],1,LEN(studenci[[#This Row],[Nazwisko]])-1)&amp;TEXT(studenci[[#This Row],[Dochod_na_osobe]], 0)</f>
        <v>KatowiceTyborowsk2325</v>
      </c>
      <c r="J327" s="1">
        <f>COUNTIF(I:I,studenci[[#This Row],[rodz_kod]])</f>
        <v>1</v>
      </c>
      <c r="K3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28" spans="1:11" x14ac:dyDescent="0.25">
      <c r="A328">
        <v>327</v>
      </c>
      <c r="B328" s="1" t="s">
        <v>640</v>
      </c>
      <c r="C328" s="13" t="s">
        <v>641</v>
      </c>
      <c r="D328" s="1" t="s">
        <v>26</v>
      </c>
      <c r="E328" s="1" t="s">
        <v>113</v>
      </c>
      <c r="F328" s="1" t="s">
        <v>11</v>
      </c>
      <c r="G328">
        <v>1950</v>
      </c>
      <c r="H328" s="1" t="b">
        <f>studenci[[#This Row],[Dochod_na_osobe]]&lt;$P$5</f>
        <v>1</v>
      </c>
      <c r="I328" s="1" t="str">
        <f>TEXT(studenci[[#This Row],[Miejsce_zam]],"")&amp;MID(studenci[[#This Row],[Nazwisko]],1,LEN(studenci[[#This Row],[Nazwisko]])-1)&amp;TEXT(studenci[[#This Row],[Dochod_na_osobe]], 0)</f>
        <v>KatowiceKotowic1950</v>
      </c>
      <c r="J328" s="1">
        <f>COUNTIF(I:I,studenci[[#This Row],[rodz_kod]])</f>
        <v>2</v>
      </c>
      <c r="K328" s="1" t="str">
        <f>IF(studenci[[#This Row],[rodz_count]]&lt;=1, "", studenci[[#This Row],[Imie]]&amp;" "&amp;studenci[[#This Row],[Nazwisko]]&amp;" "&amp;studenci[[#This Row],[Miejsce_zam]]&amp;" "&amp;studenci[[#This Row],[Dochod_na_osobe]])</f>
        <v>Klaudia Kotowicz Katowice 1950</v>
      </c>
    </row>
    <row r="329" spans="1:11" x14ac:dyDescent="0.25">
      <c r="A329">
        <v>328</v>
      </c>
      <c r="B329" s="1" t="s">
        <v>338</v>
      </c>
      <c r="C329" s="13" t="s">
        <v>642</v>
      </c>
      <c r="D329" s="1" t="s">
        <v>26</v>
      </c>
      <c r="E329" s="1" t="s">
        <v>41</v>
      </c>
      <c r="F329" s="1" t="s">
        <v>11</v>
      </c>
      <c r="G329">
        <v>2149</v>
      </c>
      <c r="H329" s="1" t="b">
        <f>studenci[[#This Row],[Dochod_na_osobe]]&lt;$P$5</f>
        <v>1</v>
      </c>
      <c r="I329" s="1" t="str">
        <f>TEXT(studenci[[#This Row],[Miejsce_zam]],"")&amp;MID(studenci[[#This Row],[Nazwisko]],1,LEN(studenci[[#This Row],[Nazwisko]])-1)&amp;TEXT(studenci[[#This Row],[Dochod_na_osobe]], 0)</f>
        <v>MikolowBartoszewsk2149</v>
      </c>
      <c r="J329" s="1">
        <f>COUNTIF(I:I,studenci[[#This Row],[rodz_kod]])</f>
        <v>1</v>
      </c>
      <c r="K3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0" spans="1:11" x14ac:dyDescent="0.25">
      <c r="A330">
        <v>329</v>
      </c>
      <c r="B330" s="1" t="s">
        <v>20</v>
      </c>
      <c r="C330" s="13" t="s">
        <v>643</v>
      </c>
      <c r="D330" s="1" t="s">
        <v>9</v>
      </c>
      <c r="E330" s="1" t="s">
        <v>420</v>
      </c>
      <c r="F330" s="1" t="s">
        <v>11</v>
      </c>
      <c r="G330">
        <v>2265</v>
      </c>
      <c r="H330" s="1" t="b">
        <f>studenci[[#This Row],[Dochod_na_osobe]]&lt;$P$5</f>
        <v>0</v>
      </c>
      <c r="I330" s="1" t="str">
        <f>TEXT(studenci[[#This Row],[Miejsce_zam]],"")&amp;MID(studenci[[#This Row],[Nazwisko]],1,LEN(studenci[[#This Row],[Nazwisko]])-1)&amp;TEXT(studenci[[#This Row],[Dochod_na_osobe]], 0)</f>
        <v>GliwiceAntkowic2265</v>
      </c>
      <c r="J330" s="1">
        <f>COUNTIF(I:I,studenci[[#This Row],[rodz_kod]])</f>
        <v>1</v>
      </c>
      <c r="K3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1" spans="1:11" x14ac:dyDescent="0.25">
      <c r="A331">
        <v>330</v>
      </c>
      <c r="B331" s="1" t="s">
        <v>48</v>
      </c>
      <c r="C331" s="13" t="s">
        <v>644</v>
      </c>
      <c r="D331" s="1" t="s">
        <v>26</v>
      </c>
      <c r="E331" s="1" t="s">
        <v>302</v>
      </c>
      <c r="F331" s="1" t="s">
        <v>11</v>
      </c>
      <c r="G331">
        <v>1218</v>
      </c>
      <c r="H331" s="1" t="b">
        <f>studenci[[#This Row],[Dochod_na_osobe]]&lt;$P$5</f>
        <v>1</v>
      </c>
      <c r="I331" s="1" t="str">
        <f>TEXT(studenci[[#This Row],[Miejsce_zam]],"")&amp;MID(studenci[[#This Row],[Nazwisko]],1,LEN(studenci[[#This Row],[Nazwisko]])-1)&amp;TEXT(studenci[[#This Row],[Dochod_na_osobe]], 0)</f>
        <v>RadomBaka1218</v>
      </c>
      <c r="J331" s="1">
        <f>COUNTIF(I:I,studenci[[#This Row],[rodz_kod]])</f>
        <v>1</v>
      </c>
      <c r="K3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2" spans="1:11" x14ac:dyDescent="0.25">
      <c r="A332">
        <v>331</v>
      </c>
      <c r="B332" s="1" t="s">
        <v>237</v>
      </c>
      <c r="C332" s="13" t="s">
        <v>645</v>
      </c>
      <c r="D332" s="1" t="s">
        <v>22</v>
      </c>
      <c r="E332" s="1" t="s">
        <v>646</v>
      </c>
      <c r="F332" s="1" t="s">
        <v>100</v>
      </c>
      <c r="G332">
        <v>931</v>
      </c>
      <c r="H332" s="1" t="b">
        <f>studenci[[#This Row],[Dochod_na_osobe]]&lt;$P$5</f>
        <v>1</v>
      </c>
      <c r="I332" s="1" t="str">
        <f>TEXT(studenci[[#This Row],[Miejsce_zam]],"")&amp;MID(studenci[[#This Row],[Nazwisko]],1,LEN(studenci[[#This Row],[Nazwisko]])-1)&amp;TEXT(studenci[[#This Row],[Dochod_na_osobe]], 0)</f>
        <v>SzczecinekStycze931</v>
      </c>
      <c r="J332" s="1">
        <f>COUNTIF(I:I,studenci[[#This Row],[rodz_kod]])</f>
        <v>1</v>
      </c>
      <c r="K3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3" spans="1:11" x14ac:dyDescent="0.25">
      <c r="A333">
        <v>332</v>
      </c>
      <c r="B333" s="1" t="s">
        <v>647</v>
      </c>
      <c r="C333" s="13" t="s">
        <v>648</v>
      </c>
      <c r="D333" s="1" t="s">
        <v>22</v>
      </c>
      <c r="E333" s="1" t="s">
        <v>427</v>
      </c>
      <c r="F333" s="1" t="s">
        <v>11</v>
      </c>
      <c r="G333">
        <v>2170</v>
      </c>
      <c r="H333" s="1" t="b">
        <f>studenci[[#This Row],[Dochod_na_osobe]]&lt;$P$5</f>
        <v>1</v>
      </c>
      <c r="I333" s="1" t="str">
        <f>TEXT(studenci[[#This Row],[Miejsce_zam]],"")&amp;MID(studenci[[#This Row],[Nazwisko]],1,LEN(studenci[[#This Row],[Nazwisko]])-1)&amp;TEXT(studenci[[#This Row],[Dochod_na_osobe]], 0)</f>
        <v>Lwowek SlaskiBabula2170</v>
      </c>
      <c r="J333" s="1">
        <f>COUNTIF(I:I,studenci[[#This Row],[rodz_kod]])</f>
        <v>1</v>
      </c>
      <c r="K3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4" spans="1:11" x14ac:dyDescent="0.25">
      <c r="A334">
        <v>333</v>
      </c>
      <c r="B334" s="1" t="s">
        <v>175</v>
      </c>
      <c r="C334" s="13" t="s">
        <v>649</v>
      </c>
      <c r="D334" s="1" t="s">
        <v>26</v>
      </c>
      <c r="E334" s="1" t="s">
        <v>490</v>
      </c>
      <c r="F334" s="1" t="s">
        <v>11</v>
      </c>
      <c r="G334">
        <v>1118</v>
      </c>
      <c r="H334" s="1" t="b">
        <f>studenci[[#This Row],[Dochod_na_osobe]]&lt;$P$5</f>
        <v>1</v>
      </c>
      <c r="I334" s="1" t="str">
        <f>TEXT(studenci[[#This Row],[Miejsce_zam]],"")&amp;MID(studenci[[#This Row],[Nazwisko]],1,LEN(studenci[[#This Row],[Nazwisko]])-1)&amp;TEXT(studenci[[#This Row],[Dochod_na_osobe]], 0)</f>
        <v>ZoryKocharya1118</v>
      </c>
      <c r="J334" s="1">
        <f>COUNTIF(I:I,studenci[[#This Row],[rodz_kod]])</f>
        <v>1</v>
      </c>
      <c r="K3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5" spans="1:11" x14ac:dyDescent="0.25">
      <c r="A335">
        <v>334</v>
      </c>
      <c r="B335" s="1" t="s">
        <v>48</v>
      </c>
      <c r="C335" s="13" t="s">
        <v>650</v>
      </c>
      <c r="D335" s="1" t="s">
        <v>59</v>
      </c>
      <c r="E335" s="1" t="s">
        <v>162</v>
      </c>
      <c r="F335" s="1" t="s">
        <v>11</v>
      </c>
      <c r="G335">
        <v>678</v>
      </c>
      <c r="H335" s="1" t="b">
        <f>studenci[[#This Row],[Dochod_na_osobe]]&lt;$P$5</f>
        <v>1</v>
      </c>
      <c r="I335" s="1" t="str">
        <f>TEXT(studenci[[#This Row],[Miejsce_zam]],"")&amp;MID(studenci[[#This Row],[Nazwisko]],1,LEN(studenci[[#This Row],[Nazwisko]])-1)&amp;TEXT(studenci[[#This Row],[Dochod_na_osobe]], 0)</f>
        <v>RogoznikSolsk678</v>
      </c>
      <c r="J335" s="1">
        <f>COUNTIF(I:I,studenci[[#This Row],[rodz_kod]])</f>
        <v>1</v>
      </c>
      <c r="K3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6" spans="1:11" x14ac:dyDescent="0.25">
      <c r="A336">
        <v>335</v>
      </c>
      <c r="B336" s="1" t="s">
        <v>150</v>
      </c>
      <c r="C336" s="13" t="s">
        <v>651</v>
      </c>
      <c r="D336" s="1" t="s">
        <v>9</v>
      </c>
      <c r="E336" s="1" t="s">
        <v>378</v>
      </c>
      <c r="F336" s="1" t="s">
        <v>35</v>
      </c>
      <c r="G336">
        <v>2209</v>
      </c>
      <c r="H336" s="1" t="b">
        <f>studenci[[#This Row],[Dochod_na_osobe]]&lt;$P$5</f>
        <v>1</v>
      </c>
      <c r="I336" s="1" t="str">
        <f>TEXT(studenci[[#This Row],[Miejsce_zam]],"")&amp;MID(studenci[[#This Row],[Nazwisko]],1,LEN(studenci[[#This Row],[Nazwisko]])-1)&amp;TEXT(studenci[[#This Row],[Dochod_na_osobe]], 0)</f>
        <v>PszczynaKondratowic2209</v>
      </c>
      <c r="J336" s="1">
        <f>COUNTIF(I:I,studenci[[#This Row],[rodz_kod]])</f>
        <v>1</v>
      </c>
      <c r="K3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7" spans="1:11" x14ac:dyDescent="0.25">
      <c r="A337">
        <v>336</v>
      </c>
      <c r="B337" s="1" t="s">
        <v>276</v>
      </c>
      <c r="C337" s="13" t="s">
        <v>226</v>
      </c>
      <c r="D337" s="1" t="s">
        <v>106</v>
      </c>
      <c r="E337" s="1" t="s">
        <v>343</v>
      </c>
      <c r="F337" s="1" t="s">
        <v>35</v>
      </c>
      <c r="G337">
        <v>1897</v>
      </c>
      <c r="H337" s="1" t="b">
        <f>studenci[[#This Row],[Dochod_na_osobe]]&lt;$P$5</f>
        <v>1</v>
      </c>
      <c r="I337" s="1" t="str">
        <f>TEXT(studenci[[#This Row],[Miejsce_zam]],"")&amp;MID(studenci[[#This Row],[Nazwisko]],1,LEN(studenci[[#This Row],[Nazwisko]])-1)&amp;TEXT(studenci[[#This Row],[Dochod_na_osobe]], 0)</f>
        <v>LublinWoznia1897</v>
      </c>
      <c r="J337" s="1">
        <f>COUNTIF(I:I,studenci[[#This Row],[rodz_kod]])</f>
        <v>1</v>
      </c>
      <c r="K3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8" spans="1:11" x14ac:dyDescent="0.25">
      <c r="A338">
        <v>337</v>
      </c>
      <c r="B338" s="1" t="s">
        <v>652</v>
      </c>
      <c r="C338" s="13" t="s">
        <v>653</v>
      </c>
      <c r="D338" s="1" t="s">
        <v>26</v>
      </c>
      <c r="E338" s="1" t="s">
        <v>27</v>
      </c>
      <c r="F338" s="1" t="s">
        <v>35</v>
      </c>
      <c r="G338">
        <v>3247</v>
      </c>
      <c r="H338" s="1" t="b">
        <f>studenci[[#This Row],[Dochod_na_osobe]]&lt;$P$5</f>
        <v>0</v>
      </c>
      <c r="I338" s="1" t="str">
        <f>TEXT(studenci[[#This Row],[Miejsce_zam]],"")&amp;MID(studenci[[#This Row],[Nazwisko]],1,LEN(studenci[[#This Row],[Nazwisko]])-1)&amp;TEXT(studenci[[#This Row],[Dochod_na_osobe]], 0)</f>
        <v>KoniakowMelle3247</v>
      </c>
      <c r="J338" s="1">
        <f>COUNTIF(I:I,studenci[[#This Row],[rodz_kod]])</f>
        <v>1</v>
      </c>
      <c r="K3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39" spans="1:11" x14ac:dyDescent="0.25">
      <c r="A339">
        <v>338</v>
      </c>
      <c r="B339" s="1" t="s">
        <v>79</v>
      </c>
      <c r="C339" s="13" t="s">
        <v>654</v>
      </c>
      <c r="D339" s="1" t="s">
        <v>9</v>
      </c>
      <c r="E339" s="1" t="s">
        <v>569</v>
      </c>
      <c r="F339" s="1" t="s">
        <v>11</v>
      </c>
      <c r="G339">
        <v>1033</v>
      </c>
      <c r="H339" s="1" t="b">
        <f>studenci[[#This Row],[Dochod_na_osobe]]&lt;$P$5</f>
        <v>1</v>
      </c>
      <c r="I339" s="1" t="str">
        <f>TEXT(studenci[[#This Row],[Miejsce_zam]],"")&amp;MID(studenci[[#This Row],[Nazwisko]],1,LEN(studenci[[#This Row],[Nazwisko]])-1)&amp;TEXT(studenci[[#This Row],[Dochod_na_osobe]], 0)</f>
        <v>Siemianowice SlaskieMro1033</v>
      </c>
      <c r="J339" s="1">
        <f>COUNTIF(I:I,studenci[[#This Row],[rodz_kod]])</f>
        <v>1</v>
      </c>
      <c r="K3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0" spans="1:11" x14ac:dyDescent="0.25">
      <c r="A340">
        <v>339</v>
      </c>
      <c r="B340" s="1" t="s">
        <v>338</v>
      </c>
      <c r="C340" s="13" t="s">
        <v>655</v>
      </c>
      <c r="D340" s="1" t="s">
        <v>9</v>
      </c>
      <c r="E340" s="1" t="s">
        <v>174</v>
      </c>
      <c r="F340" s="1" t="s">
        <v>100</v>
      </c>
      <c r="G340">
        <v>846</v>
      </c>
      <c r="H340" s="1" t="b">
        <f>studenci[[#This Row],[Dochod_na_osobe]]&lt;$P$5</f>
        <v>1</v>
      </c>
      <c r="I340" s="1" t="str">
        <f>TEXT(studenci[[#This Row],[Miejsce_zam]],"")&amp;MID(studenci[[#This Row],[Nazwisko]],1,LEN(studenci[[#This Row],[Nazwisko]])-1)&amp;TEXT(studenci[[#This Row],[Dochod_na_osobe]], 0)</f>
        <v>WroclawBernack846</v>
      </c>
      <c r="J340" s="1">
        <f>COUNTIF(I:I,studenci[[#This Row],[rodz_kod]])</f>
        <v>1</v>
      </c>
      <c r="K3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1" spans="1:11" x14ac:dyDescent="0.25">
      <c r="A341">
        <v>340</v>
      </c>
      <c r="B341" s="1" t="s">
        <v>155</v>
      </c>
      <c r="C341" s="13" t="s">
        <v>656</v>
      </c>
      <c r="D341" s="1" t="s">
        <v>106</v>
      </c>
      <c r="E341" s="1" t="s">
        <v>657</v>
      </c>
      <c r="F341" s="1" t="s">
        <v>11</v>
      </c>
      <c r="G341">
        <v>2190</v>
      </c>
      <c r="H341" s="1" t="b">
        <f>studenci[[#This Row],[Dochod_na_osobe]]&lt;$P$5</f>
        <v>1</v>
      </c>
      <c r="I341" s="1" t="str">
        <f>TEXT(studenci[[#This Row],[Miejsce_zam]],"")&amp;MID(studenci[[#This Row],[Nazwisko]],1,LEN(studenci[[#This Row],[Nazwisko]])-1)&amp;TEXT(studenci[[#This Row],[Dochod_na_osobe]], 0)</f>
        <v>MiechowCende2190</v>
      </c>
      <c r="J341" s="1">
        <f>COUNTIF(I:I,studenci[[#This Row],[rodz_kod]])</f>
        <v>1</v>
      </c>
      <c r="K3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2" spans="1:11" x14ac:dyDescent="0.25">
      <c r="A342">
        <v>341</v>
      </c>
      <c r="B342" s="1" t="s">
        <v>557</v>
      </c>
      <c r="C342" s="13" t="s">
        <v>551</v>
      </c>
      <c r="D342" s="1" t="s">
        <v>9</v>
      </c>
      <c r="E342" s="1" t="s">
        <v>34</v>
      </c>
      <c r="F342" s="1" t="s">
        <v>11</v>
      </c>
      <c r="G342">
        <v>1206</v>
      </c>
      <c r="H342" s="1" t="b">
        <f>studenci[[#This Row],[Dochod_na_osobe]]&lt;$P$5</f>
        <v>1</v>
      </c>
      <c r="I342" s="1" t="str">
        <f>TEXT(studenci[[#This Row],[Miejsce_zam]],"")&amp;MID(studenci[[#This Row],[Nazwisko]],1,LEN(studenci[[#This Row],[Nazwisko]])-1)&amp;TEXT(studenci[[#This Row],[Dochod_na_osobe]], 0)</f>
        <v>RaciborzSewery1206</v>
      </c>
      <c r="J342" s="1">
        <f>COUNTIF(I:I,studenci[[#This Row],[rodz_kod]])</f>
        <v>1</v>
      </c>
      <c r="K3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3" spans="1:11" x14ac:dyDescent="0.25">
      <c r="A343">
        <v>342</v>
      </c>
      <c r="B343" s="1" t="s">
        <v>658</v>
      </c>
      <c r="C343" s="13" t="s">
        <v>659</v>
      </c>
      <c r="D343" s="1" t="s">
        <v>22</v>
      </c>
      <c r="E343" s="1" t="s">
        <v>44</v>
      </c>
      <c r="F343" s="1" t="s">
        <v>28</v>
      </c>
      <c r="G343">
        <v>378</v>
      </c>
      <c r="H343" s="1" t="b">
        <f>studenci[[#This Row],[Dochod_na_osobe]]&lt;$P$5</f>
        <v>1</v>
      </c>
      <c r="I343" s="1" t="str">
        <f>TEXT(studenci[[#This Row],[Miejsce_zam]],"")&amp;MID(studenci[[#This Row],[Nazwisko]],1,LEN(studenci[[#This Row],[Nazwisko]])-1)&amp;TEXT(studenci[[#This Row],[Dochod_na_osobe]], 0)</f>
        <v>RybnikBiernaczy378</v>
      </c>
      <c r="J343" s="1">
        <f>COUNTIF(I:I,studenci[[#This Row],[rodz_kod]])</f>
        <v>1</v>
      </c>
      <c r="K3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4" spans="1:11" x14ac:dyDescent="0.25">
      <c r="A344">
        <v>343</v>
      </c>
      <c r="B344" s="1" t="s">
        <v>76</v>
      </c>
      <c r="C344" s="13" t="s">
        <v>660</v>
      </c>
      <c r="D344" s="1" t="s">
        <v>22</v>
      </c>
      <c r="E344" s="1" t="s">
        <v>266</v>
      </c>
      <c r="F344" s="1" t="s">
        <v>11</v>
      </c>
      <c r="G344">
        <v>788</v>
      </c>
      <c r="H344" s="1" t="b">
        <f>studenci[[#This Row],[Dochod_na_osobe]]&lt;$P$5</f>
        <v>1</v>
      </c>
      <c r="I344" s="1" t="str">
        <f>TEXT(studenci[[#This Row],[Miejsce_zam]],"")&amp;MID(studenci[[#This Row],[Nazwisko]],1,LEN(studenci[[#This Row],[Nazwisko]])-1)&amp;TEXT(studenci[[#This Row],[Dochod_na_osobe]], 0)</f>
        <v>Nowy SaczPyz788</v>
      </c>
      <c r="J344" s="1">
        <f>COUNTIF(I:I,studenci[[#This Row],[rodz_kod]])</f>
        <v>1</v>
      </c>
      <c r="K3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5" spans="1:11" x14ac:dyDescent="0.25">
      <c r="A345">
        <v>344</v>
      </c>
      <c r="B345" s="1" t="s">
        <v>128</v>
      </c>
      <c r="C345" s="13" t="s">
        <v>661</v>
      </c>
      <c r="D345" s="1" t="s">
        <v>26</v>
      </c>
      <c r="E345" s="1" t="s">
        <v>222</v>
      </c>
      <c r="F345" s="1" t="s">
        <v>11</v>
      </c>
      <c r="G345">
        <v>1126</v>
      </c>
      <c r="H345" s="1" t="b">
        <f>studenci[[#This Row],[Dochod_na_osobe]]&lt;$P$5</f>
        <v>1</v>
      </c>
      <c r="I345" s="1" t="str">
        <f>TEXT(studenci[[#This Row],[Miejsce_zam]],"")&amp;MID(studenci[[#This Row],[Nazwisko]],1,LEN(studenci[[#This Row],[Nazwisko]])-1)&amp;TEXT(studenci[[#This Row],[Dochod_na_osobe]], 0)</f>
        <v>TarnobrzegMordya1126</v>
      </c>
      <c r="J345" s="1">
        <f>COUNTIF(I:I,studenci[[#This Row],[rodz_kod]])</f>
        <v>1</v>
      </c>
      <c r="K3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6" spans="1:11" x14ac:dyDescent="0.25">
      <c r="A346">
        <v>345</v>
      </c>
      <c r="B346" s="1" t="s">
        <v>662</v>
      </c>
      <c r="C346" s="13" t="s">
        <v>663</v>
      </c>
      <c r="D346" s="1" t="s">
        <v>22</v>
      </c>
      <c r="E346" s="1" t="s">
        <v>34</v>
      </c>
      <c r="F346" s="1" t="s">
        <v>11</v>
      </c>
      <c r="G346">
        <v>2257</v>
      </c>
      <c r="H346" s="1" t="b">
        <f>studenci[[#This Row],[Dochod_na_osobe]]&lt;$P$5</f>
        <v>0</v>
      </c>
      <c r="I346" s="1" t="str">
        <f>TEXT(studenci[[#This Row],[Miejsce_zam]],"")&amp;MID(studenci[[#This Row],[Nazwisko]],1,LEN(studenci[[#This Row],[Nazwisko]])-1)&amp;TEXT(studenci[[#This Row],[Dochod_na_osobe]], 0)</f>
        <v>RaciborzSzanc2257</v>
      </c>
      <c r="J346" s="1">
        <f>COUNTIF(I:I,studenci[[#This Row],[rodz_kod]])</f>
        <v>1</v>
      </c>
      <c r="K3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7" spans="1:11" x14ac:dyDescent="0.25">
      <c r="A347">
        <v>346</v>
      </c>
      <c r="B347" s="1" t="s">
        <v>308</v>
      </c>
      <c r="C347" s="13" t="s">
        <v>664</v>
      </c>
      <c r="D347" s="1" t="s">
        <v>22</v>
      </c>
      <c r="E347" s="1" t="s">
        <v>665</v>
      </c>
      <c r="F347" s="1" t="s">
        <v>100</v>
      </c>
      <c r="G347">
        <v>2144</v>
      </c>
      <c r="H347" s="1" t="b">
        <f>studenci[[#This Row],[Dochod_na_osobe]]&lt;$P$5</f>
        <v>1</v>
      </c>
      <c r="I347" s="1" t="str">
        <f>TEXT(studenci[[#This Row],[Miejsce_zam]],"")&amp;MID(studenci[[#This Row],[Nazwisko]],1,LEN(studenci[[#This Row],[Nazwisko]])-1)&amp;TEXT(studenci[[#This Row],[Dochod_na_osobe]], 0)</f>
        <v>SzamotulyKucharsk2144</v>
      </c>
      <c r="J347" s="1">
        <f>COUNTIF(I:I,studenci[[#This Row],[rodz_kod]])</f>
        <v>1</v>
      </c>
      <c r="K3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8" spans="1:11" x14ac:dyDescent="0.25">
      <c r="A348">
        <v>347</v>
      </c>
      <c r="B348" s="1" t="s">
        <v>111</v>
      </c>
      <c r="C348" s="13" t="s">
        <v>666</v>
      </c>
      <c r="D348" s="1" t="s">
        <v>236</v>
      </c>
      <c r="E348" s="1" t="s">
        <v>196</v>
      </c>
      <c r="F348" s="1" t="s">
        <v>16</v>
      </c>
      <c r="G348">
        <v>1379</v>
      </c>
      <c r="H348" s="1" t="b">
        <f>studenci[[#This Row],[Dochod_na_osobe]]&lt;$P$5</f>
        <v>1</v>
      </c>
      <c r="I348" s="1" t="str">
        <f>TEXT(studenci[[#This Row],[Miejsce_zam]],"")&amp;MID(studenci[[#This Row],[Nazwisko]],1,LEN(studenci[[#This Row],[Nazwisko]])-1)&amp;TEXT(studenci[[#This Row],[Dochod_na_osobe]], 0)</f>
        <v>OgrodzieniecKrzyzewsk1379</v>
      </c>
      <c r="J348" s="1">
        <f>COUNTIF(I:I,studenci[[#This Row],[rodz_kod]])</f>
        <v>1</v>
      </c>
      <c r="K3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49" spans="1:11" x14ac:dyDescent="0.25">
      <c r="A349">
        <v>348</v>
      </c>
      <c r="B349" s="1" t="s">
        <v>111</v>
      </c>
      <c r="C349" s="13" t="s">
        <v>667</v>
      </c>
      <c r="D349" s="1" t="s">
        <v>22</v>
      </c>
      <c r="E349" s="1" t="s">
        <v>569</v>
      </c>
      <c r="F349" s="1" t="s">
        <v>11</v>
      </c>
      <c r="G349">
        <v>2815</v>
      </c>
      <c r="H349" s="1" t="b">
        <f>studenci[[#This Row],[Dochod_na_osobe]]&lt;$P$5</f>
        <v>0</v>
      </c>
      <c r="I349" s="1" t="str">
        <f>TEXT(studenci[[#This Row],[Miejsce_zam]],"")&amp;MID(studenci[[#This Row],[Nazwisko]],1,LEN(studenci[[#This Row],[Nazwisko]])-1)&amp;TEXT(studenci[[#This Row],[Dochod_na_osobe]], 0)</f>
        <v>Siemianowice SlaskieDzieka2815</v>
      </c>
      <c r="J349" s="1">
        <f>COUNTIF(I:I,studenci[[#This Row],[rodz_kod]])</f>
        <v>1</v>
      </c>
      <c r="K3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0" spans="1:11" x14ac:dyDescent="0.25">
      <c r="A350">
        <v>349</v>
      </c>
      <c r="B350" s="1" t="s">
        <v>12</v>
      </c>
      <c r="C350" s="13" t="s">
        <v>668</v>
      </c>
      <c r="D350" s="1" t="s">
        <v>236</v>
      </c>
      <c r="E350" s="1" t="s">
        <v>390</v>
      </c>
      <c r="F350" s="1" t="s">
        <v>16</v>
      </c>
      <c r="G350">
        <v>905</v>
      </c>
      <c r="H350" s="1" t="b">
        <f>studenci[[#This Row],[Dochod_na_osobe]]&lt;$P$5</f>
        <v>1</v>
      </c>
      <c r="I350" s="1" t="str">
        <f>TEXT(studenci[[#This Row],[Miejsce_zam]],"")&amp;MID(studenci[[#This Row],[Nazwisko]],1,LEN(studenci[[#This Row],[Nazwisko]])-1)&amp;TEXT(studenci[[#This Row],[Dochod_na_osobe]], 0)</f>
        <v>DebowiecKajze905</v>
      </c>
      <c r="J350" s="1">
        <f>COUNTIF(I:I,studenci[[#This Row],[rodz_kod]])</f>
        <v>1</v>
      </c>
      <c r="K3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1" spans="1:11" x14ac:dyDescent="0.25">
      <c r="A351">
        <v>350</v>
      </c>
      <c r="B351" s="1" t="s">
        <v>334</v>
      </c>
      <c r="C351" s="13" t="s">
        <v>294</v>
      </c>
      <c r="D351" s="1" t="s">
        <v>133</v>
      </c>
      <c r="E351" s="1" t="s">
        <v>343</v>
      </c>
      <c r="F351" s="1" t="s">
        <v>100</v>
      </c>
      <c r="G351">
        <v>2942</v>
      </c>
      <c r="H351" s="1" t="b">
        <f>studenci[[#This Row],[Dochod_na_osobe]]&lt;$P$5</f>
        <v>0</v>
      </c>
      <c r="I351" s="1" t="str">
        <f>TEXT(studenci[[#This Row],[Miejsce_zam]],"")&amp;MID(studenci[[#This Row],[Nazwisko]],1,LEN(studenci[[#This Row],[Nazwisko]])-1)&amp;TEXT(studenci[[#This Row],[Dochod_na_osobe]], 0)</f>
        <v>LublinPawlowsk2942</v>
      </c>
      <c r="J351" s="1">
        <f>COUNTIF(I:I,studenci[[#This Row],[rodz_kod]])</f>
        <v>1</v>
      </c>
      <c r="K3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2" spans="1:11" x14ac:dyDescent="0.25">
      <c r="A352">
        <v>351</v>
      </c>
      <c r="B352" s="1" t="s">
        <v>669</v>
      </c>
      <c r="C352" s="13" t="s">
        <v>670</v>
      </c>
      <c r="D352" s="1" t="s">
        <v>14</v>
      </c>
      <c r="E352" s="1" t="s">
        <v>577</v>
      </c>
      <c r="F352" s="1" t="s">
        <v>11</v>
      </c>
      <c r="G352">
        <v>2668</v>
      </c>
      <c r="H352" s="1" t="b">
        <f>studenci[[#This Row],[Dochod_na_osobe]]&lt;$P$5</f>
        <v>0</v>
      </c>
      <c r="I352" s="1" t="str">
        <f>TEXT(studenci[[#This Row],[Miejsce_zam]],"")&amp;MID(studenci[[#This Row],[Nazwisko]],1,LEN(studenci[[#This Row],[Nazwisko]])-1)&amp;TEXT(studenci[[#This Row],[Dochod_na_osobe]], 0)</f>
        <v>OgrodnikiKade2668</v>
      </c>
      <c r="J352" s="1">
        <f>COUNTIF(I:I,studenci[[#This Row],[rodz_kod]])</f>
        <v>1</v>
      </c>
      <c r="K3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3" spans="1:11" x14ac:dyDescent="0.25">
      <c r="A353">
        <v>352</v>
      </c>
      <c r="B353" s="1" t="s">
        <v>7</v>
      </c>
      <c r="C353" s="13" t="s">
        <v>671</v>
      </c>
      <c r="D353" s="1" t="s">
        <v>26</v>
      </c>
      <c r="E353" s="1" t="s">
        <v>556</v>
      </c>
      <c r="F353" s="1" t="s">
        <v>35</v>
      </c>
      <c r="G353">
        <v>2998</v>
      </c>
      <c r="H353" s="1" t="b">
        <f>studenci[[#This Row],[Dochod_na_osobe]]&lt;$P$5</f>
        <v>0</v>
      </c>
      <c r="I353" s="1" t="str">
        <f>TEXT(studenci[[#This Row],[Miejsce_zam]],"")&amp;MID(studenci[[#This Row],[Nazwisko]],1,LEN(studenci[[#This Row],[Nazwisko]])-1)&amp;TEXT(studenci[[#This Row],[Dochod_na_osobe]], 0)</f>
        <v>Kuznia RaciborskaBebe2998</v>
      </c>
      <c r="J353" s="1">
        <f>COUNTIF(I:I,studenci[[#This Row],[rodz_kod]])</f>
        <v>1</v>
      </c>
      <c r="K3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4" spans="1:11" x14ac:dyDescent="0.25">
      <c r="A354">
        <v>353</v>
      </c>
      <c r="B354" s="1" t="s">
        <v>17</v>
      </c>
      <c r="C354" s="13" t="s">
        <v>672</v>
      </c>
      <c r="D354" s="1" t="s">
        <v>22</v>
      </c>
      <c r="E354" s="1" t="s">
        <v>266</v>
      </c>
      <c r="F354" s="1" t="s">
        <v>11</v>
      </c>
      <c r="G354">
        <v>353</v>
      </c>
      <c r="H354" s="1" t="b">
        <f>studenci[[#This Row],[Dochod_na_osobe]]&lt;$P$5</f>
        <v>1</v>
      </c>
      <c r="I354" s="1" t="str">
        <f>TEXT(studenci[[#This Row],[Miejsce_zam]],"")&amp;MID(studenci[[#This Row],[Nazwisko]],1,LEN(studenci[[#This Row],[Nazwisko]])-1)&amp;TEXT(studenci[[#This Row],[Dochod_na_osobe]], 0)</f>
        <v>Nowy SaczCzade353</v>
      </c>
      <c r="J354" s="1">
        <f>COUNTIF(I:I,studenci[[#This Row],[rodz_kod]])</f>
        <v>1</v>
      </c>
      <c r="K3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5" spans="1:11" x14ac:dyDescent="0.25">
      <c r="A355">
        <v>354</v>
      </c>
      <c r="B355" s="1" t="s">
        <v>673</v>
      </c>
      <c r="C355" s="13" t="s">
        <v>674</v>
      </c>
      <c r="D355" s="1" t="s">
        <v>26</v>
      </c>
      <c r="E355" s="1" t="s">
        <v>44</v>
      </c>
      <c r="F355" s="1" t="s">
        <v>11</v>
      </c>
      <c r="G355">
        <v>2320</v>
      </c>
      <c r="H355" s="1" t="b">
        <f>studenci[[#This Row],[Dochod_na_osobe]]&lt;$P$5</f>
        <v>0</v>
      </c>
      <c r="I355" s="1" t="str">
        <f>TEXT(studenci[[#This Row],[Miejsce_zam]],"")&amp;MID(studenci[[#This Row],[Nazwisko]],1,LEN(studenci[[#This Row],[Nazwisko]])-1)&amp;TEXT(studenci[[#This Row],[Dochod_na_osobe]], 0)</f>
        <v>RybnikRutkowsk2320</v>
      </c>
      <c r="J355" s="1">
        <f>COUNTIF(I:I,studenci[[#This Row],[rodz_kod]])</f>
        <v>1</v>
      </c>
      <c r="K3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6" spans="1:11" x14ac:dyDescent="0.25">
      <c r="A356">
        <v>355</v>
      </c>
      <c r="B356" s="1" t="s">
        <v>414</v>
      </c>
      <c r="C356" s="13" t="s">
        <v>675</v>
      </c>
      <c r="D356" s="1" t="s">
        <v>26</v>
      </c>
      <c r="E356" s="1" t="s">
        <v>103</v>
      </c>
      <c r="F356" s="1" t="s">
        <v>16</v>
      </c>
      <c r="G356">
        <v>598</v>
      </c>
      <c r="H356" s="1" t="b">
        <f>studenci[[#This Row],[Dochod_na_osobe]]&lt;$P$5</f>
        <v>1</v>
      </c>
      <c r="I356" s="1" t="str">
        <f>TEXT(studenci[[#This Row],[Miejsce_zam]],"")&amp;MID(studenci[[#This Row],[Nazwisko]],1,LEN(studenci[[#This Row],[Nazwisko]])-1)&amp;TEXT(studenci[[#This Row],[Dochod_na_osobe]], 0)</f>
        <v>WojkowiceMikulsk598</v>
      </c>
      <c r="J356" s="1">
        <f>COUNTIF(I:I,studenci[[#This Row],[rodz_kod]])</f>
        <v>1</v>
      </c>
      <c r="K3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7" spans="1:11" x14ac:dyDescent="0.25">
      <c r="A357">
        <v>356</v>
      </c>
      <c r="B357" s="1" t="s">
        <v>350</v>
      </c>
      <c r="C357" s="13" t="s">
        <v>676</v>
      </c>
      <c r="D357" s="1" t="s">
        <v>26</v>
      </c>
      <c r="E357" s="1" t="s">
        <v>174</v>
      </c>
      <c r="F357" s="1" t="s">
        <v>11</v>
      </c>
      <c r="G357">
        <v>3251</v>
      </c>
      <c r="H357" s="1" t="b">
        <f>studenci[[#This Row],[Dochod_na_osobe]]&lt;$P$5</f>
        <v>0</v>
      </c>
      <c r="I357" s="1" t="str">
        <f>TEXT(studenci[[#This Row],[Miejsce_zam]],"")&amp;MID(studenci[[#This Row],[Nazwisko]],1,LEN(studenci[[#This Row],[Nazwisko]])-1)&amp;TEXT(studenci[[#This Row],[Dochod_na_osobe]], 0)</f>
        <v>WroclawChinsk3251</v>
      </c>
      <c r="J357" s="1">
        <f>COUNTIF(I:I,studenci[[#This Row],[rodz_kod]])</f>
        <v>1</v>
      </c>
      <c r="K3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8" spans="1:11" x14ac:dyDescent="0.25">
      <c r="A358">
        <v>357</v>
      </c>
      <c r="B358" s="1" t="s">
        <v>476</v>
      </c>
      <c r="C358" s="13" t="s">
        <v>677</v>
      </c>
      <c r="D358" s="1" t="s">
        <v>9</v>
      </c>
      <c r="E358" s="1" t="s">
        <v>678</v>
      </c>
      <c r="F358" s="1" t="s">
        <v>11</v>
      </c>
      <c r="G358">
        <v>1646</v>
      </c>
      <c r="H358" s="1" t="b">
        <f>studenci[[#This Row],[Dochod_na_osobe]]&lt;$P$5</f>
        <v>1</v>
      </c>
      <c r="I358" s="1" t="str">
        <f>TEXT(studenci[[#This Row],[Miejsce_zam]],"")&amp;MID(studenci[[#This Row],[Nazwisko]],1,LEN(studenci[[#This Row],[Nazwisko]])-1)&amp;TEXT(studenci[[#This Row],[Dochod_na_osobe]], 0)</f>
        <v>Izbica KujawskaKardy1646</v>
      </c>
      <c r="J358" s="1">
        <f>COUNTIF(I:I,studenci[[#This Row],[rodz_kod]])</f>
        <v>1</v>
      </c>
      <c r="K3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59" spans="1:11" x14ac:dyDescent="0.25">
      <c r="A359">
        <v>358</v>
      </c>
      <c r="B359" s="1" t="s">
        <v>17</v>
      </c>
      <c r="C359" s="13" t="s">
        <v>679</v>
      </c>
      <c r="D359" s="1" t="s">
        <v>9</v>
      </c>
      <c r="E359" s="1" t="s">
        <v>275</v>
      </c>
      <c r="F359" s="1" t="s">
        <v>11</v>
      </c>
      <c r="G359">
        <v>767</v>
      </c>
      <c r="H359" s="1" t="b">
        <f>studenci[[#This Row],[Dochod_na_osobe]]&lt;$P$5</f>
        <v>1</v>
      </c>
      <c r="I359" s="1" t="str">
        <f>TEXT(studenci[[#This Row],[Miejsce_zam]],"")&amp;MID(studenci[[#This Row],[Nazwisko]],1,LEN(studenci[[#This Row],[Nazwisko]])-1)&amp;TEXT(studenci[[#This Row],[Dochod_na_osobe]], 0)</f>
        <v>JaworzynkaPakulsk767</v>
      </c>
      <c r="J359" s="1">
        <f>COUNTIF(I:I,studenci[[#This Row],[rodz_kod]])</f>
        <v>1</v>
      </c>
      <c r="K3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0" spans="1:11" x14ac:dyDescent="0.25">
      <c r="A360">
        <v>359</v>
      </c>
      <c r="B360" s="1" t="s">
        <v>308</v>
      </c>
      <c r="C360" s="13" t="s">
        <v>680</v>
      </c>
      <c r="D360" s="1" t="s">
        <v>26</v>
      </c>
      <c r="E360" s="1" t="s">
        <v>604</v>
      </c>
      <c r="F360" s="1" t="s">
        <v>100</v>
      </c>
      <c r="G360">
        <v>513</v>
      </c>
      <c r="H360" s="1" t="b">
        <f>studenci[[#This Row],[Dochod_na_osobe]]&lt;$P$5</f>
        <v>1</v>
      </c>
      <c r="I360" s="1" t="str">
        <f>TEXT(studenci[[#This Row],[Miejsce_zam]],"")&amp;MID(studenci[[#This Row],[Nazwisko]],1,LEN(studenci[[#This Row],[Nazwisko]])-1)&amp;TEXT(studenci[[#This Row],[Dochod_na_osobe]], 0)</f>
        <v>TychyPiotrowsk513</v>
      </c>
      <c r="J360" s="1">
        <f>COUNTIF(I:I,studenci[[#This Row],[rodz_kod]])</f>
        <v>1</v>
      </c>
      <c r="K3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1" spans="1:11" x14ac:dyDescent="0.25">
      <c r="A361">
        <v>360</v>
      </c>
      <c r="B361" s="1" t="s">
        <v>681</v>
      </c>
      <c r="C361" s="13" t="s">
        <v>682</v>
      </c>
      <c r="D361" s="1" t="s">
        <v>26</v>
      </c>
      <c r="E361" s="1" t="s">
        <v>683</v>
      </c>
      <c r="F361" s="1" t="s">
        <v>11</v>
      </c>
      <c r="G361">
        <v>3215</v>
      </c>
      <c r="H361" s="1" t="b">
        <f>studenci[[#This Row],[Dochod_na_osobe]]&lt;$P$5</f>
        <v>0</v>
      </c>
      <c r="I361" s="1" t="str">
        <f>TEXT(studenci[[#This Row],[Miejsce_zam]],"")&amp;MID(studenci[[#This Row],[Nazwisko]],1,LEN(studenci[[#This Row],[Nazwisko]])-1)&amp;TEXT(studenci[[#This Row],[Dochod_na_osobe]], 0)</f>
        <v>PilicaFudeck3215</v>
      </c>
      <c r="J361" s="1">
        <f>COUNTIF(I:I,studenci[[#This Row],[rodz_kod]])</f>
        <v>1</v>
      </c>
      <c r="K3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2" spans="1:11" x14ac:dyDescent="0.25">
      <c r="A362">
        <v>361</v>
      </c>
      <c r="B362" s="1" t="s">
        <v>131</v>
      </c>
      <c r="C362" s="13" t="s">
        <v>684</v>
      </c>
      <c r="D362" s="1" t="s">
        <v>26</v>
      </c>
      <c r="E362" s="1" t="s">
        <v>420</v>
      </c>
      <c r="F362" s="1" t="s">
        <v>11</v>
      </c>
      <c r="G362">
        <v>2032</v>
      </c>
      <c r="H362" s="1" t="b">
        <f>studenci[[#This Row],[Dochod_na_osobe]]&lt;$P$5</f>
        <v>1</v>
      </c>
      <c r="I362" s="1" t="str">
        <f>TEXT(studenci[[#This Row],[Miejsce_zam]],"")&amp;MID(studenci[[#This Row],[Nazwisko]],1,LEN(studenci[[#This Row],[Nazwisko]])-1)&amp;TEXT(studenci[[#This Row],[Dochod_na_osobe]], 0)</f>
        <v>GliwiceLi2032</v>
      </c>
      <c r="J362" s="1">
        <f>COUNTIF(I:I,studenci[[#This Row],[rodz_kod]])</f>
        <v>1</v>
      </c>
      <c r="K3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3" spans="1:11" x14ac:dyDescent="0.25">
      <c r="A363">
        <v>362</v>
      </c>
      <c r="B363" s="1" t="s">
        <v>293</v>
      </c>
      <c r="C363" s="13" t="s">
        <v>685</v>
      </c>
      <c r="D363" s="1" t="s">
        <v>26</v>
      </c>
      <c r="E363" s="1" t="s">
        <v>196</v>
      </c>
      <c r="F363" s="1" t="s">
        <v>11</v>
      </c>
      <c r="G363">
        <v>2543</v>
      </c>
      <c r="H363" s="1" t="b">
        <f>studenci[[#This Row],[Dochod_na_osobe]]&lt;$P$5</f>
        <v>0</v>
      </c>
      <c r="I363" s="1" t="str">
        <f>TEXT(studenci[[#This Row],[Miejsce_zam]],"")&amp;MID(studenci[[#This Row],[Nazwisko]],1,LEN(studenci[[#This Row],[Nazwisko]])-1)&amp;TEXT(studenci[[#This Row],[Dochod_na_osobe]], 0)</f>
        <v>OgrodzieniecChojack2543</v>
      </c>
      <c r="J363" s="1">
        <f>COUNTIF(I:I,studenci[[#This Row],[rodz_kod]])</f>
        <v>1</v>
      </c>
      <c r="K3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4" spans="1:11" x14ac:dyDescent="0.25">
      <c r="A364">
        <v>363</v>
      </c>
      <c r="B364" s="1" t="s">
        <v>51</v>
      </c>
      <c r="C364" s="13" t="s">
        <v>686</v>
      </c>
      <c r="D364" s="1" t="s">
        <v>236</v>
      </c>
      <c r="E364" s="1" t="s">
        <v>646</v>
      </c>
      <c r="F364" s="1" t="s">
        <v>35</v>
      </c>
      <c r="G364">
        <v>880</v>
      </c>
      <c r="H364" s="1" t="b">
        <f>studenci[[#This Row],[Dochod_na_osobe]]&lt;$P$5</f>
        <v>1</v>
      </c>
      <c r="I364" s="1" t="str">
        <f>TEXT(studenci[[#This Row],[Miejsce_zam]],"")&amp;MID(studenci[[#This Row],[Nazwisko]],1,LEN(studenci[[#This Row],[Nazwisko]])-1)&amp;TEXT(studenci[[#This Row],[Dochod_na_osobe]], 0)</f>
        <v>SzczecinekTokar880</v>
      </c>
      <c r="J364" s="1">
        <f>COUNTIF(I:I,studenci[[#This Row],[rodz_kod]])</f>
        <v>1</v>
      </c>
      <c r="K3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5" spans="1:11" x14ac:dyDescent="0.25">
      <c r="A365">
        <v>364</v>
      </c>
      <c r="B365" s="1" t="s">
        <v>246</v>
      </c>
      <c r="C365" s="13" t="s">
        <v>687</v>
      </c>
      <c r="D365" s="1" t="s">
        <v>26</v>
      </c>
      <c r="E365" s="1" t="s">
        <v>280</v>
      </c>
      <c r="F365" s="1" t="s">
        <v>11</v>
      </c>
      <c r="G365">
        <v>1142</v>
      </c>
      <c r="H365" s="1" t="b">
        <f>studenci[[#This Row],[Dochod_na_osobe]]&lt;$P$5</f>
        <v>1</v>
      </c>
      <c r="I365" s="1" t="str">
        <f>TEXT(studenci[[#This Row],[Miejsce_zam]],"")&amp;MID(studenci[[#This Row],[Nazwisko]],1,LEN(studenci[[#This Row],[Nazwisko]])-1)&amp;TEXT(studenci[[#This Row],[Dochod_na_osobe]], 0)</f>
        <v>PrzemyslNawro1142</v>
      </c>
      <c r="J365" s="1">
        <f>COUNTIF(I:I,studenci[[#This Row],[rodz_kod]])</f>
        <v>1</v>
      </c>
      <c r="K3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6" spans="1:11" x14ac:dyDescent="0.25">
      <c r="A366">
        <v>365</v>
      </c>
      <c r="B366" s="1" t="s">
        <v>557</v>
      </c>
      <c r="C366" s="13" t="s">
        <v>688</v>
      </c>
      <c r="D366" s="1" t="s">
        <v>22</v>
      </c>
      <c r="E366" s="1" t="s">
        <v>84</v>
      </c>
      <c r="F366" s="1" t="s">
        <v>11</v>
      </c>
      <c r="G366">
        <v>1924</v>
      </c>
      <c r="H366" s="1" t="b">
        <f>studenci[[#This Row],[Dochod_na_osobe]]&lt;$P$5</f>
        <v>1</v>
      </c>
      <c r="I366" s="1" t="str">
        <f>TEXT(studenci[[#This Row],[Miejsce_zam]],"")&amp;MID(studenci[[#This Row],[Nazwisko]],1,LEN(studenci[[#This Row],[Nazwisko]])-1)&amp;TEXT(studenci[[#This Row],[Dochod_na_osobe]], 0)</f>
        <v>Nowy TargChilut1924</v>
      </c>
      <c r="J366" s="1">
        <f>COUNTIF(I:I,studenci[[#This Row],[rodz_kod]])</f>
        <v>1</v>
      </c>
      <c r="K3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7" spans="1:11" x14ac:dyDescent="0.25">
      <c r="A367">
        <v>366</v>
      </c>
      <c r="B367" s="1" t="s">
        <v>144</v>
      </c>
      <c r="C367" s="13" t="s">
        <v>689</v>
      </c>
      <c r="D367" s="1" t="s">
        <v>22</v>
      </c>
      <c r="E367" s="1" t="s">
        <v>27</v>
      </c>
      <c r="F367" s="1" t="s">
        <v>11</v>
      </c>
      <c r="G367">
        <v>3225</v>
      </c>
      <c r="H367" s="1" t="b">
        <f>studenci[[#This Row],[Dochod_na_osobe]]&lt;$P$5</f>
        <v>0</v>
      </c>
      <c r="I367" s="1" t="str">
        <f>TEXT(studenci[[#This Row],[Miejsce_zam]],"")&amp;MID(studenci[[#This Row],[Nazwisko]],1,LEN(studenci[[#This Row],[Nazwisko]])-1)&amp;TEXT(studenci[[#This Row],[Dochod_na_osobe]], 0)</f>
        <v>KoniakowChodyr3225</v>
      </c>
      <c r="J367" s="1">
        <f>COUNTIF(I:I,studenci[[#This Row],[rodz_kod]])</f>
        <v>1</v>
      </c>
      <c r="K3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8" spans="1:11" x14ac:dyDescent="0.25">
      <c r="A368">
        <v>367</v>
      </c>
      <c r="B368" s="1" t="s">
        <v>117</v>
      </c>
      <c r="C368" s="13" t="s">
        <v>690</v>
      </c>
      <c r="D368" s="1" t="s">
        <v>26</v>
      </c>
      <c r="E368" s="1" t="s">
        <v>577</v>
      </c>
      <c r="F368" s="1" t="s">
        <v>11</v>
      </c>
      <c r="G368">
        <v>1004</v>
      </c>
      <c r="H368" s="1" t="b">
        <f>studenci[[#This Row],[Dochod_na_osobe]]&lt;$P$5</f>
        <v>1</v>
      </c>
      <c r="I368" s="1" t="str">
        <f>TEXT(studenci[[#This Row],[Miejsce_zam]],"")&amp;MID(studenci[[#This Row],[Nazwisko]],1,LEN(studenci[[#This Row],[Nazwisko]])-1)&amp;TEXT(studenci[[#This Row],[Dochod_na_osobe]], 0)</f>
        <v>OgrodnikiWinogrodzk1004</v>
      </c>
      <c r="J368" s="1">
        <f>COUNTIF(I:I,studenci[[#This Row],[rodz_kod]])</f>
        <v>1</v>
      </c>
      <c r="K3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69" spans="1:11" x14ac:dyDescent="0.25">
      <c r="A369">
        <v>368</v>
      </c>
      <c r="B369" s="1" t="s">
        <v>104</v>
      </c>
      <c r="C369" s="13" t="s">
        <v>691</v>
      </c>
      <c r="D369" s="1" t="s">
        <v>26</v>
      </c>
      <c r="E369" s="1" t="s">
        <v>248</v>
      </c>
      <c r="F369" s="1" t="s">
        <v>16</v>
      </c>
      <c r="G369">
        <v>2716</v>
      </c>
      <c r="H369" s="1" t="b">
        <f>studenci[[#This Row],[Dochod_na_osobe]]&lt;$P$5</f>
        <v>0</v>
      </c>
      <c r="I369" s="1" t="str">
        <f>TEXT(studenci[[#This Row],[Miejsce_zam]],"")&amp;MID(studenci[[#This Row],[Nazwisko]],1,LEN(studenci[[#This Row],[Nazwisko]])-1)&amp;TEXT(studenci[[#This Row],[Dochod_na_osobe]], 0)</f>
        <v>Dabrowa GorniczaAnarchist2716</v>
      </c>
      <c r="J369" s="1">
        <f>COUNTIF(I:I,studenci[[#This Row],[rodz_kod]])</f>
        <v>1</v>
      </c>
      <c r="K3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0" spans="1:11" x14ac:dyDescent="0.25">
      <c r="A370">
        <v>369</v>
      </c>
      <c r="B370" s="1" t="s">
        <v>428</v>
      </c>
      <c r="C370" s="13" t="s">
        <v>692</v>
      </c>
      <c r="D370" s="1" t="s">
        <v>26</v>
      </c>
      <c r="E370" s="1" t="s">
        <v>593</v>
      </c>
      <c r="F370" s="1" t="s">
        <v>35</v>
      </c>
      <c r="G370">
        <v>1126</v>
      </c>
      <c r="H370" s="1" t="b">
        <f>studenci[[#This Row],[Dochod_na_osobe]]&lt;$P$5</f>
        <v>1</v>
      </c>
      <c r="I370" s="1" t="str">
        <f>TEXT(studenci[[#This Row],[Miejsce_zam]],"")&amp;MID(studenci[[#This Row],[Nazwisko]],1,LEN(studenci[[#This Row],[Nazwisko]])-1)&amp;TEXT(studenci[[#This Row],[Dochod_na_osobe]], 0)</f>
        <v>PlockLatk1126</v>
      </c>
      <c r="J370" s="1">
        <f>COUNTIF(I:I,studenci[[#This Row],[rodz_kod]])</f>
        <v>1</v>
      </c>
      <c r="K3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1" spans="1:11" x14ac:dyDescent="0.25">
      <c r="A371">
        <v>370</v>
      </c>
      <c r="B371" s="1" t="s">
        <v>234</v>
      </c>
      <c r="C371" s="13" t="s">
        <v>693</v>
      </c>
      <c r="D371" s="1" t="s">
        <v>26</v>
      </c>
      <c r="E371" s="1" t="s">
        <v>694</v>
      </c>
      <c r="F371" s="1" t="s">
        <v>100</v>
      </c>
      <c r="G371">
        <v>831</v>
      </c>
      <c r="H371" s="1" t="b">
        <f>studenci[[#This Row],[Dochod_na_osobe]]&lt;$P$5</f>
        <v>1</v>
      </c>
      <c r="I371" s="1" t="str">
        <f>TEXT(studenci[[#This Row],[Miejsce_zam]],"")&amp;MID(studenci[[#This Row],[Nazwisko]],1,LEN(studenci[[#This Row],[Nazwisko]])-1)&amp;TEXT(studenci[[#This Row],[Dochod_na_osobe]], 0)</f>
        <v>Tarnowskie GorySierpie831</v>
      </c>
      <c r="J371" s="1">
        <f>COUNTIF(I:I,studenci[[#This Row],[rodz_kod]])</f>
        <v>1</v>
      </c>
      <c r="K3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2" spans="1:11" x14ac:dyDescent="0.25">
      <c r="A372">
        <v>371</v>
      </c>
      <c r="B372" s="1" t="s">
        <v>264</v>
      </c>
      <c r="C372" s="13" t="s">
        <v>695</v>
      </c>
      <c r="D372" s="1" t="s">
        <v>26</v>
      </c>
      <c r="E372" s="1" t="s">
        <v>325</v>
      </c>
      <c r="F372" s="1" t="s">
        <v>28</v>
      </c>
      <c r="G372">
        <v>2377</v>
      </c>
      <c r="H372" s="1" t="b">
        <f>studenci[[#This Row],[Dochod_na_osobe]]&lt;$P$5</f>
        <v>0</v>
      </c>
      <c r="I372" s="1" t="str">
        <f>TEXT(studenci[[#This Row],[Miejsce_zam]],"")&amp;MID(studenci[[#This Row],[Nazwisko]],1,LEN(studenci[[#This Row],[Nazwisko]])-1)&amp;TEXT(studenci[[#This Row],[Dochod_na_osobe]], 0)</f>
        <v>KlomniceKarnawa2377</v>
      </c>
      <c r="J372" s="1">
        <f>COUNTIF(I:I,studenci[[#This Row],[rodz_kod]])</f>
        <v>1</v>
      </c>
      <c r="K3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3" spans="1:11" x14ac:dyDescent="0.25">
      <c r="A373">
        <v>372</v>
      </c>
      <c r="B373" s="1" t="s">
        <v>76</v>
      </c>
      <c r="C373" s="13" t="s">
        <v>696</v>
      </c>
      <c r="D373" s="1" t="s">
        <v>9</v>
      </c>
      <c r="E373" s="1" t="s">
        <v>400</v>
      </c>
      <c r="F373" s="1" t="s">
        <v>11</v>
      </c>
      <c r="G373">
        <v>1447</v>
      </c>
      <c r="H373" s="1" t="b">
        <f>studenci[[#This Row],[Dochod_na_osobe]]&lt;$P$5</f>
        <v>1</v>
      </c>
      <c r="I373" s="1" t="str">
        <f>TEXT(studenci[[#This Row],[Miejsce_zam]],"")&amp;MID(studenci[[#This Row],[Nazwisko]],1,LEN(studenci[[#This Row],[Nazwisko]])-1)&amp;TEXT(studenci[[#This Row],[Dochod_na_osobe]], 0)</f>
        <v>SzczekocinySmietank1447</v>
      </c>
      <c r="J373" s="1">
        <f>COUNTIF(I:I,studenci[[#This Row],[rodz_kod]])</f>
        <v>1</v>
      </c>
      <c r="K3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4" spans="1:11" x14ac:dyDescent="0.25">
      <c r="A374">
        <v>373</v>
      </c>
      <c r="B374" s="1" t="s">
        <v>697</v>
      </c>
      <c r="C374" s="13" t="s">
        <v>698</v>
      </c>
      <c r="D374" s="1" t="s">
        <v>9</v>
      </c>
      <c r="E374" s="1" t="s">
        <v>569</v>
      </c>
      <c r="F374" s="1" t="s">
        <v>11</v>
      </c>
      <c r="G374">
        <v>2407</v>
      </c>
      <c r="H374" s="1" t="b">
        <f>studenci[[#This Row],[Dochod_na_osobe]]&lt;$P$5</f>
        <v>0</v>
      </c>
      <c r="I374" s="1" t="str">
        <f>TEXT(studenci[[#This Row],[Miejsce_zam]],"")&amp;MID(studenci[[#This Row],[Nazwisko]],1,LEN(studenci[[#This Row],[Nazwisko]])-1)&amp;TEXT(studenci[[#This Row],[Dochod_na_osobe]], 0)</f>
        <v>Siemianowice SlaskieBanasze2407</v>
      </c>
      <c r="J374" s="1">
        <f>COUNTIF(I:I,studenci[[#This Row],[rodz_kod]])</f>
        <v>1</v>
      </c>
      <c r="K3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5" spans="1:11" x14ac:dyDescent="0.25">
      <c r="A375">
        <v>374</v>
      </c>
      <c r="B375" s="1" t="s">
        <v>48</v>
      </c>
      <c r="C375" s="13" t="s">
        <v>699</v>
      </c>
      <c r="D375" s="1" t="s">
        <v>26</v>
      </c>
      <c r="E375" s="1" t="s">
        <v>67</v>
      </c>
      <c r="F375" s="1" t="s">
        <v>11</v>
      </c>
      <c r="G375">
        <v>1566</v>
      </c>
      <c r="H375" s="1" t="b">
        <f>studenci[[#This Row],[Dochod_na_osobe]]&lt;$P$5</f>
        <v>1</v>
      </c>
      <c r="I375" s="1" t="str">
        <f>TEXT(studenci[[#This Row],[Miejsce_zam]],"")&amp;MID(studenci[[#This Row],[Nazwisko]],1,LEN(studenci[[#This Row],[Nazwisko]])-1)&amp;TEXT(studenci[[#This Row],[Dochod_na_osobe]], 0)</f>
        <v>SosnowiecMarcza1566</v>
      </c>
      <c r="J375" s="1">
        <f>COUNTIF(I:I,studenci[[#This Row],[rodz_kod]])</f>
        <v>1</v>
      </c>
      <c r="K3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6" spans="1:11" x14ac:dyDescent="0.25">
      <c r="A376">
        <v>375</v>
      </c>
      <c r="B376" s="1" t="s">
        <v>234</v>
      </c>
      <c r="C376" s="13" t="s">
        <v>700</v>
      </c>
      <c r="D376" s="1" t="s">
        <v>133</v>
      </c>
      <c r="E376" s="1" t="s">
        <v>343</v>
      </c>
      <c r="F376" s="1" t="s">
        <v>11</v>
      </c>
      <c r="G376">
        <v>2437</v>
      </c>
      <c r="H376" s="1" t="b">
        <f>studenci[[#This Row],[Dochod_na_osobe]]&lt;$P$5</f>
        <v>0</v>
      </c>
      <c r="I376" s="1" t="str">
        <f>TEXT(studenci[[#This Row],[Miejsce_zam]],"")&amp;MID(studenci[[#This Row],[Nazwisko]],1,LEN(studenci[[#This Row],[Nazwisko]])-1)&amp;TEXT(studenci[[#This Row],[Dochod_na_osobe]], 0)</f>
        <v>LublinKat2437</v>
      </c>
      <c r="J376" s="1">
        <f>COUNTIF(I:I,studenci[[#This Row],[rodz_kod]])</f>
        <v>1</v>
      </c>
      <c r="K3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7" spans="1:11" x14ac:dyDescent="0.25">
      <c r="A377">
        <v>376</v>
      </c>
      <c r="B377" s="1" t="s">
        <v>494</v>
      </c>
      <c r="C377" s="13" t="s">
        <v>701</v>
      </c>
      <c r="D377" s="1" t="s">
        <v>26</v>
      </c>
      <c r="E377" s="1" t="s">
        <v>113</v>
      </c>
      <c r="F377" s="1" t="s">
        <v>16</v>
      </c>
      <c r="G377">
        <v>856</v>
      </c>
      <c r="H377" s="1" t="b">
        <f>studenci[[#This Row],[Dochod_na_osobe]]&lt;$P$5</f>
        <v>1</v>
      </c>
      <c r="I377" s="1" t="str">
        <f>TEXT(studenci[[#This Row],[Miejsce_zam]],"")&amp;MID(studenci[[#This Row],[Nazwisko]],1,LEN(studenci[[#This Row],[Nazwisko]])-1)&amp;TEXT(studenci[[#This Row],[Dochod_na_osobe]], 0)</f>
        <v>KatowiceWawrzynczy856</v>
      </c>
      <c r="J377" s="1">
        <f>COUNTIF(I:I,studenci[[#This Row],[rodz_kod]])</f>
        <v>1</v>
      </c>
      <c r="K3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8" spans="1:11" x14ac:dyDescent="0.25">
      <c r="A378">
        <v>377</v>
      </c>
      <c r="B378" s="1" t="s">
        <v>702</v>
      </c>
      <c r="C378" s="13" t="s">
        <v>703</v>
      </c>
      <c r="D378" s="1" t="s">
        <v>26</v>
      </c>
      <c r="E378" s="1" t="s">
        <v>130</v>
      </c>
      <c r="F378" s="1" t="s">
        <v>11</v>
      </c>
      <c r="G378">
        <v>399</v>
      </c>
      <c r="H378" s="1" t="b">
        <f>studenci[[#This Row],[Dochod_na_osobe]]&lt;$P$5</f>
        <v>1</v>
      </c>
      <c r="I378" s="1" t="str">
        <f>TEXT(studenci[[#This Row],[Miejsce_zam]],"")&amp;MID(studenci[[#This Row],[Nazwisko]],1,LEN(studenci[[#This Row],[Nazwisko]])-1)&amp;TEXT(studenci[[#This Row],[Dochod_na_osobe]], 0)</f>
        <v>RabkaWiwatowic399</v>
      </c>
      <c r="J378" s="1">
        <f>COUNTIF(I:I,studenci[[#This Row],[rodz_kod]])</f>
        <v>1</v>
      </c>
      <c r="K3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79" spans="1:11" x14ac:dyDescent="0.25">
      <c r="A379">
        <v>378</v>
      </c>
      <c r="B379" s="1" t="s">
        <v>507</v>
      </c>
      <c r="C379" s="13" t="s">
        <v>704</v>
      </c>
      <c r="D379" s="1" t="s">
        <v>9</v>
      </c>
      <c r="E379" s="1" t="s">
        <v>705</v>
      </c>
      <c r="F379" s="1" t="s">
        <v>11</v>
      </c>
      <c r="G379">
        <v>1859</v>
      </c>
      <c r="H379" s="1" t="b">
        <f>studenci[[#This Row],[Dochod_na_osobe]]&lt;$P$5</f>
        <v>1</v>
      </c>
      <c r="I379" s="1" t="str">
        <f>TEXT(studenci[[#This Row],[Miejsce_zam]],"")&amp;MID(studenci[[#This Row],[Nazwisko]],1,LEN(studenci[[#This Row],[Nazwisko]])-1)&amp;TEXT(studenci[[#This Row],[Dochod_na_osobe]], 0)</f>
        <v>CiechanowZawadzk1859</v>
      </c>
      <c r="J379" s="1">
        <f>COUNTIF(I:I,studenci[[#This Row],[rodz_kod]])</f>
        <v>1</v>
      </c>
      <c r="K3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0" spans="1:11" x14ac:dyDescent="0.25">
      <c r="A380">
        <v>379</v>
      </c>
      <c r="B380" s="1" t="s">
        <v>706</v>
      </c>
      <c r="C380" s="13" t="s">
        <v>606</v>
      </c>
      <c r="D380" s="1" t="s">
        <v>22</v>
      </c>
      <c r="E380" s="1" t="s">
        <v>707</v>
      </c>
      <c r="F380" s="1" t="s">
        <v>16</v>
      </c>
      <c r="G380">
        <v>1209</v>
      </c>
      <c r="H380" s="1" t="b">
        <f>studenci[[#This Row],[Dochod_na_osobe]]&lt;$P$5</f>
        <v>1</v>
      </c>
      <c r="I380" s="1" t="str">
        <f>TEXT(studenci[[#This Row],[Miejsce_zam]],"")&amp;MID(studenci[[#This Row],[Nazwisko]],1,LEN(studenci[[#This Row],[Nazwisko]])-1)&amp;TEXT(studenci[[#This Row],[Dochod_na_osobe]], 0)</f>
        <v>BaborowKucharsk1209</v>
      </c>
      <c r="J380" s="1">
        <f>COUNTIF(I:I,studenci[[#This Row],[rodz_kod]])</f>
        <v>1</v>
      </c>
      <c r="K3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1" spans="1:11" x14ac:dyDescent="0.25">
      <c r="A381">
        <v>380</v>
      </c>
      <c r="B381" s="1" t="s">
        <v>97</v>
      </c>
      <c r="C381" s="13" t="s">
        <v>708</v>
      </c>
      <c r="D381" s="1" t="s">
        <v>59</v>
      </c>
      <c r="E381" s="1" t="s">
        <v>629</v>
      </c>
      <c r="F381" s="1" t="s">
        <v>11</v>
      </c>
      <c r="G381">
        <v>1025</v>
      </c>
      <c r="H381" s="1" t="b">
        <f>studenci[[#This Row],[Dochod_na_osobe]]&lt;$P$5</f>
        <v>1</v>
      </c>
      <c r="I381" s="1" t="str">
        <f>TEXT(studenci[[#This Row],[Miejsce_zam]],"")&amp;MID(studenci[[#This Row],[Nazwisko]],1,LEN(studenci[[#This Row],[Nazwisko]])-1)&amp;TEXT(studenci[[#This Row],[Dochod_na_osobe]], 0)</f>
        <v>ZamoscBanalo1025</v>
      </c>
      <c r="J381" s="1">
        <f>COUNTIF(I:I,studenci[[#This Row],[rodz_kod]])</f>
        <v>1</v>
      </c>
      <c r="K3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2" spans="1:11" x14ac:dyDescent="0.25">
      <c r="A382">
        <v>381</v>
      </c>
      <c r="B382" s="1" t="s">
        <v>155</v>
      </c>
      <c r="C382" s="13" t="s">
        <v>709</v>
      </c>
      <c r="D382" s="1" t="s">
        <v>26</v>
      </c>
      <c r="E382" s="1" t="s">
        <v>154</v>
      </c>
      <c r="F382" s="1" t="s">
        <v>100</v>
      </c>
      <c r="G382">
        <v>2076</v>
      </c>
      <c r="H382" s="1" t="b">
        <f>studenci[[#This Row],[Dochod_na_osobe]]&lt;$P$5</f>
        <v>1</v>
      </c>
      <c r="I382" s="1" t="str">
        <f>TEXT(studenci[[#This Row],[Miejsce_zam]],"")&amp;MID(studenci[[#This Row],[Nazwisko]],1,LEN(studenci[[#This Row],[Nazwisko]])-1)&amp;TEXT(studenci[[#This Row],[Dochod_na_osobe]], 0)</f>
        <v>TerespolKaczmare2076</v>
      </c>
      <c r="J382" s="1">
        <f>COUNTIF(I:I,studenci[[#This Row],[rodz_kod]])</f>
        <v>1</v>
      </c>
      <c r="K3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3" spans="1:11" x14ac:dyDescent="0.25">
      <c r="A383">
        <v>382</v>
      </c>
      <c r="B383" s="1" t="s">
        <v>175</v>
      </c>
      <c r="C383" s="13" t="s">
        <v>710</v>
      </c>
      <c r="D383" s="1" t="s">
        <v>26</v>
      </c>
      <c r="E383" s="1" t="s">
        <v>464</v>
      </c>
      <c r="F383" s="1" t="s">
        <v>11</v>
      </c>
      <c r="G383">
        <v>2601</v>
      </c>
      <c r="H383" s="1" t="b">
        <f>studenci[[#This Row],[Dochod_na_osobe]]&lt;$P$5</f>
        <v>0</v>
      </c>
      <c r="I383" s="1" t="str">
        <f>TEXT(studenci[[#This Row],[Miejsce_zam]],"")&amp;MID(studenci[[#This Row],[Nazwisko]],1,LEN(studenci[[#This Row],[Nazwisko]])-1)&amp;TEXT(studenci[[#This Row],[Dochod_na_osobe]], 0)</f>
        <v>PyrzowiceEwertowsk2601</v>
      </c>
      <c r="J383" s="1">
        <f>COUNTIF(I:I,studenci[[#This Row],[rodz_kod]])</f>
        <v>1</v>
      </c>
      <c r="K3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4" spans="1:11" x14ac:dyDescent="0.25">
      <c r="A384">
        <v>383</v>
      </c>
      <c r="B384" s="1" t="s">
        <v>711</v>
      </c>
      <c r="C384" s="13" t="s">
        <v>712</v>
      </c>
      <c r="D384" s="1" t="s">
        <v>9</v>
      </c>
      <c r="E384" s="1" t="s">
        <v>484</v>
      </c>
      <c r="F384" s="1" t="s">
        <v>35</v>
      </c>
      <c r="G384">
        <v>2207</v>
      </c>
      <c r="H384" s="1" t="b">
        <f>studenci[[#This Row],[Dochod_na_osobe]]&lt;$P$5</f>
        <v>1</v>
      </c>
      <c r="I384" s="1" t="str">
        <f>TEXT(studenci[[#This Row],[Miejsce_zam]],"")&amp;MID(studenci[[#This Row],[Nazwisko]],1,LEN(studenci[[#This Row],[Nazwisko]])-1)&amp;TEXT(studenci[[#This Row],[Dochod_na_osobe]], 0)</f>
        <v>ChelmCzerwie2207</v>
      </c>
      <c r="J384" s="1">
        <f>COUNTIF(I:I,studenci[[#This Row],[rodz_kod]])</f>
        <v>1</v>
      </c>
      <c r="K3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5" spans="1:11" x14ac:dyDescent="0.25">
      <c r="A385">
        <v>384</v>
      </c>
      <c r="B385" s="1" t="s">
        <v>557</v>
      </c>
      <c r="C385" s="13" t="s">
        <v>713</v>
      </c>
      <c r="D385" s="1" t="s">
        <v>59</v>
      </c>
      <c r="E385" s="1" t="s">
        <v>67</v>
      </c>
      <c r="F385" s="1" t="s">
        <v>11</v>
      </c>
      <c r="G385">
        <v>2312</v>
      </c>
      <c r="H385" s="1" t="b">
        <f>studenci[[#This Row],[Dochod_na_osobe]]&lt;$P$5</f>
        <v>0</v>
      </c>
      <c r="I385" s="1" t="str">
        <f>TEXT(studenci[[#This Row],[Miejsce_zam]],"")&amp;MID(studenci[[#This Row],[Nazwisko]],1,LEN(studenci[[#This Row],[Nazwisko]])-1)&amp;TEXT(studenci[[#This Row],[Dochod_na_osobe]], 0)</f>
        <v>SosnowiecSkrzeliczk2312</v>
      </c>
      <c r="J385" s="1">
        <f>COUNTIF(I:I,studenci[[#This Row],[rodz_kod]])</f>
        <v>1</v>
      </c>
      <c r="K3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6" spans="1:11" x14ac:dyDescent="0.25">
      <c r="A386">
        <v>385</v>
      </c>
      <c r="B386" s="1" t="s">
        <v>147</v>
      </c>
      <c r="C386" s="13" t="s">
        <v>714</v>
      </c>
      <c r="D386" s="1" t="s">
        <v>9</v>
      </c>
      <c r="E386" s="1" t="s">
        <v>456</v>
      </c>
      <c r="F386" s="1" t="s">
        <v>11</v>
      </c>
      <c r="G386">
        <v>1137</v>
      </c>
      <c r="H386" s="1" t="b">
        <f>studenci[[#This Row],[Dochod_na_osobe]]&lt;$P$5</f>
        <v>1</v>
      </c>
      <c r="I386" s="1" t="str">
        <f>TEXT(studenci[[#This Row],[Miejsce_zam]],"")&amp;MID(studenci[[#This Row],[Nazwisko]],1,LEN(studenci[[#This Row],[Nazwisko]])-1)&amp;TEXT(studenci[[#This Row],[Dochod_na_osobe]], 0)</f>
        <v>MyszkowPiotrkowsk1137</v>
      </c>
      <c r="J386" s="1">
        <f>COUNTIF(I:I,studenci[[#This Row],[rodz_kod]])</f>
        <v>1</v>
      </c>
      <c r="K3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7" spans="1:11" x14ac:dyDescent="0.25">
      <c r="A387">
        <v>386</v>
      </c>
      <c r="B387" s="1" t="s">
        <v>88</v>
      </c>
      <c r="C387" s="13" t="s">
        <v>687</v>
      </c>
      <c r="D387" s="1" t="s">
        <v>26</v>
      </c>
      <c r="E387" s="1" t="s">
        <v>216</v>
      </c>
      <c r="F387" s="1" t="s">
        <v>16</v>
      </c>
      <c r="G387">
        <v>383</v>
      </c>
      <c r="H387" s="1" t="b">
        <f>studenci[[#This Row],[Dochod_na_osobe]]&lt;$P$5</f>
        <v>1</v>
      </c>
      <c r="I387" s="1" t="str">
        <f>TEXT(studenci[[#This Row],[Miejsce_zam]],"")&amp;MID(studenci[[#This Row],[Nazwisko]],1,LEN(studenci[[#This Row],[Nazwisko]])-1)&amp;TEXT(studenci[[#This Row],[Dochod_na_osobe]], 0)</f>
        <v>LesznoNawro383</v>
      </c>
      <c r="J387" s="1">
        <f>COUNTIF(I:I,studenci[[#This Row],[rodz_kod]])</f>
        <v>1</v>
      </c>
      <c r="K3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8" spans="1:11" x14ac:dyDescent="0.25">
      <c r="A388">
        <v>387</v>
      </c>
      <c r="B388" s="1" t="s">
        <v>51</v>
      </c>
      <c r="C388" s="13" t="s">
        <v>715</v>
      </c>
      <c r="D388" s="1" t="s">
        <v>9</v>
      </c>
      <c r="E388" s="1" t="s">
        <v>127</v>
      </c>
      <c r="F388" s="1" t="s">
        <v>11</v>
      </c>
      <c r="G388">
        <v>1834</v>
      </c>
      <c r="H388" s="1" t="b">
        <f>studenci[[#This Row],[Dochod_na_osobe]]&lt;$P$5</f>
        <v>1</v>
      </c>
      <c r="I388" s="1" t="str">
        <f>TEXT(studenci[[#This Row],[Miejsce_zam]],"")&amp;MID(studenci[[#This Row],[Nazwisko]],1,LEN(studenci[[#This Row],[Nazwisko]])-1)&amp;TEXT(studenci[[#This Row],[Dochod_na_osobe]], 0)</f>
        <v>Tomaszow LubelskiKildarewic1834</v>
      </c>
      <c r="J388" s="1">
        <f>COUNTIF(I:I,studenci[[#This Row],[rodz_kod]])</f>
        <v>1</v>
      </c>
      <c r="K3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89" spans="1:11" x14ac:dyDescent="0.25">
      <c r="A389">
        <v>388</v>
      </c>
      <c r="B389" s="1" t="s">
        <v>716</v>
      </c>
      <c r="C389" s="13" t="s">
        <v>717</v>
      </c>
      <c r="D389" s="1" t="s">
        <v>26</v>
      </c>
      <c r="E389" s="1" t="s">
        <v>302</v>
      </c>
      <c r="F389" s="1" t="s">
        <v>100</v>
      </c>
      <c r="G389">
        <v>1032</v>
      </c>
      <c r="H389" s="1" t="b">
        <f>studenci[[#This Row],[Dochod_na_osobe]]&lt;$P$5</f>
        <v>1</v>
      </c>
      <c r="I389" s="1" t="str">
        <f>TEXT(studenci[[#This Row],[Miejsce_zam]],"")&amp;MID(studenci[[#This Row],[Nazwisko]],1,LEN(studenci[[#This Row],[Nazwisko]])-1)&amp;TEXT(studenci[[#This Row],[Dochod_na_osobe]], 0)</f>
        <v>RadomKomi1032</v>
      </c>
      <c r="J389" s="1">
        <f>COUNTIF(I:I,studenci[[#This Row],[rodz_kod]])</f>
        <v>1</v>
      </c>
      <c r="K3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0" spans="1:11" x14ac:dyDescent="0.25">
      <c r="A390">
        <v>389</v>
      </c>
      <c r="B390" s="1" t="s">
        <v>476</v>
      </c>
      <c r="C390" s="13" t="s">
        <v>718</v>
      </c>
      <c r="D390" s="1" t="s">
        <v>9</v>
      </c>
      <c r="E390" s="1" t="s">
        <v>184</v>
      </c>
      <c r="F390" s="1" t="s">
        <v>28</v>
      </c>
      <c r="G390">
        <v>2639</v>
      </c>
      <c r="H390" s="1" t="b">
        <f>studenci[[#This Row],[Dochod_na_osobe]]&lt;$P$5</f>
        <v>0</v>
      </c>
      <c r="I390" s="1" t="str">
        <f>TEXT(studenci[[#This Row],[Miejsce_zam]],"")&amp;MID(studenci[[#This Row],[Nazwisko]],1,LEN(studenci[[#This Row],[Nazwisko]])-1)&amp;TEXT(studenci[[#This Row],[Dochod_na_osobe]], 0)</f>
        <v>SwietochlowiceWrzesie2639</v>
      </c>
      <c r="J390" s="1">
        <f>COUNTIF(I:I,studenci[[#This Row],[rodz_kod]])</f>
        <v>1</v>
      </c>
      <c r="K3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1" spans="1:11" x14ac:dyDescent="0.25">
      <c r="A391">
        <v>390</v>
      </c>
      <c r="B391" s="1" t="s">
        <v>719</v>
      </c>
      <c r="C391" s="13" t="s">
        <v>720</v>
      </c>
      <c r="D391" s="1" t="s">
        <v>26</v>
      </c>
      <c r="E391" s="1" t="s">
        <v>420</v>
      </c>
      <c r="F391" s="1" t="s">
        <v>11</v>
      </c>
      <c r="G391">
        <v>1422</v>
      </c>
      <c r="H391" s="1" t="b">
        <f>studenci[[#This Row],[Dochod_na_osobe]]&lt;$P$5</f>
        <v>1</v>
      </c>
      <c r="I391" s="1" t="str">
        <f>TEXT(studenci[[#This Row],[Miejsce_zam]],"")&amp;MID(studenci[[#This Row],[Nazwisko]],1,LEN(studenci[[#This Row],[Nazwisko]])-1)&amp;TEXT(studenci[[#This Row],[Dochod_na_osobe]], 0)</f>
        <v>GliwiceKatana1422</v>
      </c>
      <c r="J391" s="1">
        <f>COUNTIF(I:I,studenci[[#This Row],[rodz_kod]])</f>
        <v>1</v>
      </c>
      <c r="K3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2" spans="1:11" x14ac:dyDescent="0.25">
      <c r="A392">
        <v>391</v>
      </c>
      <c r="B392" s="1" t="s">
        <v>122</v>
      </c>
      <c r="C392" s="13" t="s">
        <v>721</v>
      </c>
      <c r="D392" s="1" t="s">
        <v>26</v>
      </c>
      <c r="E392" s="1" t="s">
        <v>722</v>
      </c>
      <c r="F392" s="1" t="s">
        <v>11</v>
      </c>
      <c r="G392">
        <v>1150</v>
      </c>
      <c r="H392" s="1" t="b">
        <f>studenci[[#This Row],[Dochod_na_osobe]]&lt;$P$5</f>
        <v>1</v>
      </c>
      <c r="I392" s="1" t="str">
        <f>TEXT(studenci[[#This Row],[Miejsce_zam]],"")&amp;MID(studenci[[#This Row],[Nazwisko]],1,LEN(studenci[[#This Row],[Nazwisko]])-1)&amp;TEXT(studenci[[#This Row],[Dochod_na_osobe]], 0)</f>
        <v>ZambrowPawlowsk1150</v>
      </c>
      <c r="J392" s="1">
        <f>COUNTIF(I:I,studenci[[#This Row],[rodz_kod]])</f>
        <v>1</v>
      </c>
      <c r="K3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3" spans="1:11" x14ac:dyDescent="0.25">
      <c r="A393">
        <v>392</v>
      </c>
      <c r="B393" s="1" t="s">
        <v>131</v>
      </c>
      <c r="C393" s="13" t="s">
        <v>723</v>
      </c>
      <c r="D393" s="1" t="s">
        <v>9</v>
      </c>
      <c r="E393" s="1" t="s">
        <v>724</v>
      </c>
      <c r="F393" s="1" t="s">
        <v>11</v>
      </c>
      <c r="G393">
        <v>1280</v>
      </c>
      <c r="H393" s="1" t="b">
        <f>studenci[[#This Row],[Dochod_na_osobe]]&lt;$P$5</f>
        <v>1</v>
      </c>
      <c r="I393" s="1" t="str">
        <f>TEXT(studenci[[#This Row],[Miejsce_zam]],"")&amp;MID(studenci[[#This Row],[Nazwisko]],1,LEN(studenci[[#This Row],[Nazwisko]])-1)&amp;TEXT(studenci[[#This Row],[Dochod_na_osobe]], 0)</f>
        <v>ObornikiNisiewic1280</v>
      </c>
      <c r="J393" s="1">
        <f>COUNTIF(I:I,studenci[[#This Row],[rodz_kod]])</f>
        <v>1</v>
      </c>
      <c r="K3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4" spans="1:11" x14ac:dyDescent="0.25">
      <c r="A394">
        <v>393</v>
      </c>
      <c r="B394" s="1" t="s">
        <v>48</v>
      </c>
      <c r="C394" s="13" t="s">
        <v>725</v>
      </c>
      <c r="D394" s="1" t="s">
        <v>26</v>
      </c>
      <c r="E394" s="1" t="s">
        <v>67</v>
      </c>
      <c r="F394" s="1" t="s">
        <v>11</v>
      </c>
      <c r="G394">
        <v>486</v>
      </c>
      <c r="H394" s="1" t="b">
        <f>studenci[[#This Row],[Dochod_na_osobe]]&lt;$P$5</f>
        <v>1</v>
      </c>
      <c r="I394" s="1" t="str">
        <f>TEXT(studenci[[#This Row],[Miejsce_zam]],"")&amp;MID(studenci[[#This Row],[Nazwisko]],1,LEN(studenci[[#This Row],[Nazwisko]])-1)&amp;TEXT(studenci[[#This Row],[Dochod_na_osobe]], 0)</f>
        <v>SosnowiecMianowsk486</v>
      </c>
      <c r="J394" s="1">
        <f>COUNTIF(I:I,studenci[[#This Row],[rodz_kod]])</f>
        <v>1</v>
      </c>
      <c r="K3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5" spans="1:11" x14ac:dyDescent="0.25">
      <c r="A395">
        <v>394</v>
      </c>
      <c r="B395" s="1" t="s">
        <v>73</v>
      </c>
      <c r="C395" s="13" t="s">
        <v>726</v>
      </c>
      <c r="D395" s="1" t="s">
        <v>26</v>
      </c>
      <c r="E395" s="1" t="s">
        <v>556</v>
      </c>
      <c r="F395" s="1" t="s">
        <v>16</v>
      </c>
      <c r="G395">
        <v>2100</v>
      </c>
      <c r="H395" s="1" t="b">
        <f>studenci[[#This Row],[Dochod_na_osobe]]&lt;$P$5</f>
        <v>1</v>
      </c>
      <c r="I395" s="1" t="str">
        <f>TEXT(studenci[[#This Row],[Miejsce_zam]],"")&amp;MID(studenci[[#This Row],[Nazwisko]],1,LEN(studenci[[#This Row],[Nazwisko]])-1)&amp;TEXT(studenci[[#This Row],[Dochod_na_osobe]], 0)</f>
        <v>Kuznia RaciborskaLoziczone2100</v>
      </c>
      <c r="J395" s="1">
        <f>COUNTIF(I:I,studenci[[#This Row],[rodz_kod]])</f>
        <v>1</v>
      </c>
      <c r="K3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6" spans="1:11" x14ac:dyDescent="0.25">
      <c r="A396">
        <v>395</v>
      </c>
      <c r="B396" s="1" t="s">
        <v>104</v>
      </c>
      <c r="C396" s="13" t="s">
        <v>727</v>
      </c>
      <c r="D396" s="1" t="s">
        <v>26</v>
      </c>
      <c r="E396" s="1" t="s">
        <v>728</v>
      </c>
      <c r="F396" s="1" t="s">
        <v>11</v>
      </c>
      <c r="G396">
        <v>654</v>
      </c>
      <c r="H396" s="1" t="b">
        <f>studenci[[#This Row],[Dochod_na_osobe]]&lt;$P$5</f>
        <v>1</v>
      </c>
      <c r="I396" s="1" t="str">
        <f>TEXT(studenci[[#This Row],[Miejsce_zam]],"")&amp;MID(studenci[[#This Row],[Nazwisko]],1,LEN(studenci[[#This Row],[Nazwisko]])-1)&amp;TEXT(studenci[[#This Row],[Dochod_na_osobe]], 0)</f>
        <v>SiedlceAntonowic654</v>
      </c>
      <c r="J396" s="1">
        <f>COUNTIF(I:I,studenci[[#This Row],[rodz_kod]])</f>
        <v>1</v>
      </c>
      <c r="K3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7" spans="1:11" x14ac:dyDescent="0.25">
      <c r="A397">
        <v>396</v>
      </c>
      <c r="B397" s="1" t="s">
        <v>155</v>
      </c>
      <c r="C397" s="13" t="s">
        <v>729</v>
      </c>
      <c r="D397" s="1" t="s">
        <v>26</v>
      </c>
      <c r="E397" s="1" t="s">
        <v>130</v>
      </c>
      <c r="F397" s="1" t="s">
        <v>11</v>
      </c>
      <c r="G397">
        <v>1814</v>
      </c>
      <c r="H397" s="1" t="b">
        <f>studenci[[#This Row],[Dochod_na_osobe]]&lt;$P$5</f>
        <v>1</v>
      </c>
      <c r="I397" s="1" t="str">
        <f>TEXT(studenci[[#This Row],[Miejsce_zam]],"")&amp;MID(studenci[[#This Row],[Nazwisko]],1,LEN(studenci[[#This Row],[Nazwisko]])-1)&amp;TEXT(studenci[[#This Row],[Dochod_na_osobe]], 0)</f>
        <v>RabkaKlemcza1814</v>
      </c>
      <c r="J397" s="1">
        <f>COUNTIF(I:I,studenci[[#This Row],[rodz_kod]])</f>
        <v>1</v>
      </c>
      <c r="K3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8" spans="1:11" x14ac:dyDescent="0.25">
      <c r="A398">
        <v>397</v>
      </c>
      <c r="B398" s="1" t="s">
        <v>730</v>
      </c>
      <c r="C398" s="13" t="s">
        <v>731</v>
      </c>
      <c r="D398" s="1" t="s">
        <v>26</v>
      </c>
      <c r="E398" s="1" t="s">
        <v>604</v>
      </c>
      <c r="F398" s="1" t="s">
        <v>11</v>
      </c>
      <c r="G398">
        <v>1136</v>
      </c>
      <c r="H398" s="1" t="b">
        <f>studenci[[#This Row],[Dochod_na_osobe]]&lt;$P$5</f>
        <v>1</v>
      </c>
      <c r="I398" s="1" t="str">
        <f>TEXT(studenci[[#This Row],[Miejsce_zam]],"")&amp;MID(studenci[[#This Row],[Nazwisko]],1,LEN(studenci[[#This Row],[Nazwisko]])-1)&amp;TEXT(studenci[[#This Row],[Dochod_na_osobe]], 0)</f>
        <v>TychySzymczy1136</v>
      </c>
      <c r="J398" s="1">
        <f>COUNTIF(I:I,studenci[[#This Row],[rodz_kod]])</f>
        <v>1</v>
      </c>
      <c r="K3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399" spans="1:11" x14ac:dyDescent="0.25">
      <c r="A399">
        <v>398</v>
      </c>
      <c r="B399" s="1" t="s">
        <v>104</v>
      </c>
      <c r="C399" s="13" t="s">
        <v>732</v>
      </c>
      <c r="D399" s="1" t="s">
        <v>26</v>
      </c>
      <c r="E399" s="1" t="s">
        <v>216</v>
      </c>
      <c r="F399" s="1" t="s">
        <v>11</v>
      </c>
      <c r="G399">
        <v>2978</v>
      </c>
      <c r="H399" s="1" t="b">
        <f>studenci[[#This Row],[Dochod_na_osobe]]&lt;$P$5</f>
        <v>0</v>
      </c>
      <c r="I399" s="1" t="str">
        <f>TEXT(studenci[[#This Row],[Miejsce_zam]],"")&amp;MID(studenci[[#This Row],[Nazwisko]],1,LEN(studenci[[#This Row],[Nazwisko]])-1)&amp;TEXT(studenci[[#This Row],[Dochod_na_osobe]], 0)</f>
        <v>LesznoZalewsk2978</v>
      </c>
      <c r="J399" s="1">
        <f>COUNTIF(I:I,studenci[[#This Row],[rodz_kod]])</f>
        <v>1</v>
      </c>
      <c r="K3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0" spans="1:11" x14ac:dyDescent="0.25">
      <c r="A400">
        <v>399</v>
      </c>
      <c r="B400" s="1" t="s">
        <v>733</v>
      </c>
      <c r="C400" s="13" t="s">
        <v>734</v>
      </c>
      <c r="D400" s="1" t="s">
        <v>26</v>
      </c>
      <c r="E400" s="1" t="s">
        <v>227</v>
      </c>
      <c r="F400" s="1" t="s">
        <v>16</v>
      </c>
      <c r="G400">
        <v>949</v>
      </c>
      <c r="H400" s="1" t="b">
        <f>studenci[[#This Row],[Dochod_na_osobe]]&lt;$P$5</f>
        <v>1</v>
      </c>
      <c r="I400" s="1" t="str">
        <f>TEXT(studenci[[#This Row],[Miejsce_zam]],"")&amp;MID(studenci[[#This Row],[Nazwisko]],1,LEN(studenci[[#This Row],[Nazwisko]])-1)&amp;TEXT(studenci[[#This Row],[Dochod_na_osobe]], 0)</f>
        <v>Bielsko - BialaKote949</v>
      </c>
      <c r="J400" s="1">
        <f>COUNTIF(I:I,studenci[[#This Row],[rodz_kod]])</f>
        <v>1</v>
      </c>
      <c r="K4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1" spans="1:11" x14ac:dyDescent="0.25">
      <c r="A401">
        <v>400</v>
      </c>
      <c r="B401" s="1" t="s">
        <v>735</v>
      </c>
      <c r="C401" s="13" t="s">
        <v>736</v>
      </c>
      <c r="D401" s="1" t="s">
        <v>26</v>
      </c>
      <c r="E401" s="1" t="s">
        <v>737</v>
      </c>
      <c r="F401" s="1" t="s">
        <v>28</v>
      </c>
      <c r="G401">
        <v>1771</v>
      </c>
      <c r="H401" s="1" t="b">
        <f>studenci[[#This Row],[Dochod_na_osobe]]&lt;$P$5</f>
        <v>1</v>
      </c>
      <c r="I401" s="1" t="str">
        <f>TEXT(studenci[[#This Row],[Miejsce_zam]],"")&amp;MID(studenci[[#This Row],[Nazwisko]],1,LEN(studenci[[#This Row],[Nazwisko]])-1)&amp;TEXT(studenci[[#This Row],[Dochod_na_osobe]], 0)</f>
        <v>ElblagAdamsk1771</v>
      </c>
      <c r="J401" s="1">
        <f>COUNTIF(I:I,studenci[[#This Row],[rodz_kod]])</f>
        <v>1</v>
      </c>
      <c r="K4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2" spans="1:11" x14ac:dyDescent="0.25">
      <c r="A402">
        <v>401</v>
      </c>
      <c r="B402" s="1" t="s">
        <v>88</v>
      </c>
      <c r="C402" s="13" t="s">
        <v>738</v>
      </c>
      <c r="D402" s="1" t="s">
        <v>22</v>
      </c>
      <c r="E402" s="1" t="s">
        <v>233</v>
      </c>
      <c r="F402" s="1" t="s">
        <v>35</v>
      </c>
      <c r="G402">
        <v>3295</v>
      </c>
      <c r="H402" s="1" t="b">
        <f>studenci[[#This Row],[Dochod_na_osobe]]&lt;$P$5</f>
        <v>0</v>
      </c>
      <c r="I402" s="1" t="str">
        <f>TEXT(studenci[[#This Row],[Miejsce_zam]],"")&amp;MID(studenci[[#This Row],[Nazwisko]],1,LEN(studenci[[#This Row],[Nazwisko]])-1)&amp;TEXT(studenci[[#This Row],[Dochod_na_osobe]], 0)</f>
        <v>NaleczowNiczy3295</v>
      </c>
      <c r="J402" s="1">
        <f>COUNTIF(I:I,studenci[[#This Row],[rodz_kod]])</f>
        <v>1</v>
      </c>
      <c r="K4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3" spans="1:11" x14ac:dyDescent="0.25">
      <c r="A403">
        <v>402</v>
      </c>
      <c r="B403" s="1" t="s">
        <v>739</v>
      </c>
      <c r="C403" s="13" t="s">
        <v>740</v>
      </c>
      <c r="D403" s="1" t="s">
        <v>22</v>
      </c>
      <c r="E403" s="1" t="s">
        <v>741</v>
      </c>
      <c r="F403" s="1" t="s">
        <v>11</v>
      </c>
      <c r="G403">
        <v>511</v>
      </c>
      <c r="H403" s="1" t="b">
        <f>studenci[[#This Row],[Dochod_na_osobe]]&lt;$P$5</f>
        <v>1</v>
      </c>
      <c r="I403" s="1" t="str">
        <f>TEXT(studenci[[#This Row],[Miejsce_zam]],"")&amp;MID(studenci[[#This Row],[Nazwisko]],1,LEN(studenci[[#This Row],[Nazwisko]])-1)&amp;TEXT(studenci[[#This Row],[Dochod_na_osobe]], 0)</f>
        <v>IstebnaMazurkiewic511</v>
      </c>
      <c r="J403" s="1">
        <f>COUNTIF(I:I,studenci[[#This Row],[rodz_kod]])</f>
        <v>1</v>
      </c>
      <c r="K4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4" spans="1:11" x14ac:dyDescent="0.25">
      <c r="A404">
        <v>403</v>
      </c>
      <c r="B404" s="1" t="s">
        <v>249</v>
      </c>
      <c r="C404" s="13" t="s">
        <v>742</v>
      </c>
      <c r="D404" s="1" t="s">
        <v>22</v>
      </c>
      <c r="E404" s="1" t="s">
        <v>94</v>
      </c>
      <c r="F404" s="1" t="s">
        <v>11</v>
      </c>
      <c r="G404">
        <v>2482</v>
      </c>
      <c r="H404" s="1" t="b">
        <f>studenci[[#This Row],[Dochod_na_osobe]]&lt;$P$5</f>
        <v>0</v>
      </c>
      <c r="I404" s="1" t="str">
        <f>TEXT(studenci[[#This Row],[Miejsce_zam]],"")&amp;MID(studenci[[#This Row],[Nazwisko]],1,LEN(studenci[[#This Row],[Nazwisko]])-1)&amp;TEXT(studenci[[#This Row],[Dochod_na_osobe]], 0)</f>
        <v>SanokFedoru2482</v>
      </c>
      <c r="J404" s="1">
        <f>COUNTIF(I:I,studenci[[#This Row],[rodz_kod]])</f>
        <v>1</v>
      </c>
      <c r="K4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5" spans="1:11" x14ac:dyDescent="0.25">
      <c r="A405">
        <v>404</v>
      </c>
      <c r="B405" s="1" t="s">
        <v>111</v>
      </c>
      <c r="C405" s="13" t="s">
        <v>743</v>
      </c>
      <c r="D405" s="1" t="s">
        <v>26</v>
      </c>
      <c r="E405" s="1" t="s">
        <v>113</v>
      </c>
      <c r="F405" s="1" t="s">
        <v>11</v>
      </c>
      <c r="G405">
        <v>2898</v>
      </c>
      <c r="H405" s="1" t="b">
        <f>studenci[[#This Row],[Dochod_na_osobe]]&lt;$P$5</f>
        <v>0</v>
      </c>
      <c r="I405" s="1" t="str">
        <f>TEXT(studenci[[#This Row],[Miejsce_zam]],"")&amp;MID(studenci[[#This Row],[Nazwisko]],1,LEN(studenci[[#This Row],[Nazwisko]])-1)&amp;TEXT(studenci[[#This Row],[Dochod_na_osobe]], 0)</f>
        <v>KatowiceCiebier2898</v>
      </c>
      <c r="J405" s="1">
        <f>COUNTIF(I:I,studenci[[#This Row],[rodz_kod]])</f>
        <v>1</v>
      </c>
      <c r="K4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6" spans="1:11" x14ac:dyDescent="0.25">
      <c r="A406">
        <v>405</v>
      </c>
      <c r="B406" s="1" t="s">
        <v>494</v>
      </c>
      <c r="C406" s="13" t="s">
        <v>744</v>
      </c>
      <c r="D406" s="1" t="s">
        <v>9</v>
      </c>
      <c r="E406" s="1" t="s">
        <v>745</v>
      </c>
      <c r="F406" s="1" t="s">
        <v>16</v>
      </c>
      <c r="G406">
        <v>435</v>
      </c>
      <c r="H406" s="1" t="b">
        <f>studenci[[#This Row],[Dochod_na_osobe]]&lt;$P$5</f>
        <v>1</v>
      </c>
      <c r="I406" s="1" t="str">
        <f>TEXT(studenci[[#This Row],[Miejsce_zam]],"")&amp;MID(studenci[[#This Row],[Nazwisko]],1,LEN(studenci[[#This Row],[Nazwisko]])-1)&amp;TEXT(studenci[[#This Row],[Dochod_na_osobe]], 0)</f>
        <v>BozewoSieleck435</v>
      </c>
      <c r="J406" s="1">
        <f>COUNTIF(I:I,studenci[[#This Row],[rodz_kod]])</f>
        <v>1</v>
      </c>
      <c r="K4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7" spans="1:11" x14ac:dyDescent="0.25">
      <c r="A407">
        <v>406</v>
      </c>
      <c r="B407" s="1" t="s">
        <v>175</v>
      </c>
      <c r="C407" s="13" t="s">
        <v>746</v>
      </c>
      <c r="D407" s="1" t="s">
        <v>26</v>
      </c>
      <c r="E407" s="1" t="s">
        <v>90</v>
      </c>
      <c r="F407" s="1" t="s">
        <v>11</v>
      </c>
      <c r="G407">
        <v>2357</v>
      </c>
      <c r="H407" s="1" t="b">
        <f>studenci[[#This Row],[Dochod_na_osobe]]&lt;$P$5</f>
        <v>0</v>
      </c>
      <c r="I407" s="1" t="str">
        <f>TEXT(studenci[[#This Row],[Miejsce_zam]],"")&amp;MID(studenci[[#This Row],[Nazwisko]],1,LEN(studenci[[#This Row],[Nazwisko]])-1)&amp;TEXT(studenci[[#This Row],[Dochod_na_osobe]], 0)</f>
        <v>ChyzneKatowick2357</v>
      </c>
      <c r="J407" s="1">
        <f>COUNTIF(I:I,studenci[[#This Row],[rodz_kod]])</f>
        <v>1</v>
      </c>
      <c r="K4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8" spans="1:11" x14ac:dyDescent="0.25">
      <c r="A408">
        <v>407</v>
      </c>
      <c r="B408" s="1" t="s">
        <v>394</v>
      </c>
      <c r="C408" s="13" t="s">
        <v>747</v>
      </c>
      <c r="D408" s="1" t="s">
        <v>26</v>
      </c>
      <c r="E408" s="1" t="s">
        <v>201</v>
      </c>
      <c r="F408" s="1" t="s">
        <v>16</v>
      </c>
      <c r="G408">
        <v>3271</v>
      </c>
      <c r="H408" s="1" t="b">
        <f>studenci[[#This Row],[Dochod_na_osobe]]&lt;$P$5</f>
        <v>0</v>
      </c>
      <c r="I408" s="1" t="str">
        <f>TEXT(studenci[[#This Row],[Miejsce_zam]],"")&amp;MID(studenci[[#This Row],[Nazwisko]],1,LEN(studenci[[#This Row],[Nazwisko]])-1)&amp;TEXT(studenci[[#This Row],[Dochod_na_osobe]], 0)</f>
        <v>LubaczowWronsk3271</v>
      </c>
      <c r="J408" s="1">
        <f>COUNTIF(I:I,studenci[[#This Row],[rodz_kod]])</f>
        <v>1</v>
      </c>
      <c r="K4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09" spans="1:11" x14ac:dyDescent="0.25">
      <c r="A409">
        <v>408</v>
      </c>
      <c r="B409" s="1" t="s">
        <v>557</v>
      </c>
      <c r="C409" s="13" t="s">
        <v>748</v>
      </c>
      <c r="D409" s="1" t="s">
        <v>66</v>
      </c>
      <c r="E409" s="1" t="s">
        <v>346</v>
      </c>
      <c r="F409" s="1" t="s">
        <v>11</v>
      </c>
      <c r="G409">
        <v>3337</v>
      </c>
      <c r="H409" s="1" t="b">
        <f>studenci[[#This Row],[Dochod_na_osobe]]&lt;$P$5</f>
        <v>0</v>
      </c>
      <c r="I409" s="1" t="str">
        <f>TEXT(studenci[[#This Row],[Miejsce_zam]],"")&amp;MID(studenci[[#This Row],[Nazwisko]],1,LEN(studenci[[#This Row],[Nazwisko]])-1)&amp;TEXT(studenci[[#This Row],[Dochod_na_osobe]], 0)</f>
        <v>OlkuszGruszczynsk3337</v>
      </c>
      <c r="J409" s="1">
        <f>COUNTIF(I:I,studenci[[#This Row],[rodz_kod]])</f>
        <v>1</v>
      </c>
      <c r="K4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0" spans="1:11" x14ac:dyDescent="0.25">
      <c r="A410">
        <v>409</v>
      </c>
      <c r="B410" s="1" t="s">
        <v>111</v>
      </c>
      <c r="C410" s="13" t="s">
        <v>749</v>
      </c>
      <c r="D410" s="1" t="s">
        <v>66</v>
      </c>
      <c r="E410" s="1" t="s">
        <v>119</v>
      </c>
      <c r="F410" s="1" t="s">
        <v>11</v>
      </c>
      <c r="G410">
        <v>2124</v>
      </c>
      <c r="H410" s="1" t="b">
        <f>studenci[[#This Row],[Dochod_na_osobe]]&lt;$P$5</f>
        <v>1</v>
      </c>
      <c r="I410" s="1" t="str">
        <f>TEXT(studenci[[#This Row],[Miejsce_zam]],"")&amp;MID(studenci[[#This Row],[Nazwisko]],1,LEN(studenci[[#This Row],[Nazwisko]])-1)&amp;TEXT(studenci[[#This Row],[Dochod_na_osobe]], 0)</f>
        <v>CzestochowaUrbansk2124</v>
      </c>
      <c r="J410" s="1">
        <f>COUNTIF(I:I,studenci[[#This Row],[rodz_kod]])</f>
        <v>1</v>
      </c>
      <c r="K4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1" spans="1:11" x14ac:dyDescent="0.25">
      <c r="A411">
        <v>410</v>
      </c>
      <c r="B411" s="1" t="s">
        <v>750</v>
      </c>
      <c r="C411" s="13" t="s">
        <v>751</v>
      </c>
      <c r="D411" s="1" t="s">
        <v>22</v>
      </c>
      <c r="E411" s="1" t="s">
        <v>400</v>
      </c>
      <c r="F411" s="1" t="s">
        <v>11</v>
      </c>
      <c r="G411">
        <v>3258</v>
      </c>
      <c r="H411" s="1" t="b">
        <f>studenci[[#This Row],[Dochod_na_osobe]]&lt;$P$5</f>
        <v>0</v>
      </c>
      <c r="I411" s="1" t="str">
        <f>TEXT(studenci[[#This Row],[Miejsce_zam]],"")&amp;MID(studenci[[#This Row],[Nazwisko]],1,LEN(studenci[[#This Row],[Nazwisko]])-1)&amp;TEXT(studenci[[#This Row],[Dochod_na_osobe]], 0)</f>
        <v>SzczekocinyPawlic3258</v>
      </c>
      <c r="J411" s="1">
        <f>COUNTIF(I:I,studenci[[#This Row],[rodz_kod]])</f>
        <v>1</v>
      </c>
      <c r="K4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2" spans="1:11" x14ac:dyDescent="0.25">
      <c r="A412">
        <v>411</v>
      </c>
      <c r="B412" s="1" t="s">
        <v>48</v>
      </c>
      <c r="C412" s="13" t="s">
        <v>752</v>
      </c>
      <c r="D412" s="1" t="s">
        <v>59</v>
      </c>
      <c r="E412" s="1" t="s">
        <v>678</v>
      </c>
      <c r="F412" s="1" t="s">
        <v>100</v>
      </c>
      <c r="G412">
        <v>2187</v>
      </c>
      <c r="H412" s="1" t="b">
        <f>studenci[[#This Row],[Dochod_na_osobe]]&lt;$P$5</f>
        <v>1</v>
      </c>
      <c r="I412" s="1" t="str">
        <f>TEXT(studenci[[#This Row],[Miejsce_zam]],"")&amp;MID(studenci[[#This Row],[Nazwisko]],1,LEN(studenci[[#This Row],[Nazwisko]])-1)&amp;TEXT(studenci[[#This Row],[Dochod_na_osobe]], 0)</f>
        <v>Izbica KujawskaPrzybyle2187</v>
      </c>
      <c r="J412" s="1">
        <f>COUNTIF(I:I,studenci[[#This Row],[rodz_kod]])</f>
        <v>1</v>
      </c>
      <c r="K4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3" spans="1:11" x14ac:dyDescent="0.25">
      <c r="A413">
        <v>412</v>
      </c>
      <c r="B413" s="1" t="s">
        <v>658</v>
      </c>
      <c r="C413" s="13" t="s">
        <v>753</v>
      </c>
      <c r="D413" s="1" t="s">
        <v>26</v>
      </c>
      <c r="E413" s="1" t="s">
        <v>754</v>
      </c>
      <c r="F413" s="1" t="s">
        <v>16</v>
      </c>
      <c r="G413">
        <v>2605</v>
      </c>
      <c r="H413" s="1" t="b">
        <f>studenci[[#This Row],[Dochod_na_osobe]]&lt;$P$5</f>
        <v>0</v>
      </c>
      <c r="I413" s="1" t="str">
        <f>TEXT(studenci[[#This Row],[Miejsce_zam]],"")&amp;MID(studenci[[#This Row],[Nazwisko]],1,LEN(studenci[[#This Row],[Nazwisko]])-1)&amp;TEXT(studenci[[#This Row],[Dochod_na_osobe]], 0)</f>
        <v>PyrzyceSzklarczy2605</v>
      </c>
      <c r="J413" s="1">
        <f>COUNTIF(I:I,studenci[[#This Row],[rodz_kod]])</f>
        <v>1</v>
      </c>
      <c r="K4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4" spans="1:11" x14ac:dyDescent="0.25">
      <c r="A414">
        <v>413</v>
      </c>
      <c r="B414" s="1" t="s">
        <v>755</v>
      </c>
      <c r="C414" s="13" t="s">
        <v>756</v>
      </c>
      <c r="D414" s="1" t="s">
        <v>26</v>
      </c>
      <c r="E414" s="1" t="s">
        <v>283</v>
      </c>
      <c r="F414" s="1" t="s">
        <v>35</v>
      </c>
      <c r="G414">
        <v>983</v>
      </c>
      <c r="H414" s="1" t="b">
        <f>studenci[[#This Row],[Dochod_na_osobe]]&lt;$P$5</f>
        <v>1</v>
      </c>
      <c r="I414" s="1" t="str">
        <f>TEXT(studenci[[#This Row],[Miejsce_zam]],"")&amp;MID(studenci[[#This Row],[Nazwisko]],1,LEN(studenci[[#This Row],[Nazwisko]])-1)&amp;TEXT(studenci[[#This Row],[Dochod_na_osobe]], 0)</f>
        <v>Kedzierzyn-KozleGruzi983</v>
      </c>
      <c r="J414" s="1">
        <f>COUNTIF(I:I,studenci[[#This Row],[rodz_kod]])</f>
        <v>1</v>
      </c>
      <c r="K4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5" spans="1:11" x14ac:dyDescent="0.25">
      <c r="A415">
        <v>414</v>
      </c>
      <c r="B415" s="1" t="s">
        <v>757</v>
      </c>
      <c r="C415" s="13" t="s">
        <v>758</v>
      </c>
      <c r="D415" s="1" t="s">
        <v>26</v>
      </c>
      <c r="E415" s="1" t="s">
        <v>759</v>
      </c>
      <c r="F415" s="1" t="s">
        <v>11</v>
      </c>
      <c r="G415">
        <v>2037</v>
      </c>
      <c r="H415" s="1" t="b">
        <f>studenci[[#This Row],[Dochod_na_osobe]]&lt;$P$5</f>
        <v>1</v>
      </c>
      <c r="I415" s="1" t="str">
        <f>TEXT(studenci[[#This Row],[Miejsce_zam]],"")&amp;MID(studenci[[#This Row],[Nazwisko]],1,LEN(studenci[[#This Row],[Nazwisko]])-1)&amp;TEXT(studenci[[#This Row],[Dochod_na_osobe]], 0)</f>
        <v>PrzasnyszTrzebiatowsk2037</v>
      </c>
      <c r="J415" s="1">
        <f>COUNTIF(I:I,studenci[[#This Row],[rodz_kod]])</f>
        <v>1</v>
      </c>
      <c r="K4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6" spans="1:11" x14ac:dyDescent="0.25">
      <c r="A416">
        <v>415</v>
      </c>
      <c r="B416" s="1" t="s">
        <v>141</v>
      </c>
      <c r="C416" s="13" t="s">
        <v>760</v>
      </c>
      <c r="D416" s="1" t="s">
        <v>9</v>
      </c>
      <c r="E416" s="1" t="s">
        <v>456</v>
      </c>
      <c r="F416" s="1" t="s">
        <v>100</v>
      </c>
      <c r="G416">
        <v>751</v>
      </c>
      <c r="H416" s="1" t="b">
        <f>studenci[[#This Row],[Dochod_na_osobe]]&lt;$P$5</f>
        <v>1</v>
      </c>
      <c r="I416" s="1" t="str">
        <f>TEXT(studenci[[#This Row],[Miejsce_zam]],"")&amp;MID(studenci[[#This Row],[Nazwisko]],1,LEN(studenci[[#This Row],[Nazwisko]])-1)&amp;TEXT(studenci[[#This Row],[Dochod_na_osobe]], 0)</f>
        <v>MyszkowHajtowic751</v>
      </c>
      <c r="J416" s="1">
        <f>COUNTIF(I:I,studenci[[#This Row],[rodz_kod]])</f>
        <v>1</v>
      </c>
      <c r="K4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7" spans="1:11" x14ac:dyDescent="0.25">
      <c r="A417">
        <v>416</v>
      </c>
      <c r="B417" s="1" t="s">
        <v>434</v>
      </c>
      <c r="C417" s="13" t="s">
        <v>761</v>
      </c>
      <c r="D417" s="1" t="s">
        <v>9</v>
      </c>
      <c r="E417" s="1" t="s">
        <v>248</v>
      </c>
      <c r="F417" s="1" t="s">
        <v>11</v>
      </c>
      <c r="G417">
        <v>3336</v>
      </c>
      <c r="H417" s="1" t="b">
        <f>studenci[[#This Row],[Dochod_na_osobe]]&lt;$P$5</f>
        <v>0</v>
      </c>
      <c r="I417" s="1" t="str">
        <f>TEXT(studenci[[#This Row],[Miejsce_zam]],"")&amp;MID(studenci[[#This Row],[Nazwisko]],1,LEN(studenci[[#This Row],[Nazwisko]])-1)&amp;TEXT(studenci[[#This Row],[Dochod_na_osobe]], 0)</f>
        <v>Dabrowa GorniczaKolank3336</v>
      </c>
      <c r="J417" s="1">
        <f>COUNTIF(I:I,studenci[[#This Row],[rodz_kod]])</f>
        <v>1</v>
      </c>
      <c r="K4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8" spans="1:11" x14ac:dyDescent="0.25">
      <c r="A418">
        <v>417</v>
      </c>
      <c r="B418" s="1" t="s">
        <v>338</v>
      </c>
      <c r="C418" s="13" t="s">
        <v>762</v>
      </c>
      <c r="D418" s="1" t="s">
        <v>26</v>
      </c>
      <c r="E418" s="1" t="s">
        <v>420</v>
      </c>
      <c r="F418" s="1" t="s">
        <v>16</v>
      </c>
      <c r="G418">
        <v>2270</v>
      </c>
      <c r="H418" s="1" t="b">
        <f>studenci[[#This Row],[Dochod_na_osobe]]&lt;$P$5</f>
        <v>0</v>
      </c>
      <c r="I418" s="1" t="str">
        <f>TEXT(studenci[[#This Row],[Miejsce_zam]],"")&amp;MID(studenci[[#This Row],[Nazwisko]],1,LEN(studenci[[#This Row],[Nazwisko]])-1)&amp;TEXT(studenci[[#This Row],[Dochod_na_osobe]], 0)</f>
        <v>GliwiceMajewsk2270</v>
      </c>
      <c r="J418" s="1">
        <f>COUNTIF(I:I,studenci[[#This Row],[rodz_kod]])</f>
        <v>1</v>
      </c>
      <c r="K4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19" spans="1:11" x14ac:dyDescent="0.25">
      <c r="A419">
        <v>418</v>
      </c>
      <c r="B419" s="1" t="s">
        <v>234</v>
      </c>
      <c r="C419" s="13" t="s">
        <v>763</v>
      </c>
      <c r="D419" s="1" t="s">
        <v>26</v>
      </c>
      <c r="E419" s="1" t="s">
        <v>329</v>
      </c>
      <c r="F419" s="1" t="s">
        <v>35</v>
      </c>
      <c r="G419">
        <v>1777</v>
      </c>
      <c r="H419" s="1" t="b">
        <f>studenci[[#This Row],[Dochod_na_osobe]]&lt;$P$5</f>
        <v>1</v>
      </c>
      <c r="I419" s="1" t="str">
        <f>TEXT(studenci[[#This Row],[Miejsce_zam]],"")&amp;MID(studenci[[#This Row],[Nazwisko]],1,LEN(studenci[[#This Row],[Nazwisko]])-1)&amp;TEXT(studenci[[#This Row],[Dochod_na_osobe]], 0)</f>
        <v>ChorzowKrem1777</v>
      </c>
      <c r="J419" s="1">
        <f>COUNTIF(I:I,studenci[[#This Row],[rodz_kod]])</f>
        <v>1</v>
      </c>
      <c r="K4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0" spans="1:11" x14ac:dyDescent="0.25">
      <c r="A420">
        <v>419</v>
      </c>
      <c r="B420" s="1" t="s">
        <v>503</v>
      </c>
      <c r="C420" s="13" t="s">
        <v>764</v>
      </c>
      <c r="D420" s="1" t="s">
        <v>22</v>
      </c>
      <c r="E420" s="1" t="s">
        <v>629</v>
      </c>
      <c r="F420" s="1" t="s">
        <v>11</v>
      </c>
      <c r="G420">
        <v>1000</v>
      </c>
      <c r="H420" s="1" t="b">
        <f>studenci[[#This Row],[Dochod_na_osobe]]&lt;$P$5</f>
        <v>1</v>
      </c>
      <c r="I420" s="1" t="str">
        <f>TEXT(studenci[[#This Row],[Miejsce_zam]],"")&amp;MID(studenci[[#This Row],[Nazwisko]],1,LEN(studenci[[#This Row],[Nazwisko]])-1)&amp;TEXT(studenci[[#This Row],[Dochod_na_osobe]], 0)</f>
        <v>ZamoscAraba1000</v>
      </c>
      <c r="J420" s="1">
        <f>COUNTIF(I:I,studenci[[#This Row],[rodz_kod]])</f>
        <v>1</v>
      </c>
      <c r="K4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1" spans="1:11" x14ac:dyDescent="0.25">
      <c r="A421">
        <v>420</v>
      </c>
      <c r="B421" s="1" t="s">
        <v>338</v>
      </c>
      <c r="C421" s="13" t="s">
        <v>765</v>
      </c>
      <c r="D421" s="1" t="s">
        <v>26</v>
      </c>
      <c r="E421" s="1" t="s">
        <v>283</v>
      </c>
      <c r="F421" s="1" t="s">
        <v>11</v>
      </c>
      <c r="G421">
        <v>2467</v>
      </c>
      <c r="H421" s="1" t="b">
        <f>studenci[[#This Row],[Dochod_na_osobe]]&lt;$P$5</f>
        <v>0</v>
      </c>
      <c r="I421" s="1" t="str">
        <f>TEXT(studenci[[#This Row],[Miejsce_zam]],"")&amp;MID(studenci[[#This Row],[Nazwisko]],1,LEN(studenci[[#This Row],[Nazwisko]])-1)&amp;TEXT(studenci[[#This Row],[Dochod_na_osobe]], 0)</f>
        <v>Kedzierzyn-KozleOrlick2467</v>
      </c>
      <c r="J421" s="1">
        <f>COUNTIF(I:I,studenci[[#This Row],[rodz_kod]])</f>
        <v>1</v>
      </c>
      <c r="K4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2" spans="1:11" x14ac:dyDescent="0.25">
      <c r="A422">
        <v>421</v>
      </c>
      <c r="B422" s="1" t="s">
        <v>379</v>
      </c>
      <c r="C422" s="13" t="s">
        <v>766</v>
      </c>
      <c r="D422" s="1" t="s">
        <v>26</v>
      </c>
      <c r="E422" s="1" t="s">
        <v>767</v>
      </c>
      <c r="F422" s="1" t="s">
        <v>16</v>
      </c>
      <c r="G422">
        <v>634</v>
      </c>
      <c r="H422" s="1" t="b">
        <f>studenci[[#This Row],[Dochod_na_osobe]]&lt;$P$5</f>
        <v>1</v>
      </c>
      <c r="I422" s="1" t="str">
        <f>TEXT(studenci[[#This Row],[Miejsce_zam]],"")&amp;MID(studenci[[#This Row],[Nazwisko]],1,LEN(studenci[[#This Row],[Nazwisko]])-1)&amp;TEXT(studenci[[#This Row],[Dochod_na_osobe]], 0)</f>
        <v>OstrolekaAlo634</v>
      </c>
      <c r="J422" s="1">
        <f>COUNTIF(I:I,studenci[[#This Row],[rodz_kod]])</f>
        <v>1</v>
      </c>
      <c r="K4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3" spans="1:11" x14ac:dyDescent="0.25">
      <c r="A423">
        <v>422</v>
      </c>
      <c r="B423" s="1" t="s">
        <v>7</v>
      </c>
      <c r="C423" s="13" t="s">
        <v>768</v>
      </c>
      <c r="D423" s="1" t="s">
        <v>59</v>
      </c>
      <c r="E423" s="1" t="s">
        <v>233</v>
      </c>
      <c r="F423" s="1" t="s">
        <v>28</v>
      </c>
      <c r="G423">
        <v>3025</v>
      </c>
      <c r="H423" s="1" t="b">
        <f>studenci[[#This Row],[Dochod_na_osobe]]&lt;$P$5</f>
        <v>0</v>
      </c>
      <c r="I423" s="1" t="str">
        <f>TEXT(studenci[[#This Row],[Miejsce_zam]],"")&amp;MID(studenci[[#This Row],[Nazwisko]],1,LEN(studenci[[#This Row],[Nazwisko]])-1)&amp;TEXT(studenci[[#This Row],[Dochod_na_osobe]], 0)</f>
        <v>NaleczowBobe3025</v>
      </c>
      <c r="J423" s="1">
        <f>COUNTIF(I:I,studenci[[#This Row],[rodz_kod]])</f>
        <v>1</v>
      </c>
      <c r="K4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4" spans="1:11" x14ac:dyDescent="0.25">
      <c r="A424">
        <v>423</v>
      </c>
      <c r="B424" s="1" t="s">
        <v>32</v>
      </c>
      <c r="C424" s="13" t="s">
        <v>769</v>
      </c>
      <c r="D424" s="1" t="s">
        <v>9</v>
      </c>
      <c r="E424" s="1" t="s">
        <v>99</v>
      </c>
      <c r="F424" s="1" t="s">
        <v>11</v>
      </c>
      <c r="G424">
        <v>3330</v>
      </c>
      <c r="H424" s="1" t="b">
        <f>studenci[[#This Row],[Dochod_na_osobe]]&lt;$P$5</f>
        <v>0</v>
      </c>
      <c r="I424" s="1" t="str">
        <f>TEXT(studenci[[#This Row],[Miejsce_zam]],"")&amp;MID(studenci[[#This Row],[Nazwisko]],1,LEN(studenci[[#This Row],[Nazwisko]])-1)&amp;TEXT(studenci[[#This Row],[Dochod_na_osobe]], 0)</f>
        <v>LimanowaKozlowsk3330</v>
      </c>
      <c r="J424" s="1">
        <f>COUNTIF(I:I,studenci[[#This Row],[rodz_kod]])</f>
        <v>1</v>
      </c>
      <c r="K4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5" spans="1:11" x14ac:dyDescent="0.25">
      <c r="A425">
        <v>424</v>
      </c>
      <c r="B425" s="1" t="s">
        <v>88</v>
      </c>
      <c r="C425" s="13" t="s">
        <v>770</v>
      </c>
      <c r="D425" s="1" t="s">
        <v>26</v>
      </c>
      <c r="E425" s="1" t="s">
        <v>771</v>
      </c>
      <c r="F425" s="1" t="s">
        <v>11</v>
      </c>
      <c r="G425">
        <v>1304</v>
      </c>
      <c r="H425" s="1" t="b">
        <f>studenci[[#This Row],[Dochod_na_osobe]]&lt;$P$5</f>
        <v>1</v>
      </c>
      <c r="I425" s="1" t="str">
        <f>TEXT(studenci[[#This Row],[Miejsce_zam]],"")&amp;MID(studenci[[#This Row],[Nazwisko]],1,LEN(studenci[[#This Row],[Nazwisko]])-1)&amp;TEXT(studenci[[#This Row],[Dochod_na_osobe]], 0)</f>
        <v>KoninBronikowsk1304</v>
      </c>
      <c r="J425" s="1">
        <f>COUNTIF(I:I,studenci[[#This Row],[rodz_kod]])</f>
        <v>1</v>
      </c>
      <c r="K4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6" spans="1:11" x14ac:dyDescent="0.25">
      <c r="A426">
        <v>425</v>
      </c>
      <c r="B426" s="1" t="s">
        <v>76</v>
      </c>
      <c r="C426" s="13" t="s">
        <v>772</v>
      </c>
      <c r="D426" s="1" t="s">
        <v>9</v>
      </c>
      <c r="E426" s="1" t="s">
        <v>683</v>
      </c>
      <c r="F426" s="1" t="s">
        <v>16</v>
      </c>
      <c r="G426">
        <v>1518</v>
      </c>
      <c r="H426" s="1" t="b">
        <f>studenci[[#This Row],[Dochod_na_osobe]]&lt;$P$5</f>
        <v>1</v>
      </c>
      <c r="I426" s="1" t="str">
        <f>TEXT(studenci[[#This Row],[Miejsce_zam]],"")&amp;MID(studenci[[#This Row],[Nazwisko]],1,LEN(studenci[[#This Row],[Nazwisko]])-1)&amp;TEXT(studenci[[#This Row],[Dochod_na_osobe]], 0)</f>
        <v>PilicaLatack1518</v>
      </c>
      <c r="J426" s="1">
        <f>COUNTIF(I:I,studenci[[#This Row],[rodz_kod]])</f>
        <v>1</v>
      </c>
      <c r="K4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7" spans="1:11" x14ac:dyDescent="0.25">
      <c r="A427">
        <v>426</v>
      </c>
      <c r="B427" s="1" t="s">
        <v>51</v>
      </c>
      <c r="C427" s="13" t="s">
        <v>773</v>
      </c>
      <c r="D427" s="1" t="s">
        <v>26</v>
      </c>
      <c r="E427" s="1" t="s">
        <v>44</v>
      </c>
      <c r="F427" s="1" t="s">
        <v>11</v>
      </c>
      <c r="G427">
        <v>1058</v>
      </c>
      <c r="H427" s="1" t="b">
        <f>studenci[[#This Row],[Dochod_na_osobe]]&lt;$P$5</f>
        <v>1</v>
      </c>
      <c r="I427" s="1" t="str">
        <f>TEXT(studenci[[#This Row],[Miejsce_zam]],"")&amp;MID(studenci[[#This Row],[Nazwisko]],1,LEN(studenci[[#This Row],[Nazwisko]])-1)&amp;TEXT(studenci[[#This Row],[Dochod_na_osobe]], 0)</f>
        <v>RybnikBabul1058</v>
      </c>
      <c r="J427" s="1">
        <f>COUNTIF(I:I,studenci[[#This Row],[rodz_kod]])</f>
        <v>1</v>
      </c>
      <c r="K4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8" spans="1:11" x14ac:dyDescent="0.25">
      <c r="A428">
        <v>427</v>
      </c>
      <c r="B428" s="1" t="s">
        <v>447</v>
      </c>
      <c r="C428" s="13" t="s">
        <v>774</v>
      </c>
      <c r="D428" s="1" t="s">
        <v>22</v>
      </c>
      <c r="E428" s="1" t="s">
        <v>604</v>
      </c>
      <c r="F428" s="1" t="s">
        <v>11</v>
      </c>
      <c r="G428">
        <v>524</v>
      </c>
      <c r="H428" s="1" t="b">
        <f>studenci[[#This Row],[Dochod_na_osobe]]&lt;$P$5</f>
        <v>1</v>
      </c>
      <c r="I428" s="1" t="str">
        <f>TEXT(studenci[[#This Row],[Miejsce_zam]],"")&amp;MID(studenci[[#This Row],[Nazwisko]],1,LEN(studenci[[#This Row],[Nazwisko]])-1)&amp;TEXT(studenci[[#This Row],[Dochod_na_osobe]], 0)</f>
        <v>TychyAugustynecze524</v>
      </c>
      <c r="J428" s="1">
        <f>COUNTIF(I:I,studenci[[#This Row],[rodz_kod]])</f>
        <v>1</v>
      </c>
      <c r="K4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29" spans="1:11" x14ac:dyDescent="0.25">
      <c r="A429">
        <v>428</v>
      </c>
      <c r="B429" s="1" t="s">
        <v>155</v>
      </c>
      <c r="C429" s="13" t="s">
        <v>391</v>
      </c>
      <c r="D429" s="1" t="s">
        <v>26</v>
      </c>
      <c r="E429" s="1" t="s">
        <v>174</v>
      </c>
      <c r="F429" s="1" t="s">
        <v>35</v>
      </c>
      <c r="G429">
        <v>1070</v>
      </c>
      <c r="H429" s="1" t="b">
        <f>studenci[[#This Row],[Dochod_na_osobe]]&lt;$P$5</f>
        <v>1</v>
      </c>
      <c r="I429" s="1" t="str">
        <f>TEXT(studenci[[#This Row],[Miejsce_zam]],"")&amp;MID(studenci[[#This Row],[Nazwisko]],1,LEN(studenci[[#This Row],[Nazwisko]])-1)&amp;TEXT(studenci[[#This Row],[Dochod_na_osobe]], 0)</f>
        <v>WroclawHebd1070</v>
      </c>
      <c r="J429" s="1">
        <f>COUNTIF(I:I,studenci[[#This Row],[rodz_kod]])</f>
        <v>1</v>
      </c>
      <c r="K4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0" spans="1:11" x14ac:dyDescent="0.25">
      <c r="A430">
        <v>429</v>
      </c>
      <c r="B430" s="1" t="s">
        <v>122</v>
      </c>
      <c r="C430" s="13" t="s">
        <v>775</v>
      </c>
      <c r="D430" s="1" t="s">
        <v>26</v>
      </c>
      <c r="E430" s="1" t="s">
        <v>184</v>
      </c>
      <c r="F430" s="1" t="s">
        <v>11</v>
      </c>
      <c r="G430">
        <v>983</v>
      </c>
      <c r="H430" s="1" t="b">
        <f>studenci[[#This Row],[Dochod_na_osobe]]&lt;$P$5</f>
        <v>1</v>
      </c>
      <c r="I430" s="1" t="str">
        <f>TEXT(studenci[[#This Row],[Miejsce_zam]],"")&amp;MID(studenci[[#This Row],[Nazwisko]],1,LEN(studenci[[#This Row],[Nazwisko]])-1)&amp;TEXT(studenci[[#This Row],[Dochod_na_osobe]], 0)</f>
        <v>SwietochlowiceBonkowsk983</v>
      </c>
      <c r="J430" s="1">
        <f>COUNTIF(I:I,studenci[[#This Row],[rodz_kod]])</f>
        <v>1</v>
      </c>
      <c r="K4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1" spans="1:11" x14ac:dyDescent="0.25">
      <c r="A431">
        <v>430</v>
      </c>
      <c r="B431" s="1" t="s">
        <v>776</v>
      </c>
      <c r="C431" s="13" t="s">
        <v>777</v>
      </c>
      <c r="D431" s="1" t="s">
        <v>26</v>
      </c>
      <c r="E431" s="1" t="s">
        <v>174</v>
      </c>
      <c r="F431" s="1" t="s">
        <v>16</v>
      </c>
      <c r="G431">
        <v>2497</v>
      </c>
      <c r="H431" s="1" t="b">
        <f>studenci[[#This Row],[Dochod_na_osobe]]&lt;$P$5</f>
        <v>0</v>
      </c>
      <c r="I431" s="1" t="str">
        <f>TEXT(studenci[[#This Row],[Miejsce_zam]],"")&amp;MID(studenci[[#This Row],[Nazwisko]],1,LEN(studenci[[#This Row],[Nazwisko]])-1)&amp;TEXT(studenci[[#This Row],[Dochod_na_osobe]], 0)</f>
        <v>WroclawWysock2497</v>
      </c>
      <c r="J431" s="1">
        <f>COUNTIF(I:I,studenci[[#This Row],[rodz_kod]])</f>
        <v>1</v>
      </c>
      <c r="K4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2" spans="1:11" x14ac:dyDescent="0.25">
      <c r="A432">
        <v>431</v>
      </c>
      <c r="B432" s="1" t="s">
        <v>778</v>
      </c>
      <c r="C432" s="13" t="s">
        <v>779</v>
      </c>
      <c r="D432" s="1" t="s">
        <v>236</v>
      </c>
      <c r="E432" s="1" t="s">
        <v>780</v>
      </c>
      <c r="F432" s="1" t="s">
        <v>11</v>
      </c>
      <c r="G432">
        <v>1919</v>
      </c>
      <c r="H432" s="1" t="b">
        <f>studenci[[#This Row],[Dochod_na_osobe]]&lt;$P$5</f>
        <v>1</v>
      </c>
      <c r="I432" s="1" t="str">
        <f>TEXT(studenci[[#This Row],[Miejsce_zam]],"")&amp;MID(studenci[[#This Row],[Nazwisko]],1,LEN(studenci[[#This Row],[Nazwisko]])-1)&amp;TEXT(studenci[[#This Row],[Dochod_na_osobe]], 0)</f>
        <v>PrudnikFirle1919</v>
      </c>
      <c r="J432" s="1">
        <f>COUNTIF(I:I,studenci[[#This Row],[rodz_kod]])</f>
        <v>1</v>
      </c>
      <c r="K4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3" spans="1:11" x14ac:dyDescent="0.25">
      <c r="A433">
        <v>432</v>
      </c>
      <c r="B433" s="1" t="s">
        <v>7</v>
      </c>
      <c r="C433" s="13" t="s">
        <v>781</v>
      </c>
      <c r="D433" s="1" t="s">
        <v>9</v>
      </c>
      <c r="E433" s="1" t="s">
        <v>110</v>
      </c>
      <c r="F433" s="1" t="s">
        <v>16</v>
      </c>
      <c r="G433">
        <v>2672</v>
      </c>
      <c r="H433" s="1" t="b">
        <f>studenci[[#This Row],[Dochod_na_osobe]]&lt;$P$5</f>
        <v>0</v>
      </c>
      <c r="I433" s="1" t="str">
        <f>TEXT(studenci[[#This Row],[Miejsce_zam]],"")&amp;MID(studenci[[#This Row],[Nazwisko]],1,LEN(studenci[[#This Row],[Nazwisko]])-1)&amp;TEXT(studenci[[#This Row],[Dochod_na_osobe]], 0)</f>
        <v>SosnicowiceWawe2672</v>
      </c>
      <c r="J433" s="1">
        <f>COUNTIF(I:I,studenci[[#This Row],[rodz_kod]])</f>
        <v>1</v>
      </c>
      <c r="K4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4" spans="1:11" x14ac:dyDescent="0.25">
      <c r="A434">
        <v>433</v>
      </c>
      <c r="B434" s="1" t="s">
        <v>20</v>
      </c>
      <c r="C434" s="13" t="s">
        <v>782</v>
      </c>
      <c r="D434" s="1" t="s">
        <v>26</v>
      </c>
      <c r="E434" s="1" t="s">
        <v>313</v>
      </c>
      <c r="F434" s="1" t="s">
        <v>100</v>
      </c>
      <c r="G434">
        <v>3092</v>
      </c>
      <c r="H434" s="1" t="b">
        <f>studenci[[#This Row],[Dochod_na_osobe]]&lt;$P$5</f>
        <v>0</v>
      </c>
      <c r="I434" s="1" t="str">
        <f>TEXT(studenci[[#This Row],[Miejsce_zam]],"")&amp;MID(studenci[[#This Row],[Nazwisko]],1,LEN(studenci[[#This Row],[Nazwisko]])-1)&amp;TEXT(studenci[[#This Row],[Dochod_na_osobe]], 0)</f>
        <v>TarnowKlimis3092</v>
      </c>
      <c r="J434" s="1">
        <f>COUNTIF(I:I,studenci[[#This Row],[rodz_kod]])</f>
        <v>1</v>
      </c>
      <c r="K4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5" spans="1:11" x14ac:dyDescent="0.25">
      <c r="A435">
        <v>434</v>
      </c>
      <c r="B435" s="1" t="s">
        <v>246</v>
      </c>
      <c r="C435" s="13" t="s">
        <v>783</v>
      </c>
      <c r="D435" s="1" t="s">
        <v>26</v>
      </c>
      <c r="E435" s="1" t="s">
        <v>169</v>
      </c>
      <c r="F435" s="1" t="s">
        <v>11</v>
      </c>
      <c r="G435">
        <v>3034</v>
      </c>
      <c r="H435" s="1" t="b">
        <f>studenci[[#This Row],[Dochod_na_osobe]]&lt;$P$5</f>
        <v>0</v>
      </c>
      <c r="I435" s="1" t="str">
        <f>TEXT(studenci[[#This Row],[Miejsce_zam]],"")&amp;MID(studenci[[#This Row],[Nazwisko]],1,LEN(studenci[[#This Row],[Nazwisko]])-1)&amp;TEXT(studenci[[#This Row],[Dochod_na_osobe]], 0)</f>
        <v>ZawiercieBartkowia3034</v>
      </c>
      <c r="J435" s="1">
        <f>COUNTIF(I:I,studenci[[#This Row],[rodz_kod]])</f>
        <v>1</v>
      </c>
      <c r="K4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6" spans="1:11" x14ac:dyDescent="0.25">
      <c r="A436">
        <v>435</v>
      </c>
      <c r="B436" s="1" t="s">
        <v>784</v>
      </c>
      <c r="C436" s="13" t="s">
        <v>785</v>
      </c>
      <c r="D436" s="1" t="s">
        <v>133</v>
      </c>
      <c r="E436" s="1" t="s">
        <v>103</v>
      </c>
      <c r="F436" s="1" t="s">
        <v>16</v>
      </c>
      <c r="G436">
        <v>2978</v>
      </c>
      <c r="H436" s="1" t="b">
        <f>studenci[[#This Row],[Dochod_na_osobe]]&lt;$P$5</f>
        <v>0</v>
      </c>
      <c r="I436" s="1" t="str">
        <f>TEXT(studenci[[#This Row],[Miejsce_zam]],"")&amp;MID(studenci[[#This Row],[Nazwisko]],1,LEN(studenci[[#This Row],[Nazwisko]])-1)&amp;TEXT(studenci[[#This Row],[Dochod_na_osobe]], 0)</f>
        <v>WojkowiceSiennick2978</v>
      </c>
      <c r="J436" s="1">
        <f>COUNTIF(I:I,studenci[[#This Row],[rodz_kod]])</f>
        <v>1</v>
      </c>
      <c r="K4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7" spans="1:11" x14ac:dyDescent="0.25">
      <c r="A437">
        <v>436</v>
      </c>
      <c r="B437" s="1" t="s">
        <v>786</v>
      </c>
      <c r="C437" s="13" t="s">
        <v>787</v>
      </c>
      <c r="D437" s="1" t="s">
        <v>26</v>
      </c>
      <c r="E437" s="1" t="s">
        <v>187</v>
      </c>
      <c r="F437" s="1" t="s">
        <v>11</v>
      </c>
      <c r="G437">
        <v>1572</v>
      </c>
      <c r="H437" s="1" t="b">
        <f>studenci[[#This Row],[Dochod_na_osobe]]&lt;$P$5</f>
        <v>1</v>
      </c>
      <c r="I437" s="1" t="str">
        <f>TEXT(studenci[[#This Row],[Miejsce_zam]],"")&amp;MID(studenci[[#This Row],[Nazwisko]],1,LEN(studenci[[#This Row],[Nazwisko]])-1)&amp;TEXT(studenci[[#This Row],[Dochod_na_osobe]], 0)</f>
        <v>JasloGilowsk1572</v>
      </c>
      <c r="J437" s="1">
        <f>COUNTIF(I:I,studenci[[#This Row],[rodz_kod]])</f>
        <v>1</v>
      </c>
      <c r="K4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8" spans="1:11" x14ac:dyDescent="0.25">
      <c r="A438">
        <v>437</v>
      </c>
      <c r="B438" s="1" t="s">
        <v>788</v>
      </c>
      <c r="C438" s="13" t="s">
        <v>789</v>
      </c>
      <c r="D438" s="1" t="s">
        <v>26</v>
      </c>
      <c r="E438" s="1" t="s">
        <v>31</v>
      </c>
      <c r="F438" s="1" t="s">
        <v>16</v>
      </c>
      <c r="G438">
        <v>689</v>
      </c>
      <c r="H438" s="1" t="b">
        <f>studenci[[#This Row],[Dochod_na_osobe]]&lt;$P$5</f>
        <v>1</v>
      </c>
      <c r="I438" s="1" t="str">
        <f>TEXT(studenci[[#This Row],[Miejsce_zam]],"")&amp;MID(studenci[[#This Row],[Nazwisko]],1,LEN(studenci[[#This Row],[Nazwisko]])-1)&amp;TEXT(studenci[[#This Row],[Dochod_na_osobe]], 0)</f>
        <v>KogutekCaba689</v>
      </c>
      <c r="J438" s="1">
        <f>COUNTIF(I:I,studenci[[#This Row],[rodz_kod]])</f>
        <v>1</v>
      </c>
      <c r="K4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39" spans="1:11" x14ac:dyDescent="0.25">
      <c r="A439">
        <v>438</v>
      </c>
      <c r="B439" s="1" t="s">
        <v>414</v>
      </c>
      <c r="C439" s="13" t="s">
        <v>790</v>
      </c>
      <c r="D439" s="1" t="s">
        <v>22</v>
      </c>
      <c r="E439" s="1" t="s">
        <v>343</v>
      </c>
      <c r="F439" s="1" t="s">
        <v>35</v>
      </c>
      <c r="G439">
        <v>1776</v>
      </c>
      <c r="H439" s="1" t="b">
        <f>studenci[[#This Row],[Dochod_na_osobe]]&lt;$P$5</f>
        <v>1</v>
      </c>
      <c r="I439" s="1" t="str">
        <f>TEXT(studenci[[#This Row],[Miejsce_zam]],"")&amp;MID(studenci[[#This Row],[Nazwisko]],1,LEN(studenci[[#This Row],[Nazwisko]])-1)&amp;TEXT(studenci[[#This Row],[Dochod_na_osobe]], 0)</f>
        <v>LublinSzybinsk1776</v>
      </c>
      <c r="J439" s="1">
        <f>COUNTIF(I:I,studenci[[#This Row],[rodz_kod]])</f>
        <v>1</v>
      </c>
      <c r="K4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0" spans="1:11" x14ac:dyDescent="0.25">
      <c r="A440">
        <v>439</v>
      </c>
      <c r="B440" s="1" t="s">
        <v>791</v>
      </c>
      <c r="C440" s="13" t="s">
        <v>792</v>
      </c>
      <c r="D440" s="1" t="s">
        <v>9</v>
      </c>
      <c r="E440" s="1" t="s">
        <v>87</v>
      </c>
      <c r="F440" s="1" t="s">
        <v>11</v>
      </c>
      <c r="G440">
        <v>1849</v>
      </c>
      <c r="H440" s="1" t="b">
        <f>studenci[[#This Row],[Dochod_na_osobe]]&lt;$P$5</f>
        <v>1</v>
      </c>
      <c r="I440" s="1" t="str">
        <f>TEXT(studenci[[#This Row],[Miejsce_zam]],"")&amp;MID(studenci[[#This Row],[Nazwisko]],1,LEN(studenci[[#This Row],[Nazwisko]])-1)&amp;TEXT(studenci[[#This Row],[Dochod_na_osobe]], 0)</f>
        <v>RajczaNikie1849</v>
      </c>
      <c r="J440" s="1">
        <f>COUNTIF(I:I,studenci[[#This Row],[rodz_kod]])</f>
        <v>1</v>
      </c>
      <c r="K4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1" spans="1:11" x14ac:dyDescent="0.25">
      <c r="A441">
        <v>440</v>
      </c>
      <c r="B441" s="1" t="s">
        <v>111</v>
      </c>
      <c r="C441" s="13" t="s">
        <v>793</v>
      </c>
      <c r="D441" s="1" t="s">
        <v>22</v>
      </c>
      <c r="E441" s="1" t="s">
        <v>385</v>
      </c>
      <c r="F441" s="1" t="s">
        <v>11</v>
      </c>
      <c r="G441">
        <v>962</v>
      </c>
      <c r="H441" s="1" t="b">
        <f>studenci[[#This Row],[Dochod_na_osobe]]&lt;$P$5</f>
        <v>1</v>
      </c>
      <c r="I441" s="1" t="str">
        <f>TEXT(studenci[[#This Row],[Miejsce_zam]],"")&amp;MID(studenci[[#This Row],[Nazwisko]],1,LEN(studenci[[#This Row],[Nazwisko]])-1)&amp;TEXT(studenci[[#This Row],[Dochod_na_osobe]], 0)</f>
        <v>SwieckoJasinsk962</v>
      </c>
      <c r="J441" s="1">
        <f>COUNTIF(I:I,studenci[[#This Row],[rodz_kod]])</f>
        <v>1</v>
      </c>
      <c r="K4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2" spans="1:11" x14ac:dyDescent="0.25">
      <c r="A442">
        <v>441</v>
      </c>
      <c r="B442" s="1" t="s">
        <v>376</v>
      </c>
      <c r="C442" s="13" t="s">
        <v>794</v>
      </c>
      <c r="D442" s="1" t="s">
        <v>9</v>
      </c>
      <c r="E442" s="1" t="s">
        <v>107</v>
      </c>
      <c r="F442" s="1" t="s">
        <v>11</v>
      </c>
      <c r="G442">
        <v>863</v>
      </c>
      <c r="H442" s="1" t="b">
        <f>studenci[[#This Row],[Dochod_na_osobe]]&lt;$P$5</f>
        <v>1</v>
      </c>
      <c r="I442" s="1" t="str">
        <f>TEXT(studenci[[#This Row],[Miejsce_zam]],"")&amp;MID(studenci[[#This Row],[Nazwisko]],1,LEN(studenci[[#This Row],[Nazwisko]])-1)&amp;TEXT(studenci[[#This Row],[Dochod_na_osobe]], 0)</f>
        <v>BrzeskoLakomsk863</v>
      </c>
      <c r="J442" s="1">
        <f>COUNTIF(I:I,studenci[[#This Row],[rodz_kod]])</f>
        <v>1</v>
      </c>
      <c r="K4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3" spans="1:11" x14ac:dyDescent="0.25">
      <c r="A443">
        <v>442</v>
      </c>
      <c r="B443" s="1" t="s">
        <v>369</v>
      </c>
      <c r="C443" s="13" t="s">
        <v>795</v>
      </c>
      <c r="D443" s="1" t="s">
        <v>22</v>
      </c>
      <c r="E443" s="1" t="s">
        <v>75</v>
      </c>
      <c r="F443" s="1" t="s">
        <v>28</v>
      </c>
      <c r="G443">
        <v>1963</v>
      </c>
      <c r="H443" s="1" t="b">
        <f>studenci[[#This Row],[Dochod_na_osobe]]&lt;$P$5</f>
        <v>1</v>
      </c>
      <c r="I443" s="1" t="str">
        <f>TEXT(studenci[[#This Row],[Miejsce_zam]],"")&amp;MID(studenci[[#This Row],[Nazwisko]],1,LEN(studenci[[#This Row],[Nazwisko]])-1)&amp;TEXT(studenci[[#This Row],[Dochod_na_osobe]], 0)</f>
        <v>RzeszowWin1963</v>
      </c>
      <c r="J443" s="1">
        <f>COUNTIF(I:I,studenci[[#This Row],[rodz_kod]])</f>
        <v>1</v>
      </c>
      <c r="K4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4" spans="1:11" x14ac:dyDescent="0.25">
      <c r="A444">
        <v>443</v>
      </c>
      <c r="B444" s="1" t="s">
        <v>54</v>
      </c>
      <c r="C444" s="13" t="s">
        <v>796</v>
      </c>
      <c r="D444" s="1" t="s">
        <v>26</v>
      </c>
      <c r="E444" s="1" t="s">
        <v>569</v>
      </c>
      <c r="F444" s="1" t="s">
        <v>16</v>
      </c>
      <c r="G444">
        <v>2126</v>
      </c>
      <c r="H444" s="1" t="b">
        <f>studenci[[#This Row],[Dochod_na_osobe]]&lt;$P$5</f>
        <v>1</v>
      </c>
      <c r="I444" s="1" t="str">
        <f>TEXT(studenci[[#This Row],[Miejsce_zam]],"")&amp;MID(studenci[[#This Row],[Nazwisko]],1,LEN(studenci[[#This Row],[Nazwisko]])-1)&amp;TEXT(studenci[[#This Row],[Dochod_na_osobe]], 0)</f>
        <v>Siemianowice SlaskieKrzesa2126</v>
      </c>
      <c r="J444" s="1">
        <f>COUNTIF(I:I,studenci[[#This Row],[rodz_kod]])</f>
        <v>1</v>
      </c>
      <c r="K4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5" spans="1:11" x14ac:dyDescent="0.25">
      <c r="A445">
        <v>444</v>
      </c>
      <c r="B445" s="1" t="s">
        <v>104</v>
      </c>
      <c r="C445" s="13" t="s">
        <v>797</v>
      </c>
      <c r="D445" s="1" t="s">
        <v>26</v>
      </c>
      <c r="E445" s="1" t="s">
        <v>275</v>
      </c>
      <c r="F445" s="1" t="s">
        <v>35</v>
      </c>
      <c r="G445">
        <v>2947</v>
      </c>
      <c r="H445" s="1" t="b">
        <f>studenci[[#This Row],[Dochod_na_osobe]]&lt;$P$5</f>
        <v>0</v>
      </c>
      <c r="I445" s="1" t="str">
        <f>TEXT(studenci[[#This Row],[Miejsce_zam]],"")&amp;MID(studenci[[#This Row],[Nazwisko]],1,LEN(studenci[[#This Row],[Nazwisko]])-1)&amp;TEXT(studenci[[#This Row],[Dochod_na_osobe]], 0)</f>
        <v>JaworzynkaMrocze2947</v>
      </c>
      <c r="J445" s="1">
        <f>COUNTIF(I:I,studenci[[#This Row],[rodz_kod]])</f>
        <v>1</v>
      </c>
      <c r="K4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6" spans="1:11" x14ac:dyDescent="0.25">
      <c r="A446">
        <v>445</v>
      </c>
      <c r="B446" s="1" t="s">
        <v>652</v>
      </c>
      <c r="C446" s="13" t="s">
        <v>798</v>
      </c>
      <c r="D446" s="1" t="s">
        <v>22</v>
      </c>
      <c r="E446" s="1" t="s">
        <v>799</v>
      </c>
      <c r="F446" s="1" t="s">
        <v>11</v>
      </c>
      <c r="G446">
        <v>1098</v>
      </c>
      <c r="H446" s="1" t="b">
        <f>studenci[[#This Row],[Dochod_na_osobe]]&lt;$P$5</f>
        <v>1</v>
      </c>
      <c r="I446" s="1" t="str">
        <f>TEXT(studenci[[#This Row],[Miejsce_zam]],"")&amp;MID(studenci[[#This Row],[Nazwisko]],1,LEN(studenci[[#This Row],[Nazwisko]])-1)&amp;TEXT(studenci[[#This Row],[Dochod_na_osobe]], 0)</f>
        <v>OlsztynUrba1098</v>
      </c>
      <c r="J446" s="1">
        <f>COUNTIF(I:I,studenci[[#This Row],[rodz_kod]])</f>
        <v>1</v>
      </c>
      <c r="K4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7" spans="1:11" x14ac:dyDescent="0.25">
      <c r="A447">
        <v>446</v>
      </c>
      <c r="B447" s="1" t="s">
        <v>404</v>
      </c>
      <c r="C447" s="13" t="s">
        <v>800</v>
      </c>
      <c r="D447" s="1" t="s">
        <v>22</v>
      </c>
      <c r="E447" s="1" t="s">
        <v>41</v>
      </c>
      <c r="F447" s="1" t="s">
        <v>28</v>
      </c>
      <c r="G447">
        <v>2372</v>
      </c>
      <c r="H447" s="1" t="b">
        <f>studenci[[#This Row],[Dochod_na_osobe]]&lt;$P$5</f>
        <v>0</v>
      </c>
      <c r="I447" s="1" t="str">
        <f>TEXT(studenci[[#This Row],[Miejsce_zam]],"")&amp;MID(studenci[[#This Row],[Nazwisko]],1,LEN(studenci[[#This Row],[Nazwisko]])-1)&amp;TEXT(studenci[[#This Row],[Dochod_na_osobe]], 0)</f>
        <v>MikolowMaro2372</v>
      </c>
      <c r="J447" s="1">
        <f>COUNTIF(I:I,studenci[[#This Row],[rodz_kod]])</f>
        <v>1</v>
      </c>
      <c r="K4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8" spans="1:11" x14ac:dyDescent="0.25">
      <c r="A448">
        <v>447</v>
      </c>
      <c r="B448" s="1" t="s">
        <v>801</v>
      </c>
      <c r="C448" s="13" t="s">
        <v>802</v>
      </c>
      <c r="D448" s="1" t="s">
        <v>26</v>
      </c>
      <c r="E448" s="1" t="s">
        <v>564</v>
      </c>
      <c r="F448" s="1" t="s">
        <v>16</v>
      </c>
      <c r="G448">
        <v>985</v>
      </c>
      <c r="H448" s="1" t="b">
        <f>studenci[[#This Row],[Dochod_na_osobe]]&lt;$P$5</f>
        <v>1</v>
      </c>
      <c r="I448" s="1" t="str">
        <f>TEXT(studenci[[#This Row],[Miejsce_zam]],"")&amp;MID(studenci[[#This Row],[Nazwisko]],1,LEN(studenci[[#This Row],[Nazwisko]])-1)&amp;TEXT(studenci[[#This Row],[Dochod_na_osobe]], 0)</f>
        <v>MikolajkiTokarczy985</v>
      </c>
      <c r="J448" s="1">
        <f>COUNTIF(I:I,studenci[[#This Row],[rodz_kod]])</f>
        <v>1</v>
      </c>
      <c r="K4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49" spans="1:11" x14ac:dyDescent="0.25">
      <c r="A449">
        <v>448</v>
      </c>
      <c r="B449" s="1" t="s">
        <v>131</v>
      </c>
      <c r="C449" s="13" t="s">
        <v>803</v>
      </c>
      <c r="D449" s="1" t="s">
        <v>133</v>
      </c>
      <c r="E449" s="1" t="s">
        <v>41</v>
      </c>
      <c r="F449" s="1" t="s">
        <v>11</v>
      </c>
      <c r="G449">
        <v>637</v>
      </c>
      <c r="H449" s="1" t="b">
        <f>studenci[[#This Row],[Dochod_na_osobe]]&lt;$P$5</f>
        <v>1</v>
      </c>
      <c r="I449" s="1" t="str">
        <f>TEXT(studenci[[#This Row],[Miejsce_zam]],"")&amp;MID(studenci[[#This Row],[Nazwisko]],1,LEN(studenci[[#This Row],[Nazwisko]])-1)&amp;TEXT(studenci[[#This Row],[Dochod_na_osobe]], 0)</f>
        <v>MikolowBadur637</v>
      </c>
      <c r="J449" s="1">
        <f>COUNTIF(I:I,studenci[[#This Row],[rodz_kod]])</f>
        <v>1</v>
      </c>
      <c r="K4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0" spans="1:11" x14ac:dyDescent="0.25">
      <c r="A450">
        <v>449</v>
      </c>
      <c r="B450" s="1" t="s">
        <v>804</v>
      </c>
      <c r="C450" s="13" t="s">
        <v>805</v>
      </c>
      <c r="D450" s="1" t="s">
        <v>26</v>
      </c>
      <c r="E450" s="1" t="s">
        <v>585</v>
      </c>
      <c r="F450" s="1" t="s">
        <v>11</v>
      </c>
      <c r="G450">
        <v>2568</v>
      </c>
      <c r="H450" s="1" t="b">
        <f>studenci[[#This Row],[Dochod_na_osobe]]&lt;$P$5</f>
        <v>0</v>
      </c>
      <c r="I450" s="1" t="str">
        <f>TEXT(studenci[[#This Row],[Miejsce_zam]],"")&amp;MID(studenci[[#This Row],[Nazwisko]],1,LEN(studenci[[#This Row],[Nazwisko]])-1)&amp;TEXT(studenci[[#This Row],[Dochod_na_osobe]], 0)</f>
        <v>AlwerniaBanasikowsk2568</v>
      </c>
      <c r="J450" s="1">
        <f>COUNTIF(I:I,studenci[[#This Row],[rodz_kod]])</f>
        <v>1</v>
      </c>
      <c r="K4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1" spans="1:11" x14ac:dyDescent="0.25">
      <c r="A451">
        <v>450</v>
      </c>
      <c r="B451" s="1" t="s">
        <v>131</v>
      </c>
      <c r="C451" s="13" t="s">
        <v>806</v>
      </c>
      <c r="D451" s="1" t="s">
        <v>93</v>
      </c>
      <c r="E451" s="1" t="s">
        <v>233</v>
      </c>
      <c r="F451" s="1" t="s">
        <v>11</v>
      </c>
      <c r="G451">
        <v>2635</v>
      </c>
      <c r="H451" s="1" t="b">
        <f>studenci[[#This Row],[Dochod_na_osobe]]&lt;$P$5</f>
        <v>0</v>
      </c>
      <c r="I451" s="1" t="str">
        <f>TEXT(studenci[[#This Row],[Miejsce_zam]],"")&amp;MID(studenci[[#This Row],[Nazwisko]],1,LEN(studenci[[#This Row],[Nazwisko]])-1)&amp;TEXT(studenci[[#This Row],[Dochod_na_osobe]], 0)</f>
        <v>NaleczowLipinsk2635</v>
      </c>
      <c r="J451" s="1">
        <f>COUNTIF(I:I,studenci[[#This Row],[rodz_kod]])</f>
        <v>1</v>
      </c>
      <c r="K4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2" spans="1:11" x14ac:dyDescent="0.25">
      <c r="A452">
        <v>451</v>
      </c>
      <c r="B452" s="1" t="s">
        <v>155</v>
      </c>
      <c r="C452" s="13" t="s">
        <v>807</v>
      </c>
      <c r="D452" s="1" t="s">
        <v>22</v>
      </c>
      <c r="E452" s="1" t="s">
        <v>808</v>
      </c>
      <c r="F452" s="1" t="s">
        <v>11</v>
      </c>
      <c r="G452">
        <v>2106</v>
      </c>
      <c r="H452" s="1" t="b">
        <f>studenci[[#This Row],[Dochod_na_osobe]]&lt;$P$5</f>
        <v>1</v>
      </c>
      <c r="I452" s="1" t="str">
        <f>TEXT(studenci[[#This Row],[Miejsce_zam]],"")&amp;MID(studenci[[#This Row],[Nazwisko]],1,LEN(studenci[[#This Row],[Nazwisko]])-1)&amp;TEXT(studenci[[#This Row],[Dochod_na_osobe]], 0)</f>
        <v>WalbrzychDworeck2106</v>
      </c>
      <c r="J452" s="1">
        <f>COUNTIF(I:I,studenci[[#This Row],[rodz_kod]])</f>
        <v>1</v>
      </c>
      <c r="K4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3" spans="1:11" x14ac:dyDescent="0.25">
      <c r="A453">
        <v>452</v>
      </c>
      <c r="B453" s="1" t="s">
        <v>394</v>
      </c>
      <c r="C453" s="13" t="s">
        <v>809</v>
      </c>
      <c r="D453" s="1" t="s">
        <v>26</v>
      </c>
      <c r="E453" s="1" t="s">
        <v>810</v>
      </c>
      <c r="F453" s="1" t="s">
        <v>11</v>
      </c>
      <c r="G453">
        <v>940</v>
      </c>
      <c r="H453" s="1" t="b">
        <f>studenci[[#This Row],[Dochod_na_osobe]]&lt;$P$5</f>
        <v>1</v>
      </c>
      <c r="I453" s="1" t="str">
        <f>TEXT(studenci[[#This Row],[Miejsce_zam]],"")&amp;MID(studenci[[#This Row],[Nazwisko]],1,LEN(studenci[[#This Row],[Nazwisko]])-1)&amp;TEXT(studenci[[#This Row],[Dochod_na_osobe]], 0)</f>
        <v>GostynCeleborsk940</v>
      </c>
      <c r="J453" s="1">
        <f>COUNTIF(I:I,studenci[[#This Row],[rodz_kod]])</f>
        <v>1</v>
      </c>
      <c r="K4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4" spans="1:11" x14ac:dyDescent="0.25">
      <c r="A454">
        <v>453</v>
      </c>
      <c r="B454" s="1" t="s">
        <v>338</v>
      </c>
      <c r="C454" s="13" t="s">
        <v>811</v>
      </c>
      <c r="D454" s="1" t="s">
        <v>26</v>
      </c>
      <c r="E454" s="1" t="s">
        <v>812</v>
      </c>
      <c r="F454" s="1" t="s">
        <v>11</v>
      </c>
      <c r="G454">
        <v>507</v>
      </c>
      <c r="H454" s="1" t="b">
        <f>studenci[[#This Row],[Dochod_na_osobe]]&lt;$P$5</f>
        <v>1</v>
      </c>
      <c r="I454" s="1" t="str">
        <f>TEXT(studenci[[#This Row],[Miejsce_zam]],"")&amp;MID(studenci[[#This Row],[Nazwisko]],1,LEN(studenci[[#This Row],[Nazwisko]])-1)&amp;TEXT(studenci[[#This Row],[Dochod_na_osobe]], 0)</f>
        <v>LegionowoBednare507</v>
      </c>
      <c r="J454" s="1">
        <f>COUNTIF(I:I,studenci[[#This Row],[rodz_kod]])</f>
        <v>1</v>
      </c>
      <c r="K4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5" spans="1:11" x14ac:dyDescent="0.25">
      <c r="A455">
        <v>454</v>
      </c>
      <c r="B455" s="1" t="s">
        <v>813</v>
      </c>
      <c r="C455" s="13" t="s">
        <v>814</v>
      </c>
      <c r="D455" s="1" t="s">
        <v>26</v>
      </c>
      <c r="E455" s="1" t="s">
        <v>184</v>
      </c>
      <c r="F455" s="1" t="s">
        <v>16</v>
      </c>
      <c r="G455">
        <v>2305</v>
      </c>
      <c r="H455" s="1" t="b">
        <f>studenci[[#This Row],[Dochod_na_osobe]]&lt;$P$5</f>
        <v>0</v>
      </c>
      <c r="I455" s="1" t="str">
        <f>TEXT(studenci[[#This Row],[Miejsce_zam]],"")&amp;MID(studenci[[#This Row],[Nazwisko]],1,LEN(studenci[[#This Row],[Nazwisko]])-1)&amp;TEXT(studenci[[#This Row],[Dochod_na_osobe]], 0)</f>
        <v>SwietochlowiceAnczewsk2305</v>
      </c>
      <c r="J455" s="1">
        <f>COUNTIF(I:I,studenci[[#This Row],[rodz_kod]])</f>
        <v>1</v>
      </c>
      <c r="K4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6" spans="1:11" x14ac:dyDescent="0.25">
      <c r="A456">
        <v>455</v>
      </c>
      <c r="B456" s="1" t="s">
        <v>404</v>
      </c>
      <c r="C456" s="13" t="s">
        <v>815</v>
      </c>
      <c r="D456" s="1" t="s">
        <v>9</v>
      </c>
      <c r="E456" s="1" t="s">
        <v>113</v>
      </c>
      <c r="F456" s="1" t="s">
        <v>16</v>
      </c>
      <c r="G456">
        <v>3312</v>
      </c>
      <c r="H456" s="1" t="b">
        <f>studenci[[#This Row],[Dochod_na_osobe]]&lt;$P$5</f>
        <v>0</v>
      </c>
      <c r="I456" s="1" t="str">
        <f>TEXT(studenci[[#This Row],[Miejsce_zam]],"")&amp;MID(studenci[[#This Row],[Nazwisko]],1,LEN(studenci[[#This Row],[Nazwisko]])-1)&amp;TEXT(studenci[[#This Row],[Dochod_na_osobe]], 0)</f>
        <v>KatowiceWawro3312</v>
      </c>
      <c r="J456" s="1">
        <f>COUNTIF(I:I,studenci[[#This Row],[rodz_kod]])</f>
        <v>1</v>
      </c>
      <c r="K4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7" spans="1:11" x14ac:dyDescent="0.25">
      <c r="A457">
        <v>456</v>
      </c>
      <c r="B457" s="1" t="s">
        <v>190</v>
      </c>
      <c r="C457" s="13" t="s">
        <v>816</v>
      </c>
      <c r="D457" s="1" t="s">
        <v>26</v>
      </c>
      <c r="E457" s="1" t="s">
        <v>196</v>
      </c>
      <c r="F457" s="1" t="s">
        <v>11</v>
      </c>
      <c r="G457">
        <v>2423</v>
      </c>
      <c r="H457" s="1" t="b">
        <f>studenci[[#This Row],[Dochod_na_osobe]]&lt;$P$5</f>
        <v>0</v>
      </c>
      <c r="I457" s="1" t="str">
        <f>TEXT(studenci[[#This Row],[Miejsce_zam]],"")&amp;MID(studenci[[#This Row],[Nazwisko]],1,LEN(studenci[[#This Row],[Nazwisko]])-1)&amp;TEXT(studenci[[#This Row],[Dochod_na_osobe]], 0)</f>
        <v>OgrodzieniecBanaszczykiewic2423</v>
      </c>
      <c r="J457" s="1">
        <f>COUNTIF(I:I,studenci[[#This Row],[rodz_kod]])</f>
        <v>1</v>
      </c>
      <c r="K4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8" spans="1:11" x14ac:dyDescent="0.25">
      <c r="A458">
        <v>457</v>
      </c>
      <c r="B458" s="1" t="s">
        <v>259</v>
      </c>
      <c r="C458" s="13" t="s">
        <v>817</v>
      </c>
      <c r="D458" s="1" t="s">
        <v>133</v>
      </c>
      <c r="E458" s="1" t="s">
        <v>283</v>
      </c>
      <c r="F458" s="1" t="s">
        <v>100</v>
      </c>
      <c r="G458">
        <v>963</v>
      </c>
      <c r="H458" s="1" t="b">
        <f>studenci[[#This Row],[Dochod_na_osobe]]&lt;$P$5</f>
        <v>1</v>
      </c>
      <c r="I458" s="1" t="str">
        <f>TEXT(studenci[[#This Row],[Miejsce_zam]],"")&amp;MID(studenci[[#This Row],[Nazwisko]],1,LEN(studenci[[#This Row],[Nazwisko]])-1)&amp;TEXT(studenci[[#This Row],[Dochod_na_osobe]], 0)</f>
        <v>Kedzierzyn-KozleAback963</v>
      </c>
      <c r="J458" s="1">
        <f>COUNTIF(I:I,studenci[[#This Row],[rodz_kod]])</f>
        <v>1</v>
      </c>
      <c r="K4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59" spans="1:11" x14ac:dyDescent="0.25">
      <c r="A459">
        <v>458</v>
      </c>
      <c r="B459" s="1" t="s">
        <v>175</v>
      </c>
      <c r="C459" s="13" t="s">
        <v>818</v>
      </c>
      <c r="D459" s="1" t="s">
        <v>26</v>
      </c>
      <c r="E459" s="1" t="s">
        <v>154</v>
      </c>
      <c r="F459" s="1" t="s">
        <v>28</v>
      </c>
      <c r="G459">
        <v>1961</v>
      </c>
      <c r="H459" s="1" t="b">
        <f>studenci[[#This Row],[Dochod_na_osobe]]&lt;$P$5</f>
        <v>1</v>
      </c>
      <c r="I459" s="1" t="str">
        <f>TEXT(studenci[[#This Row],[Miejsce_zam]],"")&amp;MID(studenci[[#This Row],[Nazwisko]],1,LEN(studenci[[#This Row],[Nazwisko]])-1)&amp;TEXT(studenci[[#This Row],[Dochod_na_osobe]], 0)</f>
        <v>TerespolBlad1961</v>
      </c>
      <c r="J459" s="1">
        <f>COUNTIF(I:I,studenci[[#This Row],[rodz_kod]])</f>
        <v>1</v>
      </c>
      <c r="K4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0" spans="1:11" x14ac:dyDescent="0.25">
      <c r="A460">
        <v>459</v>
      </c>
      <c r="B460" s="1" t="s">
        <v>61</v>
      </c>
      <c r="C460" s="13" t="s">
        <v>819</v>
      </c>
      <c r="D460" s="1" t="s">
        <v>9</v>
      </c>
      <c r="E460" s="1" t="s">
        <v>27</v>
      </c>
      <c r="F460" s="1" t="s">
        <v>16</v>
      </c>
      <c r="G460">
        <v>593</v>
      </c>
      <c r="H460" s="1" t="b">
        <f>studenci[[#This Row],[Dochod_na_osobe]]&lt;$P$5</f>
        <v>1</v>
      </c>
      <c r="I460" s="1" t="str">
        <f>TEXT(studenci[[#This Row],[Miejsce_zam]],"")&amp;MID(studenci[[#This Row],[Nazwisko]],1,LEN(studenci[[#This Row],[Nazwisko]])-1)&amp;TEXT(studenci[[#This Row],[Dochod_na_osobe]], 0)</f>
        <v>KoniakowBedynsk593</v>
      </c>
      <c r="J460" s="1">
        <f>COUNTIF(I:I,studenci[[#This Row],[rodz_kod]])</f>
        <v>1</v>
      </c>
      <c r="K4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1" spans="1:11" x14ac:dyDescent="0.25">
      <c r="A461">
        <v>460</v>
      </c>
      <c r="B461" s="1" t="s">
        <v>122</v>
      </c>
      <c r="C461" s="13" t="s">
        <v>820</v>
      </c>
      <c r="D461" s="1" t="s">
        <v>26</v>
      </c>
      <c r="E461" s="1" t="s">
        <v>385</v>
      </c>
      <c r="F461" s="1" t="s">
        <v>28</v>
      </c>
      <c r="G461">
        <v>2948</v>
      </c>
      <c r="H461" s="1" t="b">
        <f>studenci[[#This Row],[Dochod_na_osobe]]&lt;$P$5</f>
        <v>0</v>
      </c>
      <c r="I461" s="1" t="str">
        <f>TEXT(studenci[[#This Row],[Miejsce_zam]],"")&amp;MID(studenci[[#This Row],[Nazwisko]],1,LEN(studenci[[#This Row],[Nazwisko]])-1)&amp;TEXT(studenci[[#This Row],[Dochod_na_osobe]], 0)</f>
        <v>SwieckoDude2948</v>
      </c>
      <c r="J461" s="1">
        <f>COUNTIF(I:I,studenci[[#This Row],[rodz_kod]])</f>
        <v>1</v>
      </c>
      <c r="K4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2" spans="1:11" x14ac:dyDescent="0.25">
      <c r="A462">
        <v>461</v>
      </c>
      <c r="B462" s="1" t="s">
        <v>88</v>
      </c>
      <c r="C462" s="13" t="s">
        <v>709</v>
      </c>
      <c r="D462" s="1" t="s">
        <v>133</v>
      </c>
      <c r="E462" s="1" t="s">
        <v>821</v>
      </c>
      <c r="F462" s="1" t="s">
        <v>11</v>
      </c>
      <c r="G462">
        <v>1140</v>
      </c>
      <c r="H462" s="1" t="b">
        <f>studenci[[#This Row],[Dochod_na_osobe]]&lt;$P$5</f>
        <v>1</v>
      </c>
      <c r="I462" s="1" t="str">
        <f>TEXT(studenci[[#This Row],[Miejsce_zam]],"")&amp;MID(studenci[[#This Row],[Nazwisko]],1,LEN(studenci[[#This Row],[Nazwisko]])-1)&amp;TEXT(studenci[[#This Row],[Dochod_na_osobe]], 0)</f>
        <v>Wodzislaw SlaskiKaczmare1140</v>
      </c>
      <c r="J462" s="1">
        <f>COUNTIF(I:I,studenci[[#This Row],[rodz_kod]])</f>
        <v>3</v>
      </c>
      <c r="K462" s="1" t="str">
        <f>IF(studenci[[#This Row],[rodz_count]]&lt;=1, "", studenci[[#This Row],[Imie]]&amp;" "&amp;studenci[[#This Row],[Nazwisko]]&amp;" "&amp;studenci[[#This Row],[Miejsce_zam]]&amp;" "&amp;studenci[[#This Row],[Dochod_na_osobe]])</f>
        <v>Tomasz Kaczmarek Wodzislaw Slaski 1140</v>
      </c>
    </row>
    <row r="463" spans="1:11" x14ac:dyDescent="0.25">
      <c r="A463">
        <v>462</v>
      </c>
      <c r="B463" s="1" t="s">
        <v>350</v>
      </c>
      <c r="C463" s="13" t="s">
        <v>822</v>
      </c>
      <c r="D463" s="1" t="s">
        <v>236</v>
      </c>
      <c r="E463" s="1" t="s">
        <v>823</v>
      </c>
      <c r="F463" s="1" t="s">
        <v>35</v>
      </c>
      <c r="G463">
        <v>1260</v>
      </c>
      <c r="H463" s="1" t="b">
        <f>studenci[[#This Row],[Dochod_na_osobe]]&lt;$P$5</f>
        <v>1</v>
      </c>
      <c r="I463" s="1" t="str">
        <f>TEXT(studenci[[#This Row],[Miejsce_zam]],"")&amp;MID(studenci[[#This Row],[Nazwisko]],1,LEN(studenci[[#This Row],[Nazwisko]])-1)&amp;TEXT(studenci[[#This Row],[Dochod_na_osobe]], 0)</f>
        <v>MirowAdamczy1260</v>
      </c>
      <c r="J463" s="1">
        <f>COUNTIF(I:I,studenci[[#This Row],[rodz_kod]])</f>
        <v>1</v>
      </c>
      <c r="K4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4" spans="1:11" x14ac:dyDescent="0.25">
      <c r="A464">
        <v>463</v>
      </c>
      <c r="B464" s="1" t="s">
        <v>394</v>
      </c>
      <c r="C464" s="13" t="s">
        <v>165</v>
      </c>
      <c r="D464" s="1" t="s">
        <v>9</v>
      </c>
      <c r="E464" s="1" t="s">
        <v>346</v>
      </c>
      <c r="F464" s="1" t="s">
        <v>11</v>
      </c>
      <c r="G464">
        <v>2512</v>
      </c>
      <c r="H464" s="1" t="b">
        <f>studenci[[#This Row],[Dochod_na_osobe]]&lt;$P$5</f>
        <v>0</v>
      </c>
      <c r="I464" s="1" t="str">
        <f>TEXT(studenci[[#This Row],[Miejsce_zam]],"")&amp;MID(studenci[[#This Row],[Nazwisko]],1,LEN(studenci[[#This Row],[Nazwisko]])-1)&amp;TEXT(studenci[[#This Row],[Dochod_na_osobe]], 0)</f>
        <v>OlkuszKawk2512</v>
      </c>
      <c r="J464" s="1">
        <f>COUNTIF(I:I,studenci[[#This Row],[rodz_kod]])</f>
        <v>1</v>
      </c>
      <c r="K4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5" spans="1:11" x14ac:dyDescent="0.25">
      <c r="A465">
        <v>464</v>
      </c>
      <c r="B465" s="1" t="s">
        <v>824</v>
      </c>
      <c r="C465" s="13" t="s">
        <v>825</v>
      </c>
      <c r="D465" s="1" t="s">
        <v>14</v>
      </c>
      <c r="E465" s="1" t="s">
        <v>484</v>
      </c>
      <c r="F465" s="1" t="s">
        <v>11</v>
      </c>
      <c r="G465">
        <v>1713</v>
      </c>
      <c r="H465" s="1" t="b">
        <f>studenci[[#This Row],[Dochod_na_osobe]]&lt;$P$5</f>
        <v>1</v>
      </c>
      <c r="I465" s="1" t="str">
        <f>TEXT(studenci[[#This Row],[Miejsce_zam]],"")&amp;MID(studenci[[#This Row],[Nazwisko]],1,LEN(studenci[[#This Row],[Nazwisko]])-1)&amp;TEXT(studenci[[#This Row],[Dochod_na_osobe]], 0)</f>
        <v>ChelmGrodeck1713</v>
      </c>
      <c r="J465" s="1">
        <f>COUNTIF(I:I,studenci[[#This Row],[rodz_kod]])</f>
        <v>1</v>
      </c>
      <c r="K4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6" spans="1:11" x14ac:dyDescent="0.25">
      <c r="A466">
        <v>465</v>
      </c>
      <c r="B466" s="1" t="s">
        <v>182</v>
      </c>
      <c r="C466" s="13" t="s">
        <v>826</v>
      </c>
      <c r="D466" s="1" t="s">
        <v>26</v>
      </c>
      <c r="E466" s="1" t="s">
        <v>827</v>
      </c>
      <c r="F466" s="1" t="s">
        <v>11</v>
      </c>
      <c r="G466">
        <v>3260</v>
      </c>
      <c r="H466" s="1" t="b">
        <f>studenci[[#This Row],[Dochod_na_osobe]]&lt;$P$5</f>
        <v>0</v>
      </c>
      <c r="I466" s="1" t="str">
        <f>TEXT(studenci[[#This Row],[Miejsce_zam]],"")&amp;MID(studenci[[#This Row],[Nazwisko]],1,LEN(studenci[[#This Row],[Nazwisko]])-1)&amp;TEXT(studenci[[#This Row],[Dochod_na_osobe]], 0)</f>
        <v>PiechowiceBodnarczy3260</v>
      </c>
      <c r="J466" s="1">
        <f>COUNTIF(I:I,studenci[[#This Row],[rodz_kod]])</f>
        <v>1</v>
      </c>
      <c r="K4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7" spans="1:11" x14ac:dyDescent="0.25">
      <c r="A467">
        <v>466</v>
      </c>
      <c r="B467" s="1" t="s">
        <v>362</v>
      </c>
      <c r="C467" s="13" t="s">
        <v>828</v>
      </c>
      <c r="D467" s="1" t="s">
        <v>26</v>
      </c>
      <c r="E467" s="1" t="s">
        <v>637</v>
      </c>
      <c r="F467" s="1" t="s">
        <v>11</v>
      </c>
      <c r="G467">
        <v>1995</v>
      </c>
      <c r="H467" s="1" t="b">
        <f>studenci[[#This Row],[Dochod_na_osobe]]&lt;$P$5</f>
        <v>1</v>
      </c>
      <c r="I467" s="1" t="str">
        <f>TEXT(studenci[[#This Row],[Miejsce_zam]],"")&amp;MID(studenci[[#This Row],[Nazwisko]],1,LEN(studenci[[#This Row],[Nazwisko]])-1)&amp;TEXT(studenci[[#This Row],[Dochod_na_osobe]], 0)</f>
        <v>Jastrzebie-ZdrojDykie1995</v>
      </c>
      <c r="J467" s="1">
        <f>COUNTIF(I:I,studenci[[#This Row],[rodz_kod]])</f>
        <v>1</v>
      </c>
      <c r="K4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8" spans="1:11" x14ac:dyDescent="0.25">
      <c r="A468">
        <v>467</v>
      </c>
      <c r="B468" s="1" t="s">
        <v>73</v>
      </c>
      <c r="C468" s="13" t="s">
        <v>829</v>
      </c>
      <c r="D468" s="1" t="s">
        <v>26</v>
      </c>
      <c r="E468" s="1" t="s">
        <v>53</v>
      </c>
      <c r="F468" s="1" t="s">
        <v>11</v>
      </c>
      <c r="G468">
        <v>1303</v>
      </c>
      <c r="H468" s="1" t="b">
        <f>studenci[[#This Row],[Dochod_na_osobe]]&lt;$P$5</f>
        <v>1</v>
      </c>
      <c r="I468" s="1" t="str">
        <f>TEXT(studenci[[#This Row],[Miejsce_zam]],"")&amp;MID(studenci[[#This Row],[Nazwisko]],1,LEN(studenci[[#This Row],[Nazwisko]])-1)&amp;TEXT(studenci[[#This Row],[Dochod_na_osobe]], 0)</f>
        <v>KrapkowiceBednarczy1303</v>
      </c>
      <c r="J468" s="1">
        <f>COUNTIF(I:I,studenci[[#This Row],[rodz_kod]])</f>
        <v>1</v>
      </c>
      <c r="K4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69" spans="1:11" x14ac:dyDescent="0.25">
      <c r="A469">
        <v>468</v>
      </c>
      <c r="B469" s="1" t="s">
        <v>48</v>
      </c>
      <c r="C469" s="13" t="s">
        <v>830</v>
      </c>
      <c r="D469" s="1" t="s">
        <v>9</v>
      </c>
      <c r="E469" s="1" t="s">
        <v>707</v>
      </c>
      <c r="F469" s="1" t="s">
        <v>28</v>
      </c>
      <c r="G469">
        <v>1528</v>
      </c>
      <c r="H469" s="1" t="b">
        <f>studenci[[#This Row],[Dochod_na_osobe]]&lt;$P$5</f>
        <v>1</v>
      </c>
      <c r="I469" s="1" t="str">
        <f>TEXT(studenci[[#This Row],[Miejsce_zam]],"")&amp;MID(studenci[[#This Row],[Nazwisko]],1,LEN(studenci[[#This Row],[Nazwisko]])-1)&amp;TEXT(studenci[[#This Row],[Dochod_na_osobe]], 0)</f>
        <v>BaborowOlszewsk1528</v>
      </c>
      <c r="J469" s="1">
        <f>COUNTIF(I:I,studenci[[#This Row],[rodz_kod]])</f>
        <v>1</v>
      </c>
      <c r="K4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0" spans="1:11" x14ac:dyDescent="0.25">
      <c r="A470">
        <v>469</v>
      </c>
      <c r="B470" s="1" t="s">
        <v>61</v>
      </c>
      <c r="C470" s="13" t="s">
        <v>831</v>
      </c>
      <c r="D470" s="1" t="s">
        <v>22</v>
      </c>
      <c r="E470" s="1" t="s">
        <v>63</v>
      </c>
      <c r="F470" s="1" t="s">
        <v>16</v>
      </c>
      <c r="G470">
        <v>1278</v>
      </c>
      <c r="H470" s="1" t="b">
        <f>studenci[[#This Row],[Dochod_na_osobe]]&lt;$P$5</f>
        <v>1</v>
      </c>
      <c r="I470" s="1" t="str">
        <f>TEXT(studenci[[#This Row],[Miejsce_zam]],"")&amp;MID(studenci[[#This Row],[Nazwisko]],1,LEN(studenci[[#This Row],[Nazwisko]])-1)&amp;TEXT(studenci[[#This Row],[Dochod_na_osobe]], 0)</f>
        <v>OswiecimBarcis1278</v>
      </c>
      <c r="J470" s="1">
        <f>COUNTIF(I:I,studenci[[#This Row],[rodz_kod]])</f>
        <v>1</v>
      </c>
      <c r="K4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1" spans="1:11" x14ac:dyDescent="0.25">
      <c r="A471">
        <v>470</v>
      </c>
      <c r="B471" s="1" t="s">
        <v>24</v>
      </c>
      <c r="C471" s="13" t="s">
        <v>832</v>
      </c>
      <c r="D471" s="1" t="s">
        <v>9</v>
      </c>
      <c r="E471" s="1" t="s">
        <v>333</v>
      </c>
      <c r="F471" s="1" t="s">
        <v>35</v>
      </c>
      <c r="G471">
        <v>3125</v>
      </c>
      <c r="H471" s="1" t="b">
        <f>studenci[[#This Row],[Dochod_na_osobe]]&lt;$P$5</f>
        <v>0</v>
      </c>
      <c r="I471" s="1" t="str">
        <f>TEXT(studenci[[#This Row],[Miejsce_zam]],"")&amp;MID(studenci[[#This Row],[Nazwisko]],1,LEN(studenci[[#This Row],[Nazwisko]])-1)&amp;TEXT(studenci[[#This Row],[Dochod_na_osobe]], 0)</f>
        <v>WadowiceKowa3125</v>
      </c>
      <c r="J471" s="1">
        <f>COUNTIF(I:I,studenci[[#This Row],[rodz_kod]])</f>
        <v>1</v>
      </c>
      <c r="K4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2" spans="1:11" x14ac:dyDescent="0.25">
      <c r="A472">
        <v>471</v>
      </c>
      <c r="B472" s="1" t="s">
        <v>135</v>
      </c>
      <c r="C472" s="13" t="s">
        <v>833</v>
      </c>
      <c r="D472" s="1" t="s">
        <v>133</v>
      </c>
      <c r="E472" s="1" t="s">
        <v>283</v>
      </c>
      <c r="F472" s="1" t="s">
        <v>11</v>
      </c>
      <c r="G472">
        <v>1111</v>
      </c>
      <c r="H472" s="1" t="b">
        <f>studenci[[#This Row],[Dochod_na_osobe]]&lt;$P$5</f>
        <v>1</v>
      </c>
      <c r="I472" s="1" t="str">
        <f>TEXT(studenci[[#This Row],[Miejsce_zam]],"")&amp;MID(studenci[[#This Row],[Nazwisko]],1,LEN(studenci[[#This Row],[Nazwisko]])-1)&amp;TEXT(studenci[[#This Row],[Dochod_na_osobe]], 0)</f>
        <v>Kedzierzyn-KozleRybick1111</v>
      </c>
      <c r="J472" s="1">
        <f>COUNTIF(I:I,studenci[[#This Row],[rodz_kod]])</f>
        <v>1</v>
      </c>
      <c r="K4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3" spans="1:11" x14ac:dyDescent="0.25">
      <c r="A473">
        <v>472</v>
      </c>
      <c r="B473" s="1" t="s">
        <v>73</v>
      </c>
      <c r="C473" s="13" t="s">
        <v>834</v>
      </c>
      <c r="D473" s="1" t="s">
        <v>236</v>
      </c>
      <c r="E473" s="1" t="s">
        <v>99</v>
      </c>
      <c r="F473" s="1" t="s">
        <v>28</v>
      </c>
      <c r="G473">
        <v>1116</v>
      </c>
      <c r="H473" s="1" t="b">
        <f>studenci[[#This Row],[Dochod_na_osobe]]&lt;$P$5</f>
        <v>1</v>
      </c>
      <c r="I473" s="1" t="str">
        <f>TEXT(studenci[[#This Row],[Miejsce_zam]],"")&amp;MID(studenci[[#This Row],[Nazwisko]],1,LEN(studenci[[#This Row],[Nazwisko]])-1)&amp;TEXT(studenci[[#This Row],[Dochod_na_osobe]], 0)</f>
        <v>LimanowaGrabcza1116</v>
      </c>
      <c r="J473" s="1">
        <f>COUNTIF(I:I,studenci[[#This Row],[rodz_kod]])</f>
        <v>1</v>
      </c>
      <c r="K4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4" spans="1:11" x14ac:dyDescent="0.25">
      <c r="A474">
        <v>473</v>
      </c>
      <c r="B474" s="1" t="s">
        <v>111</v>
      </c>
      <c r="C474" s="13" t="s">
        <v>835</v>
      </c>
      <c r="D474" s="1" t="s">
        <v>106</v>
      </c>
      <c r="E474" s="1" t="s">
        <v>836</v>
      </c>
      <c r="F474" s="1" t="s">
        <v>100</v>
      </c>
      <c r="G474">
        <v>3021</v>
      </c>
      <c r="H474" s="1" t="b">
        <f>studenci[[#This Row],[Dochod_na_osobe]]&lt;$P$5</f>
        <v>0</v>
      </c>
      <c r="I474" s="1" t="str">
        <f>TEXT(studenci[[#This Row],[Miejsce_zam]],"")&amp;MID(studenci[[#This Row],[Nazwisko]],1,LEN(studenci[[#This Row],[Nazwisko]])-1)&amp;TEXT(studenci[[#This Row],[Dochod_na_osobe]], 0)</f>
        <v>ElkKoza3021</v>
      </c>
      <c r="J474" s="1">
        <f>COUNTIF(I:I,studenci[[#This Row],[rodz_kod]])</f>
        <v>1</v>
      </c>
      <c r="K4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5" spans="1:11" x14ac:dyDescent="0.25">
      <c r="A475">
        <v>474</v>
      </c>
      <c r="B475" s="1" t="s">
        <v>837</v>
      </c>
      <c r="C475" s="13" t="s">
        <v>838</v>
      </c>
      <c r="D475" s="1" t="s">
        <v>26</v>
      </c>
      <c r="E475" s="1" t="s">
        <v>325</v>
      </c>
      <c r="F475" s="1" t="s">
        <v>16</v>
      </c>
      <c r="G475">
        <v>872</v>
      </c>
      <c r="H475" s="1" t="b">
        <f>studenci[[#This Row],[Dochod_na_osobe]]&lt;$P$5</f>
        <v>1</v>
      </c>
      <c r="I475" s="1" t="str">
        <f>TEXT(studenci[[#This Row],[Miejsce_zam]],"")&amp;MID(studenci[[#This Row],[Nazwisko]],1,LEN(studenci[[#This Row],[Nazwisko]])-1)&amp;TEXT(studenci[[#This Row],[Dochod_na_osobe]], 0)</f>
        <v>KlomniceAugustowsk872</v>
      </c>
      <c r="J475" s="1">
        <f>COUNTIF(I:I,studenci[[#This Row],[rodz_kod]])</f>
        <v>1</v>
      </c>
      <c r="K4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6" spans="1:11" x14ac:dyDescent="0.25">
      <c r="A476">
        <v>475</v>
      </c>
      <c r="B476" s="1" t="s">
        <v>839</v>
      </c>
      <c r="C476" s="13" t="s">
        <v>840</v>
      </c>
      <c r="D476" s="1" t="s">
        <v>14</v>
      </c>
      <c r="E476" s="1" t="s">
        <v>113</v>
      </c>
      <c r="F476" s="1" t="s">
        <v>11</v>
      </c>
      <c r="G476">
        <v>1787</v>
      </c>
      <c r="H476" s="1" t="b">
        <f>studenci[[#This Row],[Dochod_na_osobe]]&lt;$P$5</f>
        <v>1</v>
      </c>
      <c r="I476" s="1" t="str">
        <f>TEXT(studenci[[#This Row],[Miejsce_zam]],"")&amp;MID(studenci[[#This Row],[Nazwisko]],1,LEN(studenci[[#This Row],[Nazwisko]])-1)&amp;TEXT(studenci[[#This Row],[Dochod_na_osobe]], 0)</f>
        <v>KatowiceWiejsk1787</v>
      </c>
      <c r="J476" s="1">
        <f>COUNTIF(I:I,studenci[[#This Row],[rodz_kod]])</f>
        <v>1</v>
      </c>
      <c r="K4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7" spans="1:11" x14ac:dyDescent="0.25">
      <c r="A477">
        <v>476</v>
      </c>
      <c r="B477" s="1" t="s">
        <v>193</v>
      </c>
      <c r="C477" s="13" t="s">
        <v>841</v>
      </c>
      <c r="D477" s="1" t="s">
        <v>26</v>
      </c>
      <c r="E477" s="1" t="s">
        <v>569</v>
      </c>
      <c r="F477" s="1" t="s">
        <v>16</v>
      </c>
      <c r="G477">
        <v>2866</v>
      </c>
      <c r="H477" s="1" t="b">
        <f>studenci[[#This Row],[Dochod_na_osobe]]&lt;$P$5</f>
        <v>0</v>
      </c>
      <c r="I477" s="1" t="str">
        <f>TEXT(studenci[[#This Row],[Miejsce_zam]],"")&amp;MID(studenci[[#This Row],[Nazwisko]],1,LEN(studenci[[#This Row],[Nazwisko]])-1)&amp;TEXT(studenci[[#This Row],[Dochod_na_osobe]], 0)</f>
        <v>Siemianowice SlaskieSobot2866</v>
      </c>
      <c r="J477" s="1">
        <f>COUNTIF(I:I,studenci[[#This Row],[rodz_kod]])</f>
        <v>1</v>
      </c>
      <c r="K4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8" spans="1:11" x14ac:dyDescent="0.25">
      <c r="A478">
        <v>477</v>
      </c>
      <c r="B478" s="1" t="s">
        <v>842</v>
      </c>
      <c r="C478" s="13" t="s">
        <v>843</v>
      </c>
      <c r="D478" s="1" t="s">
        <v>14</v>
      </c>
      <c r="E478" s="1" t="s">
        <v>222</v>
      </c>
      <c r="F478" s="1" t="s">
        <v>11</v>
      </c>
      <c r="G478">
        <v>2625</v>
      </c>
      <c r="H478" s="1" t="b">
        <f>studenci[[#This Row],[Dochod_na_osobe]]&lt;$P$5</f>
        <v>0</v>
      </c>
      <c r="I478" s="1" t="str">
        <f>TEXT(studenci[[#This Row],[Miejsce_zam]],"")&amp;MID(studenci[[#This Row],[Nazwisko]],1,LEN(studenci[[#This Row],[Nazwisko]])-1)&amp;TEXT(studenci[[#This Row],[Dochod_na_osobe]], 0)</f>
        <v>TarnobrzegChochowsk2625</v>
      </c>
      <c r="J478" s="1">
        <f>COUNTIF(I:I,studenci[[#This Row],[rodz_kod]])</f>
        <v>1</v>
      </c>
      <c r="K4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79" spans="1:11" x14ac:dyDescent="0.25">
      <c r="A479">
        <v>478</v>
      </c>
      <c r="B479" s="1" t="s">
        <v>376</v>
      </c>
      <c r="C479" s="13" t="s">
        <v>844</v>
      </c>
      <c r="D479" s="1" t="s">
        <v>22</v>
      </c>
      <c r="E479" s="1" t="s">
        <v>113</v>
      </c>
      <c r="F479" s="1" t="s">
        <v>11</v>
      </c>
      <c r="G479">
        <v>859</v>
      </c>
      <c r="H479" s="1" t="b">
        <f>studenci[[#This Row],[Dochod_na_osobe]]&lt;$P$5</f>
        <v>1</v>
      </c>
      <c r="I479" s="1" t="str">
        <f>TEXT(studenci[[#This Row],[Miejsce_zam]],"")&amp;MID(studenci[[#This Row],[Nazwisko]],1,LEN(studenci[[#This Row],[Nazwisko]])-1)&amp;TEXT(studenci[[#This Row],[Dochod_na_osobe]], 0)</f>
        <v>KatowiceKucha859</v>
      </c>
      <c r="J479" s="1">
        <f>COUNTIF(I:I,studenci[[#This Row],[rodz_kod]])</f>
        <v>1</v>
      </c>
      <c r="K4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0" spans="1:11" x14ac:dyDescent="0.25">
      <c r="A480">
        <v>479</v>
      </c>
      <c r="B480" s="1" t="s">
        <v>845</v>
      </c>
      <c r="C480" s="13" t="s">
        <v>846</v>
      </c>
      <c r="D480" s="1" t="s">
        <v>9</v>
      </c>
      <c r="E480" s="1" t="s">
        <v>333</v>
      </c>
      <c r="F480" s="1" t="s">
        <v>35</v>
      </c>
      <c r="G480">
        <v>1589</v>
      </c>
      <c r="H480" s="1" t="b">
        <f>studenci[[#This Row],[Dochod_na_osobe]]&lt;$P$5</f>
        <v>1</v>
      </c>
      <c r="I480" s="1" t="str">
        <f>TEXT(studenci[[#This Row],[Miejsce_zam]],"")&amp;MID(studenci[[#This Row],[Nazwisko]],1,LEN(studenci[[#This Row],[Nazwisko]])-1)&amp;TEXT(studenci[[#This Row],[Dochod_na_osobe]], 0)</f>
        <v>WadowiceZaja1589</v>
      </c>
      <c r="J480" s="1">
        <f>COUNTIF(I:I,studenci[[#This Row],[rodz_kod]])</f>
        <v>1</v>
      </c>
      <c r="K4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1" spans="1:11" x14ac:dyDescent="0.25">
      <c r="A481">
        <v>480</v>
      </c>
      <c r="B481" s="1" t="s">
        <v>317</v>
      </c>
      <c r="C481" s="13" t="s">
        <v>847</v>
      </c>
      <c r="D481" s="1" t="s">
        <v>22</v>
      </c>
      <c r="E481" s="1" t="s">
        <v>67</v>
      </c>
      <c r="F481" s="1" t="s">
        <v>35</v>
      </c>
      <c r="G481">
        <v>1683</v>
      </c>
      <c r="H481" s="1" t="b">
        <f>studenci[[#This Row],[Dochod_na_osobe]]&lt;$P$5</f>
        <v>1</v>
      </c>
      <c r="I481" s="1" t="str">
        <f>TEXT(studenci[[#This Row],[Miejsce_zam]],"")&amp;MID(studenci[[#This Row],[Nazwisko]],1,LEN(studenci[[#This Row],[Nazwisko]])-1)&amp;TEXT(studenci[[#This Row],[Dochod_na_osobe]], 0)</f>
        <v>SosnowiecKla1683</v>
      </c>
      <c r="J481" s="1">
        <f>COUNTIF(I:I,studenci[[#This Row],[rodz_kod]])</f>
        <v>1</v>
      </c>
      <c r="K4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2" spans="1:11" x14ac:dyDescent="0.25">
      <c r="A482">
        <v>481</v>
      </c>
      <c r="B482" s="1" t="s">
        <v>114</v>
      </c>
      <c r="C482" s="13" t="s">
        <v>848</v>
      </c>
      <c r="D482" s="1" t="s">
        <v>9</v>
      </c>
      <c r="E482" s="1" t="s">
        <v>47</v>
      </c>
      <c r="F482" s="1" t="s">
        <v>100</v>
      </c>
      <c r="G482">
        <v>3139</v>
      </c>
      <c r="H482" s="1" t="b">
        <f>studenci[[#This Row],[Dochod_na_osobe]]&lt;$P$5</f>
        <v>0</v>
      </c>
      <c r="I482" s="1" t="str">
        <f>TEXT(studenci[[#This Row],[Miejsce_zam]],"")&amp;MID(studenci[[#This Row],[Nazwisko]],1,LEN(studenci[[#This Row],[Nazwisko]])-1)&amp;TEXT(studenci[[#This Row],[Dochod_na_osobe]], 0)</f>
        <v>BedzinKrotoszy3139</v>
      </c>
      <c r="J482" s="1">
        <f>COUNTIF(I:I,studenci[[#This Row],[rodz_kod]])</f>
        <v>1</v>
      </c>
      <c r="K4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3" spans="1:11" x14ac:dyDescent="0.25">
      <c r="A483">
        <v>482</v>
      </c>
      <c r="B483" s="1" t="s">
        <v>17</v>
      </c>
      <c r="C483" s="13" t="s">
        <v>849</v>
      </c>
      <c r="D483" s="1" t="s">
        <v>26</v>
      </c>
      <c r="E483" s="1" t="s">
        <v>728</v>
      </c>
      <c r="F483" s="1" t="s">
        <v>11</v>
      </c>
      <c r="G483">
        <v>3124</v>
      </c>
      <c r="H483" s="1" t="b">
        <f>studenci[[#This Row],[Dochod_na_osobe]]&lt;$P$5</f>
        <v>0</v>
      </c>
      <c r="I483" s="1" t="str">
        <f>TEXT(studenci[[#This Row],[Miejsce_zam]],"")&amp;MID(studenci[[#This Row],[Nazwisko]],1,LEN(studenci[[#This Row],[Nazwisko]])-1)&amp;TEXT(studenci[[#This Row],[Dochod_na_osobe]], 0)</f>
        <v>SiedlceSkutni3124</v>
      </c>
      <c r="J483" s="1">
        <f>COUNTIF(I:I,studenci[[#This Row],[rodz_kod]])</f>
        <v>1</v>
      </c>
      <c r="K4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4" spans="1:11" x14ac:dyDescent="0.25">
      <c r="A484">
        <v>483</v>
      </c>
      <c r="B484" s="1" t="s">
        <v>131</v>
      </c>
      <c r="C484" s="13" t="s">
        <v>850</v>
      </c>
      <c r="D484" s="1" t="s">
        <v>22</v>
      </c>
      <c r="E484" s="1" t="s">
        <v>44</v>
      </c>
      <c r="F484" s="1" t="s">
        <v>28</v>
      </c>
      <c r="G484">
        <v>2273</v>
      </c>
      <c r="H484" s="1" t="b">
        <f>studenci[[#This Row],[Dochod_na_osobe]]&lt;$P$5</f>
        <v>0</v>
      </c>
      <c r="I484" s="1" t="str">
        <f>TEXT(studenci[[#This Row],[Miejsce_zam]],"")&amp;MID(studenci[[#This Row],[Nazwisko]],1,LEN(studenci[[#This Row],[Nazwisko]])-1)&amp;TEXT(studenci[[#This Row],[Dochod_na_osobe]], 0)</f>
        <v>RybnikBu2273</v>
      </c>
      <c r="J484" s="1">
        <f>COUNTIF(I:I,studenci[[#This Row],[rodz_kod]])</f>
        <v>1</v>
      </c>
      <c r="K4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5" spans="1:11" x14ac:dyDescent="0.25">
      <c r="A485">
        <v>484</v>
      </c>
      <c r="B485" s="1" t="s">
        <v>122</v>
      </c>
      <c r="C485" s="13" t="s">
        <v>851</v>
      </c>
      <c r="D485" s="1" t="s">
        <v>26</v>
      </c>
      <c r="E485" s="1" t="s">
        <v>340</v>
      </c>
      <c r="F485" s="1" t="s">
        <v>11</v>
      </c>
      <c r="G485">
        <v>1127</v>
      </c>
      <c r="H485" s="1" t="b">
        <f>studenci[[#This Row],[Dochod_na_osobe]]&lt;$P$5</f>
        <v>1</v>
      </c>
      <c r="I485" s="1" t="str">
        <f>TEXT(studenci[[#This Row],[Miejsce_zam]],"")&amp;MID(studenci[[#This Row],[Nazwisko]],1,LEN(studenci[[#This Row],[Nazwisko]])-1)&amp;TEXT(studenci[[#This Row],[Dochod_na_osobe]], 0)</f>
        <v>BytomZaleck1127</v>
      </c>
      <c r="J485" s="1">
        <f>COUNTIF(I:I,studenci[[#This Row],[rodz_kod]])</f>
        <v>1</v>
      </c>
      <c r="K4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6" spans="1:11" x14ac:dyDescent="0.25">
      <c r="A486">
        <v>485</v>
      </c>
      <c r="B486" s="1" t="s">
        <v>681</v>
      </c>
      <c r="C486" s="13" t="s">
        <v>852</v>
      </c>
      <c r="D486" s="1" t="s">
        <v>106</v>
      </c>
      <c r="E486" s="1" t="s">
        <v>853</v>
      </c>
      <c r="F486" s="1" t="s">
        <v>11</v>
      </c>
      <c r="G486">
        <v>2158</v>
      </c>
      <c r="H486" s="1" t="b">
        <f>studenci[[#This Row],[Dochod_na_osobe]]&lt;$P$5</f>
        <v>1</v>
      </c>
      <c r="I486" s="1" t="str">
        <f>TEXT(studenci[[#This Row],[Miejsce_zam]],"")&amp;MID(studenci[[#This Row],[Nazwisko]],1,LEN(studenci[[#This Row],[Nazwisko]])-1)&amp;TEXT(studenci[[#This Row],[Dochod_na_osobe]], 0)</f>
        <v>SuwalkiTarnowsk2158</v>
      </c>
      <c r="J486" s="1">
        <f>COUNTIF(I:I,studenci[[#This Row],[rodz_kod]])</f>
        <v>1</v>
      </c>
      <c r="K4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7" spans="1:11" x14ac:dyDescent="0.25">
      <c r="A487">
        <v>486</v>
      </c>
      <c r="B487" s="1" t="s">
        <v>97</v>
      </c>
      <c r="C487" s="13" t="s">
        <v>854</v>
      </c>
      <c r="D487" s="1" t="s">
        <v>22</v>
      </c>
      <c r="E487" s="1" t="s">
        <v>140</v>
      </c>
      <c r="F487" s="1" t="s">
        <v>100</v>
      </c>
      <c r="G487">
        <v>2893</v>
      </c>
      <c r="H487" s="1" t="b">
        <f>studenci[[#This Row],[Dochod_na_osobe]]&lt;$P$5</f>
        <v>0</v>
      </c>
      <c r="I487" s="1" t="str">
        <f>TEXT(studenci[[#This Row],[Miejsce_zam]],"")&amp;MID(studenci[[#This Row],[Nazwisko]],1,LEN(studenci[[#This Row],[Nazwisko]])-1)&amp;TEXT(studenci[[#This Row],[Dochod_na_osobe]], 0)</f>
        <v>NysaMurar2893</v>
      </c>
      <c r="J487" s="1">
        <f>COUNTIF(I:I,studenci[[#This Row],[rodz_kod]])</f>
        <v>1</v>
      </c>
      <c r="K4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8" spans="1:11" x14ac:dyDescent="0.25">
      <c r="A488">
        <v>487</v>
      </c>
      <c r="B488" s="1" t="s">
        <v>778</v>
      </c>
      <c r="C488" s="13" t="s">
        <v>855</v>
      </c>
      <c r="D488" s="1" t="s">
        <v>22</v>
      </c>
      <c r="E488" s="1" t="s">
        <v>856</v>
      </c>
      <c r="F488" s="1" t="s">
        <v>11</v>
      </c>
      <c r="G488">
        <v>1770</v>
      </c>
      <c r="H488" s="1" t="b">
        <f>studenci[[#This Row],[Dochod_na_osobe]]&lt;$P$5</f>
        <v>1</v>
      </c>
      <c r="I488" s="1" t="str">
        <f>TEXT(studenci[[#This Row],[Miejsce_zam]],"")&amp;MID(studenci[[#This Row],[Nazwisko]],1,LEN(studenci[[#This Row],[Nazwisko]])-1)&amp;TEXT(studenci[[#This Row],[Dochod_na_osobe]], 0)</f>
        <v>SwinoujscieBiega1770</v>
      </c>
      <c r="J488" s="1">
        <f>COUNTIF(I:I,studenci[[#This Row],[rodz_kod]])</f>
        <v>1</v>
      </c>
      <c r="K4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89" spans="1:11" x14ac:dyDescent="0.25">
      <c r="A489">
        <v>488</v>
      </c>
      <c r="B489" s="1" t="s">
        <v>857</v>
      </c>
      <c r="C489" s="13" t="s">
        <v>858</v>
      </c>
      <c r="D489" s="1" t="s">
        <v>26</v>
      </c>
      <c r="E489" s="1" t="s">
        <v>296</v>
      </c>
      <c r="F489" s="1" t="s">
        <v>11</v>
      </c>
      <c r="G489">
        <v>2851</v>
      </c>
      <c r="H489" s="1" t="b">
        <f>studenci[[#This Row],[Dochod_na_osobe]]&lt;$P$5</f>
        <v>0</v>
      </c>
      <c r="I489" s="1" t="str">
        <f>TEXT(studenci[[#This Row],[Miejsce_zam]],"")&amp;MID(studenci[[#This Row],[Nazwisko]],1,LEN(studenci[[#This Row],[Nazwisko]])-1)&amp;TEXT(studenci[[#This Row],[Dochod_na_osobe]], 0)</f>
        <v>Piwniczna-ZdrojMrozowsk2851</v>
      </c>
      <c r="J489" s="1">
        <f>COUNTIF(I:I,studenci[[#This Row],[rodz_kod]])</f>
        <v>1</v>
      </c>
      <c r="K4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0" spans="1:11" x14ac:dyDescent="0.25">
      <c r="A490">
        <v>489</v>
      </c>
      <c r="B490" s="1" t="s">
        <v>225</v>
      </c>
      <c r="C490" s="13" t="s">
        <v>859</v>
      </c>
      <c r="D490" s="1" t="s">
        <v>26</v>
      </c>
      <c r="E490" s="1" t="s">
        <v>860</v>
      </c>
      <c r="F490" s="1" t="s">
        <v>28</v>
      </c>
      <c r="G490">
        <v>2751</v>
      </c>
      <c r="H490" s="1" t="b">
        <f>studenci[[#This Row],[Dochod_na_osobe]]&lt;$P$5</f>
        <v>0</v>
      </c>
      <c r="I490" s="1" t="str">
        <f>TEXT(studenci[[#This Row],[Miejsce_zam]],"")&amp;MID(studenci[[#This Row],[Nazwisko]],1,LEN(studenci[[#This Row],[Nazwisko]])-1)&amp;TEXT(studenci[[#This Row],[Dochod_na_osobe]], 0)</f>
        <v>Biala PodlaskaKwiatkowsk2751</v>
      </c>
      <c r="J490" s="1">
        <f>COUNTIF(I:I,studenci[[#This Row],[rodz_kod]])</f>
        <v>1</v>
      </c>
      <c r="K4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1" spans="1:11" x14ac:dyDescent="0.25">
      <c r="A491">
        <v>490</v>
      </c>
      <c r="B491" s="1" t="s">
        <v>17</v>
      </c>
      <c r="C491" s="13" t="s">
        <v>861</v>
      </c>
      <c r="D491" s="1" t="s">
        <v>26</v>
      </c>
      <c r="E491" s="1" t="s">
        <v>127</v>
      </c>
      <c r="F491" s="1" t="s">
        <v>11</v>
      </c>
      <c r="G491">
        <v>2107</v>
      </c>
      <c r="H491" s="1" t="b">
        <f>studenci[[#This Row],[Dochod_na_osobe]]&lt;$P$5</f>
        <v>1</v>
      </c>
      <c r="I491" s="1" t="str">
        <f>TEXT(studenci[[#This Row],[Miejsce_zam]],"")&amp;MID(studenci[[#This Row],[Nazwisko]],1,LEN(studenci[[#This Row],[Nazwisko]])-1)&amp;TEXT(studenci[[#This Row],[Dochod_na_osobe]], 0)</f>
        <v>Tomaszow LubelskiKrucze2107</v>
      </c>
      <c r="J491" s="1">
        <f>COUNTIF(I:I,studenci[[#This Row],[rodz_kod]])</f>
        <v>1</v>
      </c>
      <c r="K4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2" spans="1:11" x14ac:dyDescent="0.25">
      <c r="A492">
        <v>491</v>
      </c>
      <c r="B492" s="1" t="s">
        <v>155</v>
      </c>
      <c r="C492" s="13" t="s">
        <v>862</v>
      </c>
      <c r="D492" s="1" t="s">
        <v>26</v>
      </c>
      <c r="E492" s="1" t="s">
        <v>196</v>
      </c>
      <c r="F492" s="1" t="s">
        <v>16</v>
      </c>
      <c r="G492">
        <v>1047</v>
      </c>
      <c r="H492" s="1" t="b">
        <f>studenci[[#This Row],[Dochod_na_osobe]]&lt;$P$5</f>
        <v>1</v>
      </c>
      <c r="I492" s="1" t="str">
        <f>TEXT(studenci[[#This Row],[Miejsce_zam]],"")&amp;MID(studenci[[#This Row],[Nazwisko]],1,LEN(studenci[[#This Row],[Nazwisko]])-1)&amp;TEXT(studenci[[#This Row],[Dochod_na_osobe]], 0)</f>
        <v>OgrodzieniecBarsk1047</v>
      </c>
      <c r="J492" s="1">
        <f>COUNTIF(I:I,studenci[[#This Row],[rodz_kod]])</f>
        <v>3</v>
      </c>
      <c r="K492" s="1" t="str">
        <f>IF(studenci[[#This Row],[rodz_count]]&lt;=1, "", studenci[[#This Row],[Imie]]&amp;" "&amp;studenci[[#This Row],[Nazwisko]]&amp;" "&amp;studenci[[#This Row],[Miejsce_zam]]&amp;" "&amp;studenci[[#This Row],[Dochod_na_osobe]])</f>
        <v>Anna Barska Ogrodzieniec 1047</v>
      </c>
    </row>
    <row r="493" spans="1:11" x14ac:dyDescent="0.25">
      <c r="A493">
        <v>492</v>
      </c>
      <c r="B493" s="1" t="s">
        <v>157</v>
      </c>
      <c r="C493" s="13" t="s">
        <v>863</v>
      </c>
      <c r="D493" s="1" t="s">
        <v>9</v>
      </c>
      <c r="E493" s="1" t="s">
        <v>292</v>
      </c>
      <c r="F493" s="1" t="s">
        <v>35</v>
      </c>
      <c r="G493">
        <v>3259</v>
      </c>
      <c r="H493" s="1" t="b">
        <f>studenci[[#This Row],[Dochod_na_osobe]]&lt;$P$5</f>
        <v>0</v>
      </c>
      <c r="I493" s="1" t="str">
        <f>TEXT(studenci[[#This Row],[Miejsce_zam]],"")&amp;MID(studenci[[#This Row],[Nazwisko]],1,LEN(studenci[[#This Row],[Nazwisko]])-1)&amp;TEXT(studenci[[#This Row],[Dochod_na_osobe]], 0)</f>
        <v>KruszwicaPie3259</v>
      </c>
      <c r="J493" s="1">
        <f>COUNTIF(I:I,studenci[[#This Row],[rodz_kod]])</f>
        <v>1</v>
      </c>
      <c r="K4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4" spans="1:11" x14ac:dyDescent="0.25">
      <c r="A494">
        <v>493</v>
      </c>
      <c r="B494" s="1" t="s">
        <v>157</v>
      </c>
      <c r="C494" s="13" t="s">
        <v>864</v>
      </c>
      <c r="D494" s="1" t="s">
        <v>9</v>
      </c>
      <c r="E494" s="1" t="s">
        <v>41</v>
      </c>
      <c r="F494" s="1" t="s">
        <v>11</v>
      </c>
      <c r="G494">
        <v>508</v>
      </c>
      <c r="H494" s="1" t="b">
        <f>studenci[[#This Row],[Dochod_na_osobe]]&lt;$P$5</f>
        <v>1</v>
      </c>
      <c r="I494" s="1" t="str">
        <f>TEXT(studenci[[#This Row],[Miejsce_zam]],"")&amp;MID(studenci[[#This Row],[Nazwisko]],1,LEN(studenci[[#This Row],[Nazwisko]])-1)&amp;TEXT(studenci[[#This Row],[Dochod_na_osobe]], 0)</f>
        <v>MikolowGrzeszcza508</v>
      </c>
      <c r="J494" s="1">
        <f>COUNTIF(I:I,studenci[[#This Row],[rodz_kod]])</f>
        <v>1</v>
      </c>
      <c r="K4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5" spans="1:11" x14ac:dyDescent="0.25">
      <c r="A495">
        <v>494</v>
      </c>
      <c r="B495" s="1" t="s">
        <v>750</v>
      </c>
      <c r="C495" s="13" t="s">
        <v>865</v>
      </c>
      <c r="D495" s="1" t="s">
        <v>22</v>
      </c>
      <c r="E495" s="1" t="s">
        <v>177</v>
      </c>
      <c r="F495" s="1" t="s">
        <v>11</v>
      </c>
      <c r="G495">
        <v>2799</v>
      </c>
      <c r="H495" s="1" t="b">
        <f>studenci[[#This Row],[Dochod_na_osobe]]&lt;$P$5</f>
        <v>0</v>
      </c>
      <c r="I495" s="1" t="str">
        <f>TEXT(studenci[[#This Row],[Miejsce_zam]],"")&amp;MID(studenci[[#This Row],[Nazwisko]],1,LEN(studenci[[#This Row],[Nazwisko]])-1)&amp;TEXT(studenci[[#This Row],[Dochod_na_osobe]], 0)</f>
        <v>UstronBa2799</v>
      </c>
      <c r="J495" s="1">
        <f>COUNTIF(I:I,studenci[[#This Row],[rodz_kod]])</f>
        <v>1</v>
      </c>
      <c r="K4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6" spans="1:11" x14ac:dyDescent="0.25">
      <c r="A496">
        <v>495</v>
      </c>
      <c r="B496" s="1" t="s">
        <v>613</v>
      </c>
      <c r="C496" s="13" t="s">
        <v>866</v>
      </c>
      <c r="D496" s="1" t="s">
        <v>26</v>
      </c>
      <c r="E496" s="1" t="s">
        <v>316</v>
      </c>
      <c r="F496" s="1" t="s">
        <v>16</v>
      </c>
      <c r="G496">
        <v>456</v>
      </c>
      <c r="H496" s="1" t="b">
        <f>studenci[[#This Row],[Dochod_na_osobe]]&lt;$P$5</f>
        <v>1</v>
      </c>
      <c r="I496" s="1" t="str">
        <f>TEXT(studenci[[#This Row],[Miejsce_zam]],"")&amp;MID(studenci[[#This Row],[Nazwisko]],1,LEN(studenci[[#This Row],[Nazwisko]])-1)&amp;TEXT(studenci[[#This Row],[Dochod_na_osobe]], 0)</f>
        <v>Gorki MaleCzemiso456</v>
      </c>
      <c r="J496" s="1">
        <f>COUNTIF(I:I,studenci[[#This Row],[rodz_kod]])</f>
        <v>1</v>
      </c>
      <c r="K4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7" spans="1:11" x14ac:dyDescent="0.25">
      <c r="A497">
        <v>496</v>
      </c>
      <c r="B497" s="1" t="s">
        <v>20</v>
      </c>
      <c r="C497" s="13" t="s">
        <v>867</v>
      </c>
      <c r="D497" s="1" t="s">
        <v>26</v>
      </c>
      <c r="E497" s="1" t="s">
        <v>346</v>
      </c>
      <c r="F497" s="1" t="s">
        <v>16</v>
      </c>
      <c r="G497">
        <v>451</v>
      </c>
      <c r="H497" s="1" t="b">
        <f>studenci[[#This Row],[Dochod_na_osobe]]&lt;$P$5</f>
        <v>1</v>
      </c>
      <c r="I497" s="1" t="str">
        <f>TEXT(studenci[[#This Row],[Miejsce_zam]],"")&amp;MID(studenci[[#This Row],[Nazwisko]],1,LEN(studenci[[#This Row],[Nazwisko]])-1)&amp;TEXT(studenci[[#This Row],[Dochod_na_osobe]], 0)</f>
        <v>OlkuszSawick451</v>
      </c>
      <c r="J497" s="1">
        <f>COUNTIF(I:I,studenci[[#This Row],[rodz_kod]])</f>
        <v>1</v>
      </c>
      <c r="K4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8" spans="1:11" x14ac:dyDescent="0.25">
      <c r="A498">
        <v>497</v>
      </c>
      <c r="B498" s="1" t="s">
        <v>868</v>
      </c>
      <c r="C498" s="13" t="s">
        <v>869</v>
      </c>
      <c r="D498" s="1" t="s">
        <v>9</v>
      </c>
      <c r="E498" s="1" t="s">
        <v>187</v>
      </c>
      <c r="F498" s="1" t="s">
        <v>16</v>
      </c>
      <c r="G498">
        <v>1840</v>
      </c>
      <c r="H498" s="1" t="b">
        <f>studenci[[#This Row],[Dochod_na_osobe]]&lt;$P$5</f>
        <v>1</v>
      </c>
      <c r="I498" s="1" t="str">
        <f>TEXT(studenci[[#This Row],[Miejsce_zam]],"")&amp;MID(studenci[[#This Row],[Nazwisko]],1,LEN(studenci[[#This Row],[Nazwisko]])-1)&amp;TEXT(studenci[[#This Row],[Dochod_na_osobe]], 0)</f>
        <v>JasloBalcere1840</v>
      </c>
      <c r="J498" s="1">
        <f>COUNTIF(I:I,studenci[[#This Row],[rodz_kod]])</f>
        <v>1</v>
      </c>
      <c r="K4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499" spans="1:11" x14ac:dyDescent="0.25">
      <c r="A499">
        <v>498</v>
      </c>
      <c r="B499" s="1" t="s">
        <v>204</v>
      </c>
      <c r="C499" s="13" t="s">
        <v>870</v>
      </c>
      <c r="D499" s="1" t="s">
        <v>22</v>
      </c>
      <c r="E499" s="1" t="s">
        <v>871</v>
      </c>
      <c r="F499" s="1" t="s">
        <v>11</v>
      </c>
      <c r="G499">
        <v>3169</v>
      </c>
      <c r="H499" s="1" t="b">
        <f>studenci[[#This Row],[Dochod_na_osobe]]&lt;$P$5</f>
        <v>0</v>
      </c>
      <c r="I499" s="1" t="str">
        <f>TEXT(studenci[[#This Row],[Miejsce_zam]],"")&amp;MID(studenci[[#This Row],[Nazwisko]],1,LEN(studenci[[#This Row],[Nazwisko]])-1)&amp;TEXT(studenci[[#This Row],[Dochod_na_osobe]], 0)</f>
        <v>Swieradow-ZdrojCichawac3169</v>
      </c>
      <c r="J499" s="1">
        <f>COUNTIF(I:I,studenci[[#This Row],[rodz_kod]])</f>
        <v>1</v>
      </c>
      <c r="K4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0" spans="1:11" x14ac:dyDescent="0.25">
      <c r="A500">
        <v>499</v>
      </c>
      <c r="B500" s="1" t="s">
        <v>394</v>
      </c>
      <c r="C500" s="13" t="s">
        <v>872</v>
      </c>
      <c r="D500" s="1" t="s">
        <v>9</v>
      </c>
      <c r="E500" s="1" t="s">
        <v>67</v>
      </c>
      <c r="F500" s="1" t="s">
        <v>16</v>
      </c>
      <c r="G500">
        <v>2543</v>
      </c>
      <c r="H500" s="1" t="b">
        <f>studenci[[#This Row],[Dochod_na_osobe]]&lt;$P$5</f>
        <v>0</v>
      </c>
      <c r="I500" s="1" t="str">
        <f>TEXT(studenci[[#This Row],[Miejsce_zam]],"")&amp;MID(studenci[[#This Row],[Nazwisko]],1,LEN(studenci[[#This Row],[Nazwisko]])-1)&amp;TEXT(studenci[[#This Row],[Dochod_na_osobe]], 0)</f>
        <v>SosnowiecMlynarczy2543</v>
      </c>
      <c r="J500" s="1">
        <f>COUNTIF(I:I,studenci[[#This Row],[rodz_kod]])</f>
        <v>1</v>
      </c>
      <c r="K5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1" spans="1:11" x14ac:dyDescent="0.25">
      <c r="A501">
        <v>500</v>
      </c>
      <c r="B501" s="1" t="s">
        <v>217</v>
      </c>
      <c r="C501" s="13" t="s">
        <v>873</v>
      </c>
      <c r="D501" s="1" t="s">
        <v>9</v>
      </c>
      <c r="E501" s="1" t="s">
        <v>172</v>
      </c>
      <c r="F501" s="1" t="s">
        <v>16</v>
      </c>
      <c r="G501">
        <v>1760</v>
      </c>
      <c r="H501" s="1" t="b">
        <f>studenci[[#This Row],[Dochod_na_osobe]]&lt;$P$5</f>
        <v>1</v>
      </c>
      <c r="I501" s="1" t="str">
        <f>TEXT(studenci[[#This Row],[Miejsce_zam]],"")&amp;MID(studenci[[#This Row],[Nazwisko]],1,LEN(studenci[[#This Row],[Nazwisko]])-1)&amp;TEXT(studenci[[#This Row],[Dochod_na_osobe]], 0)</f>
        <v>SlawkowKupi1760</v>
      </c>
      <c r="J501" s="1">
        <f>COUNTIF(I:I,studenci[[#This Row],[rodz_kod]])</f>
        <v>1</v>
      </c>
      <c r="K5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2" spans="1:11" x14ac:dyDescent="0.25">
      <c r="A502">
        <v>501</v>
      </c>
      <c r="B502" s="1" t="s">
        <v>125</v>
      </c>
      <c r="C502" s="13" t="s">
        <v>874</v>
      </c>
      <c r="D502" s="1" t="s">
        <v>106</v>
      </c>
      <c r="E502" s="1" t="s">
        <v>227</v>
      </c>
      <c r="F502" s="1" t="s">
        <v>11</v>
      </c>
      <c r="G502">
        <v>2891</v>
      </c>
      <c r="H502" s="1" t="b">
        <f>studenci[[#This Row],[Dochod_na_osobe]]&lt;$P$5</f>
        <v>0</v>
      </c>
      <c r="I502" s="1" t="str">
        <f>TEXT(studenci[[#This Row],[Miejsce_zam]],"")&amp;MID(studenci[[#This Row],[Nazwisko]],1,LEN(studenci[[#This Row],[Nazwisko]])-1)&amp;TEXT(studenci[[#This Row],[Dochod_na_osobe]], 0)</f>
        <v>Bielsko - BialaBokowsk2891</v>
      </c>
      <c r="J502" s="1">
        <f>COUNTIF(I:I,studenci[[#This Row],[rodz_kod]])</f>
        <v>1</v>
      </c>
      <c r="K5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3" spans="1:11" x14ac:dyDescent="0.25">
      <c r="A503">
        <v>502</v>
      </c>
      <c r="B503" s="1" t="s">
        <v>138</v>
      </c>
      <c r="C503" s="13" t="s">
        <v>875</v>
      </c>
      <c r="D503" s="1" t="s">
        <v>14</v>
      </c>
      <c r="E503" s="1" t="s">
        <v>23</v>
      </c>
      <c r="F503" s="1" t="s">
        <v>16</v>
      </c>
      <c r="G503">
        <v>804</v>
      </c>
      <c r="H503" s="1" t="b">
        <f>studenci[[#This Row],[Dochod_na_osobe]]&lt;$P$5</f>
        <v>1</v>
      </c>
      <c r="I503" s="1" t="str">
        <f>TEXT(studenci[[#This Row],[Miejsce_zam]],"")&amp;MID(studenci[[#This Row],[Nazwisko]],1,LEN(studenci[[#This Row],[Nazwisko]])-1)&amp;TEXT(studenci[[#This Row],[Dochod_na_osobe]], 0)</f>
        <v>GlucholazyJaworsk804</v>
      </c>
      <c r="J503" s="1">
        <f>COUNTIF(I:I,studenci[[#This Row],[rodz_kod]])</f>
        <v>1</v>
      </c>
      <c r="K5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4" spans="1:11" x14ac:dyDescent="0.25">
      <c r="A504">
        <v>503</v>
      </c>
      <c r="B504" s="1" t="s">
        <v>632</v>
      </c>
      <c r="C504" s="13" t="s">
        <v>876</v>
      </c>
      <c r="D504" s="1" t="s">
        <v>9</v>
      </c>
      <c r="E504" s="1" t="s">
        <v>87</v>
      </c>
      <c r="F504" s="1" t="s">
        <v>16</v>
      </c>
      <c r="G504">
        <v>2715</v>
      </c>
      <c r="H504" s="1" t="b">
        <f>studenci[[#This Row],[Dochod_na_osobe]]&lt;$P$5</f>
        <v>0</v>
      </c>
      <c r="I504" s="1" t="str">
        <f>TEXT(studenci[[#This Row],[Miejsce_zam]],"")&amp;MID(studenci[[#This Row],[Nazwisko]],1,LEN(studenci[[#This Row],[Nazwisko]])-1)&amp;TEXT(studenci[[#This Row],[Dochod_na_osobe]], 0)</f>
        <v>RajczaPo2715</v>
      </c>
      <c r="J504" s="1">
        <f>COUNTIF(I:I,studenci[[#This Row],[rodz_kod]])</f>
        <v>1</v>
      </c>
      <c r="K5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5" spans="1:11" x14ac:dyDescent="0.25">
      <c r="A505">
        <v>504</v>
      </c>
      <c r="B505" s="1" t="s">
        <v>108</v>
      </c>
      <c r="C505" s="13" t="s">
        <v>877</v>
      </c>
      <c r="D505" s="1" t="s">
        <v>26</v>
      </c>
      <c r="E505" s="1" t="s">
        <v>222</v>
      </c>
      <c r="F505" s="1" t="s">
        <v>35</v>
      </c>
      <c r="G505">
        <v>1008</v>
      </c>
      <c r="H505" s="1" t="b">
        <f>studenci[[#This Row],[Dochod_na_osobe]]&lt;$P$5</f>
        <v>1</v>
      </c>
      <c r="I505" s="1" t="str">
        <f>TEXT(studenci[[#This Row],[Miejsce_zam]],"")&amp;MID(studenci[[#This Row],[Nazwisko]],1,LEN(studenci[[#This Row],[Nazwisko]])-1)&amp;TEXT(studenci[[#This Row],[Dochod_na_osobe]], 0)</f>
        <v>TarnobrzegWitte1008</v>
      </c>
      <c r="J505" s="1">
        <f>COUNTIF(I:I,studenci[[#This Row],[rodz_kod]])</f>
        <v>1</v>
      </c>
      <c r="K5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6" spans="1:11" x14ac:dyDescent="0.25">
      <c r="A506">
        <v>505</v>
      </c>
      <c r="B506" s="1" t="s">
        <v>36</v>
      </c>
      <c r="C506" s="13" t="s">
        <v>878</v>
      </c>
      <c r="D506" s="1" t="s">
        <v>22</v>
      </c>
      <c r="E506" s="1" t="s">
        <v>808</v>
      </c>
      <c r="F506" s="1" t="s">
        <v>16</v>
      </c>
      <c r="G506">
        <v>2711</v>
      </c>
      <c r="H506" s="1" t="b">
        <f>studenci[[#This Row],[Dochod_na_osobe]]&lt;$P$5</f>
        <v>0</v>
      </c>
      <c r="I506" s="1" t="str">
        <f>TEXT(studenci[[#This Row],[Miejsce_zam]],"")&amp;MID(studenci[[#This Row],[Nazwisko]],1,LEN(studenci[[#This Row],[Nazwisko]])-1)&amp;TEXT(studenci[[#This Row],[Dochod_na_osobe]], 0)</f>
        <v>WalbrzychRydawsk2711</v>
      </c>
      <c r="J506" s="1">
        <f>COUNTIF(I:I,studenci[[#This Row],[rodz_kod]])</f>
        <v>1</v>
      </c>
      <c r="K5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7" spans="1:11" x14ac:dyDescent="0.25">
      <c r="A507">
        <v>506</v>
      </c>
      <c r="B507" s="1" t="s">
        <v>230</v>
      </c>
      <c r="C507" s="13" t="s">
        <v>879</v>
      </c>
      <c r="D507" s="1" t="s">
        <v>26</v>
      </c>
      <c r="E507" s="1" t="s">
        <v>162</v>
      </c>
      <c r="F507" s="1" t="s">
        <v>16</v>
      </c>
      <c r="G507">
        <v>3079</v>
      </c>
      <c r="H507" s="1" t="b">
        <f>studenci[[#This Row],[Dochod_na_osobe]]&lt;$P$5</f>
        <v>0</v>
      </c>
      <c r="I507" s="1" t="str">
        <f>TEXT(studenci[[#This Row],[Miejsce_zam]],"")&amp;MID(studenci[[#This Row],[Nazwisko]],1,LEN(studenci[[#This Row],[Nazwisko]])-1)&amp;TEXT(studenci[[#This Row],[Dochod_na_osobe]], 0)</f>
        <v>RogoznikDyzm3079</v>
      </c>
      <c r="J507" s="1">
        <f>COUNTIF(I:I,studenci[[#This Row],[rodz_kod]])</f>
        <v>1</v>
      </c>
      <c r="K5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8" spans="1:11" x14ac:dyDescent="0.25">
      <c r="A508">
        <v>507</v>
      </c>
      <c r="B508" s="1" t="s">
        <v>880</v>
      </c>
      <c r="C508" s="13" t="s">
        <v>881</v>
      </c>
      <c r="D508" s="1" t="s">
        <v>22</v>
      </c>
      <c r="E508" s="1" t="s">
        <v>227</v>
      </c>
      <c r="F508" s="1" t="s">
        <v>16</v>
      </c>
      <c r="G508">
        <v>701</v>
      </c>
      <c r="H508" s="1" t="b">
        <f>studenci[[#This Row],[Dochod_na_osobe]]&lt;$P$5</f>
        <v>1</v>
      </c>
      <c r="I508" s="1" t="str">
        <f>TEXT(studenci[[#This Row],[Miejsce_zam]],"")&amp;MID(studenci[[#This Row],[Nazwisko]],1,LEN(studenci[[#This Row],[Nazwisko]])-1)&amp;TEXT(studenci[[#This Row],[Dochod_na_osobe]], 0)</f>
        <v>Bielsko - BialaSzalobry701</v>
      </c>
      <c r="J508" s="1">
        <f>COUNTIF(I:I,studenci[[#This Row],[rodz_kod]])</f>
        <v>1</v>
      </c>
      <c r="K5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09" spans="1:11" x14ac:dyDescent="0.25">
      <c r="A509">
        <v>508</v>
      </c>
      <c r="B509" s="1" t="s">
        <v>76</v>
      </c>
      <c r="C509" s="13" t="s">
        <v>882</v>
      </c>
      <c r="D509" s="1" t="s">
        <v>22</v>
      </c>
      <c r="E509" s="1" t="s">
        <v>72</v>
      </c>
      <c r="F509" s="1" t="s">
        <v>100</v>
      </c>
      <c r="G509">
        <v>1556</v>
      </c>
      <c r="H509" s="1" t="b">
        <f>studenci[[#This Row],[Dochod_na_osobe]]&lt;$P$5</f>
        <v>1</v>
      </c>
      <c r="I509" s="1" t="str">
        <f>TEXT(studenci[[#This Row],[Miejsce_zam]],"")&amp;MID(studenci[[#This Row],[Nazwisko]],1,LEN(studenci[[#This Row],[Nazwisko]])-1)&amp;TEXT(studenci[[#This Row],[Dochod_na_osobe]], 0)</f>
        <v>SzczyrkOko1556</v>
      </c>
      <c r="J509" s="1">
        <f>COUNTIF(I:I,studenci[[#This Row],[rodz_kod]])</f>
        <v>1</v>
      </c>
      <c r="K5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0" spans="1:11" x14ac:dyDescent="0.25">
      <c r="A510">
        <v>509</v>
      </c>
      <c r="B510" s="1" t="s">
        <v>702</v>
      </c>
      <c r="C510" s="13" t="s">
        <v>883</v>
      </c>
      <c r="D510" s="1" t="s">
        <v>26</v>
      </c>
      <c r="E510" s="1" t="s">
        <v>884</v>
      </c>
      <c r="F510" s="1" t="s">
        <v>11</v>
      </c>
      <c r="G510">
        <v>1772</v>
      </c>
      <c r="H510" s="1" t="b">
        <f>studenci[[#This Row],[Dochod_na_osobe]]&lt;$P$5</f>
        <v>1</v>
      </c>
      <c r="I510" s="1" t="str">
        <f>TEXT(studenci[[#This Row],[Miejsce_zam]],"")&amp;MID(studenci[[#This Row],[Nazwisko]],1,LEN(studenci[[#This Row],[Nazwisko]])-1)&amp;TEXT(studenci[[#This Row],[Dochod_na_osobe]], 0)</f>
        <v>WitoniaChalbinsk1772</v>
      </c>
      <c r="J510" s="1">
        <f>COUNTIF(I:I,studenci[[#This Row],[rodz_kod]])</f>
        <v>1</v>
      </c>
      <c r="K5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1" spans="1:11" x14ac:dyDescent="0.25">
      <c r="A511">
        <v>510</v>
      </c>
      <c r="B511" s="1" t="s">
        <v>246</v>
      </c>
      <c r="C511" s="13" t="s">
        <v>885</v>
      </c>
      <c r="D511" s="1" t="s">
        <v>22</v>
      </c>
      <c r="E511" s="1" t="s">
        <v>84</v>
      </c>
      <c r="F511" s="1" t="s">
        <v>11</v>
      </c>
      <c r="G511">
        <v>1372</v>
      </c>
      <c r="H511" s="1" t="b">
        <f>studenci[[#This Row],[Dochod_na_osobe]]&lt;$P$5</f>
        <v>1</v>
      </c>
      <c r="I511" s="1" t="str">
        <f>TEXT(studenci[[#This Row],[Miejsce_zam]],"")&amp;MID(studenci[[#This Row],[Nazwisko]],1,LEN(studenci[[#This Row],[Nazwisko]])-1)&amp;TEXT(studenci[[#This Row],[Dochod_na_osobe]], 0)</f>
        <v>Nowy TargBadowsk1372</v>
      </c>
      <c r="J511" s="1">
        <f>COUNTIF(I:I,studenci[[#This Row],[rodz_kod]])</f>
        <v>1</v>
      </c>
      <c r="K5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2" spans="1:11" x14ac:dyDescent="0.25">
      <c r="A512">
        <v>511</v>
      </c>
      <c r="B512" s="1" t="s">
        <v>88</v>
      </c>
      <c r="C512" s="13" t="s">
        <v>886</v>
      </c>
      <c r="D512" s="1" t="s">
        <v>26</v>
      </c>
      <c r="E512" s="1" t="s">
        <v>119</v>
      </c>
      <c r="F512" s="1" t="s">
        <v>100</v>
      </c>
      <c r="G512">
        <v>1486</v>
      </c>
      <c r="H512" s="1" t="b">
        <f>studenci[[#This Row],[Dochod_na_osobe]]&lt;$P$5</f>
        <v>1</v>
      </c>
      <c r="I512" s="1" t="str">
        <f>TEXT(studenci[[#This Row],[Miejsce_zam]],"")&amp;MID(studenci[[#This Row],[Nazwisko]],1,LEN(studenci[[#This Row],[Nazwisko]])-1)&amp;TEXT(studenci[[#This Row],[Dochod_na_osobe]], 0)</f>
        <v>CzestochowaKajdasiewic1486</v>
      </c>
      <c r="J512" s="1">
        <f>COUNTIF(I:I,studenci[[#This Row],[rodz_kod]])</f>
        <v>1</v>
      </c>
      <c r="K5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3" spans="1:11" x14ac:dyDescent="0.25">
      <c r="A513">
        <v>512</v>
      </c>
      <c r="B513" s="1" t="s">
        <v>97</v>
      </c>
      <c r="C513" s="13" t="s">
        <v>887</v>
      </c>
      <c r="D513" s="1" t="s">
        <v>22</v>
      </c>
      <c r="E513" s="1" t="s">
        <v>280</v>
      </c>
      <c r="F513" s="1" t="s">
        <v>11</v>
      </c>
      <c r="G513">
        <v>1613</v>
      </c>
      <c r="H513" s="1" t="b">
        <f>studenci[[#This Row],[Dochod_na_osobe]]&lt;$P$5</f>
        <v>1</v>
      </c>
      <c r="I513" s="1" t="str">
        <f>TEXT(studenci[[#This Row],[Miejsce_zam]],"")&amp;MID(studenci[[#This Row],[Nazwisko]],1,LEN(studenci[[#This Row],[Nazwisko]])-1)&amp;TEXT(studenci[[#This Row],[Dochod_na_osobe]], 0)</f>
        <v>PrzemyslJanuszewsk1613</v>
      </c>
      <c r="J513" s="1">
        <f>COUNTIF(I:I,studenci[[#This Row],[rodz_kod]])</f>
        <v>1</v>
      </c>
      <c r="K5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4" spans="1:11" x14ac:dyDescent="0.25">
      <c r="A514">
        <v>513</v>
      </c>
      <c r="B514" s="1" t="s">
        <v>317</v>
      </c>
      <c r="C514" s="13" t="s">
        <v>645</v>
      </c>
      <c r="D514" s="1" t="s">
        <v>9</v>
      </c>
      <c r="E514" s="1" t="s">
        <v>461</v>
      </c>
      <c r="F514" s="1" t="s">
        <v>35</v>
      </c>
      <c r="G514">
        <v>3105</v>
      </c>
      <c r="H514" s="1" t="b">
        <f>studenci[[#This Row],[Dochod_na_osobe]]&lt;$P$5</f>
        <v>0</v>
      </c>
      <c r="I514" s="1" t="str">
        <f>TEXT(studenci[[#This Row],[Miejsce_zam]],"")&amp;MID(studenci[[#This Row],[Nazwisko]],1,LEN(studenci[[#This Row],[Nazwisko]])-1)&amp;TEXT(studenci[[#This Row],[Dochod_na_osobe]], 0)</f>
        <v>BydgoszczStycze3105</v>
      </c>
      <c r="J514" s="1">
        <f>COUNTIF(I:I,studenci[[#This Row],[rodz_kod]])</f>
        <v>1</v>
      </c>
      <c r="K5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5" spans="1:11" x14ac:dyDescent="0.25">
      <c r="A515">
        <v>514</v>
      </c>
      <c r="B515" s="1" t="s">
        <v>334</v>
      </c>
      <c r="C515" s="13" t="s">
        <v>888</v>
      </c>
      <c r="D515" s="1" t="s">
        <v>9</v>
      </c>
      <c r="E515" s="1" t="s">
        <v>50</v>
      </c>
      <c r="F515" s="1" t="s">
        <v>11</v>
      </c>
      <c r="G515">
        <v>2241</v>
      </c>
      <c r="H515" s="1" t="b">
        <f>studenci[[#This Row],[Dochod_na_osobe]]&lt;$P$5</f>
        <v>1</v>
      </c>
      <c r="I515" s="1" t="str">
        <f>TEXT(studenci[[#This Row],[Miejsce_zam]],"")&amp;MID(studenci[[#This Row],[Nazwisko]],1,LEN(studenci[[#This Row],[Nazwisko]])-1)&amp;TEXT(studenci[[#This Row],[Dochod_na_osobe]], 0)</f>
        <v>Ruda SlaskaAndrzejewsk2241</v>
      </c>
      <c r="J515" s="1">
        <f>COUNTIF(I:I,studenci[[#This Row],[rodz_kod]])</f>
        <v>2</v>
      </c>
      <c r="K515" s="1" t="str">
        <f>IF(studenci[[#This Row],[rodz_count]]&lt;=1, "", studenci[[#This Row],[Imie]]&amp;" "&amp;studenci[[#This Row],[Nazwisko]]&amp;" "&amp;studenci[[#This Row],[Miejsce_zam]]&amp;" "&amp;studenci[[#This Row],[Dochod_na_osobe]])</f>
        <v>Iwona Andrzejewska Ruda Slaska 2241</v>
      </c>
    </row>
    <row r="516" spans="1:11" x14ac:dyDescent="0.25">
      <c r="A516">
        <v>515</v>
      </c>
      <c r="B516" s="1" t="s">
        <v>190</v>
      </c>
      <c r="C516" s="13" t="s">
        <v>889</v>
      </c>
      <c r="D516" s="1" t="s">
        <v>26</v>
      </c>
      <c r="E516" s="1" t="s">
        <v>456</v>
      </c>
      <c r="F516" s="1" t="s">
        <v>11</v>
      </c>
      <c r="G516">
        <v>2708</v>
      </c>
      <c r="H516" s="1" t="b">
        <f>studenci[[#This Row],[Dochod_na_osobe]]&lt;$P$5</f>
        <v>0</v>
      </c>
      <c r="I516" s="1" t="str">
        <f>TEXT(studenci[[#This Row],[Miejsce_zam]],"")&amp;MID(studenci[[#This Row],[Nazwisko]],1,LEN(studenci[[#This Row],[Nazwisko]])-1)&amp;TEXT(studenci[[#This Row],[Dochod_na_osobe]], 0)</f>
        <v>MyszkowKapust2708</v>
      </c>
      <c r="J516" s="1">
        <f>COUNTIF(I:I,studenci[[#This Row],[rodz_kod]])</f>
        <v>1</v>
      </c>
      <c r="K5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7" spans="1:11" x14ac:dyDescent="0.25">
      <c r="A517">
        <v>516</v>
      </c>
      <c r="B517" s="1" t="s">
        <v>890</v>
      </c>
      <c r="C517" s="13" t="s">
        <v>891</v>
      </c>
      <c r="D517" s="1" t="s">
        <v>9</v>
      </c>
      <c r="E517" s="1" t="s">
        <v>81</v>
      </c>
      <c r="F517" s="1" t="s">
        <v>16</v>
      </c>
      <c r="G517">
        <v>2726</v>
      </c>
      <c r="H517" s="1" t="b">
        <f>studenci[[#This Row],[Dochod_na_osobe]]&lt;$P$5</f>
        <v>0</v>
      </c>
      <c r="I517" s="1" t="str">
        <f>TEXT(studenci[[#This Row],[Miejsce_zam]],"")&amp;MID(studenci[[#This Row],[Nazwisko]],1,LEN(studenci[[#This Row],[Nazwisko]])-1)&amp;TEXT(studenci[[#This Row],[Dochod_na_osobe]], 0)</f>
        <v>MyslowiceSaw2726</v>
      </c>
      <c r="J517" s="1">
        <f>COUNTIF(I:I,studenci[[#This Row],[rodz_kod]])</f>
        <v>1</v>
      </c>
      <c r="K5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8" spans="1:11" x14ac:dyDescent="0.25">
      <c r="A518">
        <v>517</v>
      </c>
      <c r="B518" s="1" t="s">
        <v>892</v>
      </c>
      <c r="C518" s="13" t="s">
        <v>893</v>
      </c>
      <c r="D518" s="1" t="s">
        <v>133</v>
      </c>
      <c r="E518" s="1" t="s">
        <v>894</v>
      </c>
      <c r="F518" s="1" t="s">
        <v>11</v>
      </c>
      <c r="G518">
        <v>1100</v>
      </c>
      <c r="H518" s="1" t="b">
        <f>studenci[[#This Row],[Dochod_na_osobe]]&lt;$P$5</f>
        <v>1</v>
      </c>
      <c r="I518" s="1" t="str">
        <f>TEXT(studenci[[#This Row],[Miejsce_zam]],"")&amp;MID(studenci[[#This Row],[Nazwisko]],1,LEN(studenci[[#This Row],[Nazwisko]])-1)&amp;TEXT(studenci[[#This Row],[Dochod_na_osobe]], 0)</f>
        <v>SurazCiesla1100</v>
      </c>
      <c r="J518" s="1">
        <f>COUNTIF(I:I,studenci[[#This Row],[rodz_kod]])</f>
        <v>1</v>
      </c>
      <c r="K5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19" spans="1:11" x14ac:dyDescent="0.25">
      <c r="A519">
        <v>518</v>
      </c>
      <c r="B519" s="1" t="s">
        <v>202</v>
      </c>
      <c r="C519" s="13" t="s">
        <v>895</v>
      </c>
      <c r="D519" s="1" t="s">
        <v>26</v>
      </c>
      <c r="E519" s="1" t="s">
        <v>625</v>
      </c>
      <c r="F519" s="1" t="s">
        <v>28</v>
      </c>
      <c r="G519">
        <v>1894</v>
      </c>
      <c r="H519" s="1" t="b">
        <f>studenci[[#This Row],[Dochod_na_osobe]]&lt;$P$5</f>
        <v>1</v>
      </c>
      <c r="I519" s="1" t="str">
        <f>TEXT(studenci[[#This Row],[Miejsce_zam]],"")&amp;MID(studenci[[#This Row],[Nazwisko]],1,LEN(studenci[[#This Row],[Nazwisko]])-1)&amp;TEXT(studenci[[#This Row],[Dochod_na_osobe]], 0)</f>
        <v>MlynarzeKraso1894</v>
      </c>
      <c r="J519" s="1">
        <f>COUNTIF(I:I,studenci[[#This Row],[rodz_kod]])</f>
        <v>1</v>
      </c>
      <c r="K5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0" spans="1:11" x14ac:dyDescent="0.25">
      <c r="A520">
        <v>519</v>
      </c>
      <c r="B520" s="1" t="s">
        <v>29</v>
      </c>
      <c r="C520" s="13" t="s">
        <v>896</v>
      </c>
      <c r="D520" s="1" t="s">
        <v>22</v>
      </c>
      <c r="E520" s="1" t="s">
        <v>464</v>
      </c>
      <c r="F520" s="1" t="s">
        <v>35</v>
      </c>
      <c r="G520">
        <v>2681</v>
      </c>
      <c r="H520" s="1" t="b">
        <f>studenci[[#This Row],[Dochod_na_osobe]]&lt;$P$5</f>
        <v>0</v>
      </c>
      <c r="I520" s="1" t="str">
        <f>TEXT(studenci[[#This Row],[Miejsce_zam]],"")&amp;MID(studenci[[#This Row],[Nazwisko]],1,LEN(studenci[[#This Row],[Nazwisko]])-1)&amp;TEXT(studenci[[#This Row],[Dochod_na_osobe]], 0)</f>
        <v>PyrzowiceGorgo2681</v>
      </c>
      <c r="J520" s="1">
        <f>COUNTIF(I:I,studenci[[#This Row],[rodz_kod]])</f>
        <v>1</v>
      </c>
      <c r="K5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1" spans="1:11" x14ac:dyDescent="0.25">
      <c r="A521">
        <v>520</v>
      </c>
      <c r="B521" s="1" t="s">
        <v>217</v>
      </c>
      <c r="C521" s="13" t="s">
        <v>897</v>
      </c>
      <c r="D521" s="1" t="s">
        <v>9</v>
      </c>
      <c r="E521" s="1" t="s">
        <v>567</v>
      </c>
      <c r="F521" s="1" t="s">
        <v>16</v>
      </c>
      <c r="G521">
        <v>1557</v>
      </c>
      <c r="H521" s="1" t="b">
        <f>studenci[[#This Row],[Dochod_na_osobe]]&lt;$P$5</f>
        <v>1</v>
      </c>
      <c r="I521" s="1" t="str">
        <f>TEXT(studenci[[#This Row],[Miejsce_zam]],"")&amp;MID(studenci[[#This Row],[Nazwisko]],1,LEN(studenci[[#This Row],[Nazwisko]])-1)&amp;TEXT(studenci[[#This Row],[Dochod_na_osobe]], 0)</f>
        <v>GryficeHalam1557</v>
      </c>
      <c r="J521" s="1">
        <f>COUNTIF(I:I,studenci[[#This Row],[rodz_kod]])</f>
        <v>1</v>
      </c>
      <c r="K5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2" spans="1:11" x14ac:dyDescent="0.25">
      <c r="A522">
        <v>521</v>
      </c>
      <c r="B522" s="1" t="s">
        <v>54</v>
      </c>
      <c r="C522" s="13" t="s">
        <v>898</v>
      </c>
      <c r="D522" s="1" t="s">
        <v>26</v>
      </c>
      <c r="E522" s="1" t="s">
        <v>99</v>
      </c>
      <c r="F522" s="1" t="s">
        <v>16</v>
      </c>
      <c r="G522">
        <v>3117</v>
      </c>
      <c r="H522" s="1" t="b">
        <f>studenci[[#This Row],[Dochod_na_osobe]]&lt;$P$5</f>
        <v>0</v>
      </c>
      <c r="I522" s="1" t="str">
        <f>TEXT(studenci[[#This Row],[Miejsce_zam]],"")&amp;MID(studenci[[#This Row],[Nazwisko]],1,LEN(studenci[[#This Row],[Nazwisko]])-1)&amp;TEXT(studenci[[#This Row],[Dochod_na_osobe]], 0)</f>
        <v>LimanowaGrygla3117</v>
      </c>
      <c r="J522" s="1">
        <f>COUNTIF(I:I,studenci[[#This Row],[rodz_kod]])</f>
        <v>1</v>
      </c>
      <c r="K5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3" spans="1:11" x14ac:dyDescent="0.25">
      <c r="A523">
        <v>522</v>
      </c>
      <c r="B523" s="1" t="s">
        <v>42</v>
      </c>
      <c r="C523" s="13" t="s">
        <v>899</v>
      </c>
      <c r="D523" s="1" t="s">
        <v>26</v>
      </c>
      <c r="E523" s="1" t="s">
        <v>836</v>
      </c>
      <c r="F523" s="1" t="s">
        <v>35</v>
      </c>
      <c r="G523">
        <v>3344</v>
      </c>
      <c r="H523" s="1" t="b">
        <f>studenci[[#This Row],[Dochod_na_osobe]]&lt;$P$5</f>
        <v>0</v>
      </c>
      <c r="I523" s="1" t="str">
        <f>TEXT(studenci[[#This Row],[Miejsce_zam]],"")&amp;MID(studenci[[#This Row],[Nazwisko]],1,LEN(studenci[[#This Row],[Nazwisko]])-1)&amp;TEXT(studenci[[#This Row],[Dochod_na_osobe]], 0)</f>
        <v>ElkTurle3344</v>
      </c>
      <c r="J523" s="1">
        <f>COUNTIF(I:I,studenci[[#This Row],[rodz_kod]])</f>
        <v>1</v>
      </c>
      <c r="K5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4" spans="1:11" x14ac:dyDescent="0.25">
      <c r="A524">
        <v>523</v>
      </c>
      <c r="B524" s="1" t="s">
        <v>51</v>
      </c>
      <c r="C524" s="13" t="s">
        <v>900</v>
      </c>
      <c r="D524" s="1" t="s">
        <v>9</v>
      </c>
      <c r="E524" s="1" t="s">
        <v>901</v>
      </c>
      <c r="F524" s="1" t="s">
        <v>11</v>
      </c>
      <c r="G524">
        <v>3300</v>
      </c>
      <c r="H524" s="1" t="b">
        <f>studenci[[#This Row],[Dochod_na_osobe]]&lt;$P$5</f>
        <v>0</v>
      </c>
      <c r="I524" s="1" t="str">
        <f>TEXT(studenci[[#This Row],[Miejsce_zam]],"")&amp;MID(studenci[[#This Row],[Nazwisko]],1,LEN(studenci[[#This Row],[Nazwisko]])-1)&amp;TEXT(studenci[[#This Row],[Dochod_na_osobe]], 0)</f>
        <v>KarniewoGruc3300</v>
      </c>
      <c r="J524" s="1">
        <f>COUNTIF(I:I,studenci[[#This Row],[rodz_kod]])</f>
        <v>1</v>
      </c>
      <c r="K5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5" spans="1:11" x14ac:dyDescent="0.25">
      <c r="A525">
        <v>524</v>
      </c>
      <c r="B525" s="1" t="s">
        <v>70</v>
      </c>
      <c r="C525" s="13" t="s">
        <v>902</v>
      </c>
      <c r="D525" s="1" t="s">
        <v>26</v>
      </c>
      <c r="E525" s="1" t="s">
        <v>113</v>
      </c>
      <c r="F525" s="1" t="s">
        <v>11</v>
      </c>
      <c r="G525">
        <v>2302</v>
      </c>
      <c r="H525" s="1" t="b">
        <f>studenci[[#This Row],[Dochod_na_osobe]]&lt;$P$5</f>
        <v>0</v>
      </c>
      <c r="I525" s="1" t="str">
        <f>TEXT(studenci[[#This Row],[Miejsce_zam]],"")&amp;MID(studenci[[#This Row],[Nazwisko]],1,LEN(studenci[[#This Row],[Nazwisko]])-1)&amp;TEXT(studenci[[#This Row],[Dochod_na_osobe]], 0)</f>
        <v>KatowiceFilipe2302</v>
      </c>
      <c r="J525" s="1">
        <f>COUNTIF(I:I,studenci[[#This Row],[rodz_kod]])</f>
        <v>1</v>
      </c>
      <c r="K5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6" spans="1:11" x14ac:dyDescent="0.25">
      <c r="A526">
        <v>525</v>
      </c>
      <c r="B526" s="1" t="s">
        <v>108</v>
      </c>
      <c r="C526" s="13" t="s">
        <v>903</v>
      </c>
      <c r="D526" s="1" t="s">
        <v>26</v>
      </c>
      <c r="E526" s="1" t="s">
        <v>113</v>
      </c>
      <c r="F526" s="1" t="s">
        <v>16</v>
      </c>
      <c r="G526">
        <v>2576</v>
      </c>
      <c r="H526" s="1" t="b">
        <f>studenci[[#This Row],[Dochod_na_osobe]]&lt;$P$5</f>
        <v>0</v>
      </c>
      <c r="I526" s="1" t="str">
        <f>TEXT(studenci[[#This Row],[Miejsce_zam]],"")&amp;MID(studenci[[#This Row],[Nazwisko]],1,LEN(studenci[[#This Row],[Nazwisko]])-1)&amp;TEXT(studenci[[#This Row],[Dochod_na_osobe]], 0)</f>
        <v>KatowiceDabrowsk2576</v>
      </c>
      <c r="J526" s="1">
        <f>COUNTIF(I:I,studenci[[#This Row],[rodz_kod]])</f>
        <v>1</v>
      </c>
      <c r="K5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7" spans="1:11" x14ac:dyDescent="0.25">
      <c r="A527">
        <v>526</v>
      </c>
      <c r="B527" s="1" t="s">
        <v>131</v>
      </c>
      <c r="C527" s="13" t="s">
        <v>904</v>
      </c>
      <c r="D527" s="1" t="s">
        <v>9</v>
      </c>
      <c r="E527" s="1" t="s">
        <v>346</v>
      </c>
      <c r="F527" s="1" t="s">
        <v>11</v>
      </c>
      <c r="G527">
        <v>3155</v>
      </c>
      <c r="H527" s="1" t="b">
        <f>studenci[[#This Row],[Dochod_na_osobe]]&lt;$P$5</f>
        <v>0</v>
      </c>
      <c r="I527" s="1" t="str">
        <f>TEXT(studenci[[#This Row],[Miejsce_zam]],"")&amp;MID(studenci[[#This Row],[Nazwisko]],1,LEN(studenci[[#This Row],[Nazwisko]])-1)&amp;TEXT(studenci[[#This Row],[Dochod_na_osobe]], 0)</f>
        <v>OlkuszCebul3155</v>
      </c>
      <c r="J527" s="1">
        <f>COUNTIF(I:I,studenci[[#This Row],[rodz_kod]])</f>
        <v>1</v>
      </c>
      <c r="K5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8" spans="1:11" x14ac:dyDescent="0.25">
      <c r="A528">
        <v>527</v>
      </c>
      <c r="B528" s="1" t="s">
        <v>155</v>
      </c>
      <c r="C528" s="13" t="s">
        <v>905</v>
      </c>
      <c r="D528" s="1" t="s">
        <v>22</v>
      </c>
      <c r="E528" s="1" t="s">
        <v>329</v>
      </c>
      <c r="F528" s="1" t="s">
        <v>11</v>
      </c>
      <c r="G528">
        <v>1079</v>
      </c>
      <c r="H528" s="1" t="b">
        <f>studenci[[#This Row],[Dochod_na_osobe]]&lt;$P$5</f>
        <v>1</v>
      </c>
      <c r="I528" s="1" t="str">
        <f>TEXT(studenci[[#This Row],[Miejsce_zam]],"")&amp;MID(studenci[[#This Row],[Nazwisko]],1,LEN(studenci[[#This Row],[Nazwisko]])-1)&amp;TEXT(studenci[[#This Row],[Dochod_na_osobe]], 0)</f>
        <v>ChorzowHorbac1079</v>
      </c>
      <c r="J528" s="1">
        <f>COUNTIF(I:I,studenci[[#This Row],[rodz_kod]])</f>
        <v>1</v>
      </c>
      <c r="K5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29" spans="1:11" x14ac:dyDescent="0.25">
      <c r="A529">
        <v>528</v>
      </c>
      <c r="B529" s="1" t="s">
        <v>131</v>
      </c>
      <c r="C529" s="13" t="s">
        <v>906</v>
      </c>
      <c r="D529" s="1" t="s">
        <v>9</v>
      </c>
      <c r="E529" s="1" t="s">
        <v>196</v>
      </c>
      <c r="F529" s="1" t="s">
        <v>11</v>
      </c>
      <c r="G529">
        <v>1047</v>
      </c>
      <c r="H529" s="1" t="b">
        <f>studenci[[#This Row],[Dochod_na_osobe]]&lt;$P$5</f>
        <v>1</v>
      </c>
      <c r="I529" s="1" t="str">
        <f>TEXT(studenci[[#This Row],[Miejsce_zam]],"")&amp;MID(studenci[[#This Row],[Nazwisko]],1,LEN(studenci[[#This Row],[Nazwisko]])-1)&amp;TEXT(studenci[[#This Row],[Dochod_na_osobe]], 0)</f>
        <v>OgrodzieniecBarsk1047</v>
      </c>
      <c r="J529" s="1">
        <f>COUNTIF(I:I,studenci[[#This Row],[rodz_kod]])</f>
        <v>3</v>
      </c>
      <c r="K529" s="1" t="str">
        <f>IF(studenci[[#This Row],[rodz_count]]&lt;=1, "", studenci[[#This Row],[Imie]]&amp;" "&amp;studenci[[#This Row],[Nazwisko]]&amp;" "&amp;studenci[[#This Row],[Miejsce_zam]]&amp;" "&amp;studenci[[#This Row],[Dochod_na_osobe]])</f>
        <v>Krzysztof Barski Ogrodzieniec 1047</v>
      </c>
    </row>
    <row r="530" spans="1:11" x14ac:dyDescent="0.25">
      <c r="A530">
        <v>529</v>
      </c>
      <c r="B530" s="1" t="s">
        <v>880</v>
      </c>
      <c r="C530" s="13" t="s">
        <v>907</v>
      </c>
      <c r="D530" s="1" t="s">
        <v>236</v>
      </c>
      <c r="E530" s="1" t="s">
        <v>113</v>
      </c>
      <c r="F530" s="1" t="s">
        <v>16</v>
      </c>
      <c r="G530">
        <v>2350</v>
      </c>
      <c r="H530" s="1" t="b">
        <f>studenci[[#This Row],[Dochod_na_osobe]]&lt;$P$5</f>
        <v>0</v>
      </c>
      <c r="I530" s="1" t="str">
        <f>TEXT(studenci[[#This Row],[Miejsce_zam]],"")&amp;MID(studenci[[#This Row],[Nazwisko]],1,LEN(studenci[[#This Row],[Nazwisko]])-1)&amp;TEXT(studenci[[#This Row],[Dochod_na_osobe]], 0)</f>
        <v>KatowicePacul2350</v>
      </c>
      <c r="J530" s="1">
        <f>COUNTIF(I:I,studenci[[#This Row],[rodz_kod]])</f>
        <v>1</v>
      </c>
      <c r="K5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1" spans="1:11" x14ac:dyDescent="0.25">
      <c r="A531">
        <v>530</v>
      </c>
      <c r="B531" s="1" t="s">
        <v>557</v>
      </c>
      <c r="C531" s="13" t="s">
        <v>908</v>
      </c>
      <c r="D531" s="1" t="s">
        <v>9</v>
      </c>
      <c r="E531" s="1" t="s">
        <v>266</v>
      </c>
      <c r="F531" s="1" t="s">
        <v>11</v>
      </c>
      <c r="G531">
        <v>600</v>
      </c>
      <c r="H531" s="1" t="b">
        <f>studenci[[#This Row],[Dochod_na_osobe]]&lt;$P$5</f>
        <v>1</v>
      </c>
      <c r="I531" s="1" t="str">
        <f>TEXT(studenci[[#This Row],[Miejsce_zam]],"")&amp;MID(studenci[[#This Row],[Nazwisko]],1,LEN(studenci[[#This Row],[Nazwisko]])-1)&amp;TEXT(studenci[[#This Row],[Dochod_na_osobe]], 0)</f>
        <v>Nowy SaczBarwick600</v>
      </c>
      <c r="J531" s="1">
        <f>COUNTIF(I:I,studenci[[#This Row],[rodz_kod]])</f>
        <v>1</v>
      </c>
      <c r="K5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2" spans="1:11" x14ac:dyDescent="0.25">
      <c r="A532">
        <v>531</v>
      </c>
      <c r="B532" s="1" t="s">
        <v>17</v>
      </c>
      <c r="C532" s="13" t="s">
        <v>909</v>
      </c>
      <c r="D532" s="1" t="s">
        <v>22</v>
      </c>
      <c r="E532" s="1" t="s">
        <v>329</v>
      </c>
      <c r="F532" s="1" t="s">
        <v>11</v>
      </c>
      <c r="G532">
        <v>350</v>
      </c>
      <c r="H532" s="1" t="b">
        <f>studenci[[#This Row],[Dochod_na_osobe]]&lt;$P$5</f>
        <v>1</v>
      </c>
      <c r="I532" s="1" t="str">
        <f>TEXT(studenci[[#This Row],[Miejsce_zam]],"")&amp;MID(studenci[[#This Row],[Nazwisko]],1,LEN(studenci[[#This Row],[Nazwisko]])-1)&amp;TEXT(studenci[[#This Row],[Dochod_na_osobe]], 0)</f>
        <v>ChorzowBarteck350</v>
      </c>
      <c r="J532" s="1">
        <f>COUNTIF(I:I,studenci[[#This Row],[rodz_kod]])</f>
        <v>1</v>
      </c>
      <c r="K5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3" spans="1:11" x14ac:dyDescent="0.25">
      <c r="A533">
        <v>532</v>
      </c>
      <c r="B533" s="1" t="s">
        <v>64</v>
      </c>
      <c r="C533" s="13" t="s">
        <v>910</v>
      </c>
      <c r="D533" s="1" t="s">
        <v>26</v>
      </c>
      <c r="E533" s="1" t="s">
        <v>302</v>
      </c>
      <c r="F533" s="1" t="s">
        <v>11</v>
      </c>
      <c r="G533">
        <v>1139</v>
      </c>
      <c r="H533" s="1" t="b">
        <f>studenci[[#This Row],[Dochod_na_osobe]]&lt;$P$5</f>
        <v>1</v>
      </c>
      <c r="I533" s="1" t="str">
        <f>TEXT(studenci[[#This Row],[Miejsce_zam]],"")&amp;MID(studenci[[#This Row],[Nazwisko]],1,LEN(studenci[[#This Row],[Nazwisko]])-1)&amp;TEXT(studenci[[#This Row],[Dochod_na_osobe]], 0)</f>
        <v>RadomPypn1139</v>
      </c>
      <c r="J533" s="1">
        <f>COUNTIF(I:I,studenci[[#This Row],[rodz_kod]])</f>
        <v>1</v>
      </c>
      <c r="K5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4" spans="1:11" x14ac:dyDescent="0.25">
      <c r="A534">
        <v>533</v>
      </c>
      <c r="B534" s="1" t="s">
        <v>180</v>
      </c>
      <c r="C534" s="13" t="s">
        <v>911</v>
      </c>
      <c r="D534" s="1" t="s">
        <v>26</v>
      </c>
      <c r="E534" s="1" t="s">
        <v>741</v>
      </c>
      <c r="F534" s="1" t="s">
        <v>28</v>
      </c>
      <c r="G534">
        <v>1056</v>
      </c>
      <c r="H534" s="1" t="b">
        <f>studenci[[#This Row],[Dochod_na_osobe]]&lt;$P$5</f>
        <v>1</v>
      </c>
      <c r="I534" s="1" t="str">
        <f>TEXT(studenci[[#This Row],[Miejsce_zam]],"")&amp;MID(studenci[[#This Row],[Nazwisko]],1,LEN(studenci[[#This Row],[Nazwisko]])-1)&amp;TEXT(studenci[[#This Row],[Dochod_na_osobe]], 0)</f>
        <v>IstebnaKnapi1056</v>
      </c>
      <c r="J534" s="1">
        <f>COUNTIF(I:I,studenci[[#This Row],[rodz_kod]])</f>
        <v>1</v>
      </c>
      <c r="K5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5" spans="1:11" x14ac:dyDescent="0.25">
      <c r="A535">
        <v>534</v>
      </c>
      <c r="B535" s="1" t="s">
        <v>17</v>
      </c>
      <c r="C535" s="13" t="s">
        <v>912</v>
      </c>
      <c r="D535" s="1" t="s">
        <v>9</v>
      </c>
      <c r="E535" s="1" t="s">
        <v>311</v>
      </c>
      <c r="F535" s="1" t="s">
        <v>11</v>
      </c>
      <c r="G535">
        <v>750</v>
      </c>
      <c r="H535" s="1" t="b">
        <f>studenci[[#This Row],[Dochod_na_osobe]]&lt;$P$5</f>
        <v>1</v>
      </c>
      <c r="I535" s="1" t="str">
        <f>TEXT(studenci[[#This Row],[Miejsce_zam]],"")&amp;MID(studenci[[#This Row],[Nazwisko]],1,LEN(studenci[[#This Row],[Nazwisko]])-1)&amp;TEXT(studenci[[#This Row],[Dochod_na_osobe]], 0)</f>
        <v>SiewierzOchock750</v>
      </c>
      <c r="J535" s="1">
        <f>COUNTIF(I:I,studenci[[#This Row],[rodz_kod]])</f>
        <v>1</v>
      </c>
      <c r="K5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6" spans="1:11" x14ac:dyDescent="0.25">
      <c r="A536">
        <v>535</v>
      </c>
      <c r="B536" s="1" t="s">
        <v>246</v>
      </c>
      <c r="C536" s="13" t="s">
        <v>913</v>
      </c>
      <c r="D536" s="1" t="s">
        <v>26</v>
      </c>
      <c r="E536" s="1" t="s">
        <v>34</v>
      </c>
      <c r="F536" s="1" t="s">
        <v>11</v>
      </c>
      <c r="G536">
        <v>3176</v>
      </c>
      <c r="H536" s="1" t="b">
        <f>studenci[[#This Row],[Dochod_na_osobe]]&lt;$P$5</f>
        <v>0</v>
      </c>
      <c r="I536" s="1" t="str">
        <f>TEXT(studenci[[#This Row],[Miejsce_zam]],"")&amp;MID(studenci[[#This Row],[Nazwisko]],1,LEN(studenci[[#This Row],[Nazwisko]])-1)&amp;TEXT(studenci[[#This Row],[Dochod_na_osobe]], 0)</f>
        <v>RaciborzOtwock3176</v>
      </c>
      <c r="J536" s="1">
        <f>COUNTIF(I:I,studenci[[#This Row],[rodz_kod]])</f>
        <v>1</v>
      </c>
      <c r="K5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7" spans="1:11" x14ac:dyDescent="0.25">
      <c r="A537">
        <v>536</v>
      </c>
      <c r="B537" s="1" t="s">
        <v>472</v>
      </c>
      <c r="C537" s="13" t="s">
        <v>581</v>
      </c>
      <c r="D537" s="1" t="s">
        <v>26</v>
      </c>
      <c r="E537" s="1" t="s">
        <v>741</v>
      </c>
      <c r="F537" s="1" t="s">
        <v>16</v>
      </c>
      <c r="G537">
        <v>1835</v>
      </c>
      <c r="H537" s="1" t="b">
        <f>studenci[[#This Row],[Dochod_na_osobe]]&lt;$P$5</f>
        <v>1</v>
      </c>
      <c r="I537" s="1" t="str">
        <f>TEXT(studenci[[#This Row],[Miejsce_zam]],"")&amp;MID(studenci[[#This Row],[Nazwisko]],1,LEN(studenci[[#This Row],[Nazwisko]])-1)&amp;TEXT(studenci[[#This Row],[Dochod_na_osobe]], 0)</f>
        <v>IstebnaChmielewsk1835</v>
      </c>
      <c r="J537" s="1">
        <f>COUNTIF(I:I,studenci[[#This Row],[rodz_kod]])</f>
        <v>1</v>
      </c>
      <c r="K5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8" spans="1:11" x14ac:dyDescent="0.25">
      <c r="A538">
        <v>537</v>
      </c>
      <c r="B538" s="1" t="s">
        <v>214</v>
      </c>
      <c r="C538" s="13" t="s">
        <v>914</v>
      </c>
      <c r="D538" s="1" t="s">
        <v>9</v>
      </c>
      <c r="E538" s="1" t="s">
        <v>222</v>
      </c>
      <c r="F538" s="1" t="s">
        <v>11</v>
      </c>
      <c r="G538">
        <v>1623</v>
      </c>
      <c r="H538" s="1" t="b">
        <f>studenci[[#This Row],[Dochod_na_osobe]]&lt;$P$5</f>
        <v>1</v>
      </c>
      <c r="I538" s="1" t="str">
        <f>TEXT(studenci[[#This Row],[Miejsce_zam]],"")&amp;MID(studenci[[#This Row],[Nazwisko]],1,LEN(studenci[[#This Row],[Nazwisko]])-1)&amp;TEXT(studenci[[#This Row],[Dochod_na_osobe]], 0)</f>
        <v>TarnobrzegKrasiczynsk1623</v>
      </c>
      <c r="J538" s="1">
        <f>COUNTIF(I:I,studenci[[#This Row],[rodz_kod]])</f>
        <v>1</v>
      </c>
      <c r="K5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39" spans="1:11" x14ac:dyDescent="0.25">
      <c r="A539">
        <v>538</v>
      </c>
      <c r="B539" s="1" t="s">
        <v>17</v>
      </c>
      <c r="C539" s="13" t="s">
        <v>915</v>
      </c>
      <c r="D539" s="1" t="s">
        <v>9</v>
      </c>
      <c r="E539" s="1" t="s">
        <v>84</v>
      </c>
      <c r="F539" s="1" t="s">
        <v>16</v>
      </c>
      <c r="G539">
        <v>1153</v>
      </c>
      <c r="H539" s="1" t="b">
        <f>studenci[[#This Row],[Dochod_na_osobe]]&lt;$P$5</f>
        <v>1</v>
      </c>
      <c r="I539" s="1" t="str">
        <f>TEXT(studenci[[#This Row],[Miejsce_zam]],"")&amp;MID(studenci[[#This Row],[Nazwisko]],1,LEN(studenci[[#This Row],[Nazwisko]])-1)&amp;TEXT(studenci[[#This Row],[Dochod_na_osobe]], 0)</f>
        <v>Nowy TargBudzia1153</v>
      </c>
      <c r="J539" s="1">
        <f>COUNTIF(I:I,studenci[[#This Row],[rodz_kod]])</f>
        <v>1</v>
      </c>
      <c r="K5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0" spans="1:11" x14ac:dyDescent="0.25">
      <c r="A540">
        <v>539</v>
      </c>
      <c r="B540" s="1" t="s">
        <v>73</v>
      </c>
      <c r="C540" s="13" t="s">
        <v>916</v>
      </c>
      <c r="D540" s="1" t="s">
        <v>26</v>
      </c>
      <c r="E540" s="1" t="s">
        <v>629</v>
      </c>
      <c r="F540" s="1" t="s">
        <v>11</v>
      </c>
      <c r="G540">
        <v>3059</v>
      </c>
      <c r="H540" s="1" t="b">
        <f>studenci[[#This Row],[Dochod_na_osobe]]&lt;$P$5</f>
        <v>0</v>
      </c>
      <c r="I540" s="1" t="str">
        <f>TEXT(studenci[[#This Row],[Miejsce_zam]],"")&amp;MID(studenci[[#This Row],[Nazwisko]],1,LEN(studenci[[#This Row],[Nazwisko]])-1)&amp;TEXT(studenci[[#This Row],[Dochod_na_osobe]], 0)</f>
        <v>ZamoscGumowsk3059</v>
      </c>
      <c r="J540" s="1">
        <f>COUNTIF(I:I,studenci[[#This Row],[rodz_kod]])</f>
        <v>1</v>
      </c>
      <c r="K5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1" spans="1:11" x14ac:dyDescent="0.25">
      <c r="A541">
        <v>540</v>
      </c>
      <c r="B541" s="1" t="s">
        <v>444</v>
      </c>
      <c r="C541" s="13" t="s">
        <v>917</v>
      </c>
      <c r="D541" s="1" t="s">
        <v>26</v>
      </c>
      <c r="E541" s="1" t="s">
        <v>81</v>
      </c>
      <c r="F541" s="1" t="s">
        <v>11</v>
      </c>
      <c r="G541">
        <v>1847</v>
      </c>
      <c r="H541" s="1" t="b">
        <f>studenci[[#This Row],[Dochod_na_osobe]]&lt;$P$5</f>
        <v>1</v>
      </c>
      <c r="I541" s="1" t="str">
        <f>TEXT(studenci[[#This Row],[Miejsce_zam]],"")&amp;MID(studenci[[#This Row],[Nazwisko]],1,LEN(studenci[[#This Row],[Nazwisko]])-1)&amp;TEXT(studenci[[#This Row],[Dochod_na_osobe]], 0)</f>
        <v>MyslowiceCharemsk1847</v>
      </c>
      <c r="J541" s="1">
        <f>COUNTIF(I:I,studenci[[#This Row],[rodz_kod]])</f>
        <v>1</v>
      </c>
      <c r="K5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2" spans="1:11" x14ac:dyDescent="0.25">
      <c r="A542">
        <v>541</v>
      </c>
      <c r="B542" s="1" t="s">
        <v>845</v>
      </c>
      <c r="C542" s="13" t="s">
        <v>918</v>
      </c>
      <c r="D542" s="1" t="s">
        <v>9</v>
      </c>
      <c r="E542" s="1" t="s">
        <v>81</v>
      </c>
      <c r="F542" s="1" t="s">
        <v>100</v>
      </c>
      <c r="G542">
        <v>3238</v>
      </c>
      <c r="H542" s="1" t="b">
        <f>studenci[[#This Row],[Dochod_na_osobe]]&lt;$P$5</f>
        <v>0</v>
      </c>
      <c r="I542" s="1" t="str">
        <f>TEXT(studenci[[#This Row],[Miejsce_zam]],"")&amp;MID(studenci[[#This Row],[Nazwisko]],1,LEN(studenci[[#This Row],[Nazwisko]])-1)&amp;TEXT(studenci[[#This Row],[Dochod_na_osobe]], 0)</f>
        <v>MyslowiceJaworsk3238</v>
      </c>
      <c r="J542" s="1">
        <f>COUNTIF(I:I,studenci[[#This Row],[rodz_kod]])</f>
        <v>1</v>
      </c>
      <c r="K5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3" spans="1:11" x14ac:dyDescent="0.25">
      <c r="A543">
        <v>542</v>
      </c>
      <c r="B543" s="1" t="s">
        <v>29</v>
      </c>
      <c r="C543" s="13" t="s">
        <v>919</v>
      </c>
      <c r="D543" s="1" t="s">
        <v>59</v>
      </c>
      <c r="E543" s="1" t="s">
        <v>227</v>
      </c>
      <c r="F543" s="1" t="s">
        <v>11</v>
      </c>
      <c r="G543">
        <v>2125</v>
      </c>
      <c r="H543" s="1" t="b">
        <f>studenci[[#This Row],[Dochod_na_osobe]]&lt;$P$5</f>
        <v>1</v>
      </c>
      <c r="I543" s="1" t="str">
        <f>TEXT(studenci[[#This Row],[Miejsce_zam]],"")&amp;MID(studenci[[#This Row],[Nazwisko]],1,LEN(studenci[[#This Row],[Nazwisko]])-1)&amp;TEXT(studenci[[#This Row],[Dochod_na_osobe]], 0)</f>
        <v>Bielsko - BialaGrabys2125</v>
      </c>
      <c r="J543" s="1">
        <f>COUNTIF(I:I,studenci[[#This Row],[rodz_kod]])</f>
        <v>1</v>
      </c>
      <c r="K5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4" spans="1:11" x14ac:dyDescent="0.25">
      <c r="A544">
        <v>543</v>
      </c>
      <c r="B544" s="1" t="s">
        <v>111</v>
      </c>
      <c r="C544" s="13" t="s">
        <v>920</v>
      </c>
      <c r="D544" s="1" t="s">
        <v>26</v>
      </c>
      <c r="E544" s="1" t="s">
        <v>420</v>
      </c>
      <c r="F544" s="1" t="s">
        <v>11</v>
      </c>
      <c r="G544">
        <v>1224</v>
      </c>
      <c r="H544" s="1" t="b">
        <f>studenci[[#This Row],[Dochod_na_osobe]]&lt;$P$5</f>
        <v>1</v>
      </c>
      <c r="I544" s="1" t="str">
        <f>TEXT(studenci[[#This Row],[Miejsce_zam]],"")&amp;MID(studenci[[#This Row],[Nazwisko]],1,LEN(studenci[[#This Row],[Nazwisko]])-1)&amp;TEXT(studenci[[#This Row],[Dochod_na_osobe]], 0)</f>
        <v>GliwiceChyla1224</v>
      </c>
      <c r="J544" s="1">
        <f>COUNTIF(I:I,studenci[[#This Row],[rodz_kod]])</f>
        <v>1</v>
      </c>
      <c r="K5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5" spans="1:11" x14ac:dyDescent="0.25">
      <c r="A545">
        <v>544</v>
      </c>
      <c r="B545" s="1" t="s">
        <v>237</v>
      </c>
      <c r="C545" s="13" t="s">
        <v>589</v>
      </c>
      <c r="D545" s="1" t="s">
        <v>22</v>
      </c>
      <c r="E545" s="1" t="s">
        <v>15</v>
      </c>
      <c r="F545" s="1" t="s">
        <v>100</v>
      </c>
      <c r="G545">
        <v>606</v>
      </c>
      <c r="H545" s="1" t="b">
        <f>studenci[[#This Row],[Dochod_na_osobe]]&lt;$P$5</f>
        <v>1</v>
      </c>
      <c r="I545" s="1" t="str">
        <f>TEXT(studenci[[#This Row],[Miejsce_zam]],"")&amp;MID(studenci[[#This Row],[Nazwisko]],1,LEN(studenci[[#This Row],[Nazwisko]])-1)&amp;TEXT(studenci[[#This Row],[Dochod_na_osobe]], 0)</f>
        <v>PulawySokolowsk606</v>
      </c>
      <c r="J545" s="1">
        <f>COUNTIF(I:I,studenci[[#This Row],[rodz_kod]])</f>
        <v>1</v>
      </c>
      <c r="K5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6" spans="1:11" x14ac:dyDescent="0.25">
      <c r="A546">
        <v>545</v>
      </c>
      <c r="B546" s="1" t="s">
        <v>155</v>
      </c>
      <c r="C546" s="13" t="s">
        <v>921</v>
      </c>
      <c r="D546" s="1" t="s">
        <v>26</v>
      </c>
      <c r="E546" s="1" t="s">
        <v>110</v>
      </c>
      <c r="F546" s="1" t="s">
        <v>11</v>
      </c>
      <c r="G546">
        <v>1375</v>
      </c>
      <c r="H546" s="1" t="b">
        <f>studenci[[#This Row],[Dochod_na_osobe]]&lt;$P$5</f>
        <v>1</v>
      </c>
      <c r="I546" s="1" t="str">
        <f>TEXT(studenci[[#This Row],[Miejsce_zam]],"")&amp;MID(studenci[[#This Row],[Nazwisko]],1,LEN(studenci[[#This Row],[Nazwisko]])-1)&amp;TEXT(studenci[[#This Row],[Dochod_na_osobe]], 0)</f>
        <v>SosnicowiceSmel1375</v>
      </c>
      <c r="J546" s="1">
        <f>COUNTIF(I:I,studenci[[#This Row],[rodz_kod]])</f>
        <v>1</v>
      </c>
      <c r="K5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7" spans="1:11" x14ac:dyDescent="0.25">
      <c r="A547">
        <v>546</v>
      </c>
      <c r="B547" s="1" t="s">
        <v>214</v>
      </c>
      <c r="C547" s="13" t="s">
        <v>922</v>
      </c>
      <c r="D547" s="1" t="s">
        <v>236</v>
      </c>
      <c r="E547" s="1" t="s">
        <v>110</v>
      </c>
      <c r="F547" s="1" t="s">
        <v>16</v>
      </c>
      <c r="G547">
        <v>790</v>
      </c>
      <c r="H547" s="1" t="b">
        <f>studenci[[#This Row],[Dochod_na_osobe]]&lt;$P$5</f>
        <v>1</v>
      </c>
      <c r="I547" s="1" t="str">
        <f>TEXT(studenci[[#This Row],[Miejsce_zam]],"")&amp;MID(studenci[[#This Row],[Nazwisko]],1,LEN(studenci[[#This Row],[Nazwisko]])-1)&amp;TEXT(studenci[[#This Row],[Dochod_na_osobe]], 0)</f>
        <v>SosnicowiceKolk790</v>
      </c>
      <c r="J547" s="1">
        <f>COUNTIF(I:I,studenci[[#This Row],[rodz_kod]])</f>
        <v>1</v>
      </c>
      <c r="K5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8" spans="1:11" x14ac:dyDescent="0.25">
      <c r="A548">
        <v>547</v>
      </c>
      <c r="B548" s="1" t="s">
        <v>131</v>
      </c>
      <c r="C548" s="13" t="s">
        <v>923</v>
      </c>
      <c r="D548" s="1" t="s">
        <v>22</v>
      </c>
      <c r="E548" s="1" t="s">
        <v>213</v>
      </c>
      <c r="F548" s="1" t="s">
        <v>11</v>
      </c>
      <c r="G548">
        <v>2014</v>
      </c>
      <c r="H548" s="1" t="b">
        <f>studenci[[#This Row],[Dochod_na_osobe]]&lt;$P$5</f>
        <v>1</v>
      </c>
      <c r="I548" s="1" t="str">
        <f>TEXT(studenci[[#This Row],[Miejsce_zam]],"")&amp;MID(studenci[[#This Row],[Nazwisko]],1,LEN(studenci[[#This Row],[Nazwisko]])-1)&amp;TEXT(studenci[[#This Row],[Dochod_na_osobe]], 0)</f>
        <v>Strzelce OpolskieGroz2014</v>
      </c>
      <c r="J548" s="1">
        <f>COUNTIF(I:I,studenci[[#This Row],[rodz_kod]])</f>
        <v>1</v>
      </c>
      <c r="K5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49" spans="1:11" x14ac:dyDescent="0.25">
      <c r="A549">
        <v>548</v>
      </c>
      <c r="B549" s="1" t="s">
        <v>17</v>
      </c>
      <c r="C549" s="13" t="s">
        <v>924</v>
      </c>
      <c r="D549" s="1" t="s">
        <v>22</v>
      </c>
      <c r="E549" s="1" t="s">
        <v>60</v>
      </c>
      <c r="F549" s="1" t="s">
        <v>11</v>
      </c>
      <c r="G549">
        <v>898</v>
      </c>
      <c r="H549" s="1" t="b">
        <f>studenci[[#This Row],[Dochod_na_osobe]]&lt;$P$5</f>
        <v>1</v>
      </c>
      <c r="I549" s="1" t="str">
        <f>TEXT(studenci[[#This Row],[Miejsce_zam]],"")&amp;MID(studenci[[#This Row],[Nazwisko]],1,LEN(studenci[[#This Row],[Nazwisko]])-1)&amp;TEXT(studenci[[#This Row],[Dochod_na_osobe]], 0)</f>
        <v>WislaFriede898</v>
      </c>
      <c r="J549" s="1">
        <f>COUNTIF(I:I,studenci[[#This Row],[rodz_kod]])</f>
        <v>1</v>
      </c>
      <c r="K5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0" spans="1:11" x14ac:dyDescent="0.25">
      <c r="A550">
        <v>549</v>
      </c>
      <c r="B550" s="1" t="s">
        <v>97</v>
      </c>
      <c r="C550" s="13" t="s">
        <v>925</v>
      </c>
      <c r="D550" s="1" t="s">
        <v>9</v>
      </c>
      <c r="E550" s="1" t="s">
        <v>87</v>
      </c>
      <c r="F550" s="1" t="s">
        <v>100</v>
      </c>
      <c r="G550">
        <v>2896</v>
      </c>
      <c r="H550" s="1" t="b">
        <f>studenci[[#This Row],[Dochod_na_osobe]]&lt;$P$5</f>
        <v>0</v>
      </c>
      <c r="I550" s="1" t="str">
        <f>TEXT(studenci[[#This Row],[Miejsce_zam]],"")&amp;MID(studenci[[#This Row],[Nazwisko]],1,LEN(studenci[[#This Row],[Nazwisko]])-1)&amp;TEXT(studenci[[#This Row],[Dochod_na_osobe]], 0)</f>
        <v>RajczaSzczere2896</v>
      </c>
      <c r="J550" s="1">
        <f>COUNTIF(I:I,studenci[[#This Row],[rodz_kod]])</f>
        <v>1</v>
      </c>
      <c r="K5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1" spans="1:11" x14ac:dyDescent="0.25">
      <c r="A551">
        <v>550</v>
      </c>
      <c r="B551" s="1" t="s">
        <v>926</v>
      </c>
      <c r="C551" s="13" t="s">
        <v>927</v>
      </c>
      <c r="D551" s="1" t="s">
        <v>9</v>
      </c>
      <c r="E551" s="1" t="s">
        <v>227</v>
      </c>
      <c r="F551" s="1" t="s">
        <v>11</v>
      </c>
      <c r="G551">
        <v>1580</v>
      </c>
      <c r="H551" s="1" t="b">
        <f>studenci[[#This Row],[Dochod_na_osobe]]&lt;$P$5</f>
        <v>1</v>
      </c>
      <c r="I551" s="1" t="str">
        <f>TEXT(studenci[[#This Row],[Miejsce_zam]],"")&amp;MID(studenci[[#This Row],[Nazwisko]],1,LEN(studenci[[#This Row],[Nazwisko]])-1)&amp;TEXT(studenci[[#This Row],[Dochod_na_osobe]], 0)</f>
        <v>Bielsko - BialaBebane1580</v>
      </c>
      <c r="J551" s="1">
        <f>COUNTIF(I:I,studenci[[#This Row],[rodz_kod]])</f>
        <v>1</v>
      </c>
      <c r="K5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2" spans="1:11" x14ac:dyDescent="0.25">
      <c r="A552">
        <v>551</v>
      </c>
      <c r="B552" s="1" t="s">
        <v>237</v>
      </c>
      <c r="C552" s="13" t="s">
        <v>928</v>
      </c>
      <c r="D552" s="1" t="s">
        <v>26</v>
      </c>
      <c r="E552" s="1" t="s">
        <v>81</v>
      </c>
      <c r="F552" s="1" t="s">
        <v>11</v>
      </c>
      <c r="G552">
        <v>3000</v>
      </c>
      <c r="H552" s="1" t="b">
        <f>studenci[[#This Row],[Dochod_na_osobe]]&lt;$P$5</f>
        <v>0</v>
      </c>
      <c r="I552" s="1" t="str">
        <f>TEXT(studenci[[#This Row],[Miejsce_zam]],"")&amp;MID(studenci[[#This Row],[Nazwisko]],1,LEN(studenci[[#This Row],[Nazwisko]])-1)&amp;TEXT(studenci[[#This Row],[Dochod_na_osobe]], 0)</f>
        <v>MyslowiceKinsk3000</v>
      </c>
      <c r="J552" s="1">
        <f>COUNTIF(I:I,studenci[[#This Row],[rodz_kod]])</f>
        <v>1</v>
      </c>
      <c r="K5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3" spans="1:11" x14ac:dyDescent="0.25">
      <c r="A553">
        <v>552</v>
      </c>
      <c r="B553" s="1" t="s">
        <v>929</v>
      </c>
      <c r="C553" s="13" t="s">
        <v>930</v>
      </c>
      <c r="D553" s="1" t="s">
        <v>26</v>
      </c>
      <c r="E553" s="1" t="s">
        <v>853</v>
      </c>
      <c r="F553" s="1" t="s">
        <v>11</v>
      </c>
      <c r="G553">
        <v>3007</v>
      </c>
      <c r="H553" s="1" t="b">
        <f>studenci[[#This Row],[Dochod_na_osobe]]&lt;$P$5</f>
        <v>0</v>
      </c>
      <c r="I553" s="1" t="str">
        <f>TEXT(studenci[[#This Row],[Miejsce_zam]],"")&amp;MID(studenci[[#This Row],[Nazwisko]],1,LEN(studenci[[#This Row],[Nazwisko]])-1)&amp;TEXT(studenci[[#This Row],[Dochod_na_osobe]], 0)</f>
        <v>SuwalkiBrylo3007</v>
      </c>
      <c r="J553" s="1">
        <f>COUNTIF(I:I,studenci[[#This Row],[rodz_kod]])</f>
        <v>1</v>
      </c>
      <c r="K5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4" spans="1:11" x14ac:dyDescent="0.25">
      <c r="A554">
        <v>553</v>
      </c>
      <c r="B554" s="1" t="s">
        <v>557</v>
      </c>
      <c r="C554" s="13" t="s">
        <v>931</v>
      </c>
      <c r="D554" s="1" t="s">
        <v>133</v>
      </c>
      <c r="E554" s="1" t="s">
        <v>280</v>
      </c>
      <c r="F554" s="1" t="s">
        <v>11</v>
      </c>
      <c r="G554">
        <v>1141</v>
      </c>
      <c r="H554" s="1" t="b">
        <f>studenci[[#This Row],[Dochod_na_osobe]]&lt;$P$5</f>
        <v>1</v>
      </c>
      <c r="I554" s="1" t="str">
        <f>TEXT(studenci[[#This Row],[Miejsce_zam]],"")&amp;MID(studenci[[#This Row],[Nazwisko]],1,LEN(studenci[[#This Row],[Nazwisko]])-1)&amp;TEXT(studenci[[#This Row],[Dochod_na_osobe]], 0)</f>
        <v>PrzemyslOszczudlowsk1141</v>
      </c>
      <c r="J554" s="1">
        <f>COUNTIF(I:I,studenci[[#This Row],[rodz_kod]])</f>
        <v>1</v>
      </c>
      <c r="K5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5" spans="1:11" x14ac:dyDescent="0.25">
      <c r="A555">
        <v>554</v>
      </c>
      <c r="B555" s="1" t="s">
        <v>932</v>
      </c>
      <c r="C555" s="13" t="s">
        <v>933</v>
      </c>
      <c r="D555" s="1" t="s">
        <v>22</v>
      </c>
      <c r="E555" s="1" t="s">
        <v>162</v>
      </c>
      <c r="F555" s="1" t="s">
        <v>11</v>
      </c>
      <c r="G555">
        <v>1201</v>
      </c>
      <c r="H555" s="1" t="b">
        <f>studenci[[#This Row],[Dochod_na_osobe]]&lt;$P$5</f>
        <v>1</v>
      </c>
      <c r="I555" s="1" t="str">
        <f>TEXT(studenci[[#This Row],[Miejsce_zam]],"")&amp;MID(studenci[[#This Row],[Nazwisko]],1,LEN(studenci[[#This Row],[Nazwisko]])-1)&amp;TEXT(studenci[[#This Row],[Dochod_na_osobe]], 0)</f>
        <v>RogoznikIwasio1201</v>
      </c>
      <c r="J555" s="1">
        <f>COUNTIF(I:I,studenci[[#This Row],[rodz_kod]])</f>
        <v>1</v>
      </c>
      <c r="K5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6" spans="1:11" x14ac:dyDescent="0.25">
      <c r="A556">
        <v>555</v>
      </c>
      <c r="B556" s="1" t="s">
        <v>88</v>
      </c>
      <c r="C556" s="13" t="s">
        <v>934</v>
      </c>
      <c r="D556" s="1" t="s">
        <v>236</v>
      </c>
      <c r="E556" s="1" t="s">
        <v>206</v>
      </c>
      <c r="F556" s="1" t="s">
        <v>28</v>
      </c>
      <c r="G556">
        <v>1243</v>
      </c>
      <c r="H556" s="1" t="b">
        <f>studenci[[#This Row],[Dochod_na_osobe]]&lt;$P$5</f>
        <v>1</v>
      </c>
      <c r="I556" s="1" t="str">
        <f>TEXT(studenci[[#This Row],[Miejsce_zam]],"")&amp;MID(studenci[[#This Row],[Nazwisko]],1,LEN(studenci[[#This Row],[Nazwisko]])-1)&amp;TEXT(studenci[[#This Row],[Dochod_na_osobe]], 0)</f>
        <v>CieszynMu1243</v>
      </c>
      <c r="J556" s="1">
        <f>COUNTIF(I:I,studenci[[#This Row],[rodz_kod]])</f>
        <v>1</v>
      </c>
      <c r="K5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7" spans="1:11" x14ac:dyDescent="0.25">
      <c r="A557">
        <v>556</v>
      </c>
      <c r="B557" s="1" t="s">
        <v>97</v>
      </c>
      <c r="C557" s="13" t="s">
        <v>935</v>
      </c>
      <c r="D557" s="1" t="s">
        <v>106</v>
      </c>
      <c r="E557" s="1" t="s">
        <v>471</v>
      </c>
      <c r="F557" s="1" t="s">
        <v>16</v>
      </c>
      <c r="G557">
        <v>2318</v>
      </c>
      <c r="H557" s="1" t="b">
        <f>studenci[[#This Row],[Dochod_na_osobe]]&lt;$P$5</f>
        <v>0</v>
      </c>
      <c r="I557" s="1" t="str">
        <f>TEXT(studenci[[#This Row],[Miejsce_zam]],"")&amp;MID(studenci[[#This Row],[Nazwisko]],1,LEN(studenci[[#This Row],[Nazwisko]])-1)&amp;TEXT(studenci[[#This Row],[Dochod_na_osobe]], 0)</f>
        <v>HrebenneCholew2318</v>
      </c>
      <c r="J557" s="1">
        <f>COUNTIF(I:I,studenci[[#This Row],[rodz_kod]])</f>
        <v>1</v>
      </c>
      <c r="K5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8" spans="1:11" x14ac:dyDescent="0.25">
      <c r="A558">
        <v>557</v>
      </c>
      <c r="B558" s="1" t="s">
        <v>95</v>
      </c>
      <c r="C558" s="13" t="s">
        <v>936</v>
      </c>
      <c r="D558" s="1" t="s">
        <v>236</v>
      </c>
      <c r="E558" s="1" t="s">
        <v>213</v>
      </c>
      <c r="F558" s="1" t="s">
        <v>11</v>
      </c>
      <c r="G558">
        <v>2952</v>
      </c>
      <c r="H558" s="1" t="b">
        <f>studenci[[#This Row],[Dochod_na_osobe]]&lt;$P$5</f>
        <v>0</v>
      </c>
      <c r="I558" s="1" t="str">
        <f>TEXT(studenci[[#This Row],[Miejsce_zam]],"")&amp;MID(studenci[[#This Row],[Nazwisko]],1,LEN(studenci[[#This Row],[Nazwisko]])-1)&amp;TEXT(studenci[[#This Row],[Dochod_na_osobe]], 0)</f>
        <v>Strzelce OpolskieChmielac2952</v>
      </c>
      <c r="J558" s="1">
        <f>COUNTIF(I:I,studenci[[#This Row],[rodz_kod]])</f>
        <v>1</v>
      </c>
      <c r="K5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59" spans="1:11" x14ac:dyDescent="0.25">
      <c r="A559">
        <v>558</v>
      </c>
      <c r="B559" s="1" t="s">
        <v>246</v>
      </c>
      <c r="C559" s="13" t="s">
        <v>937</v>
      </c>
      <c r="D559" s="1" t="s">
        <v>22</v>
      </c>
      <c r="E559" s="1" t="s">
        <v>625</v>
      </c>
      <c r="F559" s="1" t="s">
        <v>35</v>
      </c>
      <c r="G559">
        <v>1914</v>
      </c>
      <c r="H559" s="1" t="b">
        <f>studenci[[#This Row],[Dochod_na_osobe]]&lt;$P$5</f>
        <v>1</v>
      </c>
      <c r="I559" s="1" t="str">
        <f>TEXT(studenci[[#This Row],[Miejsce_zam]],"")&amp;MID(studenci[[#This Row],[Nazwisko]],1,LEN(studenci[[#This Row],[Nazwisko]])-1)&amp;TEXT(studenci[[#This Row],[Dochod_na_osobe]], 0)</f>
        <v>MlynarzeWita1914</v>
      </c>
      <c r="J559" s="1">
        <f>COUNTIF(I:I,studenci[[#This Row],[rodz_kod]])</f>
        <v>1</v>
      </c>
      <c r="K5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0" spans="1:11" x14ac:dyDescent="0.25">
      <c r="A560">
        <v>559</v>
      </c>
      <c r="B560" s="1" t="s">
        <v>76</v>
      </c>
      <c r="C560" s="13" t="s">
        <v>938</v>
      </c>
      <c r="D560" s="1" t="s">
        <v>26</v>
      </c>
      <c r="E560" s="1" t="s">
        <v>821</v>
      </c>
      <c r="F560" s="1" t="s">
        <v>11</v>
      </c>
      <c r="G560">
        <v>1390</v>
      </c>
      <c r="H560" s="1" t="b">
        <f>studenci[[#This Row],[Dochod_na_osobe]]&lt;$P$5</f>
        <v>1</v>
      </c>
      <c r="I560" s="1" t="str">
        <f>TEXT(studenci[[#This Row],[Miejsce_zam]],"")&amp;MID(studenci[[#This Row],[Nazwisko]],1,LEN(studenci[[#This Row],[Nazwisko]])-1)&amp;TEXT(studenci[[#This Row],[Dochod_na_osobe]], 0)</f>
        <v>Wodzislaw SlaskiBara1390</v>
      </c>
      <c r="J560" s="1">
        <f>COUNTIF(I:I,studenci[[#This Row],[rodz_kod]])</f>
        <v>1</v>
      </c>
      <c r="K5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1" spans="1:11" x14ac:dyDescent="0.25">
      <c r="A561">
        <v>560</v>
      </c>
      <c r="B561" s="1" t="s">
        <v>939</v>
      </c>
      <c r="C561" s="13" t="s">
        <v>940</v>
      </c>
      <c r="D561" s="1" t="s">
        <v>9</v>
      </c>
      <c r="E561" s="1" t="s">
        <v>113</v>
      </c>
      <c r="F561" s="1" t="s">
        <v>11</v>
      </c>
      <c r="G561">
        <v>433</v>
      </c>
      <c r="H561" s="1" t="b">
        <f>studenci[[#This Row],[Dochod_na_osobe]]&lt;$P$5</f>
        <v>1</v>
      </c>
      <c r="I561" s="1" t="str">
        <f>TEXT(studenci[[#This Row],[Miejsce_zam]],"")&amp;MID(studenci[[#This Row],[Nazwisko]],1,LEN(studenci[[#This Row],[Nazwisko]])-1)&amp;TEXT(studenci[[#This Row],[Dochod_na_osobe]], 0)</f>
        <v>KatowiceBawarsk433</v>
      </c>
      <c r="J561" s="1">
        <f>COUNTIF(I:I,studenci[[#This Row],[rodz_kod]])</f>
        <v>1</v>
      </c>
      <c r="K5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2" spans="1:11" x14ac:dyDescent="0.25">
      <c r="A562">
        <v>561</v>
      </c>
      <c r="B562" s="1" t="s">
        <v>394</v>
      </c>
      <c r="C562" s="13" t="s">
        <v>941</v>
      </c>
      <c r="D562" s="1" t="s">
        <v>22</v>
      </c>
      <c r="E562" s="1" t="s">
        <v>321</v>
      </c>
      <c r="F562" s="1" t="s">
        <v>11</v>
      </c>
      <c r="G562">
        <v>562</v>
      </c>
      <c r="H562" s="1" t="b">
        <f>studenci[[#This Row],[Dochod_na_osobe]]&lt;$P$5</f>
        <v>1</v>
      </c>
      <c r="I562" s="1" t="str">
        <f>TEXT(studenci[[#This Row],[Miejsce_zam]],"")&amp;MID(studenci[[#This Row],[Nazwisko]],1,LEN(studenci[[#This Row],[Nazwisko]])-1)&amp;TEXT(studenci[[#This Row],[Dochod_na_osobe]], 0)</f>
        <v>ZabrzeMatuszy562</v>
      </c>
      <c r="J562" s="1">
        <f>COUNTIF(I:I,studenci[[#This Row],[rodz_kod]])</f>
        <v>1</v>
      </c>
      <c r="K5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3" spans="1:11" x14ac:dyDescent="0.25">
      <c r="A563">
        <v>562</v>
      </c>
      <c r="B563" s="1" t="s">
        <v>237</v>
      </c>
      <c r="C563" s="13" t="s">
        <v>942</v>
      </c>
      <c r="D563" s="1" t="s">
        <v>22</v>
      </c>
      <c r="E563" s="1" t="s">
        <v>84</v>
      </c>
      <c r="F563" s="1" t="s">
        <v>11</v>
      </c>
      <c r="G563">
        <v>2859</v>
      </c>
      <c r="H563" s="1" t="b">
        <f>studenci[[#This Row],[Dochod_na_osobe]]&lt;$P$5</f>
        <v>0</v>
      </c>
      <c r="I563" s="1" t="str">
        <f>TEXT(studenci[[#This Row],[Miejsce_zam]],"")&amp;MID(studenci[[#This Row],[Nazwisko]],1,LEN(studenci[[#This Row],[Nazwisko]])-1)&amp;TEXT(studenci[[#This Row],[Dochod_na_osobe]], 0)</f>
        <v>Nowy TargBorutawsk2859</v>
      </c>
      <c r="J563" s="1">
        <f>COUNTIF(I:I,studenci[[#This Row],[rodz_kod]])</f>
        <v>1</v>
      </c>
      <c r="K5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4" spans="1:11" x14ac:dyDescent="0.25">
      <c r="A564">
        <v>563</v>
      </c>
      <c r="B564" s="1" t="s">
        <v>462</v>
      </c>
      <c r="C564" s="13" t="s">
        <v>943</v>
      </c>
      <c r="D564" s="1" t="s">
        <v>22</v>
      </c>
      <c r="E564" s="1" t="s">
        <v>50</v>
      </c>
      <c r="F564" s="1" t="s">
        <v>16</v>
      </c>
      <c r="G564">
        <v>920</v>
      </c>
      <c r="H564" s="1" t="b">
        <f>studenci[[#This Row],[Dochod_na_osobe]]&lt;$P$5</f>
        <v>1</v>
      </c>
      <c r="I564" s="1" t="str">
        <f>TEXT(studenci[[#This Row],[Miejsce_zam]],"")&amp;MID(studenci[[#This Row],[Nazwisko]],1,LEN(studenci[[#This Row],[Nazwisko]])-1)&amp;TEXT(studenci[[#This Row],[Dochod_na_osobe]], 0)</f>
        <v>Ruda SlaskaBasajsk920</v>
      </c>
      <c r="J564" s="1">
        <f>COUNTIF(I:I,studenci[[#This Row],[rodz_kod]])</f>
        <v>1</v>
      </c>
      <c r="K5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5" spans="1:11" x14ac:dyDescent="0.25">
      <c r="A565">
        <v>564</v>
      </c>
      <c r="B565" s="1" t="s">
        <v>91</v>
      </c>
      <c r="C565" s="13" t="s">
        <v>793</v>
      </c>
      <c r="D565" s="1" t="s">
        <v>26</v>
      </c>
      <c r="E565" s="1" t="s">
        <v>72</v>
      </c>
      <c r="F565" s="1" t="s">
        <v>100</v>
      </c>
      <c r="G565">
        <v>1216</v>
      </c>
      <c r="H565" s="1" t="b">
        <f>studenci[[#This Row],[Dochod_na_osobe]]&lt;$P$5</f>
        <v>1</v>
      </c>
      <c r="I565" s="1" t="str">
        <f>TEXT(studenci[[#This Row],[Miejsce_zam]],"")&amp;MID(studenci[[#This Row],[Nazwisko]],1,LEN(studenci[[#This Row],[Nazwisko]])-1)&amp;TEXT(studenci[[#This Row],[Dochod_na_osobe]], 0)</f>
        <v>SzczyrkJasinsk1216</v>
      </c>
      <c r="J565" s="1">
        <f>COUNTIF(I:I,studenci[[#This Row],[rodz_kod]])</f>
        <v>1</v>
      </c>
      <c r="K5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6" spans="1:11" x14ac:dyDescent="0.25">
      <c r="A566">
        <v>565</v>
      </c>
      <c r="B566" s="1" t="s">
        <v>12</v>
      </c>
      <c r="C566" s="13" t="s">
        <v>944</v>
      </c>
      <c r="D566" s="1" t="s">
        <v>9</v>
      </c>
      <c r="E566" s="1" t="s">
        <v>72</v>
      </c>
      <c r="F566" s="1" t="s">
        <v>16</v>
      </c>
      <c r="G566">
        <v>2652</v>
      </c>
      <c r="H566" s="1" t="b">
        <f>studenci[[#This Row],[Dochod_na_osobe]]&lt;$P$5</f>
        <v>0</v>
      </c>
      <c r="I566" s="1" t="str">
        <f>TEXT(studenci[[#This Row],[Miejsce_zam]],"")&amp;MID(studenci[[#This Row],[Nazwisko]],1,LEN(studenci[[#This Row],[Nazwisko]])-1)&amp;TEXT(studenci[[#This Row],[Dochod_na_osobe]], 0)</f>
        <v>SzczyrkCiechowsk2652</v>
      </c>
      <c r="J566" s="1">
        <f>COUNTIF(I:I,studenci[[#This Row],[rodz_kod]])</f>
        <v>1</v>
      </c>
      <c r="K5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7" spans="1:11" x14ac:dyDescent="0.25">
      <c r="A567">
        <v>566</v>
      </c>
      <c r="B567" s="1" t="s">
        <v>73</v>
      </c>
      <c r="C567" s="13" t="s">
        <v>945</v>
      </c>
      <c r="D567" s="1" t="s">
        <v>26</v>
      </c>
      <c r="E567" s="1" t="s">
        <v>400</v>
      </c>
      <c r="F567" s="1" t="s">
        <v>11</v>
      </c>
      <c r="G567">
        <v>1676</v>
      </c>
      <c r="H567" s="1" t="b">
        <f>studenci[[#This Row],[Dochod_na_osobe]]&lt;$P$5</f>
        <v>1</v>
      </c>
      <c r="I567" s="1" t="str">
        <f>TEXT(studenci[[#This Row],[Miejsce_zam]],"")&amp;MID(studenci[[#This Row],[Nazwisko]],1,LEN(studenci[[#This Row],[Nazwisko]])-1)&amp;TEXT(studenci[[#This Row],[Dochod_na_osobe]], 0)</f>
        <v>SzczekocinyBialcza1676</v>
      </c>
      <c r="J567" s="1">
        <f>COUNTIF(I:I,studenci[[#This Row],[rodz_kod]])</f>
        <v>1</v>
      </c>
      <c r="K5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8" spans="1:11" x14ac:dyDescent="0.25">
      <c r="A568">
        <v>567</v>
      </c>
      <c r="B568" s="1" t="s">
        <v>946</v>
      </c>
      <c r="C568" s="13" t="s">
        <v>947</v>
      </c>
      <c r="D568" s="1" t="s">
        <v>14</v>
      </c>
      <c r="E568" s="1" t="s">
        <v>604</v>
      </c>
      <c r="F568" s="1" t="s">
        <v>11</v>
      </c>
      <c r="G568">
        <v>459</v>
      </c>
      <c r="H568" s="1" t="b">
        <f>studenci[[#This Row],[Dochod_na_osobe]]&lt;$P$5</f>
        <v>1</v>
      </c>
      <c r="I568" s="1" t="str">
        <f>TEXT(studenci[[#This Row],[Miejsce_zam]],"")&amp;MID(studenci[[#This Row],[Nazwisko]],1,LEN(studenci[[#This Row],[Nazwisko]])-1)&amp;TEXT(studenci[[#This Row],[Dochod_na_osobe]], 0)</f>
        <v>TychyBacze459</v>
      </c>
      <c r="J568" s="1">
        <f>COUNTIF(I:I,studenci[[#This Row],[rodz_kod]])</f>
        <v>1</v>
      </c>
      <c r="K5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69" spans="1:11" x14ac:dyDescent="0.25">
      <c r="A569">
        <v>568</v>
      </c>
      <c r="B569" s="1" t="s">
        <v>948</v>
      </c>
      <c r="C569" s="13" t="s">
        <v>949</v>
      </c>
      <c r="D569" s="1" t="s">
        <v>9</v>
      </c>
      <c r="E569" s="1" t="s">
        <v>81</v>
      </c>
      <c r="F569" s="1" t="s">
        <v>16</v>
      </c>
      <c r="G569">
        <v>592</v>
      </c>
      <c r="H569" s="1" t="b">
        <f>studenci[[#This Row],[Dochod_na_osobe]]&lt;$P$5</f>
        <v>1</v>
      </c>
      <c r="I569" s="1" t="str">
        <f>TEXT(studenci[[#This Row],[Miejsce_zam]],"")&amp;MID(studenci[[#This Row],[Nazwisko]],1,LEN(studenci[[#This Row],[Nazwisko]])-1)&amp;TEXT(studenci[[#This Row],[Dochod_na_osobe]], 0)</f>
        <v>MyslowiceLata592</v>
      </c>
      <c r="J569" s="1">
        <f>COUNTIF(I:I,studenci[[#This Row],[rodz_kod]])</f>
        <v>1</v>
      </c>
      <c r="K5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0" spans="1:11" x14ac:dyDescent="0.25">
      <c r="A570">
        <v>569</v>
      </c>
      <c r="B570" s="1" t="s">
        <v>354</v>
      </c>
      <c r="C570" s="13" t="s">
        <v>820</v>
      </c>
      <c r="D570" s="1" t="s">
        <v>106</v>
      </c>
      <c r="E570" s="1" t="s">
        <v>604</v>
      </c>
      <c r="F570" s="1" t="s">
        <v>16</v>
      </c>
      <c r="G570">
        <v>2544</v>
      </c>
      <c r="H570" s="1" t="b">
        <f>studenci[[#This Row],[Dochod_na_osobe]]&lt;$P$5</f>
        <v>0</v>
      </c>
      <c r="I570" s="1" t="str">
        <f>TEXT(studenci[[#This Row],[Miejsce_zam]],"")&amp;MID(studenci[[#This Row],[Nazwisko]],1,LEN(studenci[[#This Row],[Nazwisko]])-1)&amp;TEXT(studenci[[#This Row],[Dochod_na_osobe]], 0)</f>
        <v>TychyDude2544</v>
      </c>
      <c r="J570" s="1">
        <f>COUNTIF(I:I,studenci[[#This Row],[rodz_kod]])</f>
        <v>1</v>
      </c>
      <c r="K5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1" spans="1:11" x14ac:dyDescent="0.25">
      <c r="A571">
        <v>570</v>
      </c>
      <c r="B571" s="1" t="s">
        <v>131</v>
      </c>
      <c r="C571" s="13" t="s">
        <v>950</v>
      </c>
      <c r="D571" s="1" t="s">
        <v>26</v>
      </c>
      <c r="E571" s="1" t="s">
        <v>99</v>
      </c>
      <c r="F571" s="1" t="s">
        <v>11</v>
      </c>
      <c r="G571">
        <v>1037</v>
      </c>
      <c r="H571" s="1" t="b">
        <f>studenci[[#This Row],[Dochod_na_osobe]]&lt;$P$5</f>
        <v>1</v>
      </c>
      <c r="I571" s="1" t="str">
        <f>TEXT(studenci[[#This Row],[Miejsce_zam]],"")&amp;MID(studenci[[#This Row],[Nazwisko]],1,LEN(studenci[[#This Row],[Nazwisko]])-1)&amp;TEXT(studenci[[#This Row],[Dochod_na_osobe]], 0)</f>
        <v>LimanowaChorzy1037</v>
      </c>
      <c r="J571" s="1">
        <f>COUNTIF(I:I,studenci[[#This Row],[rodz_kod]])</f>
        <v>1</v>
      </c>
      <c r="K5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2" spans="1:11" x14ac:dyDescent="0.25">
      <c r="A572">
        <v>571</v>
      </c>
      <c r="B572" s="1" t="s">
        <v>131</v>
      </c>
      <c r="C572" s="13" t="s">
        <v>951</v>
      </c>
      <c r="D572" s="1" t="s">
        <v>9</v>
      </c>
      <c r="E572" s="1" t="s">
        <v>741</v>
      </c>
      <c r="F572" s="1" t="s">
        <v>100</v>
      </c>
      <c r="G572">
        <v>390</v>
      </c>
      <c r="H572" s="1" t="b">
        <f>studenci[[#This Row],[Dochod_na_osobe]]&lt;$P$5</f>
        <v>1</v>
      </c>
      <c r="I572" s="1" t="str">
        <f>TEXT(studenci[[#This Row],[Miejsce_zam]],"")&amp;MID(studenci[[#This Row],[Nazwisko]],1,LEN(studenci[[#This Row],[Nazwisko]])-1)&amp;TEXT(studenci[[#This Row],[Dochod_na_osobe]], 0)</f>
        <v>IstebnaKryszkiewic390</v>
      </c>
      <c r="J572" s="1">
        <f>COUNTIF(I:I,studenci[[#This Row],[rodz_kod]])</f>
        <v>1</v>
      </c>
      <c r="K5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3" spans="1:11" x14ac:dyDescent="0.25">
      <c r="A573">
        <v>572</v>
      </c>
      <c r="B573" s="1" t="s">
        <v>453</v>
      </c>
      <c r="C573" s="13" t="s">
        <v>952</v>
      </c>
      <c r="D573" s="1" t="s">
        <v>22</v>
      </c>
      <c r="E573" s="1" t="s">
        <v>84</v>
      </c>
      <c r="F573" s="1" t="s">
        <v>35</v>
      </c>
      <c r="G573">
        <v>2538</v>
      </c>
      <c r="H573" s="1" t="b">
        <f>studenci[[#This Row],[Dochod_na_osobe]]&lt;$P$5</f>
        <v>0</v>
      </c>
      <c r="I573" s="1" t="str">
        <f>TEXT(studenci[[#This Row],[Miejsce_zam]],"")&amp;MID(studenci[[#This Row],[Nazwisko]],1,LEN(studenci[[#This Row],[Nazwisko]])-1)&amp;TEXT(studenci[[#This Row],[Dochod_na_osobe]], 0)</f>
        <v>Nowy TargZielinsk2538</v>
      </c>
      <c r="J573" s="1">
        <f>COUNTIF(I:I,studenci[[#This Row],[rodz_kod]])</f>
        <v>1</v>
      </c>
      <c r="K5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4" spans="1:11" x14ac:dyDescent="0.25">
      <c r="A574">
        <v>573</v>
      </c>
      <c r="B574" s="1" t="s">
        <v>953</v>
      </c>
      <c r="C574" s="13" t="s">
        <v>954</v>
      </c>
      <c r="D574" s="1" t="s">
        <v>9</v>
      </c>
      <c r="E574" s="1" t="s">
        <v>620</v>
      </c>
      <c r="F574" s="1" t="s">
        <v>16</v>
      </c>
      <c r="G574">
        <v>3044</v>
      </c>
      <c r="H574" s="1" t="b">
        <f>studenci[[#This Row],[Dochod_na_osobe]]&lt;$P$5</f>
        <v>0</v>
      </c>
      <c r="I574" s="1" t="str">
        <f>TEXT(studenci[[#This Row],[Miejsce_zam]],"")&amp;MID(studenci[[#This Row],[Nazwisko]],1,LEN(studenci[[#This Row],[Nazwisko]])-1)&amp;TEXT(studenci[[#This Row],[Dochod_na_osobe]], 0)</f>
        <v>ZyrardowMsciwujewsk3044</v>
      </c>
      <c r="J574" s="1">
        <f>COUNTIF(I:I,studenci[[#This Row],[rodz_kod]])</f>
        <v>1</v>
      </c>
      <c r="K5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5" spans="1:11" x14ac:dyDescent="0.25">
      <c r="A575">
        <v>574</v>
      </c>
      <c r="B575" s="1" t="s">
        <v>308</v>
      </c>
      <c r="C575" s="13" t="s">
        <v>955</v>
      </c>
      <c r="D575" s="1" t="s">
        <v>9</v>
      </c>
      <c r="E575" s="1" t="s">
        <v>329</v>
      </c>
      <c r="F575" s="1" t="s">
        <v>11</v>
      </c>
      <c r="G575">
        <v>2983</v>
      </c>
      <c r="H575" s="1" t="b">
        <f>studenci[[#This Row],[Dochod_na_osobe]]&lt;$P$5</f>
        <v>0</v>
      </c>
      <c r="I575" s="1" t="str">
        <f>TEXT(studenci[[#This Row],[Miejsce_zam]],"")&amp;MID(studenci[[#This Row],[Nazwisko]],1,LEN(studenci[[#This Row],[Nazwisko]])-1)&amp;TEXT(studenci[[#This Row],[Dochod_na_osobe]], 0)</f>
        <v>ChorzowDukowsk2983</v>
      </c>
      <c r="J575" s="1">
        <f>COUNTIF(I:I,studenci[[#This Row],[rodz_kod]])</f>
        <v>1</v>
      </c>
      <c r="K5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6" spans="1:11" x14ac:dyDescent="0.25">
      <c r="A576">
        <v>575</v>
      </c>
      <c r="B576" s="1" t="s">
        <v>755</v>
      </c>
      <c r="C576" s="13" t="s">
        <v>956</v>
      </c>
      <c r="D576" s="1" t="s">
        <v>236</v>
      </c>
      <c r="E576" s="1" t="s">
        <v>84</v>
      </c>
      <c r="F576" s="1" t="s">
        <v>11</v>
      </c>
      <c r="G576">
        <v>889</v>
      </c>
      <c r="H576" s="1" t="b">
        <f>studenci[[#This Row],[Dochod_na_osobe]]&lt;$P$5</f>
        <v>1</v>
      </c>
      <c r="I576" s="1" t="str">
        <f>TEXT(studenci[[#This Row],[Miejsce_zam]],"")&amp;MID(studenci[[#This Row],[Nazwisko]],1,LEN(studenci[[#This Row],[Nazwisko]])-1)&amp;TEXT(studenci[[#This Row],[Dochod_na_osobe]], 0)</f>
        <v>Nowy TargLitwi889</v>
      </c>
      <c r="J576" s="1">
        <f>COUNTIF(I:I,studenci[[#This Row],[rodz_kod]])</f>
        <v>1</v>
      </c>
      <c r="K5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7" spans="1:11" x14ac:dyDescent="0.25">
      <c r="A577">
        <v>576</v>
      </c>
      <c r="B577" s="1" t="s">
        <v>88</v>
      </c>
      <c r="C577" s="13" t="s">
        <v>957</v>
      </c>
      <c r="D577" s="1" t="s">
        <v>9</v>
      </c>
      <c r="E577" s="1" t="s">
        <v>154</v>
      </c>
      <c r="F577" s="1" t="s">
        <v>35</v>
      </c>
      <c r="G577">
        <v>389</v>
      </c>
      <c r="H577" s="1" t="b">
        <f>studenci[[#This Row],[Dochod_na_osobe]]&lt;$P$5</f>
        <v>1</v>
      </c>
      <c r="I577" s="1" t="str">
        <f>TEXT(studenci[[#This Row],[Miejsce_zam]],"")&amp;MID(studenci[[#This Row],[Nazwisko]],1,LEN(studenci[[#This Row],[Nazwisko]])-1)&amp;TEXT(studenci[[#This Row],[Dochod_na_osobe]], 0)</f>
        <v>TerespolGronu389</v>
      </c>
      <c r="J577" s="1">
        <f>COUNTIF(I:I,studenci[[#This Row],[rodz_kod]])</f>
        <v>1</v>
      </c>
      <c r="K5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8" spans="1:11" x14ac:dyDescent="0.25">
      <c r="A578">
        <v>577</v>
      </c>
      <c r="B578" s="1" t="s">
        <v>12</v>
      </c>
      <c r="C578" s="13" t="s">
        <v>958</v>
      </c>
      <c r="D578" s="1" t="s">
        <v>9</v>
      </c>
      <c r="E578" s="1" t="s">
        <v>325</v>
      </c>
      <c r="F578" s="1" t="s">
        <v>16</v>
      </c>
      <c r="G578">
        <v>439</v>
      </c>
      <c r="H578" s="1" t="b">
        <f>studenci[[#This Row],[Dochod_na_osobe]]&lt;$P$5</f>
        <v>1</v>
      </c>
      <c r="I578" s="1" t="str">
        <f>TEXT(studenci[[#This Row],[Miejsce_zam]],"")&amp;MID(studenci[[#This Row],[Nazwisko]],1,LEN(studenci[[#This Row],[Nazwisko]])-1)&amp;TEXT(studenci[[#This Row],[Dochod_na_osobe]], 0)</f>
        <v>KlomniceAdamowic439</v>
      </c>
      <c r="J578" s="1">
        <f>COUNTIF(I:I,studenci[[#This Row],[rodz_kod]])</f>
        <v>1</v>
      </c>
      <c r="K5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79" spans="1:11" x14ac:dyDescent="0.25">
      <c r="A579">
        <v>578</v>
      </c>
      <c r="B579" s="1" t="s">
        <v>959</v>
      </c>
      <c r="C579" s="13" t="s">
        <v>40</v>
      </c>
      <c r="D579" s="1" t="s">
        <v>26</v>
      </c>
      <c r="E579" s="1" t="s">
        <v>302</v>
      </c>
      <c r="F579" s="1" t="s">
        <v>16</v>
      </c>
      <c r="G579">
        <v>3208</v>
      </c>
      <c r="H579" s="1" t="b">
        <f>studenci[[#This Row],[Dochod_na_osobe]]&lt;$P$5</f>
        <v>0</v>
      </c>
      <c r="I579" s="1" t="str">
        <f>TEXT(studenci[[#This Row],[Miejsce_zam]],"")&amp;MID(studenci[[#This Row],[Nazwisko]],1,LEN(studenci[[#This Row],[Nazwisko]])-1)&amp;TEXT(studenci[[#This Row],[Dochod_na_osobe]], 0)</f>
        <v>RadomKowalsk3208</v>
      </c>
      <c r="J579" s="1">
        <f>COUNTIF(I:I,studenci[[#This Row],[rodz_kod]])</f>
        <v>1</v>
      </c>
      <c r="K5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0" spans="1:11" x14ac:dyDescent="0.25">
      <c r="A580">
        <v>579</v>
      </c>
      <c r="B580" s="1" t="s">
        <v>960</v>
      </c>
      <c r="C580" s="13" t="s">
        <v>961</v>
      </c>
      <c r="D580" s="1" t="s">
        <v>9</v>
      </c>
      <c r="E580" s="1" t="s">
        <v>423</v>
      </c>
      <c r="F580" s="1" t="s">
        <v>11</v>
      </c>
      <c r="G580">
        <v>350</v>
      </c>
      <c r="H580" s="1" t="b">
        <f>studenci[[#This Row],[Dochod_na_osobe]]&lt;$P$5</f>
        <v>1</v>
      </c>
      <c r="I580" s="1" t="str">
        <f>TEXT(studenci[[#This Row],[Miejsce_zam]],"")&amp;MID(studenci[[#This Row],[Nazwisko]],1,LEN(studenci[[#This Row],[Nazwisko]])-1)&amp;TEXT(studenci[[#This Row],[Dochod_na_osobe]], 0)</f>
        <v>LegnicaPiate350</v>
      </c>
      <c r="J580" s="1">
        <f>COUNTIF(I:I,studenci[[#This Row],[rodz_kod]])</f>
        <v>1</v>
      </c>
      <c r="K5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1" spans="1:11" x14ac:dyDescent="0.25">
      <c r="A581">
        <v>580</v>
      </c>
      <c r="B581" s="1" t="s">
        <v>362</v>
      </c>
      <c r="C581" s="13" t="s">
        <v>962</v>
      </c>
      <c r="D581" s="1" t="s">
        <v>22</v>
      </c>
      <c r="E581" s="1" t="s">
        <v>319</v>
      </c>
      <c r="F581" s="1" t="s">
        <v>11</v>
      </c>
      <c r="G581">
        <v>1937</v>
      </c>
      <c r="H581" s="1" t="b">
        <f>studenci[[#This Row],[Dochod_na_osobe]]&lt;$P$5</f>
        <v>1</v>
      </c>
      <c r="I581" s="1" t="str">
        <f>TEXT(studenci[[#This Row],[Miejsce_zam]],"")&amp;MID(studenci[[#This Row],[Nazwisko]],1,LEN(studenci[[#This Row],[Nazwisko]])-1)&amp;TEXT(studenci[[#This Row],[Dochod_na_osobe]], 0)</f>
        <v>DeblinUsze1937</v>
      </c>
      <c r="J581" s="1">
        <f>COUNTIF(I:I,studenci[[#This Row],[rodz_kod]])</f>
        <v>1</v>
      </c>
      <c r="K5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2" spans="1:11" x14ac:dyDescent="0.25">
      <c r="A582">
        <v>581</v>
      </c>
      <c r="B582" s="1" t="s">
        <v>76</v>
      </c>
      <c r="C582" s="13" t="s">
        <v>963</v>
      </c>
      <c r="D582" s="1" t="s">
        <v>14</v>
      </c>
      <c r="E582" s="1" t="s">
        <v>137</v>
      </c>
      <c r="F582" s="1" t="s">
        <v>35</v>
      </c>
      <c r="G582">
        <v>838</v>
      </c>
      <c r="H582" s="1" t="b">
        <f>studenci[[#This Row],[Dochod_na_osobe]]&lt;$P$5</f>
        <v>1</v>
      </c>
      <c r="I582" s="1" t="str">
        <f>TEXT(studenci[[#This Row],[Miejsce_zam]],"")&amp;MID(studenci[[#This Row],[Nazwisko]],1,LEN(studenci[[#This Row],[Nazwisko]])-1)&amp;TEXT(studenci[[#This Row],[Dochod_na_osobe]], 0)</f>
        <v>KolbaskowoKura838</v>
      </c>
      <c r="J582" s="1">
        <f>COUNTIF(I:I,studenci[[#This Row],[rodz_kod]])</f>
        <v>1</v>
      </c>
      <c r="K5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3" spans="1:11" x14ac:dyDescent="0.25">
      <c r="A583">
        <v>582</v>
      </c>
      <c r="B583" s="1" t="s">
        <v>108</v>
      </c>
      <c r="C583" s="13" t="s">
        <v>964</v>
      </c>
      <c r="D583" s="1" t="s">
        <v>26</v>
      </c>
      <c r="E583" s="1" t="s">
        <v>116</v>
      </c>
      <c r="F583" s="1" t="s">
        <v>28</v>
      </c>
      <c r="G583">
        <v>1698</v>
      </c>
      <c r="H583" s="1" t="b">
        <f>studenci[[#This Row],[Dochod_na_osobe]]&lt;$P$5</f>
        <v>1</v>
      </c>
      <c r="I583" s="1" t="str">
        <f>TEXT(studenci[[#This Row],[Miejsce_zam]],"")&amp;MID(studenci[[#This Row],[Nazwisko]],1,LEN(studenci[[#This Row],[Nazwisko]])-1)&amp;TEXT(studenci[[#This Row],[Dochod_na_osobe]], 0)</f>
        <v>GieraltowiceCagar1698</v>
      </c>
      <c r="J583" s="1">
        <f>COUNTIF(I:I,studenci[[#This Row],[rodz_kod]])</f>
        <v>1</v>
      </c>
      <c r="K5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4" spans="1:11" x14ac:dyDescent="0.25">
      <c r="A584">
        <v>583</v>
      </c>
      <c r="B584" s="1" t="s">
        <v>48</v>
      </c>
      <c r="C584" s="13" t="s">
        <v>965</v>
      </c>
      <c r="D584" s="1" t="s">
        <v>9</v>
      </c>
      <c r="E584" s="1" t="s">
        <v>966</v>
      </c>
      <c r="F584" s="1" t="s">
        <v>35</v>
      </c>
      <c r="G584">
        <v>2746</v>
      </c>
      <c r="H584" s="1" t="b">
        <f>studenci[[#This Row],[Dochod_na_osobe]]&lt;$P$5</f>
        <v>0</v>
      </c>
      <c r="I584" s="1" t="str">
        <f>TEXT(studenci[[#This Row],[Miejsce_zam]],"")&amp;MID(studenci[[#This Row],[Nazwisko]],1,LEN(studenci[[#This Row],[Nazwisko]])-1)&amp;TEXT(studenci[[#This Row],[Dochod_na_osobe]], 0)</f>
        <v>KrzeszowiceBalwier2746</v>
      </c>
      <c r="J584" s="1">
        <f>COUNTIF(I:I,studenci[[#This Row],[rodz_kod]])</f>
        <v>1</v>
      </c>
      <c r="K5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5" spans="1:11" x14ac:dyDescent="0.25">
      <c r="A585">
        <v>584</v>
      </c>
      <c r="B585" s="1" t="s">
        <v>155</v>
      </c>
      <c r="C585" s="13" t="s">
        <v>967</v>
      </c>
      <c r="D585" s="1" t="s">
        <v>106</v>
      </c>
      <c r="E585" s="1" t="s">
        <v>569</v>
      </c>
      <c r="F585" s="1" t="s">
        <v>11</v>
      </c>
      <c r="G585">
        <v>569</v>
      </c>
      <c r="H585" s="1" t="b">
        <f>studenci[[#This Row],[Dochod_na_osobe]]&lt;$P$5</f>
        <v>1</v>
      </c>
      <c r="I585" s="1" t="str">
        <f>TEXT(studenci[[#This Row],[Miejsce_zam]],"")&amp;MID(studenci[[#This Row],[Nazwisko]],1,LEN(studenci[[#This Row],[Nazwisko]])-1)&amp;TEXT(studenci[[#This Row],[Dochod_na_osobe]], 0)</f>
        <v>Siemianowice SlaskieAntosiewic569</v>
      </c>
      <c r="J585" s="1">
        <f>COUNTIF(I:I,studenci[[#This Row],[rodz_kod]])</f>
        <v>1</v>
      </c>
      <c r="K5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6" spans="1:11" x14ac:dyDescent="0.25">
      <c r="A586">
        <v>585</v>
      </c>
      <c r="B586" s="1" t="s">
        <v>968</v>
      </c>
      <c r="C586" s="13" t="s">
        <v>969</v>
      </c>
      <c r="D586" s="1" t="s">
        <v>9</v>
      </c>
      <c r="E586" s="1" t="s">
        <v>169</v>
      </c>
      <c r="F586" s="1" t="s">
        <v>11</v>
      </c>
      <c r="G586">
        <v>1389</v>
      </c>
      <c r="H586" s="1" t="b">
        <f>studenci[[#This Row],[Dochod_na_osobe]]&lt;$P$5</f>
        <v>1</v>
      </c>
      <c r="I586" s="1" t="str">
        <f>TEXT(studenci[[#This Row],[Miejsce_zam]],"")&amp;MID(studenci[[#This Row],[Nazwisko]],1,LEN(studenci[[#This Row],[Nazwisko]])-1)&amp;TEXT(studenci[[#This Row],[Dochod_na_osobe]], 0)</f>
        <v>ZawiercieKoterb1389</v>
      </c>
      <c r="J586" s="1">
        <f>COUNTIF(I:I,studenci[[#This Row],[rodz_kod]])</f>
        <v>1</v>
      </c>
      <c r="K5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7" spans="1:11" x14ac:dyDescent="0.25">
      <c r="A587">
        <v>586</v>
      </c>
      <c r="B587" s="1" t="s">
        <v>970</v>
      </c>
      <c r="C587" s="13" t="s">
        <v>971</v>
      </c>
      <c r="D587" s="1" t="s">
        <v>22</v>
      </c>
      <c r="E587" s="1" t="s">
        <v>456</v>
      </c>
      <c r="F587" s="1" t="s">
        <v>100</v>
      </c>
      <c r="G587">
        <v>3018</v>
      </c>
      <c r="H587" s="1" t="b">
        <f>studenci[[#This Row],[Dochod_na_osobe]]&lt;$P$5</f>
        <v>0</v>
      </c>
      <c r="I587" s="1" t="str">
        <f>TEXT(studenci[[#This Row],[Miejsce_zam]],"")&amp;MID(studenci[[#This Row],[Nazwisko]],1,LEN(studenci[[#This Row],[Nazwisko]])-1)&amp;TEXT(studenci[[#This Row],[Dochod_na_osobe]], 0)</f>
        <v>MyszkowKrasusk3018</v>
      </c>
      <c r="J587" s="1">
        <f>COUNTIF(I:I,studenci[[#This Row],[rodz_kod]])</f>
        <v>1</v>
      </c>
      <c r="K5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8" spans="1:11" x14ac:dyDescent="0.25">
      <c r="A588">
        <v>587</v>
      </c>
      <c r="B588" s="1" t="s">
        <v>972</v>
      </c>
      <c r="C588" s="13" t="s">
        <v>973</v>
      </c>
      <c r="D588" s="1" t="s">
        <v>9</v>
      </c>
      <c r="E588" s="1" t="s">
        <v>266</v>
      </c>
      <c r="F588" s="1" t="s">
        <v>11</v>
      </c>
      <c r="G588">
        <v>1111</v>
      </c>
      <c r="H588" s="1" t="b">
        <f>studenci[[#This Row],[Dochod_na_osobe]]&lt;$P$5</f>
        <v>1</v>
      </c>
      <c r="I588" s="1" t="str">
        <f>TEXT(studenci[[#This Row],[Miejsce_zam]],"")&amp;MID(studenci[[#This Row],[Nazwisko]],1,LEN(studenci[[#This Row],[Nazwisko]])-1)&amp;TEXT(studenci[[#This Row],[Dochod_na_osobe]], 0)</f>
        <v>Nowy SaczKochansk1111</v>
      </c>
      <c r="J588" s="1">
        <f>COUNTIF(I:I,studenci[[#This Row],[rodz_kod]])</f>
        <v>1</v>
      </c>
      <c r="K5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89" spans="1:11" x14ac:dyDescent="0.25">
      <c r="A589">
        <v>588</v>
      </c>
      <c r="B589" s="1" t="s">
        <v>88</v>
      </c>
      <c r="C589" s="13" t="s">
        <v>974</v>
      </c>
      <c r="D589" s="1" t="s">
        <v>9</v>
      </c>
      <c r="E589" s="1" t="s">
        <v>53</v>
      </c>
      <c r="F589" s="1" t="s">
        <v>16</v>
      </c>
      <c r="G589">
        <v>783</v>
      </c>
      <c r="H589" s="1" t="b">
        <f>studenci[[#This Row],[Dochod_na_osobe]]&lt;$P$5</f>
        <v>1</v>
      </c>
      <c r="I589" s="1" t="str">
        <f>TEXT(studenci[[#This Row],[Miejsce_zam]],"")&amp;MID(studenci[[#This Row],[Nazwisko]],1,LEN(studenci[[#This Row],[Nazwisko]])-1)&amp;TEXT(studenci[[#This Row],[Dochod_na_osobe]], 0)</f>
        <v>KrapkowiceIchniowsk783</v>
      </c>
      <c r="J589" s="1">
        <f>COUNTIF(I:I,studenci[[#This Row],[rodz_kod]])</f>
        <v>1</v>
      </c>
      <c r="K5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0" spans="1:11" x14ac:dyDescent="0.25">
      <c r="A590">
        <v>589</v>
      </c>
      <c r="B590" s="1" t="s">
        <v>813</v>
      </c>
      <c r="C590" s="13" t="s">
        <v>975</v>
      </c>
      <c r="D590" s="1" t="s">
        <v>22</v>
      </c>
      <c r="E590" s="1" t="s">
        <v>172</v>
      </c>
      <c r="F590" s="1" t="s">
        <v>16</v>
      </c>
      <c r="G590">
        <v>3244</v>
      </c>
      <c r="H590" s="1" t="b">
        <f>studenci[[#This Row],[Dochod_na_osobe]]&lt;$P$5</f>
        <v>0</v>
      </c>
      <c r="I590" s="1" t="str">
        <f>TEXT(studenci[[#This Row],[Miejsce_zam]],"")&amp;MID(studenci[[#This Row],[Nazwisko]],1,LEN(studenci[[#This Row],[Nazwisko]])-1)&amp;TEXT(studenci[[#This Row],[Dochod_na_osobe]], 0)</f>
        <v>SlawkowBialkowsk3244</v>
      </c>
      <c r="J590" s="1">
        <f>COUNTIF(I:I,studenci[[#This Row],[rodz_kod]])</f>
        <v>1</v>
      </c>
      <c r="K5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1" spans="1:11" x14ac:dyDescent="0.25">
      <c r="A591">
        <v>590</v>
      </c>
      <c r="B591" s="1" t="s">
        <v>97</v>
      </c>
      <c r="C591" s="13" t="s">
        <v>976</v>
      </c>
      <c r="D591" s="1" t="s">
        <v>9</v>
      </c>
      <c r="E591" s="1" t="s">
        <v>41</v>
      </c>
      <c r="F591" s="1" t="s">
        <v>100</v>
      </c>
      <c r="G591">
        <v>1155</v>
      </c>
      <c r="H591" s="1" t="b">
        <f>studenci[[#This Row],[Dochod_na_osobe]]&lt;$P$5</f>
        <v>1</v>
      </c>
      <c r="I591" s="1" t="str">
        <f>TEXT(studenci[[#This Row],[Miejsce_zam]],"")&amp;MID(studenci[[#This Row],[Nazwisko]],1,LEN(studenci[[#This Row],[Nazwisko]])-1)&amp;TEXT(studenci[[#This Row],[Dochod_na_osobe]], 0)</f>
        <v>MikolowKalicinsk1155</v>
      </c>
      <c r="J591" s="1">
        <f>COUNTIF(I:I,studenci[[#This Row],[rodz_kod]])</f>
        <v>1</v>
      </c>
      <c r="K5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2" spans="1:11" x14ac:dyDescent="0.25">
      <c r="A592">
        <v>591</v>
      </c>
      <c r="B592" s="1" t="s">
        <v>141</v>
      </c>
      <c r="C592" s="13" t="s">
        <v>977</v>
      </c>
      <c r="D592" s="1" t="s">
        <v>236</v>
      </c>
      <c r="E592" s="1" t="s">
        <v>94</v>
      </c>
      <c r="F592" s="1" t="s">
        <v>11</v>
      </c>
      <c r="G592">
        <v>2845</v>
      </c>
      <c r="H592" s="1" t="b">
        <f>studenci[[#This Row],[Dochod_na_osobe]]&lt;$P$5</f>
        <v>0</v>
      </c>
      <c r="I592" s="1" t="str">
        <f>TEXT(studenci[[#This Row],[Miejsce_zam]],"")&amp;MID(studenci[[#This Row],[Nazwisko]],1,LEN(studenci[[#This Row],[Nazwisko]])-1)&amp;TEXT(studenci[[#This Row],[Dochod_na_osobe]], 0)</f>
        <v>SanokBanasi2845</v>
      </c>
      <c r="J592" s="1">
        <f>COUNTIF(I:I,studenci[[#This Row],[rodz_kod]])</f>
        <v>1</v>
      </c>
      <c r="K5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3" spans="1:11" x14ac:dyDescent="0.25">
      <c r="A593">
        <v>592</v>
      </c>
      <c r="B593" s="1" t="s">
        <v>20</v>
      </c>
      <c r="C593" s="13" t="s">
        <v>978</v>
      </c>
      <c r="D593" s="1" t="s">
        <v>22</v>
      </c>
      <c r="E593" s="1" t="s">
        <v>87</v>
      </c>
      <c r="F593" s="1" t="s">
        <v>11</v>
      </c>
      <c r="G593">
        <v>1501</v>
      </c>
      <c r="H593" s="1" t="b">
        <f>studenci[[#This Row],[Dochod_na_osobe]]&lt;$P$5</f>
        <v>1</v>
      </c>
      <c r="I593" s="1" t="str">
        <f>TEXT(studenci[[#This Row],[Miejsce_zam]],"")&amp;MID(studenci[[#This Row],[Nazwisko]],1,LEN(studenci[[#This Row],[Nazwisko]])-1)&amp;TEXT(studenci[[#This Row],[Dochod_na_osobe]], 0)</f>
        <v>RajczaZawadzk1501</v>
      </c>
      <c r="J593" s="1">
        <f>COUNTIF(I:I,studenci[[#This Row],[rodz_kod]])</f>
        <v>1</v>
      </c>
      <c r="K5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4" spans="1:11" x14ac:dyDescent="0.25">
      <c r="A594">
        <v>593</v>
      </c>
      <c r="B594" s="1" t="s">
        <v>640</v>
      </c>
      <c r="C594" s="13" t="s">
        <v>979</v>
      </c>
      <c r="D594" s="1" t="s">
        <v>14</v>
      </c>
      <c r="E594" s="1" t="s">
        <v>38</v>
      </c>
      <c r="F594" s="1" t="s">
        <v>11</v>
      </c>
      <c r="G594">
        <v>1257</v>
      </c>
      <c r="H594" s="1" t="b">
        <f>studenci[[#This Row],[Dochod_na_osobe]]&lt;$P$5</f>
        <v>1</v>
      </c>
      <c r="I594" s="1" t="str">
        <f>TEXT(studenci[[#This Row],[Miejsce_zam]],"")&amp;MID(studenci[[#This Row],[Nazwisko]],1,LEN(studenci[[#This Row],[Nazwisko]])-1)&amp;TEXT(studenci[[#This Row],[Dochod_na_osobe]], 0)</f>
        <v>JejkowiceJaneck1257</v>
      </c>
      <c r="J594" s="1">
        <f>COUNTIF(I:I,studenci[[#This Row],[rodz_kod]])</f>
        <v>1</v>
      </c>
      <c r="K5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5" spans="1:11" x14ac:dyDescent="0.25">
      <c r="A595">
        <v>594</v>
      </c>
      <c r="B595" s="1" t="s">
        <v>190</v>
      </c>
      <c r="C595" s="13" t="s">
        <v>980</v>
      </c>
      <c r="D595" s="1" t="s">
        <v>26</v>
      </c>
      <c r="E595" s="1" t="s">
        <v>75</v>
      </c>
      <c r="F595" s="1" t="s">
        <v>100</v>
      </c>
      <c r="G595">
        <v>1787</v>
      </c>
      <c r="H595" s="1" t="b">
        <f>studenci[[#This Row],[Dochod_na_osobe]]&lt;$P$5</f>
        <v>1</v>
      </c>
      <c r="I595" s="1" t="str">
        <f>TEXT(studenci[[#This Row],[Miejsce_zam]],"")&amp;MID(studenci[[#This Row],[Nazwisko]],1,LEN(studenci[[#This Row],[Nazwisko]])-1)&amp;TEXT(studenci[[#This Row],[Dochod_na_osobe]], 0)</f>
        <v>RzeszowChyz1787</v>
      </c>
      <c r="J595" s="1">
        <f>COUNTIF(I:I,studenci[[#This Row],[rodz_kod]])</f>
        <v>1</v>
      </c>
      <c r="K5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6" spans="1:11" x14ac:dyDescent="0.25">
      <c r="A596">
        <v>595</v>
      </c>
      <c r="B596" s="1" t="s">
        <v>122</v>
      </c>
      <c r="C596" s="13" t="s">
        <v>981</v>
      </c>
      <c r="D596" s="1" t="s">
        <v>9</v>
      </c>
      <c r="E596" s="1" t="s">
        <v>140</v>
      </c>
      <c r="F596" s="1" t="s">
        <v>11</v>
      </c>
      <c r="G596">
        <v>725</v>
      </c>
      <c r="H596" s="1" t="b">
        <f>studenci[[#This Row],[Dochod_na_osobe]]&lt;$P$5</f>
        <v>1</v>
      </c>
      <c r="I596" s="1" t="str">
        <f>TEXT(studenci[[#This Row],[Miejsce_zam]],"")&amp;MID(studenci[[#This Row],[Nazwisko]],1,LEN(studenci[[#This Row],[Nazwisko]])-1)&amp;TEXT(studenci[[#This Row],[Dochod_na_osobe]], 0)</f>
        <v>NysaGrzesi725</v>
      </c>
      <c r="J596" s="1">
        <f>COUNTIF(I:I,studenci[[#This Row],[rodz_kod]])</f>
        <v>1</v>
      </c>
      <c r="K5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7" spans="1:11" x14ac:dyDescent="0.25">
      <c r="A597">
        <v>596</v>
      </c>
      <c r="B597" s="1" t="s">
        <v>630</v>
      </c>
      <c r="C597" s="13" t="s">
        <v>982</v>
      </c>
      <c r="D597" s="1" t="s">
        <v>26</v>
      </c>
      <c r="E597" s="1" t="s">
        <v>113</v>
      </c>
      <c r="F597" s="1" t="s">
        <v>16</v>
      </c>
      <c r="G597">
        <v>493</v>
      </c>
      <c r="H597" s="1" t="b">
        <f>studenci[[#This Row],[Dochod_na_osobe]]&lt;$P$5</f>
        <v>1</v>
      </c>
      <c r="I597" s="1" t="str">
        <f>TEXT(studenci[[#This Row],[Miejsce_zam]],"")&amp;MID(studenci[[#This Row],[Nazwisko]],1,LEN(studenci[[#This Row],[Nazwisko]])-1)&amp;TEXT(studenci[[#This Row],[Dochod_na_osobe]], 0)</f>
        <v>KatowiceMichalsk493</v>
      </c>
      <c r="J597" s="1">
        <f>COUNTIF(I:I,studenci[[#This Row],[rodz_kod]])</f>
        <v>1</v>
      </c>
      <c r="K5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8" spans="1:11" x14ac:dyDescent="0.25">
      <c r="A598">
        <v>597</v>
      </c>
      <c r="B598" s="1" t="s">
        <v>20</v>
      </c>
      <c r="C598" s="13" t="s">
        <v>983</v>
      </c>
      <c r="D598" s="1" t="s">
        <v>133</v>
      </c>
      <c r="E598" s="1" t="s">
        <v>484</v>
      </c>
      <c r="F598" s="1" t="s">
        <v>11</v>
      </c>
      <c r="G598">
        <v>2916</v>
      </c>
      <c r="H598" s="1" t="b">
        <f>studenci[[#This Row],[Dochod_na_osobe]]&lt;$P$5</f>
        <v>0</v>
      </c>
      <c r="I598" s="1" t="str">
        <f>TEXT(studenci[[#This Row],[Miejsce_zam]],"")&amp;MID(studenci[[#This Row],[Nazwisko]],1,LEN(studenci[[#This Row],[Nazwisko]])-1)&amp;TEXT(studenci[[#This Row],[Dochod_na_osobe]], 0)</f>
        <v>ChelmBaj2916</v>
      </c>
      <c r="J598" s="1">
        <f>COUNTIF(I:I,studenci[[#This Row],[rodz_kod]])</f>
        <v>1</v>
      </c>
      <c r="K5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599" spans="1:11" x14ac:dyDescent="0.25">
      <c r="A599">
        <v>598</v>
      </c>
      <c r="B599" s="1" t="s">
        <v>29</v>
      </c>
      <c r="C599" s="13" t="s">
        <v>984</v>
      </c>
      <c r="D599" s="1" t="s">
        <v>9</v>
      </c>
      <c r="E599" s="1" t="s">
        <v>569</v>
      </c>
      <c r="F599" s="1" t="s">
        <v>11</v>
      </c>
      <c r="G599">
        <v>1164</v>
      </c>
      <c r="H599" s="1" t="b">
        <f>studenci[[#This Row],[Dochod_na_osobe]]&lt;$P$5</f>
        <v>1</v>
      </c>
      <c r="I599" s="1" t="str">
        <f>TEXT(studenci[[#This Row],[Miejsce_zam]],"")&amp;MID(studenci[[#This Row],[Nazwisko]],1,LEN(studenci[[#This Row],[Nazwisko]])-1)&amp;TEXT(studenci[[#This Row],[Dochod_na_osobe]], 0)</f>
        <v>Siemianowice SlaskieBiela1164</v>
      </c>
      <c r="J599" s="1">
        <f>COUNTIF(I:I,studenci[[#This Row],[rodz_kod]])</f>
        <v>1</v>
      </c>
      <c r="K5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0" spans="1:11" x14ac:dyDescent="0.25">
      <c r="A600">
        <v>599</v>
      </c>
      <c r="B600" s="1" t="s">
        <v>128</v>
      </c>
      <c r="C600" s="13" t="s">
        <v>985</v>
      </c>
      <c r="D600" s="1" t="s">
        <v>9</v>
      </c>
      <c r="E600" s="1" t="s">
        <v>41</v>
      </c>
      <c r="F600" s="1" t="s">
        <v>11</v>
      </c>
      <c r="G600">
        <v>951</v>
      </c>
      <c r="H600" s="1" t="b">
        <f>studenci[[#This Row],[Dochod_na_osobe]]&lt;$P$5</f>
        <v>1</v>
      </c>
      <c r="I600" s="1" t="str">
        <f>TEXT(studenci[[#This Row],[Miejsce_zam]],"")&amp;MID(studenci[[#This Row],[Nazwisko]],1,LEN(studenci[[#This Row],[Nazwisko]])-1)&amp;TEXT(studenci[[#This Row],[Dochod_na_osobe]], 0)</f>
        <v>MikolowChlopick951</v>
      </c>
      <c r="J600" s="1">
        <f>COUNTIF(I:I,studenci[[#This Row],[rodz_kod]])</f>
        <v>1</v>
      </c>
      <c r="K6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1" spans="1:11" x14ac:dyDescent="0.25">
      <c r="A601">
        <v>600</v>
      </c>
      <c r="B601" s="1" t="s">
        <v>29</v>
      </c>
      <c r="C601" s="13" t="s">
        <v>986</v>
      </c>
      <c r="D601" s="1" t="s">
        <v>26</v>
      </c>
      <c r="E601" s="1" t="s">
        <v>146</v>
      </c>
      <c r="F601" s="1" t="s">
        <v>11</v>
      </c>
      <c r="G601">
        <v>1074</v>
      </c>
      <c r="H601" s="1" t="b">
        <f>studenci[[#This Row],[Dochod_na_osobe]]&lt;$P$5</f>
        <v>1</v>
      </c>
      <c r="I601" s="1" t="str">
        <f>TEXT(studenci[[#This Row],[Miejsce_zam]],"")&amp;MID(studenci[[#This Row],[Nazwisko]],1,LEN(studenci[[#This Row],[Nazwisko]])-1)&amp;TEXT(studenci[[#This Row],[Dochod_na_osobe]], 0)</f>
        <v>LedzinyJade1074</v>
      </c>
      <c r="J601" s="1">
        <f>COUNTIF(I:I,studenci[[#This Row],[rodz_kod]])</f>
        <v>1</v>
      </c>
      <c r="K6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2" spans="1:11" x14ac:dyDescent="0.25">
      <c r="A602">
        <v>601</v>
      </c>
      <c r="B602" s="1" t="s">
        <v>138</v>
      </c>
      <c r="C602" s="13" t="s">
        <v>987</v>
      </c>
      <c r="D602" s="1" t="s">
        <v>26</v>
      </c>
      <c r="E602" s="1" t="s">
        <v>233</v>
      </c>
      <c r="F602" s="1" t="s">
        <v>28</v>
      </c>
      <c r="G602">
        <v>2468</v>
      </c>
      <c r="H602" s="1" t="b">
        <f>studenci[[#This Row],[Dochod_na_osobe]]&lt;$P$5</f>
        <v>0</v>
      </c>
      <c r="I602" s="1" t="str">
        <f>TEXT(studenci[[#This Row],[Miejsce_zam]],"")&amp;MID(studenci[[#This Row],[Nazwisko]],1,LEN(studenci[[#This Row],[Nazwisko]])-1)&amp;TEXT(studenci[[#This Row],[Dochod_na_osobe]], 0)</f>
        <v>NaleczowSikor2468</v>
      </c>
      <c r="J602" s="1">
        <f>COUNTIF(I:I,studenci[[#This Row],[rodz_kod]])</f>
        <v>1</v>
      </c>
      <c r="K6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3" spans="1:11" x14ac:dyDescent="0.25">
      <c r="A603">
        <v>602</v>
      </c>
      <c r="B603" s="1" t="s">
        <v>557</v>
      </c>
      <c r="C603" s="13" t="s">
        <v>988</v>
      </c>
      <c r="D603" s="1" t="s">
        <v>59</v>
      </c>
      <c r="E603" s="1" t="s">
        <v>585</v>
      </c>
      <c r="F603" s="1" t="s">
        <v>11</v>
      </c>
      <c r="G603">
        <v>2880</v>
      </c>
      <c r="H603" s="1" t="b">
        <f>studenci[[#This Row],[Dochod_na_osobe]]&lt;$P$5</f>
        <v>0</v>
      </c>
      <c r="I603" s="1" t="str">
        <f>TEXT(studenci[[#This Row],[Miejsce_zam]],"")&amp;MID(studenci[[#This Row],[Nazwisko]],1,LEN(studenci[[#This Row],[Nazwisko]])-1)&amp;TEXT(studenci[[#This Row],[Dochod_na_osobe]], 0)</f>
        <v>AlwerniaBare2880</v>
      </c>
      <c r="J603" s="1">
        <f>COUNTIF(I:I,studenci[[#This Row],[rodz_kod]])</f>
        <v>1</v>
      </c>
      <c r="K6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4" spans="1:11" x14ac:dyDescent="0.25">
      <c r="A604">
        <v>603</v>
      </c>
      <c r="B604" s="1" t="s">
        <v>394</v>
      </c>
      <c r="C604" s="13" t="s">
        <v>989</v>
      </c>
      <c r="D604" s="1" t="s">
        <v>26</v>
      </c>
      <c r="E604" s="1" t="s">
        <v>629</v>
      </c>
      <c r="F604" s="1" t="s">
        <v>11</v>
      </c>
      <c r="G604">
        <v>1299</v>
      </c>
      <c r="H604" s="1" t="b">
        <f>studenci[[#This Row],[Dochod_na_osobe]]&lt;$P$5</f>
        <v>1</v>
      </c>
      <c r="I604" s="1" t="str">
        <f>TEXT(studenci[[#This Row],[Miejsce_zam]],"")&amp;MID(studenci[[#This Row],[Nazwisko]],1,LEN(studenci[[#This Row],[Nazwisko]])-1)&amp;TEXT(studenci[[#This Row],[Dochod_na_osobe]], 0)</f>
        <v>ZamoscKaszyc1299</v>
      </c>
      <c r="J604" s="1">
        <f>COUNTIF(I:I,studenci[[#This Row],[rodz_kod]])</f>
        <v>1</v>
      </c>
      <c r="K6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5" spans="1:11" x14ac:dyDescent="0.25">
      <c r="A605">
        <v>604</v>
      </c>
      <c r="B605" s="1" t="s">
        <v>97</v>
      </c>
      <c r="C605" s="13" t="s">
        <v>990</v>
      </c>
      <c r="D605" s="1" t="s">
        <v>133</v>
      </c>
      <c r="E605" s="1" t="s">
        <v>81</v>
      </c>
      <c r="F605" s="1" t="s">
        <v>11</v>
      </c>
      <c r="G605">
        <v>1048</v>
      </c>
      <c r="H605" s="1" t="b">
        <f>studenci[[#This Row],[Dochod_na_osobe]]&lt;$P$5</f>
        <v>1</v>
      </c>
      <c r="I605" s="1" t="str">
        <f>TEXT(studenci[[#This Row],[Miejsce_zam]],"")&amp;MID(studenci[[#This Row],[Nazwisko]],1,LEN(studenci[[#This Row],[Nazwisko]])-1)&amp;TEXT(studenci[[#This Row],[Dochod_na_osobe]], 0)</f>
        <v>MyslowicePszczol1048</v>
      </c>
      <c r="J605" s="1">
        <f>COUNTIF(I:I,studenci[[#This Row],[rodz_kod]])</f>
        <v>1</v>
      </c>
      <c r="K6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6" spans="1:11" x14ac:dyDescent="0.25">
      <c r="A606">
        <v>605</v>
      </c>
      <c r="B606" s="1" t="s">
        <v>48</v>
      </c>
      <c r="C606" s="13" t="s">
        <v>991</v>
      </c>
      <c r="D606" s="1" t="s">
        <v>26</v>
      </c>
      <c r="E606" s="1" t="s">
        <v>67</v>
      </c>
      <c r="F606" s="1" t="s">
        <v>11</v>
      </c>
      <c r="G606">
        <v>2846</v>
      </c>
      <c r="H606" s="1" t="b">
        <f>studenci[[#This Row],[Dochod_na_osobe]]&lt;$P$5</f>
        <v>0</v>
      </c>
      <c r="I606" s="1" t="str">
        <f>TEXT(studenci[[#This Row],[Miejsce_zam]],"")&amp;MID(studenci[[#This Row],[Nazwisko]],1,LEN(studenci[[#This Row],[Nazwisko]])-1)&amp;TEXT(studenci[[#This Row],[Dochod_na_osobe]], 0)</f>
        <v>SosnowiecBanowsk2846</v>
      </c>
      <c r="J606" s="1">
        <f>COUNTIF(I:I,studenci[[#This Row],[rodz_kod]])</f>
        <v>1</v>
      </c>
      <c r="K6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7" spans="1:11" x14ac:dyDescent="0.25">
      <c r="A607">
        <v>606</v>
      </c>
      <c r="B607" s="1" t="s">
        <v>97</v>
      </c>
      <c r="C607" s="13" t="s">
        <v>992</v>
      </c>
      <c r="D607" s="1" t="s">
        <v>9</v>
      </c>
      <c r="E607" s="1" t="s">
        <v>604</v>
      </c>
      <c r="F607" s="1" t="s">
        <v>11</v>
      </c>
      <c r="G607">
        <v>2995</v>
      </c>
      <c r="H607" s="1" t="b">
        <f>studenci[[#This Row],[Dochod_na_osobe]]&lt;$P$5</f>
        <v>0</v>
      </c>
      <c r="I607" s="1" t="str">
        <f>TEXT(studenci[[#This Row],[Miejsce_zam]],"")&amp;MID(studenci[[#This Row],[Nazwisko]],1,LEN(studenci[[#This Row],[Nazwisko]])-1)&amp;TEXT(studenci[[#This Row],[Dochod_na_osobe]], 0)</f>
        <v>TychyJedruszcza2995</v>
      </c>
      <c r="J607" s="1">
        <f>COUNTIF(I:I,studenci[[#This Row],[rodz_kod]])</f>
        <v>1</v>
      </c>
      <c r="K6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8" spans="1:11" x14ac:dyDescent="0.25">
      <c r="A608">
        <v>607</v>
      </c>
      <c r="B608" s="1" t="s">
        <v>12</v>
      </c>
      <c r="C608" s="13" t="s">
        <v>993</v>
      </c>
      <c r="D608" s="1" t="s">
        <v>9</v>
      </c>
      <c r="E608" s="1" t="s">
        <v>127</v>
      </c>
      <c r="F608" s="1" t="s">
        <v>16</v>
      </c>
      <c r="G608">
        <v>3037</v>
      </c>
      <c r="H608" s="1" t="b">
        <f>studenci[[#This Row],[Dochod_na_osobe]]&lt;$P$5</f>
        <v>0</v>
      </c>
      <c r="I608" s="1" t="str">
        <f>TEXT(studenci[[#This Row],[Miejsce_zam]],"")&amp;MID(studenci[[#This Row],[Nazwisko]],1,LEN(studenci[[#This Row],[Nazwisko]])-1)&amp;TEXT(studenci[[#This Row],[Dochod_na_osobe]], 0)</f>
        <v>Tomaszow LubelskiBosk3037</v>
      </c>
      <c r="J608" s="1">
        <f>COUNTIF(I:I,studenci[[#This Row],[rodz_kod]])</f>
        <v>1</v>
      </c>
      <c r="K6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09" spans="1:11" x14ac:dyDescent="0.25">
      <c r="A609">
        <v>608</v>
      </c>
      <c r="B609" s="1" t="s">
        <v>144</v>
      </c>
      <c r="C609" s="13" t="s">
        <v>994</v>
      </c>
      <c r="D609" s="1" t="s">
        <v>22</v>
      </c>
      <c r="E609" s="1" t="s">
        <v>333</v>
      </c>
      <c r="F609" s="1" t="s">
        <v>16</v>
      </c>
      <c r="G609">
        <v>1930</v>
      </c>
      <c r="H609" s="1" t="b">
        <f>studenci[[#This Row],[Dochod_na_osobe]]&lt;$P$5</f>
        <v>1</v>
      </c>
      <c r="I609" s="1" t="str">
        <f>TEXT(studenci[[#This Row],[Miejsce_zam]],"")&amp;MID(studenci[[#This Row],[Nazwisko]],1,LEN(studenci[[#This Row],[Nazwisko]])-1)&amp;TEXT(studenci[[#This Row],[Dochod_na_osobe]], 0)</f>
        <v>WadowicePar1930</v>
      </c>
      <c r="J609" s="1">
        <f>COUNTIF(I:I,studenci[[#This Row],[rodz_kod]])</f>
        <v>1</v>
      </c>
      <c r="K6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0" spans="1:11" x14ac:dyDescent="0.25">
      <c r="A610">
        <v>609</v>
      </c>
      <c r="B610" s="1" t="s">
        <v>995</v>
      </c>
      <c r="C610" s="13" t="s">
        <v>996</v>
      </c>
      <c r="D610" s="1" t="s">
        <v>22</v>
      </c>
      <c r="E610" s="1" t="s">
        <v>569</v>
      </c>
      <c r="F610" s="1" t="s">
        <v>11</v>
      </c>
      <c r="G610">
        <v>2743</v>
      </c>
      <c r="H610" s="1" t="b">
        <f>studenci[[#This Row],[Dochod_na_osobe]]&lt;$P$5</f>
        <v>0</v>
      </c>
      <c r="I610" s="1" t="str">
        <f>TEXT(studenci[[#This Row],[Miejsce_zam]],"")&amp;MID(studenci[[#This Row],[Nazwisko]],1,LEN(studenci[[#This Row],[Nazwisko]])-1)&amp;TEXT(studenci[[#This Row],[Dochod_na_osobe]], 0)</f>
        <v>Siemianowice SlaskieBorowsk2743</v>
      </c>
      <c r="J610" s="1">
        <f>COUNTIF(I:I,studenci[[#This Row],[rodz_kod]])</f>
        <v>1</v>
      </c>
      <c r="K6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1" spans="1:11" x14ac:dyDescent="0.25">
      <c r="A611">
        <v>610</v>
      </c>
      <c r="B611" s="1" t="s">
        <v>135</v>
      </c>
      <c r="C611" s="13" t="s">
        <v>997</v>
      </c>
      <c r="D611" s="1" t="s">
        <v>22</v>
      </c>
      <c r="E611" s="1" t="s">
        <v>420</v>
      </c>
      <c r="F611" s="1" t="s">
        <v>11</v>
      </c>
      <c r="G611">
        <v>2943</v>
      </c>
      <c r="H611" s="1" t="b">
        <f>studenci[[#This Row],[Dochod_na_osobe]]&lt;$P$5</f>
        <v>0</v>
      </c>
      <c r="I611" s="1" t="str">
        <f>TEXT(studenci[[#This Row],[Miejsce_zam]],"")&amp;MID(studenci[[#This Row],[Nazwisko]],1,LEN(studenci[[#This Row],[Nazwisko]])-1)&amp;TEXT(studenci[[#This Row],[Dochod_na_osobe]], 0)</f>
        <v>GliwiceChrzani2943</v>
      </c>
      <c r="J611" s="1">
        <f>COUNTIF(I:I,studenci[[#This Row],[rodz_kod]])</f>
        <v>1</v>
      </c>
      <c r="K6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2" spans="1:11" x14ac:dyDescent="0.25">
      <c r="A612">
        <v>611</v>
      </c>
      <c r="B612" s="1" t="s">
        <v>157</v>
      </c>
      <c r="C612" s="13" t="s">
        <v>998</v>
      </c>
      <c r="D612" s="1" t="s">
        <v>9</v>
      </c>
      <c r="E612" s="1" t="s">
        <v>94</v>
      </c>
      <c r="F612" s="1" t="s">
        <v>11</v>
      </c>
      <c r="G612">
        <v>1041</v>
      </c>
      <c r="H612" s="1" t="b">
        <f>studenci[[#This Row],[Dochod_na_osobe]]&lt;$P$5</f>
        <v>1</v>
      </c>
      <c r="I612" s="1" t="str">
        <f>TEXT(studenci[[#This Row],[Miejsce_zam]],"")&amp;MID(studenci[[#This Row],[Nazwisko]],1,LEN(studenci[[#This Row],[Nazwisko]])-1)&amp;TEXT(studenci[[#This Row],[Dochod_na_osobe]], 0)</f>
        <v>SanokWypchl1041</v>
      </c>
      <c r="J612" s="1">
        <f>COUNTIF(I:I,studenci[[#This Row],[rodz_kod]])</f>
        <v>1</v>
      </c>
      <c r="K6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3" spans="1:11" x14ac:dyDescent="0.25">
      <c r="A613">
        <v>612</v>
      </c>
      <c r="B613" s="1" t="s">
        <v>20</v>
      </c>
      <c r="C613" s="13" t="s">
        <v>999</v>
      </c>
      <c r="D613" s="1" t="s">
        <v>9</v>
      </c>
      <c r="E613" s="1" t="s">
        <v>149</v>
      </c>
      <c r="F613" s="1" t="s">
        <v>100</v>
      </c>
      <c r="G613">
        <v>1437</v>
      </c>
      <c r="H613" s="1" t="b">
        <f>studenci[[#This Row],[Dochod_na_osobe]]&lt;$P$5</f>
        <v>1</v>
      </c>
      <c r="I613" s="1" t="str">
        <f>TEXT(studenci[[#This Row],[Miejsce_zam]],"")&amp;MID(studenci[[#This Row],[Nazwisko]],1,LEN(studenci[[#This Row],[Nazwisko]])-1)&amp;TEXT(studenci[[#This Row],[Dochod_na_osobe]], 0)</f>
        <v>IlawaLowi1437</v>
      </c>
      <c r="J613" s="1">
        <f>COUNTIF(I:I,studenci[[#This Row],[rodz_kod]])</f>
        <v>1</v>
      </c>
      <c r="K6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4" spans="1:11" x14ac:dyDescent="0.25">
      <c r="A614">
        <v>613</v>
      </c>
      <c r="B614" s="1" t="s">
        <v>36</v>
      </c>
      <c r="C614" s="13" t="s">
        <v>1000</v>
      </c>
      <c r="D614" s="1" t="s">
        <v>106</v>
      </c>
      <c r="E614" s="1" t="s">
        <v>296</v>
      </c>
      <c r="F614" s="1" t="s">
        <v>16</v>
      </c>
      <c r="G614">
        <v>3289</v>
      </c>
      <c r="H614" s="1" t="b">
        <f>studenci[[#This Row],[Dochod_na_osobe]]&lt;$P$5</f>
        <v>0</v>
      </c>
      <c r="I614" s="1" t="str">
        <f>TEXT(studenci[[#This Row],[Miejsce_zam]],"")&amp;MID(studenci[[#This Row],[Nazwisko]],1,LEN(studenci[[#This Row],[Nazwisko]])-1)&amp;TEXT(studenci[[#This Row],[Dochod_na_osobe]], 0)</f>
        <v>Piwniczna-ZdrojJanoch3289</v>
      </c>
      <c r="J614" s="1">
        <f>COUNTIF(I:I,studenci[[#This Row],[rodz_kod]])</f>
        <v>1</v>
      </c>
      <c r="K6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5" spans="1:11" x14ac:dyDescent="0.25">
      <c r="A615">
        <v>614</v>
      </c>
      <c r="B615" s="1" t="s">
        <v>88</v>
      </c>
      <c r="C615" s="13" t="s">
        <v>1001</v>
      </c>
      <c r="D615" s="1" t="s">
        <v>26</v>
      </c>
      <c r="E615" s="1" t="s">
        <v>113</v>
      </c>
      <c r="F615" s="1" t="s">
        <v>16</v>
      </c>
      <c r="G615">
        <v>1032</v>
      </c>
      <c r="H615" s="1" t="b">
        <f>studenci[[#This Row],[Dochod_na_osobe]]&lt;$P$5</f>
        <v>1</v>
      </c>
      <c r="I615" s="1" t="str">
        <f>TEXT(studenci[[#This Row],[Miejsce_zam]],"")&amp;MID(studenci[[#This Row],[Nazwisko]],1,LEN(studenci[[#This Row],[Nazwisko]])-1)&amp;TEXT(studenci[[#This Row],[Dochod_na_osobe]], 0)</f>
        <v>KatowiceBasinsk1032</v>
      </c>
      <c r="J615" s="1">
        <f>COUNTIF(I:I,studenci[[#This Row],[rodz_kod]])</f>
        <v>1</v>
      </c>
      <c r="K6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6" spans="1:11" x14ac:dyDescent="0.25">
      <c r="A616">
        <v>615</v>
      </c>
      <c r="B616" s="1" t="s">
        <v>1002</v>
      </c>
      <c r="C616" s="13" t="s">
        <v>631</v>
      </c>
      <c r="D616" s="1" t="s">
        <v>9</v>
      </c>
      <c r="E616" s="1" t="s">
        <v>84</v>
      </c>
      <c r="F616" s="1" t="s">
        <v>100</v>
      </c>
      <c r="G616">
        <v>1555</v>
      </c>
      <c r="H616" s="1" t="b">
        <f>studenci[[#This Row],[Dochod_na_osobe]]&lt;$P$5</f>
        <v>1</v>
      </c>
      <c r="I616" s="1" t="str">
        <f>TEXT(studenci[[#This Row],[Miejsce_zam]],"")&amp;MID(studenci[[#This Row],[Nazwisko]],1,LEN(studenci[[#This Row],[Nazwisko]])-1)&amp;TEXT(studenci[[#This Row],[Dochod_na_osobe]], 0)</f>
        <v>Nowy TargOstrowsk1555</v>
      </c>
      <c r="J616" s="1">
        <f>COUNTIF(I:I,studenci[[#This Row],[rodz_kod]])</f>
        <v>1</v>
      </c>
      <c r="K6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7" spans="1:11" x14ac:dyDescent="0.25">
      <c r="A617">
        <v>616</v>
      </c>
      <c r="B617" s="1" t="s">
        <v>190</v>
      </c>
      <c r="C617" s="13" t="s">
        <v>1003</v>
      </c>
      <c r="D617" s="1" t="s">
        <v>26</v>
      </c>
      <c r="E617" s="1" t="s">
        <v>321</v>
      </c>
      <c r="F617" s="1" t="s">
        <v>28</v>
      </c>
      <c r="G617">
        <v>996</v>
      </c>
      <c r="H617" s="1" t="b">
        <f>studenci[[#This Row],[Dochod_na_osobe]]&lt;$P$5</f>
        <v>1</v>
      </c>
      <c r="I617" s="1" t="str">
        <f>TEXT(studenci[[#This Row],[Miejsce_zam]],"")&amp;MID(studenci[[#This Row],[Nazwisko]],1,LEN(studenci[[#This Row],[Nazwisko]])-1)&amp;TEXT(studenci[[#This Row],[Dochod_na_osobe]], 0)</f>
        <v>ZabrzeTelejk996</v>
      </c>
      <c r="J617" s="1">
        <f>COUNTIF(I:I,studenci[[#This Row],[rodz_kod]])</f>
        <v>1</v>
      </c>
      <c r="K6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8" spans="1:11" x14ac:dyDescent="0.25">
      <c r="A618">
        <v>617</v>
      </c>
      <c r="B618" s="1" t="s">
        <v>20</v>
      </c>
      <c r="C618" s="13" t="s">
        <v>327</v>
      </c>
      <c r="D618" s="1" t="s">
        <v>26</v>
      </c>
      <c r="E618" s="1" t="s">
        <v>533</v>
      </c>
      <c r="F618" s="1" t="s">
        <v>16</v>
      </c>
      <c r="G618">
        <v>751</v>
      </c>
      <c r="H618" s="1" t="b">
        <f>studenci[[#This Row],[Dochod_na_osobe]]&lt;$P$5</f>
        <v>1</v>
      </c>
      <c r="I618" s="1" t="str">
        <f>TEXT(studenci[[#This Row],[Miejsce_zam]],"")&amp;MID(studenci[[#This Row],[Nazwisko]],1,LEN(studenci[[#This Row],[Nazwisko]])-1)&amp;TEXT(studenci[[#This Row],[Dochod_na_osobe]], 0)</f>
        <v>ZgorzelecRokos751</v>
      </c>
      <c r="J618" s="1">
        <f>COUNTIF(I:I,studenci[[#This Row],[rodz_kod]])</f>
        <v>1</v>
      </c>
      <c r="K6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19" spans="1:11" x14ac:dyDescent="0.25">
      <c r="A619">
        <v>618</v>
      </c>
      <c r="B619" s="1" t="s">
        <v>97</v>
      </c>
      <c r="C619" s="13" t="s">
        <v>1004</v>
      </c>
      <c r="D619" s="1" t="s">
        <v>26</v>
      </c>
      <c r="E619" s="1" t="s">
        <v>222</v>
      </c>
      <c r="F619" s="1" t="s">
        <v>11</v>
      </c>
      <c r="G619">
        <v>1425</v>
      </c>
      <c r="H619" s="1" t="b">
        <f>studenci[[#This Row],[Dochod_na_osobe]]&lt;$P$5</f>
        <v>1</v>
      </c>
      <c r="I619" s="1" t="str">
        <f>TEXT(studenci[[#This Row],[Miejsce_zam]],"")&amp;MID(studenci[[#This Row],[Nazwisko]],1,LEN(studenci[[#This Row],[Nazwisko]])-1)&amp;TEXT(studenci[[#This Row],[Dochod_na_osobe]], 0)</f>
        <v>TarnobrzegPienkowsk1425</v>
      </c>
      <c r="J619" s="1">
        <f>COUNTIF(I:I,studenci[[#This Row],[rodz_kod]])</f>
        <v>1</v>
      </c>
      <c r="K6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0" spans="1:11" x14ac:dyDescent="0.25">
      <c r="A620">
        <v>619</v>
      </c>
      <c r="B620" s="1" t="s">
        <v>111</v>
      </c>
      <c r="C620" s="13" t="s">
        <v>1005</v>
      </c>
      <c r="D620" s="1" t="s">
        <v>14</v>
      </c>
      <c r="E620" s="1" t="s">
        <v>189</v>
      </c>
      <c r="F620" s="1" t="s">
        <v>100</v>
      </c>
      <c r="G620">
        <v>1732</v>
      </c>
      <c r="H620" s="1" t="b">
        <f>studenci[[#This Row],[Dochod_na_osobe]]&lt;$P$5</f>
        <v>1</v>
      </c>
      <c r="I620" s="1" t="str">
        <f>TEXT(studenci[[#This Row],[Miejsce_zam]],"")&amp;MID(studenci[[#This Row],[Nazwisko]],1,LEN(studenci[[#This Row],[Nazwisko]])-1)&amp;TEXT(studenci[[#This Row],[Dochod_na_osobe]], 0)</f>
        <v>TworogRazn1732</v>
      </c>
      <c r="J620" s="1">
        <f>COUNTIF(I:I,studenci[[#This Row],[rodz_kod]])</f>
        <v>1</v>
      </c>
      <c r="K6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1" spans="1:11" x14ac:dyDescent="0.25">
      <c r="A621">
        <v>620</v>
      </c>
      <c r="B621" s="1" t="s">
        <v>163</v>
      </c>
      <c r="C621" s="13" t="s">
        <v>1006</v>
      </c>
      <c r="D621" s="1" t="s">
        <v>22</v>
      </c>
      <c r="E621" s="1" t="s">
        <v>329</v>
      </c>
      <c r="F621" s="1" t="s">
        <v>28</v>
      </c>
      <c r="G621">
        <v>571</v>
      </c>
      <c r="H621" s="1" t="b">
        <f>studenci[[#This Row],[Dochod_na_osobe]]&lt;$P$5</f>
        <v>1</v>
      </c>
      <c r="I621" s="1" t="str">
        <f>TEXT(studenci[[#This Row],[Miejsce_zam]],"")&amp;MID(studenci[[#This Row],[Nazwisko]],1,LEN(studenci[[#This Row],[Nazwisko]])-1)&amp;TEXT(studenci[[#This Row],[Dochod_na_osobe]], 0)</f>
        <v>ChorzowWlodarczy571</v>
      </c>
      <c r="J621" s="1">
        <f>COUNTIF(I:I,studenci[[#This Row],[rodz_kod]])</f>
        <v>1</v>
      </c>
      <c r="K6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2" spans="1:11" x14ac:dyDescent="0.25">
      <c r="A622">
        <v>621</v>
      </c>
      <c r="B622" s="1" t="s">
        <v>12</v>
      </c>
      <c r="C622" s="13" t="s">
        <v>1007</v>
      </c>
      <c r="D622" s="1" t="s">
        <v>133</v>
      </c>
      <c r="E622" s="1" t="s">
        <v>780</v>
      </c>
      <c r="F622" s="1" t="s">
        <v>16</v>
      </c>
      <c r="G622">
        <v>1384</v>
      </c>
      <c r="H622" s="1" t="b">
        <f>studenci[[#This Row],[Dochod_na_osobe]]&lt;$P$5</f>
        <v>1</v>
      </c>
      <c r="I622" s="1" t="str">
        <f>TEXT(studenci[[#This Row],[Miejsce_zam]],"")&amp;MID(studenci[[#This Row],[Nazwisko]],1,LEN(studenci[[#This Row],[Nazwisko]])-1)&amp;TEXT(studenci[[#This Row],[Dochod_na_osobe]], 0)</f>
        <v>PrudnikKielbu1384</v>
      </c>
      <c r="J622" s="1">
        <f>COUNTIF(I:I,studenci[[#This Row],[rodz_kod]])</f>
        <v>1</v>
      </c>
      <c r="K6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3" spans="1:11" x14ac:dyDescent="0.25">
      <c r="A623">
        <v>622</v>
      </c>
      <c r="B623" s="1" t="s">
        <v>114</v>
      </c>
      <c r="C623" s="13" t="s">
        <v>1008</v>
      </c>
      <c r="D623" s="1" t="s">
        <v>236</v>
      </c>
      <c r="E623" s="1" t="s">
        <v>311</v>
      </c>
      <c r="F623" s="1" t="s">
        <v>11</v>
      </c>
      <c r="G623">
        <v>3324</v>
      </c>
      <c r="H623" s="1" t="b">
        <f>studenci[[#This Row],[Dochod_na_osobe]]&lt;$P$5</f>
        <v>0</v>
      </c>
      <c r="I623" s="1" t="str">
        <f>TEXT(studenci[[#This Row],[Miejsce_zam]],"")&amp;MID(studenci[[#This Row],[Nazwisko]],1,LEN(studenci[[#This Row],[Nazwisko]])-1)&amp;TEXT(studenci[[#This Row],[Dochod_na_osobe]], 0)</f>
        <v>SiewierzDobrzansk3324</v>
      </c>
      <c r="J623" s="1">
        <f>COUNTIF(I:I,studenci[[#This Row],[rodz_kod]])</f>
        <v>1</v>
      </c>
      <c r="K6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4" spans="1:11" x14ac:dyDescent="0.25">
      <c r="A624">
        <v>623</v>
      </c>
      <c r="B624" s="1" t="s">
        <v>144</v>
      </c>
      <c r="C624" s="13" t="s">
        <v>1009</v>
      </c>
      <c r="D624" s="1" t="s">
        <v>26</v>
      </c>
      <c r="E624" s="1" t="s">
        <v>63</v>
      </c>
      <c r="F624" s="1" t="s">
        <v>16</v>
      </c>
      <c r="G624">
        <v>2560</v>
      </c>
      <c r="H624" s="1" t="b">
        <f>studenci[[#This Row],[Dochod_na_osobe]]&lt;$P$5</f>
        <v>0</v>
      </c>
      <c r="I624" s="1" t="str">
        <f>TEXT(studenci[[#This Row],[Miejsce_zam]],"")&amp;MID(studenci[[#This Row],[Nazwisko]],1,LEN(studenci[[#This Row],[Nazwisko]])-1)&amp;TEXT(studenci[[#This Row],[Dochod_na_osobe]], 0)</f>
        <v>OswiecimLetk2560</v>
      </c>
      <c r="J624" s="1">
        <f>COUNTIF(I:I,studenci[[#This Row],[rodz_kod]])</f>
        <v>1</v>
      </c>
      <c r="K6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5" spans="1:11" x14ac:dyDescent="0.25">
      <c r="A625">
        <v>624</v>
      </c>
      <c r="B625" s="1" t="s">
        <v>17</v>
      </c>
      <c r="C625" s="13" t="s">
        <v>1010</v>
      </c>
      <c r="D625" s="1" t="s">
        <v>9</v>
      </c>
      <c r="E625" s="1" t="s">
        <v>192</v>
      </c>
      <c r="F625" s="1" t="s">
        <v>11</v>
      </c>
      <c r="G625">
        <v>2117</v>
      </c>
      <c r="H625" s="1" t="b">
        <f>studenci[[#This Row],[Dochod_na_osobe]]&lt;$P$5</f>
        <v>1</v>
      </c>
      <c r="I625" s="1" t="str">
        <f>TEXT(studenci[[#This Row],[Miejsce_zam]],"")&amp;MID(studenci[[#This Row],[Nazwisko]],1,LEN(studenci[[#This Row],[Nazwisko]])-1)&amp;TEXT(studenci[[#This Row],[Dochod_na_osobe]], 0)</f>
        <v>ZywiecOleks2117</v>
      </c>
      <c r="J625" s="1">
        <f>COUNTIF(I:I,studenci[[#This Row],[rodz_kod]])</f>
        <v>1</v>
      </c>
      <c r="K6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6" spans="1:11" x14ac:dyDescent="0.25">
      <c r="A626">
        <v>625</v>
      </c>
      <c r="B626" s="1" t="s">
        <v>111</v>
      </c>
      <c r="C626" s="13" t="s">
        <v>1011</v>
      </c>
      <c r="D626" s="1" t="s">
        <v>26</v>
      </c>
      <c r="E626" s="1" t="s">
        <v>427</v>
      </c>
      <c r="F626" s="1" t="s">
        <v>16</v>
      </c>
      <c r="G626">
        <v>2094</v>
      </c>
      <c r="H626" s="1" t="b">
        <f>studenci[[#This Row],[Dochod_na_osobe]]&lt;$P$5</f>
        <v>1</v>
      </c>
      <c r="I626" s="1" t="str">
        <f>TEXT(studenci[[#This Row],[Miejsce_zam]],"")&amp;MID(studenci[[#This Row],[Nazwisko]],1,LEN(studenci[[#This Row],[Nazwisko]])-1)&amp;TEXT(studenci[[#This Row],[Dochod_na_osobe]], 0)</f>
        <v>Lwowek SlaskiTrzmielewsk2094</v>
      </c>
      <c r="J626" s="1">
        <f>COUNTIF(I:I,studenci[[#This Row],[rodz_kod]])</f>
        <v>1</v>
      </c>
      <c r="K6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7" spans="1:11" x14ac:dyDescent="0.25">
      <c r="A627">
        <v>626</v>
      </c>
      <c r="B627" s="1" t="s">
        <v>322</v>
      </c>
      <c r="C627" s="13" t="s">
        <v>1012</v>
      </c>
      <c r="D627" s="1" t="s">
        <v>9</v>
      </c>
      <c r="E627" s="1" t="s">
        <v>1013</v>
      </c>
      <c r="F627" s="1" t="s">
        <v>11</v>
      </c>
      <c r="G627">
        <v>2349</v>
      </c>
      <c r="H627" s="1" t="b">
        <f>studenci[[#This Row],[Dochod_na_osobe]]&lt;$P$5</f>
        <v>0</v>
      </c>
      <c r="I627" s="1" t="str">
        <f>TEXT(studenci[[#This Row],[Miejsce_zam]],"")&amp;MID(studenci[[#This Row],[Nazwisko]],1,LEN(studenci[[#This Row],[Nazwisko]])-1)&amp;TEXT(studenci[[#This Row],[Dochod_na_osobe]], 0)</f>
        <v>Aleksandrow KujawskiGawlic2349</v>
      </c>
      <c r="J627" s="1">
        <f>COUNTIF(I:I,studenci[[#This Row],[rodz_kod]])</f>
        <v>1</v>
      </c>
      <c r="K6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8" spans="1:11" x14ac:dyDescent="0.25">
      <c r="A628">
        <v>627</v>
      </c>
      <c r="B628" s="1" t="s">
        <v>88</v>
      </c>
      <c r="C628" s="13" t="s">
        <v>1014</v>
      </c>
      <c r="D628" s="1" t="s">
        <v>22</v>
      </c>
      <c r="E628" s="1" t="s">
        <v>487</v>
      </c>
      <c r="F628" s="1" t="s">
        <v>35</v>
      </c>
      <c r="G628">
        <v>2409</v>
      </c>
      <c r="H628" s="1" t="b">
        <f>studenci[[#This Row],[Dochod_na_osobe]]&lt;$P$5</f>
        <v>0</v>
      </c>
      <c r="I628" s="1" t="str">
        <f>TEXT(studenci[[#This Row],[Miejsce_zam]],"")&amp;MID(studenci[[#This Row],[Nazwisko]],1,LEN(studenci[[#This Row],[Nazwisko]])-1)&amp;TEXT(studenci[[#This Row],[Dochod_na_osobe]], 0)</f>
        <v>Kuznica BialostockaMazure2409</v>
      </c>
      <c r="J628" s="1">
        <f>COUNTIF(I:I,studenci[[#This Row],[rodz_kod]])</f>
        <v>1</v>
      </c>
      <c r="K6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29" spans="1:11" x14ac:dyDescent="0.25">
      <c r="A629">
        <v>628</v>
      </c>
      <c r="B629" s="1" t="s">
        <v>1015</v>
      </c>
      <c r="C629" s="13" t="s">
        <v>1016</v>
      </c>
      <c r="D629" s="1" t="s">
        <v>9</v>
      </c>
      <c r="E629" s="1" t="s">
        <v>41</v>
      </c>
      <c r="F629" s="1" t="s">
        <v>16</v>
      </c>
      <c r="G629">
        <v>2674</v>
      </c>
      <c r="H629" s="1" t="b">
        <f>studenci[[#This Row],[Dochod_na_osobe]]&lt;$P$5</f>
        <v>0</v>
      </c>
      <c r="I629" s="1" t="str">
        <f>TEXT(studenci[[#This Row],[Miejsce_zam]],"")&amp;MID(studenci[[#This Row],[Nazwisko]],1,LEN(studenci[[#This Row],[Nazwisko]])-1)&amp;TEXT(studenci[[#This Row],[Dochod_na_osobe]], 0)</f>
        <v>MikolowLechowic2674</v>
      </c>
      <c r="J629" s="1">
        <f>COUNTIF(I:I,studenci[[#This Row],[rodz_kod]])</f>
        <v>1</v>
      </c>
      <c r="K6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0" spans="1:11" x14ac:dyDescent="0.25">
      <c r="A630">
        <v>629</v>
      </c>
      <c r="B630" s="1" t="s">
        <v>157</v>
      </c>
      <c r="C630" s="13" t="s">
        <v>1017</v>
      </c>
      <c r="D630" s="1" t="s">
        <v>26</v>
      </c>
      <c r="E630" s="1" t="s">
        <v>1018</v>
      </c>
      <c r="F630" s="1" t="s">
        <v>11</v>
      </c>
      <c r="G630">
        <v>486</v>
      </c>
      <c r="H630" s="1" t="b">
        <f>studenci[[#This Row],[Dochod_na_osobe]]&lt;$P$5</f>
        <v>1</v>
      </c>
      <c r="I630" s="1" t="str">
        <f>TEXT(studenci[[#This Row],[Miejsce_zam]],"")&amp;MID(studenci[[#This Row],[Nazwisko]],1,LEN(studenci[[#This Row],[Nazwisko]])-1)&amp;TEXT(studenci[[#This Row],[Dochod_na_osobe]], 0)</f>
        <v>BialaszewoNosowsk486</v>
      </c>
      <c r="J630" s="1">
        <f>COUNTIF(I:I,studenci[[#This Row],[rodz_kod]])</f>
        <v>1</v>
      </c>
      <c r="K6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1" spans="1:11" x14ac:dyDescent="0.25">
      <c r="A631">
        <v>630</v>
      </c>
      <c r="B631" s="1" t="s">
        <v>51</v>
      </c>
      <c r="C631" s="13" t="s">
        <v>1019</v>
      </c>
      <c r="D631" s="1" t="s">
        <v>26</v>
      </c>
      <c r="E631" s="1" t="s">
        <v>360</v>
      </c>
      <c r="F631" s="1" t="s">
        <v>28</v>
      </c>
      <c r="G631">
        <v>3318</v>
      </c>
      <c r="H631" s="1" t="b">
        <f>studenci[[#This Row],[Dochod_na_osobe]]&lt;$P$5</f>
        <v>0</v>
      </c>
      <c r="I631" s="1" t="str">
        <f>TEXT(studenci[[#This Row],[Miejsce_zam]],"")&amp;MID(studenci[[#This Row],[Nazwisko]],1,LEN(studenci[[#This Row],[Nazwisko]])-1)&amp;TEXT(studenci[[#This Row],[Dochod_na_osobe]], 0)</f>
        <v>BranskKwiatkowsk3318</v>
      </c>
      <c r="J631" s="1">
        <f>COUNTIF(I:I,studenci[[#This Row],[rodz_kod]])</f>
        <v>1</v>
      </c>
      <c r="K6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2" spans="1:11" x14ac:dyDescent="0.25">
      <c r="A632">
        <v>631</v>
      </c>
      <c r="B632" s="1" t="s">
        <v>73</v>
      </c>
      <c r="C632" s="13" t="s">
        <v>1020</v>
      </c>
      <c r="D632" s="1" t="s">
        <v>26</v>
      </c>
      <c r="E632" s="1" t="s">
        <v>966</v>
      </c>
      <c r="F632" s="1" t="s">
        <v>11</v>
      </c>
      <c r="G632">
        <v>1991</v>
      </c>
      <c r="H632" s="1" t="b">
        <f>studenci[[#This Row],[Dochod_na_osobe]]&lt;$P$5</f>
        <v>1</v>
      </c>
      <c r="I632" s="1" t="str">
        <f>TEXT(studenci[[#This Row],[Miejsce_zam]],"")&amp;MID(studenci[[#This Row],[Nazwisko]],1,LEN(studenci[[#This Row],[Nazwisko]])-1)&amp;TEXT(studenci[[#This Row],[Dochod_na_osobe]], 0)</f>
        <v>KrzeszowiceBana1991</v>
      </c>
      <c r="J632" s="1">
        <f>COUNTIF(I:I,studenci[[#This Row],[rodz_kod]])</f>
        <v>1</v>
      </c>
      <c r="K6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3" spans="1:11" x14ac:dyDescent="0.25">
      <c r="A633">
        <v>632</v>
      </c>
      <c r="B633" s="1" t="s">
        <v>17</v>
      </c>
      <c r="C633" s="13" t="s">
        <v>1021</v>
      </c>
      <c r="D633" s="1" t="s">
        <v>14</v>
      </c>
      <c r="E633" s="1" t="s">
        <v>196</v>
      </c>
      <c r="F633" s="1" t="s">
        <v>11</v>
      </c>
      <c r="G633">
        <v>847</v>
      </c>
      <c r="H633" s="1" t="b">
        <f>studenci[[#This Row],[Dochod_na_osobe]]&lt;$P$5</f>
        <v>1</v>
      </c>
      <c r="I633" s="1" t="str">
        <f>TEXT(studenci[[#This Row],[Miejsce_zam]],"")&amp;MID(studenci[[#This Row],[Nazwisko]],1,LEN(studenci[[#This Row],[Nazwisko]])-1)&amp;TEXT(studenci[[#This Row],[Dochod_na_osobe]], 0)</f>
        <v>OgrodzieniecJokie847</v>
      </c>
      <c r="J633" s="1">
        <f>COUNTIF(I:I,studenci[[#This Row],[rodz_kod]])</f>
        <v>1</v>
      </c>
      <c r="K6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4" spans="1:11" x14ac:dyDescent="0.25">
      <c r="A634">
        <v>633</v>
      </c>
      <c r="B634" s="1" t="s">
        <v>24</v>
      </c>
      <c r="C634" s="13" t="s">
        <v>1022</v>
      </c>
      <c r="D634" s="1" t="s">
        <v>66</v>
      </c>
      <c r="E634" s="1" t="s">
        <v>1023</v>
      </c>
      <c r="F634" s="1" t="s">
        <v>11</v>
      </c>
      <c r="G634">
        <v>3277</v>
      </c>
      <c r="H634" s="1" t="b">
        <f>studenci[[#This Row],[Dochod_na_osobe]]&lt;$P$5</f>
        <v>0</v>
      </c>
      <c r="I634" s="1" t="str">
        <f>TEXT(studenci[[#This Row],[Miejsce_zam]],"")&amp;MID(studenci[[#This Row],[Nazwisko]],1,LEN(studenci[[#This Row],[Nazwisko]])-1)&amp;TEXT(studenci[[#This Row],[Dochod_na_osobe]], 0)</f>
        <v>WloclawekJasia3277</v>
      </c>
      <c r="J634" s="1">
        <f>COUNTIF(I:I,studenci[[#This Row],[rodz_kod]])</f>
        <v>1</v>
      </c>
      <c r="K6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5" spans="1:11" x14ac:dyDescent="0.25">
      <c r="A635">
        <v>634</v>
      </c>
      <c r="B635" s="1" t="s">
        <v>36</v>
      </c>
      <c r="C635" s="13" t="s">
        <v>1024</v>
      </c>
      <c r="D635" s="1" t="s">
        <v>9</v>
      </c>
      <c r="E635" s="1" t="s">
        <v>41</v>
      </c>
      <c r="F635" s="1" t="s">
        <v>100</v>
      </c>
      <c r="G635">
        <v>2972</v>
      </c>
      <c r="H635" s="1" t="b">
        <f>studenci[[#This Row],[Dochod_na_osobe]]&lt;$P$5</f>
        <v>0</v>
      </c>
      <c r="I635" s="1" t="str">
        <f>TEXT(studenci[[#This Row],[Miejsce_zam]],"")&amp;MID(studenci[[#This Row],[Nazwisko]],1,LEN(studenci[[#This Row],[Nazwisko]])-1)&amp;TEXT(studenci[[#This Row],[Dochod_na_osobe]], 0)</f>
        <v>MikolowMusio2972</v>
      </c>
      <c r="J635" s="1">
        <f>COUNTIF(I:I,studenci[[#This Row],[rodz_kod]])</f>
        <v>1</v>
      </c>
      <c r="K6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6" spans="1:11" x14ac:dyDescent="0.25">
      <c r="A636">
        <v>635</v>
      </c>
      <c r="B636" s="1" t="s">
        <v>507</v>
      </c>
      <c r="C636" s="13" t="s">
        <v>709</v>
      </c>
      <c r="D636" s="1" t="s">
        <v>22</v>
      </c>
      <c r="E636" s="1" t="s">
        <v>821</v>
      </c>
      <c r="F636" s="1" t="s">
        <v>16</v>
      </c>
      <c r="G636">
        <v>1140</v>
      </c>
      <c r="H636" s="1" t="b">
        <f>studenci[[#This Row],[Dochod_na_osobe]]&lt;$P$5</f>
        <v>1</v>
      </c>
      <c r="I636" s="1" t="str">
        <f>TEXT(studenci[[#This Row],[Miejsce_zam]],"")&amp;MID(studenci[[#This Row],[Nazwisko]],1,LEN(studenci[[#This Row],[Nazwisko]])-1)&amp;TEXT(studenci[[#This Row],[Dochod_na_osobe]], 0)</f>
        <v>Wodzislaw SlaskiKaczmare1140</v>
      </c>
      <c r="J636" s="1">
        <f>COUNTIF(I:I,studenci[[#This Row],[rodz_kod]])</f>
        <v>3</v>
      </c>
      <c r="K636" s="1" t="str">
        <f>IF(studenci[[#This Row],[rodz_count]]&lt;=1, "", studenci[[#This Row],[Imie]]&amp;" "&amp;studenci[[#This Row],[Nazwisko]]&amp;" "&amp;studenci[[#This Row],[Miejsce_zam]]&amp;" "&amp;studenci[[#This Row],[Dochod_na_osobe]])</f>
        <v>Weronika Kaczmarek Wodzislaw Slaski 1140</v>
      </c>
    </row>
    <row r="637" spans="1:11" x14ac:dyDescent="0.25">
      <c r="A637">
        <v>636</v>
      </c>
      <c r="B637" s="1" t="s">
        <v>24</v>
      </c>
      <c r="C637" s="13" t="s">
        <v>1025</v>
      </c>
      <c r="D637" s="1" t="s">
        <v>26</v>
      </c>
      <c r="E637" s="1" t="s">
        <v>657</v>
      </c>
      <c r="F637" s="1" t="s">
        <v>11</v>
      </c>
      <c r="G637">
        <v>2133</v>
      </c>
      <c r="H637" s="1" t="b">
        <f>studenci[[#This Row],[Dochod_na_osobe]]&lt;$P$5</f>
        <v>1</v>
      </c>
      <c r="I637" s="1" t="str">
        <f>TEXT(studenci[[#This Row],[Miejsce_zam]],"")&amp;MID(studenci[[#This Row],[Nazwisko]],1,LEN(studenci[[#This Row],[Nazwisko]])-1)&amp;TEXT(studenci[[#This Row],[Dochod_na_osobe]], 0)</f>
        <v>MiechowJanowic2133</v>
      </c>
      <c r="J637" s="1">
        <f>COUNTIF(I:I,studenci[[#This Row],[rodz_kod]])</f>
        <v>1</v>
      </c>
      <c r="K6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8" spans="1:11" x14ac:dyDescent="0.25">
      <c r="A638">
        <v>637</v>
      </c>
      <c r="B638" s="1" t="s">
        <v>1026</v>
      </c>
      <c r="C638" s="13" t="s">
        <v>1027</v>
      </c>
      <c r="D638" s="1" t="s">
        <v>26</v>
      </c>
      <c r="E638" s="1" t="s">
        <v>1028</v>
      </c>
      <c r="F638" s="1" t="s">
        <v>100</v>
      </c>
      <c r="G638">
        <v>2397</v>
      </c>
      <c r="H638" s="1" t="b">
        <f>studenci[[#This Row],[Dochod_na_osobe]]&lt;$P$5</f>
        <v>0</v>
      </c>
      <c r="I638" s="1" t="str">
        <f>TEXT(studenci[[#This Row],[Miejsce_zam]],"")&amp;MID(studenci[[#This Row],[Nazwisko]],1,LEN(studenci[[#This Row],[Nazwisko]])-1)&amp;TEXT(studenci[[#This Row],[Dochod_na_osobe]], 0)</f>
        <v>SzczecinSledzia2397</v>
      </c>
      <c r="J638" s="1">
        <f>COUNTIF(I:I,studenci[[#This Row],[rodz_kod]])</f>
        <v>1</v>
      </c>
      <c r="K6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39" spans="1:11" x14ac:dyDescent="0.25">
      <c r="A639">
        <v>638</v>
      </c>
      <c r="B639" s="1" t="s">
        <v>334</v>
      </c>
      <c r="C639" s="13" t="s">
        <v>1029</v>
      </c>
      <c r="D639" s="1" t="s">
        <v>9</v>
      </c>
      <c r="E639" s="1" t="s">
        <v>325</v>
      </c>
      <c r="F639" s="1" t="s">
        <v>11</v>
      </c>
      <c r="G639">
        <v>2387</v>
      </c>
      <c r="H639" s="1" t="b">
        <f>studenci[[#This Row],[Dochod_na_osobe]]&lt;$P$5</f>
        <v>0</v>
      </c>
      <c r="I639" s="1" t="str">
        <f>TEXT(studenci[[#This Row],[Miejsce_zam]],"")&amp;MID(studenci[[#This Row],[Nazwisko]],1,LEN(studenci[[#This Row],[Nazwisko]])-1)&amp;TEXT(studenci[[#This Row],[Dochod_na_osobe]], 0)</f>
        <v>KlomniceKromolowsk2387</v>
      </c>
      <c r="J639" s="1">
        <f>COUNTIF(I:I,studenci[[#This Row],[rodz_kod]])</f>
        <v>1</v>
      </c>
      <c r="K6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0" spans="1:11" x14ac:dyDescent="0.25">
      <c r="A640">
        <v>639</v>
      </c>
      <c r="B640" s="1" t="s">
        <v>91</v>
      </c>
      <c r="C640" s="13" t="s">
        <v>1030</v>
      </c>
      <c r="D640" s="1" t="s">
        <v>22</v>
      </c>
      <c r="E640" s="1" t="s">
        <v>72</v>
      </c>
      <c r="F640" s="1" t="s">
        <v>28</v>
      </c>
      <c r="G640">
        <v>1683</v>
      </c>
      <c r="H640" s="1" t="b">
        <f>studenci[[#This Row],[Dochod_na_osobe]]&lt;$P$5</f>
        <v>1</v>
      </c>
      <c r="I640" s="1" t="str">
        <f>TEXT(studenci[[#This Row],[Miejsce_zam]],"")&amp;MID(studenci[[#This Row],[Nazwisko]],1,LEN(studenci[[#This Row],[Nazwisko]])-1)&amp;TEXT(studenci[[#This Row],[Dochod_na_osobe]], 0)</f>
        <v>SzczyrkBorkowsk1683</v>
      </c>
      <c r="J640" s="1">
        <f>COUNTIF(I:I,studenci[[#This Row],[rodz_kod]])</f>
        <v>2</v>
      </c>
      <c r="K640" s="1" t="str">
        <f>IF(studenci[[#This Row],[rodz_count]]&lt;=1, "", studenci[[#This Row],[Imie]]&amp;" "&amp;studenci[[#This Row],[Nazwisko]]&amp;" "&amp;studenci[[#This Row],[Miejsce_zam]]&amp;" "&amp;studenci[[#This Row],[Dochod_na_osobe]])</f>
        <v>Sylwester Borkowski Szczyrk 1683</v>
      </c>
    </row>
    <row r="641" spans="1:11" x14ac:dyDescent="0.25">
      <c r="A641">
        <v>640</v>
      </c>
      <c r="B641" s="1" t="s">
        <v>673</v>
      </c>
      <c r="C641" s="13" t="s">
        <v>747</v>
      </c>
      <c r="D641" s="1" t="s">
        <v>26</v>
      </c>
      <c r="E641" s="1" t="s">
        <v>1031</v>
      </c>
      <c r="F641" s="1" t="s">
        <v>16</v>
      </c>
      <c r="G641">
        <v>878</v>
      </c>
      <c r="H641" s="1" t="b">
        <f>studenci[[#This Row],[Dochod_na_osobe]]&lt;$P$5</f>
        <v>1</v>
      </c>
      <c r="I641" s="1" t="str">
        <f>TEXT(studenci[[#This Row],[Miejsce_zam]],"")&amp;MID(studenci[[#This Row],[Nazwisko]],1,LEN(studenci[[#This Row],[Nazwisko]])-1)&amp;TEXT(studenci[[#This Row],[Dochod_na_osobe]], 0)</f>
        <v>SkierniewiceWronsk878</v>
      </c>
      <c r="J641" s="1">
        <f>COUNTIF(I:I,studenci[[#This Row],[rodz_kod]])</f>
        <v>1</v>
      </c>
      <c r="K6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2" spans="1:11" x14ac:dyDescent="0.25">
      <c r="A642">
        <v>641</v>
      </c>
      <c r="B642" s="1" t="s">
        <v>88</v>
      </c>
      <c r="C642" s="13" t="s">
        <v>1032</v>
      </c>
      <c r="D642" s="1" t="s">
        <v>26</v>
      </c>
      <c r="E642" s="1" t="s">
        <v>81</v>
      </c>
      <c r="F642" s="1" t="s">
        <v>16</v>
      </c>
      <c r="G642">
        <v>2245</v>
      </c>
      <c r="H642" s="1" t="b">
        <f>studenci[[#This Row],[Dochod_na_osobe]]&lt;$P$5</f>
        <v>1</v>
      </c>
      <c r="I642" s="1" t="str">
        <f>TEXT(studenci[[#This Row],[Miejsce_zam]],"")&amp;MID(studenci[[#This Row],[Nazwisko]],1,LEN(studenci[[#This Row],[Nazwisko]])-1)&amp;TEXT(studenci[[#This Row],[Dochod_na_osobe]], 0)</f>
        <v>MyslowiceKoscieln2245</v>
      </c>
      <c r="J642" s="1">
        <f>COUNTIF(I:I,studenci[[#This Row],[rodz_kod]])</f>
        <v>1</v>
      </c>
      <c r="K6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3" spans="1:11" x14ac:dyDescent="0.25">
      <c r="A643">
        <v>642</v>
      </c>
      <c r="B643" s="1" t="s">
        <v>1033</v>
      </c>
      <c r="C643" s="13" t="s">
        <v>1034</v>
      </c>
      <c r="D643" s="1" t="s">
        <v>26</v>
      </c>
      <c r="E643" s="1" t="s">
        <v>81</v>
      </c>
      <c r="F643" s="1" t="s">
        <v>11</v>
      </c>
      <c r="G643">
        <v>2353</v>
      </c>
      <c r="H643" s="1" t="b">
        <f>studenci[[#This Row],[Dochod_na_osobe]]&lt;$P$5</f>
        <v>0</v>
      </c>
      <c r="I643" s="1" t="str">
        <f>TEXT(studenci[[#This Row],[Miejsce_zam]],"")&amp;MID(studenci[[#This Row],[Nazwisko]],1,LEN(studenci[[#This Row],[Nazwisko]])-1)&amp;TEXT(studenci[[#This Row],[Dochod_na_osobe]], 0)</f>
        <v>MyslowiceDrukarczy2353</v>
      </c>
      <c r="J643" s="1">
        <f>COUNTIF(I:I,studenci[[#This Row],[rodz_kod]])</f>
        <v>1</v>
      </c>
      <c r="K6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4" spans="1:11" x14ac:dyDescent="0.25">
      <c r="A644">
        <v>643</v>
      </c>
      <c r="B644" s="1" t="s">
        <v>104</v>
      </c>
      <c r="C644" s="13" t="s">
        <v>1035</v>
      </c>
      <c r="D644" s="1" t="s">
        <v>22</v>
      </c>
      <c r="E644" s="1" t="s">
        <v>84</v>
      </c>
      <c r="F644" s="1" t="s">
        <v>35</v>
      </c>
      <c r="G644">
        <v>1775</v>
      </c>
      <c r="H644" s="1" t="b">
        <f>studenci[[#This Row],[Dochod_na_osobe]]&lt;$P$5</f>
        <v>1</v>
      </c>
      <c r="I644" s="1" t="str">
        <f>TEXT(studenci[[#This Row],[Miejsce_zam]],"")&amp;MID(studenci[[#This Row],[Nazwisko]],1,LEN(studenci[[#This Row],[Nazwisko]])-1)&amp;TEXT(studenci[[#This Row],[Dochod_na_osobe]], 0)</f>
        <v>Nowy TargAndru1775</v>
      </c>
      <c r="J644" s="1">
        <f>COUNTIF(I:I,studenci[[#This Row],[rodz_kod]])</f>
        <v>1</v>
      </c>
      <c r="K6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5" spans="1:11" x14ac:dyDescent="0.25">
      <c r="A645">
        <v>644</v>
      </c>
      <c r="B645" s="1" t="s">
        <v>249</v>
      </c>
      <c r="C645" s="13" t="s">
        <v>1036</v>
      </c>
      <c r="D645" s="1" t="s">
        <v>22</v>
      </c>
      <c r="E645" s="1" t="s">
        <v>1037</v>
      </c>
      <c r="F645" s="1" t="s">
        <v>11</v>
      </c>
      <c r="G645">
        <v>590</v>
      </c>
      <c r="H645" s="1" t="b">
        <f>studenci[[#This Row],[Dochod_na_osobe]]&lt;$P$5</f>
        <v>1</v>
      </c>
      <c r="I645" s="1" t="str">
        <f>TEXT(studenci[[#This Row],[Miejsce_zam]],"")&amp;MID(studenci[[#This Row],[Nazwisko]],1,LEN(studenci[[#This Row],[Nazwisko]])-1)&amp;TEXT(studenci[[#This Row],[Dochod_na_osobe]], 0)</f>
        <v>Krzyz WielkopolskiMedynsk590</v>
      </c>
      <c r="J645" s="1">
        <f>COUNTIF(I:I,studenci[[#This Row],[rodz_kod]])</f>
        <v>1</v>
      </c>
      <c r="K6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6" spans="1:11" x14ac:dyDescent="0.25">
      <c r="A646">
        <v>645</v>
      </c>
      <c r="B646" s="1" t="s">
        <v>17</v>
      </c>
      <c r="C646" s="13" t="s">
        <v>1038</v>
      </c>
      <c r="D646" s="1" t="s">
        <v>26</v>
      </c>
      <c r="E646" s="1" t="s">
        <v>227</v>
      </c>
      <c r="F646" s="1" t="s">
        <v>16</v>
      </c>
      <c r="G646">
        <v>772</v>
      </c>
      <c r="H646" s="1" t="b">
        <f>studenci[[#This Row],[Dochod_na_osobe]]&lt;$P$5</f>
        <v>1</v>
      </c>
      <c r="I646" s="1" t="str">
        <f>TEXT(studenci[[#This Row],[Miejsce_zam]],"")&amp;MID(studenci[[#This Row],[Nazwisko]],1,LEN(studenci[[#This Row],[Nazwisko]])-1)&amp;TEXT(studenci[[#This Row],[Dochod_na_osobe]], 0)</f>
        <v>Bielsko - BialaKwiecie772</v>
      </c>
      <c r="J646" s="1">
        <f>COUNTIF(I:I,studenci[[#This Row],[rodz_kod]])</f>
        <v>1</v>
      </c>
      <c r="K6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7" spans="1:11" x14ac:dyDescent="0.25">
      <c r="A647">
        <v>646</v>
      </c>
      <c r="B647" s="1" t="s">
        <v>948</v>
      </c>
      <c r="C647" s="13" t="s">
        <v>1039</v>
      </c>
      <c r="D647" s="1" t="s">
        <v>236</v>
      </c>
      <c r="E647" s="1" t="s">
        <v>694</v>
      </c>
      <c r="F647" s="1" t="s">
        <v>16</v>
      </c>
      <c r="G647">
        <v>2466</v>
      </c>
      <c r="H647" s="1" t="b">
        <f>studenci[[#This Row],[Dochod_na_osobe]]&lt;$P$5</f>
        <v>0</v>
      </c>
      <c r="I647" s="1" t="str">
        <f>TEXT(studenci[[#This Row],[Miejsce_zam]],"")&amp;MID(studenci[[#This Row],[Nazwisko]],1,LEN(studenci[[#This Row],[Nazwisko]])-1)&amp;TEXT(studenci[[#This Row],[Dochod_na_osobe]], 0)</f>
        <v>Tarnowskie GoryOstrowsk2466</v>
      </c>
      <c r="J647" s="1">
        <f>COUNTIF(I:I,studenci[[#This Row],[rodz_kod]])</f>
        <v>2</v>
      </c>
      <c r="K647" s="1" t="str">
        <f>IF(studenci[[#This Row],[rodz_count]]&lt;=1, "", studenci[[#This Row],[Imie]]&amp;" "&amp;studenci[[#This Row],[Nazwisko]]&amp;" "&amp;studenci[[#This Row],[Miejsce_zam]]&amp;" "&amp;studenci[[#This Row],[Dochod_na_osobe]])</f>
        <v>Felicja Ostrowska Tarnowskie Gory 2466</v>
      </c>
    </row>
    <row r="648" spans="1:11" x14ac:dyDescent="0.25">
      <c r="A648">
        <v>647</v>
      </c>
      <c r="B648" s="1" t="s">
        <v>48</v>
      </c>
      <c r="C648" s="13" t="s">
        <v>1040</v>
      </c>
      <c r="D648" s="1" t="s">
        <v>22</v>
      </c>
      <c r="E648" s="1" t="s">
        <v>67</v>
      </c>
      <c r="F648" s="1" t="s">
        <v>11</v>
      </c>
      <c r="G648">
        <v>3020</v>
      </c>
      <c r="H648" s="1" t="b">
        <f>studenci[[#This Row],[Dochod_na_osobe]]&lt;$P$5</f>
        <v>0</v>
      </c>
      <c r="I648" s="1" t="str">
        <f>TEXT(studenci[[#This Row],[Miejsce_zam]],"")&amp;MID(studenci[[#This Row],[Nazwisko]],1,LEN(studenci[[#This Row],[Nazwisko]])-1)&amp;TEXT(studenci[[#This Row],[Dochod_na_osobe]], 0)</f>
        <v>SosnowiecPrzywarsk3020</v>
      </c>
      <c r="J648" s="1">
        <f>COUNTIF(I:I,studenci[[#This Row],[rodz_kod]])</f>
        <v>1</v>
      </c>
      <c r="K6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49" spans="1:11" x14ac:dyDescent="0.25">
      <c r="A649">
        <v>648</v>
      </c>
      <c r="B649" s="1" t="s">
        <v>1041</v>
      </c>
      <c r="C649" s="13" t="s">
        <v>1042</v>
      </c>
      <c r="D649" s="1" t="s">
        <v>26</v>
      </c>
      <c r="E649" s="1" t="s">
        <v>333</v>
      </c>
      <c r="F649" s="1" t="s">
        <v>11</v>
      </c>
      <c r="G649">
        <v>2691</v>
      </c>
      <c r="H649" s="1" t="b">
        <f>studenci[[#This Row],[Dochod_na_osobe]]&lt;$P$5</f>
        <v>0</v>
      </c>
      <c r="I649" s="1" t="str">
        <f>TEXT(studenci[[#This Row],[Miejsce_zam]],"")&amp;MID(studenci[[#This Row],[Nazwisko]],1,LEN(studenci[[#This Row],[Nazwisko]])-1)&amp;TEXT(studenci[[#This Row],[Dochod_na_osobe]], 0)</f>
        <v>WadowiceKabal2691</v>
      </c>
      <c r="J649" s="1">
        <f>COUNTIF(I:I,studenci[[#This Row],[rodz_kod]])</f>
        <v>1</v>
      </c>
      <c r="K6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0" spans="1:11" x14ac:dyDescent="0.25">
      <c r="A650">
        <v>649</v>
      </c>
      <c r="B650" s="1" t="s">
        <v>503</v>
      </c>
      <c r="C650" s="13" t="s">
        <v>1043</v>
      </c>
      <c r="D650" s="1" t="s">
        <v>9</v>
      </c>
      <c r="E650" s="1" t="s">
        <v>172</v>
      </c>
      <c r="F650" s="1" t="s">
        <v>35</v>
      </c>
      <c r="G650">
        <v>2758</v>
      </c>
      <c r="H650" s="1" t="b">
        <f>studenci[[#This Row],[Dochod_na_osobe]]&lt;$P$5</f>
        <v>0</v>
      </c>
      <c r="I650" s="1" t="str">
        <f>TEXT(studenci[[#This Row],[Miejsce_zam]],"")&amp;MID(studenci[[#This Row],[Nazwisko]],1,LEN(studenci[[#This Row],[Nazwisko]])-1)&amp;TEXT(studenci[[#This Row],[Dochod_na_osobe]], 0)</f>
        <v>SlawkowTrzope2758</v>
      </c>
      <c r="J650" s="1">
        <f>COUNTIF(I:I,studenci[[#This Row],[rodz_kod]])</f>
        <v>1</v>
      </c>
      <c r="K6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1" spans="1:11" x14ac:dyDescent="0.25">
      <c r="A651">
        <v>650</v>
      </c>
      <c r="B651" s="1" t="s">
        <v>51</v>
      </c>
      <c r="C651" s="13" t="s">
        <v>1044</v>
      </c>
      <c r="D651" s="1" t="s">
        <v>22</v>
      </c>
      <c r="E651" s="1" t="s">
        <v>113</v>
      </c>
      <c r="F651" s="1" t="s">
        <v>16</v>
      </c>
      <c r="G651">
        <v>357</v>
      </c>
      <c r="H651" s="1" t="b">
        <f>studenci[[#This Row],[Dochod_na_osobe]]&lt;$P$5</f>
        <v>1</v>
      </c>
      <c r="I651" s="1" t="str">
        <f>TEXT(studenci[[#This Row],[Miejsce_zam]],"")&amp;MID(studenci[[#This Row],[Nazwisko]],1,LEN(studenci[[#This Row],[Nazwisko]])-1)&amp;TEXT(studenci[[#This Row],[Dochod_na_osobe]], 0)</f>
        <v>KatowicePolkowsk357</v>
      </c>
      <c r="J651" s="1">
        <f>COUNTIF(I:I,studenci[[#This Row],[rodz_kod]])</f>
        <v>1</v>
      </c>
      <c r="K6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2" spans="1:11" x14ac:dyDescent="0.25">
      <c r="A652">
        <v>651</v>
      </c>
      <c r="B652" s="1" t="s">
        <v>575</v>
      </c>
      <c r="C652" s="13" t="s">
        <v>1045</v>
      </c>
      <c r="D652" s="1" t="s">
        <v>9</v>
      </c>
      <c r="E652" s="1" t="s">
        <v>107</v>
      </c>
      <c r="F652" s="1" t="s">
        <v>35</v>
      </c>
      <c r="G652">
        <v>2752</v>
      </c>
      <c r="H652" s="1" t="b">
        <f>studenci[[#This Row],[Dochod_na_osobe]]&lt;$P$5</f>
        <v>0</v>
      </c>
      <c r="I652" s="1" t="str">
        <f>TEXT(studenci[[#This Row],[Miejsce_zam]],"")&amp;MID(studenci[[#This Row],[Nazwisko]],1,LEN(studenci[[#This Row],[Nazwisko]])-1)&amp;TEXT(studenci[[#This Row],[Dochod_na_osobe]], 0)</f>
        <v>BrzeskoKalinowsk2752</v>
      </c>
      <c r="J652" s="1">
        <f>COUNTIF(I:I,studenci[[#This Row],[rodz_kod]])</f>
        <v>1</v>
      </c>
      <c r="K6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3" spans="1:11" x14ac:dyDescent="0.25">
      <c r="A653">
        <v>652</v>
      </c>
      <c r="B653" s="1" t="s">
        <v>719</v>
      </c>
      <c r="C653" s="13" t="s">
        <v>1046</v>
      </c>
      <c r="D653" s="1" t="s">
        <v>26</v>
      </c>
      <c r="E653" s="1" t="s">
        <v>162</v>
      </c>
      <c r="F653" s="1" t="s">
        <v>11</v>
      </c>
      <c r="G653">
        <v>2695</v>
      </c>
      <c r="H653" s="1" t="b">
        <f>studenci[[#This Row],[Dochod_na_osobe]]&lt;$P$5</f>
        <v>0</v>
      </c>
      <c r="I653" s="1" t="str">
        <f>TEXT(studenci[[#This Row],[Miejsce_zam]],"")&amp;MID(studenci[[#This Row],[Nazwisko]],1,LEN(studenci[[#This Row],[Nazwisko]])-1)&amp;TEXT(studenci[[#This Row],[Dochod_na_osobe]], 0)</f>
        <v>RogoznikBanac2695</v>
      </c>
      <c r="J653" s="1">
        <f>COUNTIF(I:I,studenci[[#This Row],[rodz_kod]])</f>
        <v>1</v>
      </c>
      <c r="K6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4" spans="1:11" x14ac:dyDescent="0.25">
      <c r="A654">
        <v>653</v>
      </c>
      <c r="B654" s="1" t="s">
        <v>1047</v>
      </c>
      <c r="C654" s="13" t="s">
        <v>483</v>
      </c>
      <c r="D654" s="1" t="s">
        <v>26</v>
      </c>
      <c r="E654" s="1" t="s">
        <v>490</v>
      </c>
      <c r="F654" s="1" t="s">
        <v>16</v>
      </c>
      <c r="G654">
        <v>391</v>
      </c>
      <c r="H654" s="1" t="b">
        <f>studenci[[#This Row],[Dochod_na_osobe]]&lt;$P$5</f>
        <v>1</v>
      </c>
      <c r="I654" s="1" t="str">
        <f>TEXT(studenci[[#This Row],[Miejsce_zam]],"")&amp;MID(studenci[[#This Row],[Nazwisko]],1,LEN(studenci[[#This Row],[Nazwisko]])-1)&amp;TEXT(studenci[[#This Row],[Dochod_na_osobe]], 0)</f>
        <v>ZoryGorsk391</v>
      </c>
      <c r="J654" s="1">
        <f>COUNTIF(I:I,studenci[[#This Row],[rodz_kod]])</f>
        <v>1</v>
      </c>
      <c r="K6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5" spans="1:11" x14ac:dyDescent="0.25">
      <c r="A655">
        <v>654</v>
      </c>
      <c r="B655" s="1" t="s">
        <v>411</v>
      </c>
      <c r="C655" s="13" t="s">
        <v>1048</v>
      </c>
      <c r="D655" s="1" t="s">
        <v>9</v>
      </c>
      <c r="E655" s="1" t="s">
        <v>311</v>
      </c>
      <c r="F655" s="1" t="s">
        <v>11</v>
      </c>
      <c r="G655">
        <v>1750</v>
      </c>
      <c r="H655" s="1" t="b">
        <f>studenci[[#This Row],[Dochod_na_osobe]]&lt;$P$5</f>
        <v>1</v>
      </c>
      <c r="I655" s="1" t="str">
        <f>TEXT(studenci[[#This Row],[Miejsce_zam]],"")&amp;MID(studenci[[#This Row],[Nazwisko]],1,LEN(studenci[[#This Row],[Nazwisko]])-1)&amp;TEXT(studenci[[#This Row],[Dochod_na_osobe]], 0)</f>
        <v>SiewierzHentelsk1750</v>
      </c>
      <c r="J655" s="1">
        <f>COUNTIF(I:I,studenci[[#This Row],[rodz_kod]])</f>
        <v>1</v>
      </c>
      <c r="K6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6" spans="1:11" x14ac:dyDescent="0.25">
      <c r="A656">
        <v>655</v>
      </c>
      <c r="B656" s="1" t="s">
        <v>24</v>
      </c>
      <c r="C656" s="13" t="s">
        <v>721</v>
      </c>
      <c r="D656" s="1" t="s">
        <v>22</v>
      </c>
      <c r="E656" s="1" t="s">
        <v>771</v>
      </c>
      <c r="F656" s="1" t="s">
        <v>11</v>
      </c>
      <c r="G656">
        <v>2802</v>
      </c>
      <c r="H656" s="1" t="b">
        <f>studenci[[#This Row],[Dochod_na_osobe]]&lt;$P$5</f>
        <v>0</v>
      </c>
      <c r="I656" s="1" t="str">
        <f>TEXT(studenci[[#This Row],[Miejsce_zam]],"")&amp;MID(studenci[[#This Row],[Nazwisko]],1,LEN(studenci[[#This Row],[Nazwisko]])-1)&amp;TEXT(studenci[[#This Row],[Dochod_na_osobe]], 0)</f>
        <v>KoninPawlowsk2802</v>
      </c>
      <c r="J656" s="1">
        <f>COUNTIF(I:I,studenci[[#This Row],[rodz_kod]])</f>
        <v>1</v>
      </c>
      <c r="K6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7" spans="1:11" x14ac:dyDescent="0.25">
      <c r="A657">
        <v>656</v>
      </c>
      <c r="B657" s="1" t="s">
        <v>131</v>
      </c>
      <c r="C657" s="13" t="s">
        <v>1049</v>
      </c>
      <c r="D657" s="1" t="s">
        <v>59</v>
      </c>
      <c r="E657" s="1" t="s">
        <v>302</v>
      </c>
      <c r="F657" s="1" t="s">
        <v>35</v>
      </c>
      <c r="G657">
        <v>2344</v>
      </c>
      <c r="H657" s="1" t="b">
        <f>studenci[[#This Row],[Dochod_na_osobe]]&lt;$P$5</f>
        <v>0</v>
      </c>
      <c r="I657" s="1" t="str">
        <f>TEXT(studenci[[#This Row],[Miejsce_zam]],"")&amp;MID(studenci[[#This Row],[Nazwisko]],1,LEN(studenci[[#This Row],[Nazwisko]])-1)&amp;TEXT(studenci[[#This Row],[Dochod_na_osobe]], 0)</f>
        <v>RadomSiemio2344</v>
      </c>
      <c r="J657" s="1">
        <f>COUNTIF(I:I,studenci[[#This Row],[rodz_kod]])</f>
        <v>1</v>
      </c>
      <c r="K6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8" spans="1:11" x14ac:dyDescent="0.25">
      <c r="A658">
        <v>657</v>
      </c>
      <c r="B658" s="1" t="s">
        <v>29</v>
      </c>
      <c r="C658" s="13" t="s">
        <v>1050</v>
      </c>
      <c r="D658" s="1" t="s">
        <v>26</v>
      </c>
      <c r="E658" s="1" t="s">
        <v>47</v>
      </c>
      <c r="F658" s="1" t="s">
        <v>11</v>
      </c>
      <c r="G658">
        <v>3025</v>
      </c>
      <c r="H658" s="1" t="b">
        <f>studenci[[#This Row],[Dochod_na_osobe]]&lt;$P$5</f>
        <v>0</v>
      </c>
      <c r="I658" s="1" t="str">
        <f>TEXT(studenci[[#This Row],[Miejsce_zam]],"")&amp;MID(studenci[[#This Row],[Nazwisko]],1,LEN(studenci[[#This Row],[Nazwisko]])-1)&amp;TEXT(studenci[[#This Row],[Dochod_na_osobe]], 0)</f>
        <v>BedzinBienkowsk3025</v>
      </c>
      <c r="J658" s="1">
        <f>COUNTIF(I:I,studenci[[#This Row],[rodz_kod]])</f>
        <v>1</v>
      </c>
      <c r="K6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59" spans="1:11" x14ac:dyDescent="0.25">
      <c r="A659">
        <v>658</v>
      </c>
      <c r="B659" s="1" t="s">
        <v>170</v>
      </c>
      <c r="C659" s="13" t="s">
        <v>1051</v>
      </c>
      <c r="D659" s="1" t="s">
        <v>26</v>
      </c>
      <c r="E659" s="1" t="s">
        <v>827</v>
      </c>
      <c r="F659" s="1" t="s">
        <v>11</v>
      </c>
      <c r="G659">
        <v>1008</v>
      </c>
      <c r="H659" s="1" t="b">
        <f>studenci[[#This Row],[Dochod_na_osobe]]&lt;$P$5</f>
        <v>1</v>
      </c>
      <c r="I659" s="1" t="str">
        <f>TEXT(studenci[[#This Row],[Miejsce_zam]],"")&amp;MID(studenci[[#This Row],[Nazwisko]],1,LEN(studenci[[#This Row],[Nazwisko]])-1)&amp;TEXT(studenci[[#This Row],[Dochod_na_osobe]], 0)</f>
        <v>PiechowiceDartcja1008</v>
      </c>
      <c r="J659" s="1">
        <f>COUNTIF(I:I,studenci[[#This Row],[rodz_kod]])</f>
        <v>1</v>
      </c>
      <c r="K6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0" spans="1:11" x14ac:dyDescent="0.25">
      <c r="A660">
        <v>659</v>
      </c>
      <c r="B660" s="1" t="s">
        <v>948</v>
      </c>
      <c r="C660" s="13" t="s">
        <v>1052</v>
      </c>
      <c r="D660" s="1" t="s">
        <v>9</v>
      </c>
      <c r="E660" s="1" t="s">
        <v>266</v>
      </c>
      <c r="F660" s="1" t="s">
        <v>11</v>
      </c>
      <c r="G660">
        <v>617</v>
      </c>
      <c r="H660" s="1" t="b">
        <f>studenci[[#This Row],[Dochod_na_osobe]]&lt;$P$5</f>
        <v>1</v>
      </c>
      <c r="I660" s="1" t="str">
        <f>TEXT(studenci[[#This Row],[Miejsce_zam]],"")&amp;MID(studenci[[#This Row],[Nazwisko]],1,LEN(studenci[[#This Row],[Nazwisko]])-1)&amp;TEXT(studenci[[#This Row],[Dochod_na_osobe]], 0)</f>
        <v>Nowy SaczAdamkowsk617</v>
      </c>
      <c r="J660" s="1">
        <f>COUNTIF(I:I,studenci[[#This Row],[rodz_kod]])</f>
        <v>1</v>
      </c>
      <c r="K6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1" spans="1:11" x14ac:dyDescent="0.25">
      <c r="A661">
        <v>660</v>
      </c>
      <c r="B661" s="1" t="s">
        <v>466</v>
      </c>
      <c r="C661" s="13" t="s">
        <v>1053</v>
      </c>
      <c r="D661" s="1" t="s">
        <v>26</v>
      </c>
      <c r="E661" s="1" t="s">
        <v>266</v>
      </c>
      <c r="F661" s="1" t="s">
        <v>11</v>
      </c>
      <c r="G661">
        <v>2409</v>
      </c>
      <c r="H661" s="1" t="b">
        <f>studenci[[#This Row],[Dochod_na_osobe]]&lt;$P$5</f>
        <v>0</v>
      </c>
      <c r="I661" s="1" t="str">
        <f>TEXT(studenci[[#This Row],[Miejsce_zam]],"")&amp;MID(studenci[[#This Row],[Nazwisko]],1,LEN(studenci[[#This Row],[Nazwisko]])-1)&amp;TEXT(studenci[[#This Row],[Dochod_na_osobe]], 0)</f>
        <v>Nowy SaczNaparste2409</v>
      </c>
      <c r="J661" s="1">
        <f>COUNTIF(I:I,studenci[[#This Row],[rodz_kod]])</f>
        <v>1</v>
      </c>
      <c r="K6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2" spans="1:11" x14ac:dyDescent="0.25">
      <c r="A662">
        <v>661</v>
      </c>
      <c r="B662" s="1" t="s">
        <v>204</v>
      </c>
      <c r="C662" s="13" t="s">
        <v>1054</v>
      </c>
      <c r="D662" s="1" t="s">
        <v>9</v>
      </c>
      <c r="E662" s="1" t="s">
        <v>255</v>
      </c>
      <c r="F662" s="1" t="s">
        <v>11</v>
      </c>
      <c r="G662">
        <v>764</v>
      </c>
      <c r="H662" s="1" t="b">
        <f>studenci[[#This Row],[Dochod_na_osobe]]&lt;$P$5</f>
        <v>1</v>
      </c>
      <c r="I662" s="1" t="str">
        <f>TEXT(studenci[[#This Row],[Miejsce_zam]],"")&amp;MID(studenci[[#This Row],[Nazwisko]],1,LEN(studenci[[#This Row],[Nazwisko]])-1)&amp;TEXT(studenci[[#This Row],[Dochod_na_osobe]], 0)</f>
        <v>KoszalinWybranie764</v>
      </c>
      <c r="J662" s="1">
        <f>COUNTIF(I:I,studenci[[#This Row],[rodz_kod]])</f>
        <v>1</v>
      </c>
      <c r="K6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3" spans="1:11" x14ac:dyDescent="0.25">
      <c r="A663">
        <v>662</v>
      </c>
      <c r="B663" s="1" t="s">
        <v>20</v>
      </c>
      <c r="C663" s="13" t="s">
        <v>1055</v>
      </c>
      <c r="D663" s="1" t="s">
        <v>9</v>
      </c>
      <c r="E663" s="1" t="s">
        <v>177</v>
      </c>
      <c r="F663" s="1" t="s">
        <v>11</v>
      </c>
      <c r="G663">
        <v>2659</v>
      </c>
      <c r="H663" s="1" t="b">
        <f>studenci[[#This Row],[Dochod_na_osobe]]&lt;$P$5</f>
        <v>0</v>
      </c>
      <c r="I663" s="1" t="str">
        <f>TEXT(studenci[[#This Row],[Miejsce_zam]],"")&amp;MID(studenci[[#This Row],[Nazwisko]],1,LEN(studenci[[#This Row],[Nazwisko]])-1)&amp;TEXT(studenci[[#This Row],[Dochod_na_osobe]], 0)</f>
        <v>UstronOtwinowsk2659</v>
      </c>
      <c r="J663" s="1">
        <f>COUNTIF(I:I,studenci[[#This Row],[rodz_kod]])</f>
        <v>1</v>
      </c>
      <c r="K6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4" spans="1:11" x14ac:dyDescent="0.25">
      <c r="A664">
        <v>663</v>
      </c>
      <c r="B664" s="1" t="s">
        <v>1056</v>
      </c>
      <c r="C664" s="13" t="s">
        <v>1057</v>
      </c>
      <c r="D664" s="1" t="s">
        <v>236</v>
      </c>
      <c r="E664" s="1" t="s">
        <v>1058</v>
      </c>
      <c r="F664" s="1" t="s">
        <v>100</v>
      </c>
      <c r="G664">
        <v>2874</v>
      </c>
      <c r="H664" s="1" t="b">
        <f>studenci[[#This Row],[Dochod_na_osobe]]&lt;$P$5</f>
        <v>0</v>
      </c>
      <c r="I664" s="1" t="str">
        <f>TEXT(studenci[[#This Row],[Miejsce_zam]],"")&amp;MID(studenci[[#This Row],[Nazwisko]],1,LEN(studenci[[#This Row],[Nazwisko]])-1)&amp;TEXT(studenci[[#This Row],[Dochod_na_osobe]], 0)</f>
        <v>Kobylin-BorzymyBurc2874</v>
      </c>
      <c r="J664" s="1">
        <f>COUNTIF(I:I,studenci[[#This Row],[rodz_kod]])</f>
        <v>1</v>
      </c>
      <c r="K6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5" spans="1:11" x14ac:dyDescent="0.25">
      <c r="A665">
        <v>664</v>
      </c>
      <c r="B665" s="1" t="s">
        <v>472</v>
      </c>
      <c r="C665" s="13" t="s">
        <v>1059</v>
      </c>
      <c r="D665" s="1" t="s">
        <v>106</v>
      </c>
      <c r="E665" s="1" t="s">
        <v>311</v>
      </c>
      <c r="F665" s="1" t="s">
        <v>11</v>
      </c>
      <c r="G665">
        <v>691</v>
      </c>
      <c r="H665" s="1" t="b">
        <f>studenci[[#This Row],[Dochod_na_osobe]]&lt;$P$5</f>
        <v>1</v>
      </c>
      <c r="I665" s="1" t="str">
        <f>TEXT(studenci[[#This Row],[Miejsce_zam]],"")&amp;MID(studenci[[#This Row],[Nazwisko]],1,LEN(studenci[[#This Row],[Nazwisko]])-1)&amp;TEXT(studenci[[#This Row],[Dochod_na_osobe]], 0)</f>
        <v>SiewierzSow691</v>
      </c>
      <c r="J665" s="1">
        <f>COUNTIF(I:I,studenci[[#This Row],[rodz_kod]])</f>
        <v>1</v>
      </c>
      <c r="K6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6" spans="1:11" x14ac:dyDescent="0.25">
      <c r="A666">
        <v>665</v>
      </c>
      <c r="B666" s="1" t="s">
        <v>276</v>
      </c>
      <c r="C666" s="13" t="s">
        <v>1060</v>
      </c>
      <c r="D666" s="1" t="s">
        <v>9</v>
      </c>
      <c r="E666" s="1" t="s">
        <v>821</v>
      </c>
      <c r="F666" s="1" t="s">
        <v>100</v>
      </c>
      <c r="G666">
        <v>3201</v>
      </c>
      <c r="H666" s="1" t="b">
        <f>studenci[[#This Row],[Dochod_na_osobe]]&lt;$P$5</f>
        <v>0</v>
      </c>
      <c r="I666" s="1" t="str">
        <f>TEXT(studenci[[#This Row],[Miejsce_zam]],"")&amp;MID(studenci[[#This Row],[Nazwisko]],1,LEN(studenci[[#This Row],[Nazwisko]])-1)&amp;TEXT(studenci[[#This Row],[Dochod_na_osobe]], 0)</f>
        <v>Wodzislaw SlaskiLut3201</v>
      </c>
      <c r="J666" s="1">
        <f>COUNTIF(I:I,studenci[[#This Row],[rodz_kod]])</f>
        <v>1</v>
      </c>
      <c r="K6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7" spans="1:11" x14ac:dyDescent="0.25">
      <c r="A667">
        <v>666</v>
      </c>
      <c r="B667" s="1" t="s">
        <v>706</v>
      </c>
      <c r="C667" s="13" t="s">
        <v>907</v>
      </c>
      <c r="D667" s="1" t="s">
        <v>9</v>
      </c>
      <c r="E667" s="1" t="s">
        <v>1061</v>
      </c>
      <c r="F667" s="1" t="s">
        <v>35</v>
      </c>
      <c r="G667">
        <v>2742</v>
      </c>
      <c r="H667" s="1" t="b">
        <f>studenci[[#This Row],[Dochod_na_osobe]]&lt;$P$5</f>
        <v>0</v>
      </c>
      <c r="I667" s="1" t="str">
        <f>TEXT(studenci[[#This Row],[Miejsce_zam]],"")&amp;MID(studenci[[#This Row],[Nazwisko]],1,LEN(studenci[[#This Row],[Nazwisko]])-1)&amp;TEXT(studenci[[#This Row],[Dochod_na_osobe]], 0)</f>
        <v>PilaPacul2742</v>
      </c>
      <c r="J667" s="1">
        <f>COUNTIF(I:I,studenci[[#This Row],[rodz_kod]])</f>
        <v>1</v>
      </c>
      <c r="K6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8" spans="1:11" x14ac:dyDescent="0.25">
      <c r="A668">
        <v>667</v>
      </c>
      <c r="B668" s="1" t="s">
        <v>1062</v>
      </c>
      <c r="C668" s="13" t="s">
        <v>1063</v>
      </c>
      <c r="D668" s="1" t="s">
        <v>9</v>
      </c>
      <c r="E668" s="1" t="s">
        <v>81</v>
      </c>
      <c r="F668" s="1" t="s">
        <v>35</v>
      </c>
      <c r="G668">
        <v>902</v>
      </c>
      <c r="H668" s="1" t="b">
        <f>studenci[[#This Row],[Dochod_na_osobe]]&lt;$P$5</f>
        <v>1</v>
      </c>
      <c r="I668" s="1" t="str">
        <f>TEXT(studenci[[#This Row],[Miejsce_zam]],"")&amp;MID(studenci[[#This Row],[Nazwisko]],1,LEN(studenci[[#This Row],[Nazwisko]])-1)&amp;TEXT(studenci[[#This Row],[Dochod_na_osobe]], 0)</f>
        <v>MyslowiceSobcza902</v>
      </c>
      <c r="J668" s="1">
        <f>COUNTIF(I:I,studenci[[#This Row],[rodz_kod]])</f>
        <v>1</v>
      </c>
      <c r="K6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69" spans="1:11" x14ac:dyDescent="0.25">
      <c r="A669">
        <v>668</v>
      </c>
      <c r="B669" s="1" t="s">
        <v>276</v>
      </c>
      <c r="C669" s="13" t="s">
        <v>1064</v>
      </c>
      <c r="D669" s="1" t="s">
        <v>9</v>
      </c>
      <c r="E669" s="1" t="s">
        <v>333</v>
      </c>
      <c r="F669" s="1" t="s">
        <v>11</v>
      </c>
      <c r="G669">
        <v>831</v>
      </c>
      <c r="H669" s="1" t="b">
        <f>studenci[[#This Row],[Dochod_na_osobe]]&lt;$P$5</f>
        <v>1</v>
      </c>
      <c r="I669" s="1" t="str">
        <f>TEXT(studenci[[#This Row],[Miejsce_zam]],"")&amp;MID(studenci[[#This Row],[Nazwisko]],1,LEN(studenci[[#This Row],[Nazwisko]])-1)&amp;TEXT(studenci[[#This Row],[Dochod_na_osobe]], 0)</f>
        <v>WadowiceBabinsk831</v>
      </c>
      <c r="J669" s="1">
        <f>COUNTIF(I:I,studenci[[#This Row],[rodz_kod]])</f>
        <v>1</v>
      </c>
      <c r="K6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0" spans="1:11" x14ac:dyDescent="0.25">
      <c r="A670">
        <v>669</v>
      </c>
      <c r="B670" s="1" t="s">
        <v>249</v>
      </c>
      <c r="C670" s="13" t="s">
        <v>1065</v>
      </c>
      <c r="D670" s="1" t="s">
        <v>9</v>
      </c>
      <c r="E670" s="1" t="s">
        <v>166</v>
      </c>
      <c r="F670" s="1" t="s">
        <v>11</v>
      </c>
      <c r="G670">
        <v>2679</v>
      </c>
      <c r="H670" s="1" t="b">
        <f>studenci[[#This Row],[Dochod_na_osobe]]&lt;$P$5</f>
        <v>0</v>
      </c>
      <c r="I670" s="1" t="str">
        <f>TEXT(studenci[[#This Row],[Miejsce_zam]],"")&amp;MID(studenci[[#This Row],[Nazwisko]],1,LEN(studenci[[#This Row],[Nazwisko]])-1)&amp;TEXT(studenci[[#This Row],[Dochod_na_osobe]], 0)</f>
        <v>BezledyBarczynsk2679</v>
      </c>
      <c r="J670" s="1">
        <f>COUNTIF(I:I,studenci[[#This Row],[rodz_kod]])</f>
        <v>1</v>
      </c>
      <c r="K6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1" spans="1:11" x14ac:dyDescent="0.25">
      <c r="A671">
        <v>670</v>
      </c>
      <c r="B671" s="1" t="s">
        <v>175</v>
      </c>
      <c r="C671" s="13" t="s">
        <v>547</v>
      </c>
      <c r="D671" s="1" t="s">
        <v>26</v>
      </c>
      <c r="E671" s="1" t="s">
        <v>360</v>
      </c>
      <c r="F671" s="1" t="s">
        <v>11</v>
      </c>
      <c r="G671">
        <v>811</v>
      </c>
      <c r="H671" s="1" t="b">
        <f>studenci[[#This Row],[Dochod_na_osobe]]&lt;$P$5</f>
        <v>1</v>
      </c>
      <c r="I671" s="1" t="str">
        <f>TEXT(studenci[[#This Row],[Miejsce_zam]],"")&amp;MID(studenci[[#This Row],[Nazwisko]],1,LEN(studenci[[#This Row],[Nazwisko]])-1)&amp;TEXT(studenci[[#This Row],[Dochod_na_osobe]], 0)</f>
        <v>BranskKobu811</v>
      </c>
      <c r="J671" s="1">
        <f>COUNTIF(I:I,studenci[[#This Row],[rodz_kod]])</f>
        <v>1</v>
      </c>
      <c r="K6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2" spans="1:11" x14ac:dyDescent="0.25">
      <c r="A672">
        <v>671</v>
      </c>
      <c r="B672" s="1" t="s">
        <v>246</v>
      </c>
      <c r="C672" s="13" t="s">
        <v>1066</v>
      </c>
      <c r="D672" s="1" t="s">
        <v>9</v>
      </c>
      <c r="E672" s="1" t="s">
        <v>456</v>
      </c>
      <c r="F672" s="1" t="s">
        <v>100</v>
      </c>
      <c r="G672">
        <v>478</v>
      </c>
      <c r="H672" s="1" t="b">
        <f>studenci[[#This Row],[Dochod_na_osobe]]&lt;$P$5</f>
        <v>1</v>
      </c>
      <c r="I672" s="1" t="str">
        <f>TEXT(studenci[[#This Row],[Miejsce_zam]],"")&amp;MID(studenci[[#This Row],[Nazwisko]],1,LEN(studenci[[#This Row],[Nazwisko]])-1)&amp;TEXT(studenci[[#This Row],[Dochod_na_osobe]], 0)</f>
        <v>MyszkowLencznarowic478</v>
      </c>
      <c r="J672" s="1">
        <f>COUNTIF(I:I,studenci[[#This Row],[rodz_kod]])</f>
        <v>1</v>
      </c>
      <c r="K6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3" spans="1:11" x14ac:dyDescent="0.25">
      <c r="A673">
        <v>672</v>
      </c>
      <c r="B673" s="1" t="s">
        <v>48</v>
      </c>
      <c r="C673" s="13" t="s">
        <v>1067</v>
      </c>
      <c r="D673" s="1" t="s">
        <v>22</v>
      </c>
      <c r="E673" s="1" t="s">
        <v>871</v>
      </c>
      <c r="F673" s="1" t="s">
        <v>11</v>
      </c>
      <c r="G673">
        <v>2827</v>
      </c>
      <c r="H673" s="1" t="b">
        <f>studenci[[#This Row],[Dochod_na_osobe]]&lt;$P$5</f>
        <v>0</v>
      </c>
      <c r="I673" s="1" t="str">
        <f>TEXT(studenci[[#This Row],[Miejsce_zam]],"")&amp;MID(studenci[[#This Row],[Nazwisko]],1,LEN(studenci[[#This Row],[Nazwisko]])-1)&amp;TEXT(studenci[[#This Row],[Dochod_na_osobe]], 0)</f>
        <v>Swieradow-ZdrojBarszczykiewic2827</v>
      </c>
      <c r="J673" s="1">
        <f>COUNTIF(I:I,studenci[[#This Row],[rodz_kod]])</f>
        <v>1</v>
      </c>
      <c r="K6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4" spans="1:11" x14ac:dyDescent="0.25">
      <c r="A674">
        <v>673</v>
      </c>
      <c r="B674" s="1" t="s">
        <v>1068</v>
      </c>
      <c r="C674" s="13" t="s">
        <v>1069</v>
      </c>
      <c r="D674" s="1" t="s">
        <v>26</v>
      </c>
      <c r="E674" s="1" t="s">
        <v>130</v>
      </c>
      <c r="F674" s="1" t="s">
        <v>11</v>
      </c>
      <c r="G674">
        <v>355</v>
      </c>
      <c r="H674" s="1" t="b">
        <f>studenci[[#This Row],[Dochod_na_osobe]]&lt;$P$5</f>
        <v>1</v>
      </c>
      <c r="I674" s="1" t="str">
        <f>TEXT(studenci[[#This Row],[Miejsce_zam]],"")&amp;MID(studenci[[#This Row],[Nazwisko]],1,LEN(studenci[[#This Row],[Nazwisko]])-1)&amp;TEXT(studenci[[#This Row],[Dochod_na_osobe]], 0)</f>
        <v>RabkaLipie355</v>
      </c>
      <c r="J674" s="1">
        <f>COUNTIF(I:I,studenci[[#This Row],[rodz_kod]])</f>
        <v>1</v>
      </c>
      <c r="K6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5" spans="1:11" x14ac:dyDescent="0.25">
      <c r="A675">
        <v>674</v>
      </c>
      <c r="B675" s="1" t="s">
        <v>117</v>
      </c>
      <c r="C675" s="13" t="s">
        <v>1070</v>
      </c>
      <c r="D675" s="1" t="s">
        <v>26</v>
      </c>
      <c r="E675" s="1" t="s">
        <v>60</v>
      </c>
      <c r="F675" s="1" t="s">
        <v>16</v>
      </c>
      <c r="G675">
        <v>1668</v>
      </c>
      <c r="H675" s="1" t="b">
        <f>studenci[[#This Row],[Dochod_na_osobe]]&lt;$P$5</f>
        <v>1</v>
      </c>
      <c r="I675" s="1" t="str">
        <f>TEXT(studenci[[#This Row],[Miejsce_zam]],"")&amp;MID(studenci[[#This Row],[Nazwisko]],1,LEN(studenci[[#This Row],[Nazwisko]])-1)&amp;TEXT(studenci[[#This Row],[Dochod_na_osobe]], 0)</f>
        <v>WislaZuchowic1668</v>
      </c>
      <c r="J675" s="1">
        <f>COUNTIF(I:I,studenci[[#This Row],[rodz_kod]])</f>
        <v>1</v>
      </c>
      <c r="K6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6" spans="1:11" x14ac:dyDescent="0.25">
      <c r="A676">
        <v>675</v>
      </c>
      <c r="B676" s="1" t="s">
        <v>76</v>
      </c>
      <c r="C676" s="13" t="s">
        <v>1071</v>
      </c>
      <c r="D676" s="1" t="s">
        <v>22</v>
      </c>
      <c r="E676" s="1" t="s">
        <v>113</v>
      </c>
      <c r="F676" s="1" t="s">
        <v>11</v>
      </c>
      <c r="G676">
        <v>2322</v>
      </c>
      <c r="H676" s="1" t="b">
        <f>studenci[[#This Row],[Dochod_na_osobe]]&lt;$P$5</f>
        <v>0</v>
      </c>
      <c r="I676" s="1" t="str">
        <f>TEXT(studenci[[#This Row],[Miejsce_zam]],"")&amp;MID(studenci[[#This Row],[Nazwisko]],1,LEN(studenci[[#This Row],[Nazwisko]])-1)&amp;TEXT(studenci[[#This Row],[Dochod_na_osobe]], 0)</f>
        <v>KatowiceWisniewsk2322</v>
      </c>
      <c r="J676" s="1">
        <f>COUNTIF(I:I,studenci[[#This Row],[rodz_kod]])</f>
        <v>1</v>
      </c>
      <c r="K6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7" spans="1:11" x14ac:dyDescent="0.25">
      <c r="A677">
        <v>676</v>
      </c>
      <c r="B677" s="1" t="s">
        <v>662</v>
      </c>
      <c r="C677" s="13" t="s">
        <v>83</v>
      </c>
      <c r="D677" s="1" t="s">
        <v>26</v>
      </c>
      <c r="E677" s="1" t="s">
        <v>348</v>
      </c>
      <c r="F677" s="1" t="s">
        <v>16</v>
      </c>
      <c r="G677">
        <v>1535</v>
      </c>
      <c r="H677" s="1" t="b">
        <f>studenci[[#This Row],[Dochod_na_osobe]]&lt;$P$5</f>
        <v>1</v>
      </c>
      <c r="I677" s="1" t="str">
        <f>TEXT(studenci[[#This Row],[Miejsce_zam]],"")&amp;MID(studenci[[#This Row],[Nazwisko]],1,LEN(studenci[[#This Row],[Nazwisko]])-1)&amp;TEXT(studenci[[#This Row],[Dochod_na_osobe]], 0)</f>
        <v>GdyniaKolodzie1535</v>
      </c>
      <c r="J677" s="1">
        <f>COUNTIF(I:I,studenci[[#This Row],[rodz_kod]])</f>
        <v>1</v>
      </c>
      <c r="K6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8" spans="1:11" x14ac:dyDescent="0.25">
      <c r="A678">
        <v>677</v>
      </c>
      <c r="B678" s="1" t="s">
        <v>308</v>
      </c>
      <c r="C678" s="13" t="s">
        <v>680</v>
      </c>
      <c r="D678" s="1" t="s">
        <v>26</v>
      </c>
      <c r="E678" s="1" t="s">
        <v>72</v>
      </c>
      <c r="F678" s="1" t="s">
        <v>28</v>
      </c>
      <c r="G678">
        <v>2456</v>
      </c>
      <c r="H678" s="1" t="b">
        <f>studenci[[#This Row],[Dochod_na_osobe]]&lt;$P$5</f>
        <v>0</v>
      </c>
      <c r="I678" s="1" t="str">
        <f>TEXT(studenci[[#This Row],[Miejsce_zam]],"")&amp;MID(studenci[[#This Row],[Nazwisko]],1,LEN(studenci[[#This Row],[Nazwisko]])-1)&amp;TEXT(studenci[[#This Row],[Dochod_na_osobe]], 0)</f>
        <v>SzczyrkPiotrowsk2456</v>
      </c>
      <c r="J678" s="1">
        <f>COUNTIF(I:I,studenci[[#This Row],[rodz_kod]])</f>
        <v>1</v>
      </c>
      <c r="K6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79" spans="1:11" x14ac:dyDescent="0.25">
      <c r="A679">
        <v>678</v>
      </c>
      <c r="B679" s="1" t="s">
        <v>82</v>
      </c>
      <c r="C679" s="13" t="s">
        <v>1072</v>
      </c>
      <c r="D679" s="1" t="s">
        <v>9</v>
      </c>
      <c r="E679" s="1" t="s">
        <v>110</v>
      </c>
      <c r="F679" s="1" t="s">
        <v>35</v>
      </c>
      <c r="G679">
        <v>858</v>
      </c>
      <c r="H679" s="1" t="b">
        <f>studenci[[#This Row],[Dochod_na_osobe]]&lt;$P$5</f>
        <v>1</v>
      </c>
      <c r="I679" s="1" t="str">
        <f>TEXT(studenci[[#This Row],[Miejsce_zam]],"")&amp;MID(studenci[[#This Row],[Nazwisko]],1,LEN(studenci[[#This Row],[Nazwisko]])-1)&amp;TEXT(studenci[[#This Row],[Dochod_na_osobe]], 0)</f>
        <v>SosnicowiceGrubb858</v>
      </c>
      <c r="J679" s="1">
        <f>COUNTIF(I:I,studenci[[#This Row],[rodz_kod]])</f>
        <v>1</v>
      </c>
      <c r="K6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0" spans="1:11" x14ac:dyDescent="0.25">
      <c r="A680">
        <v>679</v>
      </c>
      <c r="B680" s="1" t="s">
        <v>1073</v>
      </c>
      <c r="C680" s="13" t="s">
        <v>1074</v>
      </c>
      <c r="D680" s="1" t="s">
        <v>59</v>
      </c>
      <c r="E680" s="1" t="s">
        <v>196</v>
      </c>
      <c r="F680" s="1" t="s">
        <v>11</v>
      </c>
      <c r="G680">
        <v>2456</v>
      </c>
      <c r="H680" s="1" t="b">
        <f>studenci[[#This Row],[Dochod_na_osobe]]&lt;$P$5</f>
        <v>0</v>
      </c>
      <c r="I680" s="1" t="str">
        <f>TEXT(studenci[[#This Row],[Miejsce_zam]],"")&amp;MID(studenci[[#This Row],[Nazwisko]],1,LEN(studenci[[#This Row],[Nazwisko]])-1)&amp;TEXT(studenci[[#This Row],[Dochod_na_osobe]], 0)</f>
        <v>OgrodzieniecSwiate2456</v>
      </c>
      <c r="J680" s="1">
        <f>COUNTIF(I:I,studenci[[#This Row],[rodz_kod]])</f>
        <v>1</v>
      </c>
      <c r="K6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1" spans="1:11" x14ac:dyDescent="0.25">
      <c r="A681">
        <v>680</v>
      </c>
      <c r="B681" s="1" t="s">
        <v>155</v>
      </c>
      <c r="C681" s="13" t="s">
        <v>1075</v>
      </c>
      <c r="D681" s="1" t="s">
        <v>236</v>
      </c>
      <c r="E681" s="1" t="s">
        <v>162</v>
      </c>
      <c r="F681" s="1" t="s">
        <v>11</v>
      </c>
      <c r="G681">
        <v>709</v>
      </c>
      <c r="H681" s="1" t="b">
        <f>studenci[[#This Row],[Dochod_na_osobe]]&lt;$P$5</f>
        <v>1</v>
      </c>
      <c r="I681" s="1" t="str">
        <f>TEXT(studenci[[#This Row],[Miejsce_zam]],"")&amp;MID(studenci[[#This Row],[Nazwisko]],1,LEN(studenci[[#This Row],[Nazwisko]])-1)&amp;TEXT(studenci[[#This Row],[Dochod_na_osobe]], 0)</f>
        <v>RogoznikBarciszewsk709</v>
      </c>
      <c r="J681" s="1">
        <f>COUNTIF(I:I,studenci[[#This Row],[rodz_kod]])</f>
        <v>1</v>
      </c>
      <c r="K6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2" spans="1:11" x14ac:dyDescent="0.25">
      <c r="A682">
        <v>681</v>
      </c>
      <c r="B682" s="1" t="s">
        <v>1076</v>
      </c>
      <c r="C682" s="13" t="s">
        <v>1077</v>
      </c>
      <c r="D682" s="1" t="s">
        <v>9</v>
      </c>
      <c r="E682" s="1" t="s">
        <v>378</v>
      </c>
      <c r="F682" s="1" t="s">
        <v>11</v>
      </c>
      <c r="G682">
        <v>2219</v>
      </c>
      <c r="H682" s="1" t="b">
        <f>studenci[[#This Row],[Dochod_na_osobe]]&lt;$P$5</f>
        <v>1</v>
      </c>
      <c r="I682" s="1" t="str">
        <f>TEXT(studenci[[#This Row],[Miejsce_zam]],"")&amp;MID(studenci[[#This Row],[Nazwisko]],1,LEN(studenci[[#This Row],[Nazwisko]])-1)&amp;TEXT(studenci[[#This Row],[Dochod_na_osobe]], 0)</f>
        <v>PszczynaCiechowic2219</v>
      </c>
      <c r="J682" s="1">
        <f>COUNTIF(I:I,studenci[[#This Row],[rodz_kod]])</f>
        <v>1</v>
      </c>
      <c r="K6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3" spans="1:11" x14ac:dyDescent="0.25">
      <c r="A683">
        <v>682</v>
      </c>
      <c r="B683" s="1" t="s">
        <v>17</v>
      </c>
      <c r="C683" s="13" t="s">
        <v>1078</v>
      </c>
      <c r="D683" s="1" t="s">
        <v>9</v>
      </c>
      <c r="E683" s="1" t="s">
        <v>333</v>
      </c>
      <c r="F683" s="1" t="s">
        <v>11</v>
      </c>
      <c r="G683">
        <v>2010</v>
      </c>
      <c r="H683" s="1" t="b">
        <f>studenci[[#This Row],[Dochod_na_osobe]]&lt;$P$5</f>
        <v>1</v>
      </c>
      <c r="I683" s="1" t="str">
        <f>TEXT(studenci[[#This Row],[Miejsce_zam]],"")&amp;MID(studenci[[#This Row],[Nazwisko]],1,LEN(studenci[[#This Row],[Nazwisko]])-1)&amp;TEXT(studenci[[#This Row],[Dochod_na_osobe]], 0)</f>
        <v>WadowiceGarbac2010</v>
      </c>
      <c r="J683" s="1">
        <f>COUNTIF(I:I,studenci[[#This Row],[rodz_kod]])</f>
        <v>1</v>
      </c>
      <c r="K6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4" spans="1:11" x14ac:dyDescent="0.25">
      <c r="A684">
        <v>683</v>
      </c>
      <c r="B684" s="1" t="s">
        <v>234</v>
      </c>
      <c r="C684" s="13" t="s">
        <v>1079</v>
      </c>
      <c r="D684" s="1" t="s">
        <v>26</v>
      </c>
      <c r="E684" s="1" t="s">
        <v>196</v>
      </c>
      <c r="F684" s="1" t="s">
        <v>16</v>
      </c>
      <c r="G684">
        <v>356</v>
      </c>
      <c r="H684" s="1" t="b">
        <f>studenci[[#This Row],[Dochod_na_osobe]]&lt;$P$5</f>
        <v>1</v>
      </c>
      <c r="I684" s="1" t="str">
        <f>TEXT(studenci[[#This Row],[Miejsce_zam]],"")&amp;MID(studenci[[#This Row],[Nazwisko]],1,LEN(studenci[[#This Row],[Nazwisko]])-1)&amp;TEXT(studenci[[#This Row],[Dochod_na_osobe]], 0)</f>
        <v>OgrodzieniecWalewsk356</v>
      </c>
      <c r="J684" s="1">
        <f>COUNTIF(I:I,studenci[[#This Row],[rodz_kod]])</f>
        <v>1</v>
      </c>
      <c r="K6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5" spans="1:11" x14ac:dyDescent="0.25">
      <c r="A685">
        <v>684</v>
      </c>
      <c r="B685" s="1" t="s">
        <v>305</v>
      </c>
      <c r="C685" s="13" t="s">
        <v>1080</v>
      </c>
      <c r="D685" s="1" t="s">
        <v>9</v>
      </c>
      <c r="E685" s="1" t="s">
        <v>169</v>
      </c>
      <c r="F685" s="1" t="s">
        <v>11</v>
      </c>
      <c r="G685">
        <v>607</v>
      </c>
      <c r="H685" s="1" t="b">
        <f>studenci[[#This Row],[Dochod_na_osobe]]&lt;$P$5</f>
        <v>1</v>
      </c>
      <c r="I685" s="1" t="str">
        <f>TEXT(studenci[[#This Row],[Miejsce_zam]],"")&amp;MID(studenci[[#This Row],[Nazwisko]],1,LEN(studenci[[#This Row],[Nazwisko]])-1)&amp;TEXT(studenci[[#This Row],[Dochod_na_osobe]], 0)</f>
        <v>ZawiercieBartosi607</v>
      </c>
      <c r="J685" s="1">
        <f>COUNTIF(I:I,studenci[[#This Row],[rodz_kod]])</f>
        <v>1</v>
      </c>
      <c r="K6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6" spans="1:11" x14ac:dyDescent="0.25">
      <c r="A686">
        <v>685</v>
      </c>
      <c r="B686" s="1" t="s">
        <v>29</v>
      </c>
      <c r="C686" s="13" t="s">
        <v>1081</v>
      </c>
      <c r="D686" s="1" t="s">
        <v>22</v>
      </c>
      <c r="E686" s="1" t="s">
        <v>894</v>
      </c>
      <c r="F686" s="1" t="s">
        <v>11</v>
      </c>
      <c r="G686">
        <v>2939</v>
      </c>
      <c r="H686" s="1" t="b">
        <f>studenci[[#This Row],[Dochod_na_osobe]]&lt;$P$5</f>
        <v>0</v>
      </c>
      <c r="I686" s="1" t="str">
        <f>TEXT(studenci[[#This Row],[Miejsce_zam]],"")&amp;MID(studenci[[#This Row],[Nazwisko]],1,LEN(studenci[[#This Row],[Nazwisko]])-1)&amp;TEXT(studenci[[#This Row],[Dochod_na_osobe]], 0)</f>
        <v>SurazGore2939</v>
      </c>
      <c r="J686" s="1">
        <f>COUNTIF(I:I,studenci[[#This Row],[rodz_kod]])</f>
        <v>1</v>
      </c>
      <c r="K6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7" spans="1:11" x14ac:dyDescent="0.25">
      <c r="A687">
        <v>686</v>
      </c>
      <c r="B687" s="1" t="s">
        <v>180</v>
      </c>
      <c r="C687" s="13" t="s">
        <v>1082</v>
      </c>
      <c r="D687" s="1" t="s">
        <v>26</v>
      </c>
      <c r="E687" s="1" t="s">
        <v>580</v>
      </c>
      <c r="F687" s="1" t="s">
        <v>100</v>
      </c>
      <c r="G687">
        <v>3037</v>
      </c>
      <c r="H687" s="1" t="b">
        <f>studenci[[#This Row],[Dochod_na_osobe]]&lt;$P$5</f>
        <v>0</v>
      </c>
      <c r="I687" s="1" t="str">
        <f>TEXT(studenci[[#This Row],[Miejsce_zam]],"")&amp;MID(studenci[[#This Row],[Nazwisko]],1,LEN(studenci[[#This Row],[Nazwisko]])-1)&amp;TEXT(studenci[[#This Row],[Dochod_na_osobe]], 0)</f>
        <v>ChalupkiPoradis3037</v>
      </c>
      <c r="J687" s="1">
        <f>COUNTIF(I:I,studenci[[#This Row],[rodz_kod]])</f>
        <v>1</v>
      </c>
      <c r="K6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8" spans="1:11" x14ac:dyDescent="0.25">
      <c r="A688">
        <v>687</v>
      </c>
      <c r="B688" s="1" t="s">
        <v>111</v>
      </c>
      <c r="C688" s="13" t="s">
        <v>1083</v>
      </c>
      <c r="D688" s="1" t="s">
        <v>9</v>
      </c>
      <c r="E688" s="1" t="s">
        <v>50</v>
      </c>
      <c r="F688" s="1" t="s">
        <v>11</v>
      </c>
      <c r="G688">
        <v>3276</v>
      </c>
      <c r="H688" s="1" t="b">
        <f>studenci[[#This Row],[Dochod_na_osobe]]&lt;$P$5</f>
        <v>0</v>
      </c>
      <c r="I688" s="1" t="str">
        <f>TEXT(studenci[[#This Row],[Miejsce_zam]],"")&amp;MID(studenci[[#This Row],[Nazwisko]],1,LEN(studenci[[#This Row],[Nazwisko]])-1)&amp;TEXT(studenci[[#This Row],[Dochod_na_osobe]], 0)</f>
        <v>Ruda SlaskaBarbuch3276</v>
      </c>
      <c r="J688" s="1">
        <f>COUNTIF(I:I,studenci[[#This Row],[rodz_kod]])</f>
        <v>1</v>
      </c>
      <c r="K6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89" spans="1:11" x14ac:dyDescent="0.25">
      <c r="A689">
        <v>688</v>
      </c>
      <c r="B689" s="1" t="s">
        <v>366</v>
      </c>
      <c r="C689" s="13" t="s">
        <v>1084</v>
      </c>
      <c r="D689" s="1" t="s">
        <v>26</v>
      </c>
      <c r="E689" s="1" t="s">
        <v>47</v>
      </c>
      <c r="F689" s="1" t="s">
        <v>11</v>
      </c>
      <c r="G689">
        <v>1880</v>
      </c>
      <c r="H689" s="1" t="b">
        <f>studenci[[#This Row],[Dochod_na_osobe]]&lt;$P$5</f>
        <v>1</v>
      </c>
      <c r="I689" s="1" t="str">
        <f>TEXT(studenci[[#This Row],[Miejsce_zam]],"")&amp;MID(studenci[[#This Row],[Nazwisko]],1,LEN(studenci[[#This Row],[Nazwisko]])-1)&amp;TEXT(studenci[[#This Row],[Dochod_na_osobe]], 0)</f>
        <v>BedzinNadarzy1880</v>
      </c>
      <c r="J689" s="1">
        <f>COUNTIF(I:I,studenci[[#This Row],[rodz_kod]])</f>
        <v>1</v>
      </c>
      <c r="K6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0" spans="1:11" x14ac:dyDescent="0.25">
      <c r="A690">
        <v>689</v>
      </c>
      <c r="B690" s="1" t="s">
        <v>114</v>
      </c>
      <c r="C690" s="13" t="s">
        <v>1085</v>
      </c>
      <c r="D690" s="1" t="s">
        <v>26</v>
      </c>
      <c r="E690" s="1" t="s">
        <v>103</v>
      </c>
      <c r="F690" s="1" t="s">
        <v>35</v>
      </c>
      <c r="G690">
        <v>2872</v>
      </c>
      <c r="H690" s="1" t="b">
        <f>studenci[[#This Row],[Dochod_na_osobe]]&lt;$P$5</f>
        <v>0</v>
      </c>
      <c r="I690" s="1" t="str">
        <f>TEXT(studenci[[#This Row],[Miejsce_zam]],"")&amp;MID(studenci[[#This Row],[Nazwisko]],1,LEN(studenci[[#This Row],[Nazwisko]])-1)&amp;TEXT(studenci[[#This Row],[Dochod_na_osobe]], 0)</f>
        <v>WojkowicePietra2872</v>
      </c>
      <c r="J690" s="1">
        <f>COUNTIF(I:I,studenci[[#This Row],[rodz_kod]])</f>
        <v>1</v>
      </c>
      <c r="K6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1" spans="1:11" x14ac:dyDescent="0.25">
      <c r="A691">
        <v>690</v>
      </c>
      <c r="B691" s="1" t="s">
        <v>880</v>
      </c>
      <c r="C691" s="13" t="s">
        <v>1086</v>
      </c>
      <c r="D691" s="1" t="s">
        <v>106</v>
      </c>
      <c r="E691" s="1" t="s">
        <v>604</v>
      </c>
      <c r="F691" s="1" t="s">
        <v>16</v>
      </c>
      <c r="G691">
        <v>2554</v>
      </c>
      <c r="H691" s="1" t="b">
        <f>studenci[[#This Row],[Dochod_na_osobe]]&lt;$P$5</f>
        <v>0</v>
      </c>
      <c r="I691" s="1" t="str">
        <f>TEXT(studenci[[#This Row],[Miejsce_zam]],"")&amp;MID(studenci[[#This Row],[Nazwisko]],1,LEN(studenci[[#This Row],[Nazwisko]])-1)&amp;TEXT(studenci[[#This Row],[Dochod_na_osobe]], 0)</f>
        <v>TychyRossudowsk2554</v>
      </c>
      <c r="J691" s="1">
        <f>COUNTIF(I:I,studenci[[#This Row],[rodz_kod]])</f>
        <v>1</v>
      </c>
      <c r="K6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2" spans="1:11" x14ac:dyDescent="0.25">
      <c r="A692">
        <v>691</v>
      </c>
      <c r="B692" s="1" t="s">
        <v>466</v>
      </c>
      <c r="C692" s="13" t="s">
        <v>1087</v>
      </c>
      <c r="D692" s="1" t="s">
        <v>26</v>
      </c>
      <c r="E692" s="1" t="s">
        <v>34</v>
      </c>
      <c r="F692" s="1" t="s">
        <v>11</v>
      </c>
      <c r="G692">
        <v>767</v>
      </c>
      <c r="H692" s="1" t="b">
        <f>studenci[[#This Row],[Dochod_na_osobe]]&lt;$P$5</f>
        <v>1</v>
      </c>
      <c r="I692" s="1" t="str">
        <f>TEXT(studenci[[#This Row],[Miejsce_zam]],"")&amp;MID(studenci[[#This Row],[Nazwisko]],1,LEN(studenci[[#This Row],[Nazwisko]])-1)&amp;TEXT(studenci[[#This Row],[Dochod_na_osobe]], 0)</f>
        <v>RaciborzTomsz767</v>
      </c>
      <c r="J692" s="1">
        <f>COUNTIF(I:I,studenci[[#This Row],[rodz_kod]])</f>
        <v>1</v>
      </c>
      <c r="K6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3" spans="1:11" x14ac:dyDescent="0.25">
      <c r="A693">
        <v>692</v>
      </c>
      <c r="B693" s="1" t="s">
        <v>122</v>
      </c>
      <c r="C693" s="13" t="s">
        <v>1088</v>
      </c>
      <c r="D693" s="1" t="s">
        <v>236</v>
      </c>
      <c r="E693" s="1" t="s">
        <v>821</v>
      </c>
      <c r="F693" s="1" t="s">
        <v>11</v>
      </c>
      <c r="G693">
        <v>3056</v>
      </c>
      <c r="H693" s="1" t="b">
        <f>studenci[[#This Row],[Dochod_na_osobe]]&lt;$P$5</f>
        <v>0</v>
      </c>
      <c r="I693" s="1" t="str">
        <f>TEXT(studenci[[#This Row],[Miejsce_zam]],"")&amp;MID(studenci[[#This Row],[Nazwisko]],1,LEN(studenci[[#This Row],[Nazwisko]])-1)&amp;TEXT(studenci[[#This Row],[Dochod_na_osobe]], 0)</f>
        <v>Wodzislaw SlaskiZiolkowsk3056</v>
      </c>
      <c r="J693" s="1">
        <f>COUNTIF(I:I,studenci[[#This Row],[rodz_kod]])</f>
        <v>1</v>
      </c>
      <c r="K6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4" spans="1:11" x14ac:dyDescent="0.25">
      <c r="A694">
        <v>693</v>
      </c>
      <c r="B694" s="1" t="s">
        <v>51</v>
      </c>
      <c r="C694" s="13" t="s">
        <v>1089</v>
      </c>
      <c r="D694" s="1" t="s">
        <v>22</v>
      </c>
      <c r="E694" s="1" t="s">
        <v>780</v>
      </c>
      <c r="F694" s="1" t="s">
        <v>11</v>
      </c>
      <c r="G694">
        <v>421</v>
      </c>
      <c r="H694" s="1" t="b">
        <f>studenci[[#This Row],[Dochod_na_osobe]]&lt;$P$5</f>
        <v>1</v>
      </c>
      <c r="I694" s="1" t="str">
        <f>TEXT(studenci[[#This Row],[Miejsce_zam]],"")&amp;MID(studenci[[#This Row],[Nazwisko]],1,LEN(studenci[[#This Row],[Nazwisko]])-1)&amp;TEXT(studenci[[#This Row],[Dochod_na_osobe]], 0)</f>
        <v>PrudnikBoryso421</v>
      </c>
      <c r="J694" s="1">
        <f>COUNTIF(I:I,studenci[[#This Row],[rodz_kod]])</f>
        <v>1</v>
      </c>
      <c r="K6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5" spans="1:11" x14ac:dyDescent="0.25">
      <c r="A695">
        <v>694</v>
      </c>
      <c r="B695" s="1" t="s">
        <v>681</v>
      </c>
      <c r="C695" s="13" t="s">
        <v>1090</v>
      </c>
      <c r="D695" s="1" t="s">
        <v>9</v>
      </c>
      <c r="E695" s="1" t="s">
        <v>313</v>
      </c>
      <c r="F695" s="1" t="s">
        <v>11</v>
      </c>
      <c r="G695">
        <v>1160</v>
      </c>
      <c r="H695" s="1" t="b">
        <f>studenci[[#This Row],[Dochod_na_osobe]]&lt;$P$5</f>
        <v>1</v>
      </c>
      <c r="I695" s="1" t="str">
        <f>TEXT(studenci[[#This Row],[Miejsce_zam]],"")&amp;MID(studenci[[#This Row],[Nazwisko]],1,LEN(studenci[[#This Row],[Nazwisko]])-1)&amp;TEXT(studenci[[#This Row],[Dochod_na_osobe]], 0)</f>
        <v>TarnowIgnaszewsk1160</v>
      </c>
      <c r="J695" s="1">
        <f>COUNTIF(I:I,studenci[[#This Row],[rodz_kod]])</f>
        <v>1</v>
      </c>
      <c r="K6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6" spans="1:11" x14ac:dyDescent="0.25">
      <c r="A696">
        <v>695</v>
      </c>
      <c r="B696" s="1" t="s">
        <v>970</v>
      </c>
      <c r="C696" s="13" t="s">
        <v>981</v>
      </c>
      <c r="D696" s="1" t="s">
        <v>9</v>
      </c>
      <c r="E696" s="1" t="s">
        <v>84</v>
      </c>
      <c r="F696" s="1" t="s">
        <v>11</v>
      </c>
      <c r="G696">
        <v>788</v>
      </c>
      <c r="H696" s="1" t="b">
        <f>studenci[[#This Row],[Dochod_na_osobe]]&lt;$P$5</f>
        <v>1</v>
      </c>
      <c r="I696" s="1" t="str">
        <f>TEXT(studenci[[#This Row],[Miejsce_zam]],"")&amp;MID(studenci[[#This Row],[Nazwisko]],1,LEN(studenci[[#This Row],[Nazwisko]])-1)&amp;TEXT(studenci[[#This Row],[Dochod_na_osobe]], 0)</f>
        <v>Nowy TargGrzesi788</v>
      </c>
      <c r="J696" s="1">
        <f>COUNTIF(I:I,studenci[[#This Row],[rodz_kod]])</f>
        <v>1</v>
      </c>
      <c r="K6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7" spans="1:11" x14ac:dyDescent="0.25">
      <c r="A697">
        <v>696</v>
      </c>
      <c r="B697" s="1" t="s">
        <v>131</v>
      </c>
      <c r="C697" s="13" t="s">
        <v>1091</v>
      </c>
      <c r="D697" s="1" t="s">
        <v>26</v>
      </c>
      <c r="E697" s="1" t="s">
        <v>456</v>
      </c>
      <c r="F697" s="1" t="s">
        <v>11</v>
      </c>
      <c r="G697">
        <v>2004</v>
      </c>
      <c r="H697" s="1" t="b">
        <f>studenci[[#This Row],[Dochod_na_osobe]]&lt;$P$5</f>
        <v>1</v>
      </c>
      <c r="I697" s="1" t="str">
        <f>TEXT(studenci[[#This Row],[Miejsce_zam]],"")&amp;MID(studenci[[#This Row],[Nazwisko]],1,LEN(studenci[[#This Row],[Nazwisko]])-1)&amp;TEXT(studenci[[#This Row],[Dochod_na_osobe]], 0)</f>
        <v>MyszkowBladowic2004</v>
      </c>
      <c r="J697" s="1">
        <f>COUNTIF(I:I,studenci[[#This Row],[rodz_kod]])</f>
        <v>1</v>
      </c>
      <c r="K6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8" spans="1:11" x14ac:dyDescent="0.25">
      <c r="A698">
        <v>697</v>
      </c>
      <c r="B698" s="1" t="s">
        <v>180</v>
      </c>
      <c r="C698" s="13" t="s">
        <v>1092</v>
      </c>
      <c r="D698" s="1" t="s">
        <v>26</v>
      </c>
      <c r="E698" s="1" t="s">
        <v>728</v>
      </c>
      <c r="F698" s="1" t="s">
        <v>11</v>
      </c>
      <c r="G698">
        <v>2418</v>
      </c>
      <c r="H698" s="1" t="b">
        <f>studenci[[#This Row],[Dochod_na_osobe]]&lt;$P$5</f>
        <v>0</v>
      </c>
      <c r="I698" s="1" t="str">
        <f>TEXT(studenci[[#This Row],[Miejsce_zam]],"")&amp;MID(studenci[[#This Row],[Nazwisko]],1,LEN(studenci[[#This Row],[Nazwisko]])-1)&amp;TEXT(studenci[[#This Row],[Dochod_na_osobe]], 0)</f>
        <v>SiedlceKul2418</v>
      </c>
      <c r="J698" s="1">
        <f>COUNTIF(I:I,studenci[[#This Row],[rodz_kod]])</f>
        <v>1</v>
      </c>
      <c r="K6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699" spans="1:11" x14ac:dyDescent="0.25">
      <c r="A699">
        <v>698</v>
      </c>
      <c r="B699" s="1" t="s">
        <v>51</v>
      </c>
      <c r="C699" s="13" t="s">
        <v>392</v>
      </c>
      <c r="D699" s="1" t="s">
        <v>9</v>
      </c>
      <c r="E699" s="1" t="s">
        <v>313</v>
      </c>
      <c r="F699" s="1" t="s">
        <v>28</v>
      </c>
      <c r="G699">
        <v>2065</v>
      </c>
      <c r="H699" s="1" t="b">
        <f>studenci[[#This Row],[Dochod_na_osobe]]&lt;$P$5</f>
        <v>1</v>
      </c>
      <c r="I699" s="1" t="str">
        <f>TEXT(studenci[[#This Row],[Miejsce_zam]],"")&amp;MID(studenci[[#This Row],[Nazwisko]],1,LEN(studenci[[#This Row],[Nazwisko]])-1)&amp;TEXT(studenci[[#This Row],[Dochod_na_osobe]], 0)</f>
        <v>TarnowWieczore2065</v>
      </c>
      <c r="J699" s="1">
        <f>COUNTIF(I:I,studenci[[#This Row],[rodz_kod]])</f>
        <v>1</v>
      </c>
      <c r="K6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0" spans="1:11" x14ac:dyDescent="0.25">
      <c r="A700">
        <v>699</v>
      </c>
      <c r="B700" s="1" t="s">
        <v>557</v>
      </c>
      <c r="C700" s="13" t="s">
        <v>1093</v>
      </c>
      <c r="D700" s="1" t="s">
        <v>22</v>
      </c>
      <c r="E700" s="1" t="s">
        <v>569</v>
      </c>
      <c r="F700" s="1" t="s">
        <v>11</v>
      </c>
      <c r="G700">
        <v>2101</v>
      </c>
      <c r="H700" s="1" t="b">
        <f>studenci[[#This Row],[Dochod_na_osobe]]&lt;$P$5</f>
        <v>1</v>
      </c>
      <c r="I700" s="1" t="str">
        <f>TEXT(studenci[[#This Row],[Miejsce_zam]],"")&amp;MID(studenci[[#This Row],[Nazwisko]],1,LEN(studenci[[#This Row],[Nazwisko]])-1)&amp;TEXT(studenci[[#This Row],[Dochod_na_osobe]], 0)</f>
        <v>Siemianowice SlaskieJure2101</v>
      </c>
      <c r="J700" s="1">
        <f>COUNTIF(I:I,studenci[[#This Row],[rodz_kod]])</f>
        <v>1</v>
      </c>
      <c r="K7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1" spans="1:11" x14ac:dyDescent="0.25">
      <c r="A701">
        <v>700</v>
      </c>
      <c r="B701" s="1" t="s">
        <v>1094</v>
      </c>
      <c r="C701" s="13" t="s">
        <v>1095</v>
      </c>
      <c r="D701" s="1" t="s">
        <v>9</v>
      </c>
      <c r="E701" s="1" t="s">
        <v>378</v>
      </c>
      <c r="F701" s="1" t="s">
        <v>16</v>
      </c>
      <c r="G701">
        <v>1958</v>
      </c>
      <c r="H701" s="1" t="b">
        <f>studenci[[#This Row],[Dochod_na_osobe]]&lt;$P$5</f>
        <v>1</v>
      </c>
      <c r="I701" s="1" t="str">
        <f>TEXT(studenci[[#This Row],[Miejsce_zam]],"")&amp;MID(studenci[[#This Row],[Nazwisko]],1,LEN(studenci[[#This Row],[Nazwisko]])-1)&amp;TEXT(studenci[[#This Row],[Dochod_na_osobe]], 0)</f>
        <v>PszczynaBugal1958</v>
      </c>
      <c r="J701" s="1">
        <f>COUNTIF(I:I,studenci[[#This Row],[rodz_kod]])</f>
        <v>1</v>
      </c>
      <c r="K7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2" spans="1:11" x14ac:dyDescent="0.25">
      <c r="A702">
        <v>701</v>
      </c>
      <c r="B702" s="1" t="s">
        <v>108</v>
      </c>
      <c r="C702" s="13" t="s">
        <v>1096</v>
      </c>
      <c r="D702" s="1" t="s">
        <v>26</v>
      </c>
      <c r="E702" s="1" t="s">
        <v>1013</v>
      </c>
      <c r="F702" s="1" t="s">
        <v>11</v>
      </c>
      <c r="G702">
        <v>2033</v>
      </c>
      <c r="H702" s="1" t="b">
        <f>studenci[[#This Row],[Dochod_na_osobe]]&lt;$P$5</f>
        <v>1</v>
      </c>
      <c r="I702" s="1" t="str">
        <f>TEXT(studenci[[#This Row],[Miejsce_zam]],"")&amp;MID(studenci[[#This Row],[Nazwisko]],1,LEN(studenci[[#This Row],[Nazwisko]])-1)&amp;TEXT(studenci[[#This Row],[Dochod_na_osobe]], 0)</f>
        <v>Aleksandrow KujawskiSta2033</v>
      </c>
      <c r="J702" s="1">
        <f>COUNTIF(I:I,studenci[[#This Row],[rodz_kod]])</f>
        <v>1</v>
      </c>
      <c r="K7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3" spans="1:11" x14ac:dyDescent="0.25">
      <c r="A703">
        <v>702</v>
      </c>
      <c r="B703" s="1" t="s">
        <v>358</v>
      </c>
      <c r="C703" s="13" t="s">
        <v>226</v>
      </c>
      <c r="D703" s="1" t="s">
        <v>106</v>
      </c>
      <c r="E703" s="1" t="s">
        <v>27</v>
      </c>
      <c r="F703" s="1" t="s">
        <v>11</v>
      </c>
      <c r="G703">
        <v>1523</v>
      </c>
      <c r="H703" s="1" t="b">
        <f>studenci[[#This Row],[Dochod_na_osobe]]&lt;$P$5</f>
        <v>1</v>
      </c>
      <c r="I703" s="1" t="str">
        <f>TEXT(studenci[[#This Row],[Miejsce_zam]],"")&amp;MID(studenci[[#This Row],[Nazwisko]],1,LEN(studenci[[#This Row],[Nazwisko]])-1)&amp;TEXT(studenci[[#This Row],[Dochod_na_osobe]], 0)</f>
        <v>KoniakowWoznia1523</v>
      </c>
      <c r="J703" s="1">
        <f>COUNTIF(I:I,studenci[[#This Row],[rodz_kod]])</f>
        <v>1</v>
      </c>
      <c r="K7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4" spans="1:11" x14ac:dyDescent="0.25">
      <c r="A704">
        <v>703</v>
      </c>
      <c r="B704" s="1" t="s">
        <v>185</v>
      </c>
      <c r="C704" s="13" t="s">
        <v>1097</v>
      </c>
      <c r="D704" s="1" t="s">
        <v>26</v>
      </c>
      <c r="E704" s="1" t="s">
        <v>206</v>
      </c>
      <c r="F704" s="1" t="s">
        <v>11</v>
      </c>
      <c r="G704">
        <v>507</v>
      </c>
      <c r="H704" s="1" t="b">
        <f>studenci[[#This Row],[Dochod_na_osobe]]&lt;$P$5</f>
        <v>1</v>
      </c>
      <c r="I704" s="1" t="str">
        <f>TEXT(studenci[[#This Row],[Miejsce_zam]],"")&amp;MID(studenci[[#This Row],[Nazwisko]],1,LEN(studenci[[#This Row],[Nazwisko]])-1)&amp;TEXT(studenci[[#This Row],[Dochod_na_osobe]], 0)</f>
        <v>CieszynOkularczy507</v>
      </c>
      <c r="J704" s="1">
        <f>COUNTIF(I:I,studenci[[#This Row],[rodz_kod]])</f>
        <v>1</v>
      </c>
      <c r="K7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5" spans="1:11" x14ac:dyDescent="0.25">
      <c r="A705">
        <v>704</v>
      </c>
      <c r="B705" s="1" t="s">
        <v>354</v>
      </c>
      <c r="C705" s="13" t="s">
        <v>1030</v>
      </c>
      <c r="D705" s="1" t="s">
        <v>26</v>
      </c>
      <c r="E705" s="1" t="s">
        <v>884</v>
      </c>
      <c r="F705" s="1" t="s">
        <v>28</v>
      </c>
      <c r="G705">
        <v>1035</v>
      </c>
      <c r="H705" s="1" t="b">
        <f>studenci[[#This Row],[Dochod_na_osobe]]&lt;$P$5</f>
        <v>1</v>
      </c>
      <c r="I705" s="1" t="str">
        <f>TEXT(studenci[[#This Row],[Miejsce_zam]],"")&amp;MID(studenci[[#This Row],[Nazwisko]],1,LEN(studenci[[#This Row],[Nazwisko]])-1)&amp;TEXT(studenci[[#This Row],[Dochod_na_osobe]], 0)</f>
        <v>WitoniaBorkowsk1035</v>
      </c>
      <c r="J705" s="1">
        <f>COUNTIF(I:I,studenci[[#This Row],[rodz_kod]])</f>
        <v>1</v>
      </c>
      <c r="K7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6" spans="1:11" x14ac:dyDescent="0.25">
      <c r="A706">
        <v>705</v>
      </c>
      <c r="B706" s="1" t="s">
        <v>397</v>
      </c>
      <c r="C706" s="13" t="s">
        <v>1098</v>
      </c>
      <c r="D706" s="1" t="s">
        <v>22</v>
      </c>
      <c r="E706" s="1" t="s">
        <v>1099</v>
      </c>
      <c r="F706" s="1" t="s">
        <v>11</v>
      </c>
      <c r="G706">
        <v>1233</v>
      </c>
      <c r="H706" s="1" t="b">
        <f>studenci[[#This Row],[Dochod_na_osobe]]&lt;$P$5</f>
        <v>1</v>
      </c>
      <c r="I706" s="1" t="str">
        <f>TEXT(studenci[[#This Row],[Miejsce_zam]],"")&amp;MID(studenci[[#This Row],[Nazwisko]],1,LEN(studenci[[#This Row],[Nazwisko]])-1)&amp;TEXT(studenci[[#This Row],[Dochod_na_osobe]], 0)</f>
        <v>Zielona GoraByr1233</v>
      </c>
      <c r="J706" s="1">
        <f>COUNTIF(I:I,studenci[[#This Row],[rodz_kod]])</f>
        <v>1</v>
      </c>
      <c r="K7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7" spans="1:11" x14ac:dyDescent="0.25">
      <c r="A707">
        <v>706</v>
      </c>
      <c r="B707" s="1" t="s">
        <v>1100</v>
      </c>
      <c r="C707" s="13" t="s">
        <v>1101</v>
      </c>
      <c r="D707" s="1" t="s">
        <v>14</v>
      </c>
      <c r="E707" s="1" t="s">
        <v>1102</v>
      </c>
      <c r="F707" s="1" t="s">
        <v>16</v>
      </c>
      <c r="G707">
        <v>2877</v>
      </c>
      <c r="H707" s="1" t="b">
        <f>studenci[[#This Row],[Dochod_na_osobe]]&lt;$P$5</f>
        <v>0</v>
      </c>
      <c r="I707" s="1" t="str">
        <f>TEXT(studenci[[#This Row],[Miejsce_zam]],"")&amp;MID(studenci[[#This Row],[Nazwisko]],1,LEN(studenci[[#This Row],[Nazwisko]])-1)&amp;TEXT(studenci[[#This Row],[Dochod_na_osobe]], 0)</f>
        <v>WagrowiecRzasowsk2877</v>
      </c>
      <c r="J707" s="1">
        <f>COUNTIF(I:I,studenci[[#This Row],[rodz_kod]])</f>
        <v>1</v>
      </c>
      <c r="K7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8" spans="1:11" x14ac:dyDescent="0.25">
      <c r="A708">
        <v>707</v>
      </c>
      <c r="B708" s="1" t="s">
        <v>562</v>
      </c>
      <c r="C708" s="13" t="s">
        <v>1103</v>
      </c>
      <c r="D708" s="1" t="s">
        <v>9</v>
      </c>
      <c r="E708" s="1" t="s">
        <v>694</v>
      </c>
      <c r="F708" s="1" t="s">
        <v>28</v>
      </c>
      <c r="G708">
        <v>1060</v>
      </c>
      <c r="H708" s="1" t="b">
        <f>studenci[[#This Row],[Dochod_na_osobe]]&lt;$P$5</f>
        <v>1</v>
      </c>
      <c r="I708" s="1" t="str">
        <f>TEXT(studenci[[#This Row],[Miejsce_zam]],"")&amp;MID(studenci[[#This Row],[Nazwisko]],1,LEN(studenci[[#This Row],[Nazwisko]])-1)&amp;TEXT(studenci[[#This Row],[Dochod_na_osobe]], 0)</f>
        <v>Tarnowskie GoryKostos1060</v>
      </c>
      <c r="J708" s="1">
        <f>COUNTIF(I:I,studenci[[#This Row],[rodz_kod]])</f>
        <v>1</v>
      </c>
      <c r="K7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09" spans="1:11" x14ac:dyDescent="0.25">
      <c r="A709">
        <v>708</v>
      </c>
      <c r="B709" s="1" t="s">
        <v>24</v>
      </c>
      <c r="C709" s="13" t="s">
        <v>1104</v>
      </c>
      <c r="D709" s="1" t="s">
        <v>9</v>
      </c>
      <c r="E709" s="1" t="s">
        <v>50</v>
      </c>
      <c r="F709" s="1" t="s">
        <v>11</v>
      </c>
      <c r="G709">
        <v>627</v>
      </c>
      <c r="H709" s="1" t="b">
        <f>studenci[[#This Row],[Dochod_na_osobe]]&lt;$P$5</f>
        <v>1</v>
      </c>
      <c r="I709" s="1" t="str">
        <f>TEXT(studenci[[#This Row],[Miejsce_zam]],"")&amp;MID(studenci[[#This Row],[Nazwisko]],1,LEN(studenci[[#This Row],[Nazwisko]])-1)&amp;TEXT(studenci[[#This Row],[Dochod_na_osobe]], 0)</f>
        <v>Ruda SlaskaOrczy627</v>
      </c>
      <c r="J709" s="1">
        <f>COUNTIF(I:I,studenci[[#This Row],[rodz_kod]])</f>
        <v>1</v>
      </c>
      <c r="K7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0" spans="1:11" x14ac:dyDescent="0.25">
      <c r="A710">
        <v>709</v>
      </c>
      <c r="B710" s="1" t="s">
        <v>1105</v>
      </c>
      <c r="C710" s="13" t="s">
        <v>1106</v>
      </c>
      <c r="D710" s="1" t="s">
        <v>66</v>
      </c>
      <c r="E710" s="1" t="s">
        <v>400</v>
      </c>
      <c r="F710" s="1" t="s">
        <v>35</v>
      </c>
      <c r="G710">
        <v>2056</v>
      </c>
      <c r="H710" s="1" t="b">
        <f>studenci[[#This Row],[Dochod_na_osobe]]&lt;$P$5</f>
        <v>1</v>
      </c>
      <c r="I710" s="1" t="str">
        <f>TEXT(studenci[[#This Row],[Miejsce_zam]],"")&amp;MID(studenci[[#This Row],[Nazwisko]],1,LEN(studenci[[#This Row],[Nazwisko]])-1)&amp;TEXT(studenci[[#This Row],[Dochod_na_osobe]], 0)</f>
        <v>SzczekocinyKonewk2056</v>
      </c>
      <c r="J710" s="1">
        <f>COUNTIF(I:I,studenci[[#This Row],[rodz_kod]])</f>
        <v>1</v>
      </c>
      <c r="K7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1" spans="1:11" x14ac:dyDescent="0.25">
      <c r="A711">
        <v>710</v>
      </c>
      <c r="B711" s="1" t="s">
        <v>249</v>
      </c>
      <c r="C711" s="13" t="s">
        <v>1107</v>
      </c>
      <c r="D711" s="1" t="s">
        <v>9</v>
      </c>
      <c r="E711" s="1" t="s">
        <v>1099</v>
      </c>
      <c r="F711" s="1" t="s">
        <v>11</v>
      </c>
      <c r="G711">
        <v>2578</v>
      </c>
      <c r="H711" s="1" t="b">
        <f>studenci[[#This Row],[Dochod_na_osobe]]&lt;$P$5</f>
        <v>0</v>
      </c>
      <c r="I711" s="1" t="str">
        <f>TEXT(studenci[[#This Row],[Miejsce_zam]],"")&amp;MID(studenci[[#This Row],[Nazwisko]],1,LEN(studenci[[#This Row],[Nazwisko]])-1)&amp;TEXT(studenci[[#This Row],[Dochod_na_osobe]], 0)</f>
        <v>Zielona GoraCyga2578</v>
      </c>
      <c r="J711" s="1">
        <f>COUNTIF(I:I,studenci[[#This Row],[rodz_kod]])</f>
        <v>1</v>
      </c>
      <c r="K7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2" spans="1:11" x14ac:dyDescent="0.25">
      <c r="A712">
        <v>711</v>
      </c>
      <c r="B712" s="1" t="s">
        <v>155</v>
      </c>
      <c r="C712" s="13" t="s">
        <v>1108</v>
      </c>
      <c r="D712" s="1" t="s">
        <v>26</v>
      </c>
      <c r="E712" s="1" t="s">
        <v>99</v>
      </c>
      <c r="F712" s="1" t="s">
        <v>11</v>
      </c>
      <c r="G712">
        <v>412</v>
      </c>
      <c r="H712" s="1" t="b">
        <f>studenci[[#This Row],[Dochod_na_osobe]]&lt;$P$5</f>
        <v>1</v>
      </c>
      <c r="I712" s="1" t="str">
        <f>TEXT(studenci[[#This Row],[Miejsce_zam]],"")&amp;MID(studenci[[#This Row],[Nazwisko]],1,LEN(studenci[[#This Row],[Nazwisko]])-1)&amp;TEXT(studenci[[#This Row],[Dochod_na_osobe]], 0)</f>
        <v>LimanowaBugajsk412</v>
      </c>
      <c r="J712" s="1">
        <f>COUNTIF(I:I,studenci[[#This Row],[rodz_kod]])</f>
        <v>1</v>
      </c>
      <c r="K7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3" spans="1:11" x14ac:dyDescent="0.25">
      <c r="A713">
        <v>712</v>
      </c>
      <c r="B713" s="1" t="s">
        <v>95</v>
      </c>
      <c r="C713" s="13" t="s">
        <v>1109</v>
      </c>
      <c r="D713" s="1" t="s">
        <v>26</v>
      </c>
      <c r="E713" s="1" t="s">
        <v>302</v>
      </c>
      <c r="F713" s="1" t="s">
        <v>11</v>
      </c>
      <c r="G713">
        <v>2404</v>
      </c>
      <c r="H713" s="1" t="b">
        <f>studenci[[#This Row],[Dochod_na_osobe]]&lt;$P$5</f>
        <v>0</v>
      </c>
      <c r="I713" s="1" t="str">
        <f>TEXT(studenci[[#This Row],[Miejsce_zam]],"")&amp;MID(studenci[[#This Row],[Nazwisko]],1,LEN(studenci[[#This Row],[Nazwisko]])-1)&amp;TEXT(studenci[[#This Row],[Dochod_na_osobe]], 0)</f>
        <v>RadomWojtyr2404</v>
      </c>
      <c r="J713" s="1">
        <f>COUNTIF(I:I,studenci[[#This Row],[rodz_kod]])</f>
        <v>1</v>
      </c>
      <c r="K7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4" spans="1:11" x14ac:dyDescent="0.25">
      <c r="A714">
        <v>713</v>
      </c>
      <c r="B714" s="1" t="s">
        <v>111</v>
      </c>
      <c r="C714" s="13" t="s">
        <v>1110</v>
      </c>
      <c r="D714" s="1" t="s">
        <v>9</v>
      </c>
      <c r="E714" s="1" t="s">
        <v>252</v>
      </c>
      <c r="F714" s="1" t="s">
        <v>11</v>
      </c>
      <c r="G714">
        <v>2042</v>
      </c>
      <c r="H714" s="1" t="b">
        <f>studenci[[#This Row],[Dochod_na_osobe]]&lt;$P$5</f>
        <v>1</v>
      </c>
      <c r="I714" s="1" t="str">
        <f>TEXT(studenci[[#This Row],[Miejsce_zam]],"")&amp;MID(studenci[[#This Row],[Nazwisko]],1,LEN(studenci[[#This Row],[Nazwisko]])-1)&amp;TEXT(studenci[[#This Row],[Dochod_na_osobe]], 0)</f>
        <v>KielceMatcza2042</v>
      </c>
      <c r="J714" s="1">
        <f>COUNTIF(I:I,studenci[[#This Row],[rodz_kod]])</f>
        <v>1</v>
      </c>
      <c r="K7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5" spans="1:11" x14ac:dyDescent="0.25">
      <c r="A715">
        <v>714</v>
      </c>
      <c r="B715" s="1" t="s">
        <v>20</v>
      </c>
      <c r="C715" s="13" t="s">
        <v>1111</v>
      </c>
      <c r="D715" s="1" t="s">
        <v>9</v>
      </c>
      <c r="E715" s="1" t="s">
        <v>41</v>
      </c>
      <c r="F715" s="1" t="s">
        <v>11</v>
      </c>
      <c r="G715">
        <v>499</v>
      </c>
      <c r="H715" s="1" t="b">
        <f>studenci[[#This Row],[Dochod_na_osobe]]&lt;$P$5</f>
        <v>1</v>
      </c>
      <c r="I715" s="1" t="str">
        <f>TEXT(studenci[[#This Row],[Miejsce_zam]],"")&amp;MID(studenci[[#This Row],[Nazwisko]],1,LEN(studenci[[#This Row],[Nazwisko]])-1)&amp;TEXT(studenci[[#This Row],[Dochod_na_osobe]], 0)</f>
        <v>MikolowKoperni499</v>
      </c>
      <c r="J715" s="1">
        <f>COUNTIF(I:I,studenci[[#This Row],[rodz_kod]])</f>
        <v>1</v>
      </c>
      <c r="K7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6" spans="1:11" x14ac:dyDescent="0.25">
      <c r="A716">
        <v>715</v>
      </c>
      <c r="B716" s="1" t="s">
        <v>76</v>
      </c>
      <c r="C716" s="13" t="s">
        <v>1112</v>
      </c>
      <c r="D716" s="1" t="s">
        <v>9</v>
      </c>
      <c r="E716" s="1" t="s">
        <v>72</v>
      </c>
      <c r="F716" s="1" t="s">
        <v>11</v>
      </c>
      <c r="G716">
        <v>2133</v>
      </c>
      <c r="H716" s="1" t="b">
        <f>studenci[[#This Row],[Dochod_na_osobe]]&lt;$P$5</f>
        <v>1</v>
      </c>
      <c r="I716" s="1" t="str">
        <f>TEXT(studenci[[#This Row],[Miejsce_zam]],"")&amp;MID(studenci[[#This Row],[Nazwisko]],1,LEN(studenci[[#This Row],[Nazwisko]])-1)&amp;TEXT(studenci[[#This Row],[Dochod_na_osobe]], 0)</f>
        <v>SzczyrkKozlowsk2133</v>
      </c>
      <c r="J716" s="1">
        <f>COUNTIF(I:I,studenci[[#This Row],[rodz_kod]])</f>
        <v>1</v>
      </c>
      <c r="K7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7" spans="1:11" x14ac:dyDescent="0.25">
      <c r="A717">
        <v>716</v>
      </c>
      <c r="B717" s="1" t="s">
        <v>73</v>
      </c>
      <c r="C717" s="13" t="s">
        <v>1113</v>
      </c>
      <c r="D717" s="1" t="s">
        <v>9</v>
      </c>
      <c r="E717" s="1" t="s">
        <v>162</v>
      </c>
      <c r="F717" s="1" t="s">
        <v>11</v>
      </c>
      <c r="G717">
        <v>1554</v>
      </c>
      <c r="H717" s="1" t="b">
        <f>studenci[[#This Row],[Dochod_na_osobe]]&lt;$P$5</f>
        <v>1</v>
      </c>
      <c r="I717" s="1" t="str">
        <f>TEXT(studenci[[#This Row],[Miejsce_zam]],"")&amp;MID(studenci[[#This Row],[Nazwisko]],1,LEN(studenci[[#This Row],[Nazwisko]])-1)&amp;TEXT(studenci[[#This Row],[Dochod_na_osobe]], 0)</f>
        <v>RogoznikJasiewic1554</v>
      </c>
      <c r="J717" s="1">
        <f>COUNTIF(I:I,studenci[[#This Row],[rodz_kod]])</f>
        <v>1</v>
      </c>
      <c r="K7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8" spans="1:11" x14ac:dyDescent="0.25">
      <c r="A718">
        <v>717</v>
      </c>
      <c r="B718" s="1" t="s">
        <v>111</v>
      </c>
      <c r="C718" s="13" t="s">
        <v>1114</v>
      </c>
      <c r="D718" s="1" t="s">
        <v>9</v>
      </c>
      <c r="E718" s="1" t="s">
        <v>1115</v>
      </c>
      <c r="F718" s="1" t="s">
        <v>100</v>
      </c>
      <c r="G718">
        <v>736</v>
      </c>
      <c r="H718" s="1" t="b">
        <f>studenci[[#This Row],[Dochod_na_osobe]]&lt;$P$5</f>
        <v>1</v>
      </c>
      <c r="I718" s="1" t="str">
        <f>TEXT(studenci[[#This Row],[Miejsce_zam]],"")&amp;MID(studenci[[#This Row],[Nazwisko]],1,LEN(studenci[[#This Row],[Nazwisko]])-1)&amp;TEXT(studenci[[#This Row],[Dochod_na_osobe]], 0)</f>
        <v>JuliankaJanosi736</v>
      </c>
      <c r="J718" s="1">
        <f>COUNTIF(I:I,studenci[[#This Row],[rodz_kod]])</f>
        <v>1</v>
      </c>
      <c r="K7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19" spans="1:11" x14ac:dyDescent="0.25">
      <c r="A719">
        <v>718</v>
      </c>
      <c r="B719" s="1" t="s">
        <v>73</v>
      </c>
      <c r="C719" s="13" t="s">
        <v>1116</v>
      </c>
      <c r="D719" s="1" t="s">
        <v>26</v>
      </c>
      <c r="E719" s="1" t="s">
        <v>333</v>
      </c>
      <c r="F719" s="1" t="s">
        <v>11</v>
      </c>
      <c r="G719">
        <v>1956</v>
      </c>
      <c r="H719" s="1" t="b">
        <f>studenci[[#This Row],[Dochod_na_osobe]]&lt;$P$5</f>
        <v>1</v>
      </c>
      <c r="I719" s="1" t="str">
        <f>TEXT(studenci[[#This Row],[Miejsce_zam]],"")&amp;MID(studenci[[#This Row],[Nazwisko]],1,LEN(studenci[[#This Row],[Nazwisko]])-1)&amp;TEXT(studenci[[#This Row],[Dochod_na_osobe]], 0)</f>
        <v>WadowiceBledowsk1956</v>
      </c>
      <c r="J719" s="1">
        <f>COUNTIF(I:I,studenci[[#This Row],[rodz_kod]])</f>
        <v>1</v>
      </c>
      <c r="K7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0" spans="1:11" x14ac:dyDescent="0.25">
      <c r="A720">
        <v>719</v>
      </c>
      <c r="B720" s="1" t="s">
        <v>167</v>
      </c>
      <c r="C720" s="13" t="s">
        <v>1117</v>
      </c>
      <c r="D720" s="1" t="s">
        <v>26</v>
      </c>
      <c r="E720" s="1" t="s">
        <v>110</v>
      </c>
      <c r="F720" s="1" t="s">
        <v>11</v>
      </c>
      <c r="G720">
        <v>1079</v>
      </c>
      <c r="H720" s="1" t="b">
        <f>studenci[[#This Row],[Dochod_na_osobe]]&lt;$P$5</f>
        <v>1</v>
      </c>
      <c r="I720" s="1" t="str">
        <f>TEXT(studenci[[#This Row],[Miejsce_zam]],"")&amp;MID(studenci[[#This Row],[Nazwisko]],1,LEN(studenci[[#This Row],[Nazwisko]])-1)&amp;TEXT(studenci[[#This Row],[Dochod_na_osobe]], 0)</f>
        <v>SosnicowiceMrozinsk1079</v>
      </c>
      <c r="J720" s="1">
        <f>COUNTIF(I:I,studenci[[#This Row],[rodz_kod]])</f>
        <v>1</v>
      </c>
      <c r="K7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1" spans="1:11" x14ac:dyDescent="0.25">
      <c r="A721">
        <v>720</v>
      </c>
      <c r="B721" s="1" t="s">
        <v>350</v>
      </c>
      <c r="C721" s="13" t="s">
        <v>506</v>
      </c>
      <c r="D721" s="1" t="s">
        <v>22</v>
      </c>
      <c r="E721" s="1" t="s">
        <v>287</v>
      </c>
      <c r="F721" s="1" t="s">
        <v>100</v>
      </c>
      <c r="G721">
        <v>705</v>
      </c>
      <c r="H721" s="1" t="b">
        <f>studenci[[#This Row],[Dochod_na_osobe]]&lt;$P$5</f>
        <v>1</v>
      </c>
      <c r="I721" s="1" t="str">
        <f>TEXT(studenci[[#This Row],[Miejsce_zam]],"")&amp;MID(studenci[[#This Row],[Nazwisko]],1,LEN(studenci[[#This Row],[Nazwisko]])-1)&amp;TEXT(studenci[[#This Row],[Dochod_na_osobe]], 0)</f>
        <v>Gorzow WielkopolskiPawla705</v>
      </c>
      <c r="J721" s="1">
        <f>COUNTIF(I:I,studenci[[#This Row],[rodz_kod]])</f>
        <v>1</v>
      </c>
      <c r="K7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2" spans="1:11" x14ac:dyDescent="0.25">
      <c r="A722">
        <v>721</v>
      </c>
      <c r="B722" s="1" t="s">
        <v>1118</v>
      </c>
      <c r="C722" s="13" t="s">
        <v>1119</v>
      </c>
      <c r="D722" s="1" t="s">
        <v>22</v>
      </c>
      <c r="E722" s="1" t="s">
        <v>569</v>
      </c>
      <c r="F722" s="1" t="s">
        <v>16</v>
      </c>
      <c r="G722">
        <v>2809</v>
      </c>
      <c r="H722" s="1" t="b">
        <f>studenci[[#This Row],[Dochod_na_osobe]]&lt;$P$5</f>
        <v>0</v>
      </c>
      <c r="I722" s="1" t="str">
        <f>TEXT(studenci[[#This Row],[Miejsce_zam]],"")&amp;MID(studenci[[#This Row],[Nazwisko]],1,LEN(studenci[[#This Row],[Nazwisko]])-1)&amp;TEXT(studenci[[#This Row],[Dochod_na_osobe]], 0)</f>
        <v>Siemianowice SlaskieSlask2809</v>
      </c>
      <c r="J722" s="1">
        <f>COUNTIF(I:I,studenci[[#This Row],[rodz_kod]])</f>
        <v>1</v>
      </c>
      <c r="K7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3" spans="1:11" x14ac:dyDescent="0.25">
      <c r="A723">
        <v>722</v>
      </c>
      <c r="B723" s="1" t="s">
        <v>308</v>
      </c>
      <c r="C723" s="13" t="s">
        <v>1120</v>
      </c>
      <c r="D723" s="1" t="s">
        <v>26</v>
      </c>
      <c r="E723" s="1" t="s">
        <v>38</v>
      </c>
      <c r="F723" s="1" t="s">
        <v>11</v>
      </c>
      <c r="G723">
        <v>2021</v>
      </c>
      <c r="H723" s="1" t="b">
        <f>studenci[[#This Row],[Dochod_na_osobe]]&lt;$P$5</f>
        <v>1</v>
      </c>
      <c r="I723" s="1" t="str">
        <f>TEXT(studenci[[#This Row],[Miejsce_zam]],"")&amp;MID(studenci[[#This Row],[Nazwisko]],1,LEN(studenci[[#This Row],[Nazwisko]])-1)&amp;TEXT(studenci[[#This Row],[Dochod_na_osobe]], 0)</f>
        <v>JejkowiceKancial2021</v>
      </c>
      <c r="J723" s="1">
        <f>COUNTIF(I:I,studenci[[#This Row],[rodz_kod]])</f>
        <v>1</v>
      </c>
      <c r="K7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4" spans="1:11" x14ac:dyDescent="0.25">
      <c r="A724">
        <v>723</v>
      </c>
      <c r="B724" s="1" t="s">
        <v>1121</v>
      </c>
      <c r="C724" s="13" t="s">
        <v>1122</v>
      </c>
      <c r="D724" s="1" t="s">
        <v>26</v>
      </c>
      <c r="E724" s="1" t="s">
        <v>113</v>
      </c>
      <c r="F724" s="1" t="s">
        <v>11</v>
      </c>
      <c r="G724">
        <v>1019</v>
      </c>
      <c r="H724" s="1" t="b">
        <f>studenci[[#This Row],[Dochod_na_osobe]]&lt;$P$5</f>
        <v>1</v>
      </c>
      <c r="I724" s="1" t="str">
        <f>TEXT(studenci[[#This Row],[Miejsce_zam]],"")&amp;MID(studenci[[#This Row],[Nazwisko]],1,LEN(studenci[[#This Row],[Nazwisko]])-1)&amp;TEXT(studenci[[#This Row],[Dochod_na_osobe]], 0)</f>
        <v>KatowicePond1019</v>
      </c>
      <c r="J724" s="1">
        <f>COUNTIF(I:I,studenci[[#This Row],[rodz_kod]])</f>
        <v>1</v>
      </c>
      <c r="K7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5" spans="1:11" x14ac:dyDescent="0.25">
      <c r="A725">
        <v>724</v>
      </c>
      <c r="B725" s="1" t="s">
        <v>1123</v>
      </c>
      <c r="C725" s="13" t="s">
        <v>1124</v>
      </c>
      <c r="D725" s="1" t="s">
        <v>22</v>
      </c>
      <c r="E725" s="1" t="s">
        <v>248</v>
      </c>
      <c r="F725" s="1" t="s">
        <v>11</v>
      </c>
      <c r="G725">
        <v>2878</v>
      </c>
      <c r="H725" s="1" t="b">
        <f>studenci[[#This Row],[Dochod_na_osobe]]&lt;$P$5</f>
        <v>0</v>
      </c>
      <c r="I725" s="1" t="str">
        <f>TEXT(studenci[[#This Row],[Miejsce_zam]],"")&amp;MID(studenci[[#This Row],[Nazwisko]],1,LEN(studenci[[#This Row],[Nazwisko]])-1)&amp;TEXT(studenci[[#This Row],[Dochod_na_osobe]], 0)</f>
        <v>Dabrowa GorniczaBiega2878</v>
      </c>
      <c r="J725" s="1">
        <f>COUNTIF(I:I,studenci[[#This Row],[rodz_kod]])</f>
        <v>1</v>
      </c>
      <c r="K7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6" spans="1:11" x14ac:dyDescent="0.25">
      <c r="A726">
        <v>725</v>
      </c>
      <c r="B726" s="1" t="s">
        <v>24</v>
      </c>
      <c r="C726" s="13" t="s">
        <v>1125</v>
      </c>
      <c r="D726" s="1" t="s">
        <v>26</v>
      </c>
      <c r="E726" s="1" t="s">
        <v>307</v>
      </c>
      <c r="F726" s="1" t="s">
        <v>11</v>
      </c>
      <c r="G726">
        <v>2101</v>
      </c>
      <c r="H726" s="1" t="b">
        <f>studenci[[#This Row],[Dochod_na_osobe]]&lt;$P$5</f>
        <v>1</v>
      </c>
      <c r="I726" s="1" t="str">
        <f>TEXT(studenci[[#This Row],[Miejsce_zam]],"")&amp;MID(studenci[[#This Row],[Nazwisko]],1,LEN(studenci[[#This Row],[Nazwisko]])-1)&amp;TEXT(studenci[[#This Row],[Dochod_na_osobe]], 0)</f>
        <v>JedrzejowBery2101</v>
      </c>
      <c r="J726" s="1">
        <f>COUNTIF(I:I,studenci[[#This Row],[rodz_kod]])</f>
        <v>1</v>
      </c>
      <c r="K7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7" spans="1:11" x14ac:dyDescent="0.25">
      <c r="A727">
        <v>726</v>
      </c>
      <c r="B727" s="1" t="s">
        <v>362</v>
      </c>
      <c r="C727" s="13" t="s">
        <v>1126</v>
      </c>
      <c r="D727" s="1" t="s">
        <v>26</v>
      </c>
      <c r="E727" s="1" t="s">
        <v>283</v>
      </c>
      <c r="F727" s="1" t="s">
        <v>11</v>
      </c>
      <c r="G727">
        <v>1286</v>
      </c>
      <c r="H727" s="1" t="b">
        <f>studenci[[#This Row],[Dochod_na_osobe]]&lt;$P$5</f>
        <v>1</v>
      </c>
      <c r="I727" s="1" t="str">
        <f>TEXT(studenci[[#This Row],[Miejsce_zam]],"")&amp;MID(studenci[[#This Row],[Nazwisko]],1,LEN(studenci[[#This Row],[Nazwisko]])-1)&amp;TEXT(studenci[[#This Row],[Dochod_na_osobe]], 0)</f>
        <v>Kedzierzyn-KozleBulejsk1286</v>
      </c>
      <c r="J727" s="1">
        <f>COUNTIF(I:I,studenci[[#This Row],[rodz_kod]])</f>
        <v>1</v>
      </c>
      <c r="K7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8" spans="1:11" x14ac:dyDescent="0.25">
      <c r="A728">
        <v>727</v>
      </c>
      <c r="B728" s="1" t="s">
        <v>1047</v>
      </c>
      <c r="C728" s="13" t="s">
        <v>1127</v>
      </c>
      <c r="D728" s="1" t="s">
        <v>9</v>
      </c>
      <c r="E728" s="1" t="s">
        <v>582</v>
      </c>
      <c r="F728" s="1" t="s">
        <v>35</v>
      </c>
      <c r="G728">
        <v>2498</v>
      </c>
      <c r="H728" s="1" t="b">
        <f>studenci[[#This Row],[Dochod_na_osobe]]&lt;$P$5</f>
        <v>0</v>
      </c>
      <c r="I728" s="1" t="str">
        <f>TEXT(studenci[[#This Row],[Miejsce_zam]],"")&amp;MID(studenci[[#This Row],[Nazwisko]],1,LEN(studenci[[#This Row],[Nazwisko]])-1)&amp;TEXT(studenci[[#This Row],[Dochod_na_osobe]], 0)</f>
        <v>GlubczyceDobos2498</v>
      </c>
      <c r="J728" s="1">
        <f>COUNTIF(I:I,studenci[[#This Row],[rodz_kod]])</f>
        <v>1</v>
      </c>
      <c r="K7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29" spans="1:11" x14ac:dyDescent="0.25">
      <c r="A729">
        <v>728</v>
      </c>
      <c r="B729" s="1" t="s">
        <v>892</v>
      </c>
      <c r="C729" s="13" t="s">
        <v>1128</v>
      </c>
      <c r="D729" s="1" t="s">
        <v>9</v>
      </c>
      <c r="E729" s="1" t="s">
        <v>406</v>
      </c>
      <c r="F729" s="1" t="s">
        <v>100</v>
      </c>
      <c r="G729">
        <v>3258</v>
      </c>
      <c r="H729" s="1" t="b">
        <f>studenci[[#This Row],[Dochod_na_osobe]]&lt;$P$5</f>
        <v>0</v>
      </c>
      <c r="I729" s="1" t="str">
        <f>TEXT(studenci[[#This Row],[Miejsce_zam]],"")&amp;MID(studenci[[#This Row],[Nazwisko]],1,LEN(studenci[[#This Row],[Nazwisko]])-1)&amp;TEXT(studenci[[#This Row],[Dochod_na_osobe]], 0)</f>
        <v>ZabrodzieBluz3258</v>
      </c>
      <c r="J729" s="1">
        <f>COUNTIF(I:I,studenci[[#This Row],[rodz_kod]])</f>
        <v>1</v>
      </c>
      <c r="K7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0" spans="1:11" x14ac:dyDescent="0.25">
      <c r="A730">
        <v>729</v>
      </c>
      <c r="B730" s="1" t="s">
        <v>104</v>
      </c>
      <c r="C730" s="13" t="s">
        <v>1129</v>
      </c>
      <c r="D730" s="1" t="s">
        <v>22</v>
      </c>
      <c r="E730" s="1" t="s">
        <v>283</v>
      </c>
      <c r="F730" s="1" t="s">
        <v>16</v>
      </c>
      <c r="G730">
        <v>2274</v>
      </c>
      <c r="H730" s="1" t="b">
        <f>studenci[[#This Row],[Dochod_na_osobe]]&lt;$P$5</f>
        <v>0</v>
      </c>
      <c r="I730" s="1" t="str">
        <f>TEXT(studenci[[#This Row],[Miejsce_zam]],"")&amp;MID(studenci[[#This Row],[Nazwisko]],1,LEN(studenci[[#This Row],[Nazwisko]])-1)&amp;TEXT(studenci[[#This Row],[Dochod_na_osobe]], 0)</f>
        <v>Kedzierzyn-KozleAnyzkiewic2274</v>
      </c>
      <c r="J730" s="1">
        <f>COUNTIF(I:I,studenci[[#This Row],[rodz_kod]])</f>
        <v>1</v>
      </c>
      <c r="K7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1" spans="1:11" x14ac:dyDescent="0.25">
      <c r="A731">
        <v>730</v>
      </c>
      <c r="B731" s="1" t="s">
        <v>1130</v>
      </c>
      <c r="C731" s="13" t="s">
        <v>1131</v>
      </c>
      <c r="D731" s="1" t="s">
        <v>9</v>
      </c>
      <c r="E731" s="1" t="s">
        <v>1031</v>
      </c>
      <c r="F731" s="1" t="s">
        <v>35</v>
      </c>
      <c r="G731">
        <v>2742</v>
      </c>
      <c r="H731" s="1" t="b">
        <f>studenci[[#This Row],[Dochod_na_osobe]]&lt;$P$5</f>
        <v>0</v>
      </c>
      <c r="I731" s="1" t="str">
        <f>TEXT(studenci[[#This Row],[Miejsce_zam]],"")&amp;MID(studenci[[#This Row],[Nazwisko]],1,LEN(studenci[[#This Row],[Nazwisko]])-1)&amp;TEXT(studenci[[#This Row],[Dochod_na_osobe]], 0)</f>
        <v>SkierniewiceKadziol2742</v>
      </c>
      <c r="J731" s="1">
        <f>COUNTIF(I:I,studenci[[#This Row],[rodz_kod]])</f>
        <v>1</v>
      </c>
      <c r="K7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2" spans="1:11" x14ac:dyDescent="0.25">
      <c r="A732">
        <v>731</v>
      </c>
      <c r="B732" s="1" t="s">
        <v>1132</v>
      </c>
      <c r="C732" s="13" t="s">
        <v>1133</v>
      </c>
      <c r="D732" s="1" t="s">
        <v>9</v>
      </c>
      <c r="E732" s="1" t="s">
        <v>1134</v>
      </c>
      <c r="F732" s="1" t="s">
        <v>16</v>
      </c>
      <c r="G732">
        <v>1084</v>
      </c>
      <c r="H732" s="1" t="b">
        <f>studenci[[#This Row],[Dochod_na_osobe]]&lt;$P$5</f>
        <v>1</v>
      </c>
      <c r="I732" s="1" t="str">
        <f>TEXT(studenci[[#This Row],[Miejsce_zam]],"")&amp;MID(studenci[[#This Row],[Nazwisko]],1,LEN(studenci[[#This Row],[Nazwisko]])-1)&amp;TEXT(studenci[[#This Row],[Dochod_na_osobe]], 0)</f>
        <v>JezewoNowakowic1084</v>
      </c>
      <c r="J732" s="1">
        <f>COUNTIF(I:I,studenci[[#This Row],[rodz_kod]])</f>
        <v>1</v>
      </c>
      <c r="K7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3" spans="1:11" x14ac:dyDescent="0.25">
      <c r="A733">
        <v>732</v>
      </c>
      <c r="B733" s="1" t="s">
        <v>300</v>
      </c>
      <c r="C733" s="13" t="s">
        <v>49</v>
      </c>
      <c r="D733" s="1" t="s">
        <v>26</v>
      </c>
      <c r="E733" s="1" t="s">
        <v>169</v>
      </c>
      <c r="F733" s="1" t="s">
        <v>16</v>
      </c>
      <c r="G733">
        <v>3097</v>
      </c>
      <c r="H733" s="1" t="b">
        <f>studenci[[#This Row],[Dochod_na_osobe]]&lt;$P$5</f>
        <v>0</v>
      </c>
      <c r="I733" s="1" t="str">
        <f>TEXT(studenci[[#This Row],[Miejsce_zam]],"")&amp;MID(studenci[[#This Row],[Nazwisko]],1,LEN(studenci[[#This Row],[Nazwisko]])-1)&amp;TEXT(studenci[[#This Row],[Dochod_na_osobe]], 0)</f>
        <v>ZawiercieMichalsk3097</v>
      </c>
      <c r="J733" s="1">
        <f>COUNTIF(I:I,studenci[[#This Row],[rodz_kod]])</f>
        <v>1</v>
      </c>
      <c r="K7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4" spans="1:11" x14ac:dyDescent="0.25">
      <c r="A734">
        <v>733</v>
      </c>
      <c r="B734" s="1" t="s">
        <v>786</v>
      </c>
      <c r="C734" s="13" t="s">
        <v>1135</v>
      </c>
      <c r="D734" s="1" t="s">
        <v>9</v>
      </c>
      <c r="E734" s="1" t="s">
        <v>694</v>
      </c>
      <c r="F734" s="1" t="s">
        <v>11</v>
      </c>
      <c r="G734">
        <v>394</v>
      </c>
      <c r="H734" s="1" t="b">
        <f>studenci[[#This Row],[Dochod_na_osobe]]&lt;$P$5</f>
        <v>1</v>
      </c>
      <c r="I734" s="1" t="str">
        <f>TEXT(studenci[[#This Row],[Miejsce_zam]],"")&amp;MID(studenci[[#This Row],[Nazwisko]],1,LEN(studenci[[#This Row],[Nazwisko]])-1)&amp;TEXT(studenci[[#This Row],[Dochod_na_osobe]], 0)</f>
        <v>Tarnowskie GoryCzern394</v>
      </c>
      <c r="J734" s="1">
        <f>COUNTIF(I:I,studenci[[#This Row],[rodz_kod]])</f>
        <v>1</v>
      </c>
      <c r="K7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5" spans="1:11" x14ac:dyDescent="0.25">
      <c r="A735">
        <v>734</v>
      </c>
      <c r="B735" s="1" t="s">
        <v>322</v>
      </c>
      <c r="C735" s="13" t="s">
        <v>1136</v>
      </c>
      <c r="D735" s="1" t="s">
        <v>26</v>
      </c>
      <c r="E735" s="1" t="s">
        <v>72</v>
      </c>
      <c r="F735" s="1" t="s">
        <v>11</v>
      </c>
      <c r="G735">
        <v>559</v>
      </c>
      <c r="H735" s="1" t="b">
        <f>studenci[[#This Row],[Dochod_na_osobe]]&lt;$P$5</f>
        <v>1</v>
      </c>
      <c r="I735" s="1" t="str">
        <f>TEXT(studenci[[#This Row],[Miejsce_zam]],"")&amp;MID(studenci[[#This Row],[Nazwisko]],1,LEN(studenci[[#This Row],[Nazwisko]])-1)&amp;TEXT(studenci[[#This Row],[Dochod_na_osobe]], 0)</f>
        <v>SzczyrkKotlar559</v>
      </c>
      <c r="J735" s="1">
        <f>COUNTIF(I:I,studenci[[#This Row],[rodz_kod]])</f>
        <v>1</v>
      </c>
      <c r="K7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6" spans="1:11" x14ac:dyDescent="0.25">
      <c r="A736">
        <v>735</v>
      </c>
      <c r="B736" s="1" t="s">
        <v>20</v>
      </c>
      <c r="C736" s="13" t="s">
        <v>1137</v>
      </c>
      <c r="D736" s="1" t="s">
        <v>26</v>
      </c>
      <c r="E736" s="1" t="s">
        <v>461</v>
      </c>
      <c r="F736" s="1" t="s">
        <v>11</v>
      </c>
      <c r="G736">
        <v>2461</v>
      </c>
      <c r="H736" s="1" t="b">
        <f>studenci[[#This Row],[Dochod_na_osobe]]&lt;$P$5</f>
        <v>0</v>
      </c>
      <c r="I736" s="1" t="str">
        <f>TEXT(studenci[[#This Row],[Miejsce_zam]],"")&amp;MID(studenci[[#This Row],[Nazwisko]],1,LEN(studenci[[#This Row],[Nazwisko]])-1)&amp;TEXT(studenci[[#This Row],[Dochod_na_osobe]], 0)</f>
        <v>BydgoszczGala2461</v>
      </c>
      <c r="J736" s="1">
        <f>COUNTIF(I:I,studenci[[#This Row],[rodz_kod]])</f>
        <v>1</v>
      </c>
      <c r="K7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7" spans="1:11" x14ac:dyDescent="0.25">
      <c r="A737">
        <v>736</v>
      </c>
      <c r="B737" s="1" t="s">
        <v>453</v>
      </c>
      <c r="C737" s="13" t="s">
        <v>1138</v>
      </c>
      <c r="D737" s="1" t="s">
        <v>22</v>
      </c>
      <c r="E737" s="1" t="s">
        <v>60</v>
      </c>
      <c r="F737" s="1" t="s">
        <v>28</v>
      </c>
      <c r="G737">
        <v>1511</v>
      </c>
      <c r="H737" s="1" t="b">
        <f>studenci[[#This Row],[Dochod_na_osobe]]&lt;$P$5</f>
        <v>1</v>
      </c>
      <c r="I737" s="1" t="str">
        <f>TEXT(studenci[[#This Row],[Miejsce_zam]],"")&amp;MID(studenci[[#This Row],[Nazwisko]],1,LEN(studenci[[#This Row],[Nazwisko]])-1)&amp;TEXT(studenci[[#This Row],[Dochod_na_osobe]], 0)</f>
        <v>WislaTomaszewsk1511</v>
      </c>
      <c r="J737" s="1">
        <f>COUNTIF(I:I,studenci[[#This Row],[rodz_kod]])</f>
        <v>2</v>
      </c>
      <c r="K737" s="1" t="str">
        <f>IF(studenci[[#This Row],[rodz_count]]&lt;=1, "", studenci[[#This Row],[Imie]]&amp;" "&amp;studenci[[#This Row],[Nazwisko]]&amp;" "&amp;studenci[[#This Row],[Miejsce_zam]]&amp;" "&amp;studenci[[#This Row],[Dochod_na_osobe]])</f>
        <v>Robert Tomaszewski Wisla 1511</v>
      </c>
    </row>
    <row r="738" spans="1:11" x14ac:dyDescent="0.25">
      <c r="A738">
        <v>737</v>
      </c>
      <c r="B738" s="1" t="s">
        <v>104</v>
      </c>
      <c r="C738" s="13" t="s">
        <v>1139</v>
      </c>
      <c r="D738" s="1" t="s">
        <v>9</v>
      </c>
      <c r="E738" s="1" t="s">
        <v>199</v>
      </c>
      <c r="F738" s="1" t="s">
        <v>11</v>
      </c>
      <c r="G738">
        <v>2190</v>
      </c>
      <c r="H738" s="1" t="b">
        <f>studenci[[#This Row],[Dochod_na_osobe]]&lt;$P$5</f>
        <v>1</v>
      </c>
      <c r="I738" s="1" t="str">
        <f>TEXT(studenci[[#This Row],[Miejsce_zam]],"")&amp;MID(studenci[[#This Row],[Nazwisko]],1,LEN(studenci[[#This Row],[Nazwisko]])-1)&amp;TEXT(studenci[[#This Row],[Dochod_na_osobe]], 0)</f>
        <v>Sucha BeskidzkaBora2190</v>
      </c>
      <c r="J738" s="1">
        <f>COUNTIF(I:I,studenci[[#This Row],[rodz_kod]])</f>
        <v>1</v>
      </c>
      <c r="K7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39" spans="1:11" x14ac:dyDescent="0.25">
      <c r="A739">
        <v>738</v>
      </c>
      <c r="B739" s="1" t="s">
        <v>246</v>
      </c>
      <c r="C739" s="13" t="s">
        <v>1140</v>
      </c>
      <c r="D739" s="1" t="s">
        <v>236</v>
      </c>
      <c r="E739" s="1" t="s">
        <v>189</v>
      </c>
      <c r="F739" s="1" t="s">
        <v>16</v>
      </c>
      <c r="G739">
        <v>3292</v>
      </c>
      <c r="H739" s="1" t="b">
        <f>studenci[[#This Row],[Dochod_na_osobe]]&lt;$P$5</f>
        <v>0</v>
      </c>
      <c r="I739" s="1" t="str">
        <f>TEXT(studenci[[#This Row],[Miejsce_zam]],"")&amp;MID(studenci[[#This Row],[Nazwisko]],1,LEN(studenci[[#This Row],[Nazwisko]])-1)&amp;TEXT(studenci[[#This Row],[Dochod_na_osobe]], 0)</f>
        <v>TworogMorda3292</v>
      </c>
      <c r="J739" s="1">
        <f>COUNTIF(I:I,studenci[[#This Row],[rodz_kod]])</f>
        <v>1</v>
      </c>
      <c r="K7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0" spans="1:11" x14ac:dyDescent="0.25">
      <c r="A740">
        <v>739</v>
      </c>
      <c r="B740" s="1" t="s">
        <v>88</v>
      </c>
      <c r="C740" s="13" t="s">
        <v>1141</v>
      </c>
      <c r="D740" s="1" t="s">
        <v>9</v>
      </c>
      <c r="E740" s="1" t="s">
        <v>252</v>
      </c>
      <c r="F740" s="1" t="s">
        <v>11</v>
      </c>
      <c r="G740">
        <v>2998</v>
      </c>
      <c r="H740" s="1" t="b">
        <f>studenci[[#This Row],[Dochod_na_osobe]]&lt;$P$5</f>
        <v>0</v>
      </c>
      <c r="I740" s="1" t="str">
        <f>TEXT(studenci[[#This Row],[Miejsce_zam]],"")&amp;MID(studenci[[#This Row],[Nazwisko]],1,LEN(studenci[[#This Row],[Nazwisko]])-1)&amp;TEXT(studenci[[#This Row],[Dochod_na_osobe]], 0)</f>
        <v>KielceSude2998</v>
      </c>
      <c r="J740" s="1">
        <f>COUNTIF(I:I,studenci[[#This Row],[rodz_kod]])</f>
        <v>1</v>
      </c>
      <c r="K7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1" spans="1:11" x14ac:dyDescent="0.25">
      <c r="A741">
        <v>740</v>
      </c>
      <c r="B741" s="1" t="s">
        <v>163</v>
      </c>
      <c r="C741" s="13" t="s">
        <v>1142</v>
      </c>
      <c r="D741" s="1" t="s">
        <v>9</v>
      </c>
      <c r="E741" s="1" t="s">
        <v>821</v>
      </c>
      <c r="F741" s="1" t="s">
        <v>16</v>
      </c>
      <c r="G741">
        <v>770</v>
      </c>
      <c r="H741" s="1" t="b">
        <f>studenci[[#This Row],[Dochod_na_osobe]]&lt;$P$5</f>
        <v>1</v>
      </c>
      <c r="I741" s="1" t="str">
        <f>TEXT(studenci[[#This Row],[Miejsce_zam]],"")&amp;MID(studenci[[#This Row],[Nazwisko]],1,LEN(studenci[[#This Row],[Nazwisko]])-1)&amp;TEXT(studenci[[#This Row],[Dochod_na_osobe]], 0)</f>
        <v>Wodzislaw SlaskiPolanick770</v>
      </c>
      <c r="J741" s="1">
        <f>COUNTIF(I:I,studenci[[#This Row],[rodz_kod]])</f>
        <v>1</v>
      </c>
      <c r="K7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2" spans="1:11" x14ac:dyDescent="0.25">
      <c r="A742">
        <v>741</v>
      </c>
      <c r="B742" s="1" t="s">
        <v>141</v>
      </c>
      <c r="C742" s="13" t="s">
        <v>1143</v>
      </c>
      <c r="D742" s="1" t="s">
        <v>26</v>
      </c>
      <c r="E742" s="1" t="s">
        <v>99</v>
      </c>
      <c r="F742" s="1" t="s">
        <v>11</v>
      </c>
      <c r="G742">
        <v>674</v>
      </c>
      <c r="H742" s="1" t="b">
        <f>studenci[[#This Row],[Dochod_na_osobe]]&lt;$P$5</f>
        <v>1</v>
      </c>
      <c r="I742" s="1" t="str">
        <f>TEXT(studenci[[#This Row],[Miejsce_zam]],"")&amp;MID(studenci[[#This Row],[Nazwisko]],1,LEN(studenci[[#This Row],[Nazwisko]])-1)&amp;TEXT(studenci[[#This Row],[Dochod_na_osobe]], 0)</f>
        <v>LimanowaKole674</v>
      </c>
      <c r="J742" s="1">
        <f>COUNTIF(I:I,studenci[[#This Row],[rodz_kod]])</f>
        <v>1</v>
      </c>
      <c r="K7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3" spans="1:11" x14ac:dyDescent="0.25">
      <c r="A743">
        <v>742</v>
      </c>
      <c r="B743" s="1" t="s">
        <v>366</v>
      </c>
      <c r="C743" s="13" t="s">
        <v>1144</v>
      </c>
      <c r="D743" s="1" t="s">
        <v>133</v>
      </c>
      <c r="E743" s="1" t="s">
        <v>196</v>
      </c>
      <c r="F743" s="1" t="s">
        <v>11</v>
      </c>
      <c r="G743">
        <v>2024</v>
      </c>
      <c r="H743" s="1" t="b">
        <f>studenci[[#This Row],[Dochod_na_osobe]]&lt;$P$5</f>
        <v>1</v>
      </c>
      <c r="I743" s="1" t="str">
        <f>TEXT(studenci[[#This Row],[Miejsce_zam]],"")&amp;MID(studenci[[#This Row],[Nazwisko]],1,LEN(studenci[[#This Row],[Nazwisko]])-1)&amp;TEXT(studenci[[#This Row],[Dochod_na_osobe]], 0)</f>
        <v>OgrodzieniecPecia2024</v>
      </c>
      <c r="J743" s="1">
        <f>COUNTIF(I:I,studenci[[#This Row],[rodz_kod]])</f>
        <v>1</v>
      </c>
      <c r="K7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4" spans="1:11" x14ac:dyDescent="0.25">
      <c r="A744">
        <v>743</v>
      </c>
      <c r="B744" s="1" t="s">
        <v>20</v>
      </c>
      <c r="C744" s="13" t="s">
        <v>1145</v>
      </c>
      <c r="D744" s="1" t="s">
        <v>22</v>
      </c>
      <c r="E744" s="1" t="s">
        <v>1146</v>
      </c>
      <c r="F744" s="1" t="s">
        <v>11</v>
      </c>
      <c r="G744">
        <v>3080</v>
      </c>
      <c r="H744" s="1" t="b">
        <f>studenci[[#This Row],[Dochod_na_osobe]]&lt;$P$5</f>
        <v>0</v>
      </c>
      <c r="I744" s="1" t="str">
        <f>TEXT(studenci[[#This Row],[Miejsce_zam]],"")&amp;MID(studenci[[#This Row],[Nazwisko]],1,LEN(studenci[[#This Row],[Nazwisko]])-1)&amp;TEXT(studenci[[#This Row],[Dochod_na_osobe]], 0)</f>
        <v>KrasnikCzajczy3080</v>
      </c>
      <c r="J744" s="1">
        <f>COUNTIF(I:I,studenci[[#This Row],[rodz_kod]])</f>
        <v>1</v>
      </c>
      <c r="K7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5" spans="1:11" x14ac:dyDescent="0.25">
      <c r="A745">
        <v>744</v>
      </c>
      <c r="B745" s="1" t="s">
        <v>1105</v>
      </c>
      <c r="C745" s="13" t="s">
        <v>1147</v>
      </c>
      <c r="D745" s="1" t="s">
        <v>9</v>
      </c>
      <c r="E745" s="1" t="s">
        <v>860</v>
      </c>
      <c r="F745" s="1" t="s">
        <v>100</v>
      </c>
      <c r="G745">
        <v>1178</v>
      </c>
      <c r="H745" s="1" t="b">
        <f>studenci[[#This Row],[Dochod_na_osobe]]&lt;$P$5</f>
        <v>1</v>
      </c>
      <c r="I745" s="1" t="str">
        <f>TEXT(studenci[[#This Row],[Miejsce_zam]],"")&amp;MID(studenci[[#This Row],[Nazwisko]],1,LEN(studenci[[#This Row],[Nazwisko]])-1)&amp;TEXT(studenci[[#This Row],[Dochod_na_osobe]], 0)</f>
        <v>Biala PodlaskaRudnick1178</v>
      </c>
      <c r="J745" s="1">
        <f>COUNTIF(I:I,studenci[[#This Row],[rodz_kod]])</f>
        <v>1</v>
      </c>
      <c r="K7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6" spans="1:11" x14ac:dyDescent="0.25">
      <c r="A746">
        <v>745</v>
      </c>
      <c r="B746" s="1" t="s">
        <v>36</v>
      </c>
      <c r="C746" s="13" t="s">
        <v>1038</v>
      </c>
      <c r="D746" s="1" t="s">
        <v>9</v>
      </c>
      <c r="E746" s="1" t="s">
        <v>1148</v>
      </c>
      <c r="F746" s="1" t="s">
        <v>16</v>
      </c>
      <c r="G746">
        <v>956</v>
      </c>
      <c r="H746" s="1" t="b">
        <f>studenci[[#This Row],[Dochod_na_osobe]]&lt;$P$5</f>
        <v>1</v>
      </c>
      <c r="I746" s="1" t="str">
        <f>TEXT(studenci[[#This Row],[Miejsce_zam]],"")&amp;MID(studenci[[#This Row],[Nazwisko]],1,LEN(studenci[[#This Row],[Nazwisko]])-1)&amp;TEXT(studenci[[#This Row],[Dochod_na_osobe]], 0)</f>
        <v>Jelenia GoraKwiecie956</v>
      </c>
      <c r="J746" s="1">
        <f>COUNTIF(I:I,studenci[[#This Row],[rodz_kod]])</f>
        <v>1</v>
      </c>
      <c r="K7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7" spans="1:11" x14ac:dyDescent="0.25">
      <c r="A747">
        <v>746</v>
      </c>
      <c r="B747" s="1" t="s">
        <v>20</v>
      </c>
      <c r="C747" s="13" t="s">
        <v>1149</v>
      </c>
      <c r="D747" s="1" t="s">
        <v>26</v>
      </c>
      <c r="E747" s="1" t="s">
        <v>266</v>
      </c>
      <c r="F747" s="1" t="s">
        <v>28</v>
      </c>
      <c r="G747">
        <v>1445</v>
      </c>
      <c r="H747" s="1" t="b">
        <f>studenci[[#This Row],[Dochod_na_osobe]]&lt;$P$5</f>
        <v>1</v>
      </c>
      <c r="I747" s="1" t="str">
        <f>TEXT(studenci[[#This Row],[Miejsce_zam]],"")&amp;MID(studenci[[#This Row],[Nazwisko]],1,LEN(studenci[[#This Row],[Nazwisko]])-1)&amp;TEXT(studenci[[#This Row],[Dochod_na_osobe]], 0)</f>
        <v>Nowy SaczKurtyk1445</v>
      </c>
      <c r="J747" s="1">
        <f>COUNTIF(I:I,studenci[[#This Row],[rodz_kod]])</f>
        <v>1</v>
      </c>
      <c r="K7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8" spans="1:11" x14ac:dyDescent="0.25">
      <c r="A748">
        <v>747</v>
      </c>
      <c r="B748" s="1" t="s">
        <v>246</v>
      </c>
      <c r="C748" s="13" t="s">
        <v>1150</v>
      </c>
      <c r="D748" s="1" t="s">
        <v>22</v>
      </c>
      <c r="E748" s="1" t="s">
        <v>10</v>
      </c>
      <c r="F748" s="1" t="s">
        <v>11</v>
      </c>
      <c r="G748">
        <v>2982</v>
      </c>
      <c r="H748" s="1" t="b">
        <f>studenci[[#This Row],[Dochod_na_osobe]]&lt;$P$5</f>
        <v>0</v>
      </c>
      <c r="I748" s="1" t="str">
        <f>TEXT(studenci[[#This Row],[Miejsce_zam]],"")&amp;MID(studenci[[#This Row],[Nazwisko]],1,LEN(studenci[[#This Row],[Nazwisko]])-1)&amp;TEXT(studenci[[#This Row],[Dochod_na_osobe]], 0)</f>
        <v>KrosnoDziernanowsk2982</v>
      </c>
      <c r="J748" s="1">
        <f>COUNTIF(I:I,studenci[[#This Row],[rodz_kod]])</f>
        <v>1</v>
      </c>
      <c r="K7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49" spans="1:11" x14ac:dyDescent="0.25">
      <c r="A749">
        <v>748</v>
      </c>
      <c r="B749" s="1" t="s">
        <v>190</v>
      </c>
      <c r="C749" s="13" t="s">
        <v>1151</v>
      </c>
      <c r="D749" s="1" t="s">
        <v>26</v>
      </c>
      <c r="E749" s="1" t="s">
        <v>490</v>
      </c>
      <c r="F749" s="1" t="s">
        <v>100</v>
      </c>
      <c r="G749">
        <v>1543</v>
      </c>
      <c r="H749" s="1" t="b">
        <f>studenci[[#This Row],[Dochod_na_osobe]]&lt;$P$5</f>
        <v>1</v>
      </c>
      <c r="I749" s="1" t="str">
        <f>TEXT(studenci[[#This Row],[Miejsce_zam]],"")&amp;MID(studenci[[#This Row],[Nazwisko]],1,LEN(studenci[[#This Row],[Nazwisko]])-1)&amp;TEXT(studenci[[#This Row],[Dochod_na_osobe]], 0)</f>
        <v>ZoryBodna1543</v>
      </c>
      <c r="J749" s="1">
        <f>COUNTIF(I:I,studenci[[#This Row],[rodz_kod]])</f>
        <v>1</v>
      </c>
      <c r="K7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0" spans="1:11" x14ac:dyDescent="0.25">
      <c r="A750">
        <v>749</v>
      </c>
      <c r="B750" s="1" t="s">
        <v>122</v>
      </c>
      <c r="C750" s="13" t="s">
        <v>1152</v>
      </c>
      <c r="D750" s="1" t="s">
        <v>133</v>
      </c>
      <c r="E750" s="1" t="s">
        <v>1153</v>
      </c>
      <c r="F750" s="1" t="s">
        <v>11</v>
      </c>
      <c r="G750">
        <v>2138</v>
      </c>
      <c r="H750" s="1" t="b">
        <f>studenci[[#This Row],[Dochod_na_osobe]]&lt;$P$5</f>
        <v>1</v>
      </c>
      <c r="I750" s="1" t="str">
        <f>TEXT(studenci[[#This Row],[Miejsce_zam]],"")&amp;MID(studenci[[#This Row],[Nazwisko]],1,LEN(studenci[[#This Row],[Nazwisko]])-1)&amp;TEXT(studenci[[#This Row],[Dochod_na_osobe]], 0)</f>
        <v>WejherowoGasio2138</v>
      </c>
      <c r="J750" s="1">
        <f>COUNTIF(I:I,studenci[[#This Row],[rodz_kod]])</f>
        <v>1</v>
      </c>
      <c r="K7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1" spans="1:11" x14ac:dyDescent="0.25">
      <c r="A751">
        <v>750</v>
      </c>
      <c r="B751" s="1" t="s">
        <v>202</v>
      </c>
      <c r="C751" s="13" t="s">
        <v>1154</v>
      </c>
      <c r="D751" s="1" t="s">
        <v>26</v>
      </c>
      <c r="E751" s="1" t="s">
        <v>130</v>
      </c>
      <c r="F751" s="1" t="s">
        <v>28</v>
      </c>
      <c r="G751">
        <v>2198</v>
      </c>
      <c r="H751" s="1" t="b">
        <f>studenci[[#This Row],[Dochod_na_osobe]]&lt;$P$5</f>
        <v>1</v>
      </c>
      <c r="I751" s="1" t="str">
        <f>TEXT(studenci[[#This Row],[Miejsce_zam]],"")&amp;MID(studenci[[#This Row],[Nazwisko]],1,LEN(studenci[[#This Row],[Nazwisko]])-1)&amp;TEXT(studenci[[#This Row],[Dochod_na_osobe]], 0)</f>
        <v>RabkaStaro2198</v>
      </c>
      <c r="J751" s="1">
        <f>COUNTIF(I:I,studenci[[#This Row],[rodz_kod]])</f>
        <v>1</v>
      </c>
      <c r="K7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2" spans="1:11" x14ac:dyDescent="0.25">
      <c r="A752">
        <v>751</v>
      </c>
      <c r="B752" s="1" t="s">
        <v>76</v>
      </c>
      <c r="C752" s="13" t="s">
        <v>1155</v>
      </c>
      <c r="D752" s="1" t="s">
        <v>26</v>
      </c>
      <c r="E752" s="1" t="s">
        <v>81</v>
      </c>
      <c r="F752" s="1" t="s">
        <v>11</v>
      </c>
      <c r="G752">
        <v>2370</v>
      </c>
      <c r="H752" s="1" t="b">
        <f>studenci[[#This Row],[Dochod_na_osobe]]&lt;$P$5</f>
        <v>0</v>
      </c>
      <c r="I752" s="1" t="str">
        <f>TEXT(studenci[[#This Row],[Miejsce_zam]],"")&amp;MID(studenci[[#This Row],[Nazwisko]],1,LEN(studenci[[#This Row],[Nazwisko]])-1)&amp;TEXT(studenci[[#This Row],[Dochod_na_osobe]], 0)</f>
        <v>MyslowiceKacpersk2370</v>
      </c>
      <c r="J752" s="1">
        <f>COUNTIF(I:I,studenci[[#This Row],[rodz_kod]])</f>
        <v>1</v>
      </c>
      <c r="K7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3" spans="1:11" x14ac:dyDescent="0.25">
      <c r="A753">
        <v>752</v>
      </c>
      <c r="B753" s="1" t="s">
        <v>394</v>
      </c>
      <c r="C753" s="13" t="s">
        <v>105</v>
      </c>
      <c r="D753" s="1" t="s">
        <v>26</v>
      </c>
      <c r="E753" s="1" t="s">
        <v>31</v>
      </c>
      <c r="F753" s="1" t="s">
        <v>100</v>
      </c>
      <c r="G753">
        <v>3262</v>
      </c>
      <c r="H753" s="1" t="b">
        <f>studenci[[#This Row],[Dochod_na_osobe]]&lt;$P$5</f>
        <v>0</v>
      </c>
      <c r="I753" s="1" t="str">
        <f>TEXT(studenci[[#This Row],[Miejsce_zam]],"")&amp;MID(studenci[[#This Row],[Nazwisko]],1,LEN(studenci[[#This Row],[Nazwisko]])-1)&amp;TEXT(studenci[[#This Row],[Dochod_na_osobe]], 0)</f>
        <v>KogutekKro3262</v>
      </c>
      <c r="J753" s="1">
        <f>COUNTIF(I:I,studenci[[#This Row],[rodz_kod]])</f>
        <v>1</v>
      </c>
      <c r="K7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4" spans="1:11" x14ac:dyDescent="0.25">
      <c r="A754">
        <v>753</v>
      </c>
      <c r="B754" s="1" t="s">
        <v>17</v>
      </c>
      <c r="C754" s="13" t="s">
        <v>1156</v>
      </c>
      <c r="D754" s="1" t="s">
        <v>22</v>
      </c>
      <c r="E754" s="1" t="s">
        <v>227</v>
      </c>
      <c r="F754" s="1" t="s">
        <v>11</v>
      </c>
      <c r="G754">
        <v>2705</v>
      </c>
      <c r="H754" s="1" t="b">
        <f>studenci[[#This Row],[Dochod_na_osobe]]&lt;$P$5</f>
        <v>0</v>
      </c>
      <c r="I754" s="1" t="str">
        <f>TEXT(studenci[[#This Row],[Miejsce_zam]],"")&amp;MID(studenci[[#This Row],[Nazwisko]],1,LEN(studenci[[#This Row],[Nazwisko]])-1)&amp;TEXT(studenci[[#This Row],[Dochod_na_osobe]], 0)</f>
        <v>Bielsko - BialaBiedk2705</v>
      </c>
      <c r="J754" s="1">
        <f>COUNTIF(I:I,studenci[[#This Row],[rodz_kod]])</f>
        <v>1</v>
      </c>
      <c r="K7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5" spans="1:11" x14ac:dyDescent="0.25">
      <c r="A755">
        <v>754</v>
      </c>
      <c r="B755" s="1" t="s">
        <v>444</v>
      </c>
      <c r="C755" s="13" t="s">
        <v>1157</v>
      </c>
      <c r="D755" s="1" t="s">
        <v>236</v>
      </c>
      <c r="E755" s="1" t="s">
        <v>199</v>
      </c>
      <c r="F755" s="1" t="s">
        <v>11</v>
      </c>
      <c r="G755">
        <v>2760</v>
      </c>
      <c r="H755" s="1" t="b">
        <f>studenci[[#This Row],[Dochod_na_osobe]]&lt;$P$5</f>
        <v>0</v>
      </c>
      <c r="I755" s="1" t="str">
        <f>TEXT(studenci[[#This Row],[Miejsce_zam]],"")&amp;MID(studenci[[#This Row],[Nazwisko]],1,LEN(studenci[[#This Row],[Nazwisko]])-1)&amp;TEXT(studenci[[#This Row],[Dochod_na_osobe]], 0)</f>
        <v>Sucha BeskidzkaWolowie2760</v>
      </c>
      <c r="J755" s="1">
        <f>COUNTIF(I:I,studenci[[#This Row],[rodz_kod]])</f>
        <v>1</v>
      </c>
      <c r="K7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6" spans="1:11" x14ac:dyDescent="0.25">
      <c r="A756">
        <v>755</v>
      </c>
      <c r="B756" s="1" t="s">
        <v>404</v>
      </c>
      <c r="C756" s="13" t="s">
        <v>1158</v>
      </c>
      <c r="D756" s="1" t="s">
        <v>14</v>
      </c>
      <c r="E756" s="1" t="s">
        <v>266</v>
      </c>
      <c r="F756" s="1" t="s">
        <v>35</v>
      </c>
      <c r="G756">
        <v>945</v>
      </c>
      <c r="H756" s="1" t="b">
        <f>studenci[[#This Row],[Dochod_na_osobe]]&lt;$P$5</f>
        <v>1</v>
      </c>
      <c r="I756" s="1" t="str">
        <f>TEXT(studenci[[#This Row],[Miejsce_zam]],"")&amp;MID(studenci[[#This Row],[Nazwisko]],1,LEN(studenci[[#This Row],[Nazwisko]])-1)&amp;TEXT(studenci[[#This Row],[Dochod_na_osobe]], 0)</f>
        <v>Nowy SaczBorut945</v>
      </c>
      <c r="J756" s="1">
        <f>COUNTIF(I:I,studenci[[#This Row],[rodz_kod]])</f>
        <v>1</v>
      </c>
      <c r="K7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7" spans="1:11" x14ac:dyDescent="0.25">
      <c r="A757">
        <v>756</v>
      </c>
      <c r="B757" s="1" t="s">
        <v>970</v>
      </c>
      <c r="C757" s="13" t="s">
        <v>1159</v>
      </c>
      <c r="D757" s="1" t="s">
        <v>26</v>
      </c>
      <c r="E757" s="1" t="s">
        <v>1160</v>
      </c>
      <c r="F757" s="1" t="s">
        <v>35</v>
      </c>
      <c r="G757">
        <v>3156</v>
      </c>
      <c r="H757" s="1" t="b">
        <f>studenci[[#This Row],[Dochod_na_osobe]]&lt;$P$5</f>
        <v>0</v>
      </c>
      <c r="I757" s="1" t="str">
        <f>TEXT(studenci[[#This Row],[Miejsce_zam]],"")&amp;MID(studenci[[#This Row],[Nazwisko]],1,LEN(studenci[[#This Row],[Nazwisko]])-1)&amp;TEXT(studenci[[#This Row],[Dochod_na_osobe]], 0)</f>
        <v>WlodowicePraw3156</v>
      </c>
      <c r="J757" s="1">
        <f>COUNTIF(I:I,studenci[[#This Row],[rodz_kod]])</f>
        <v>1</v>
      </c>
      <c r="K7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8" spans="1:11" x14ac:dyDescent="0.25">
      <c r="A758">
        <v>757</v>
      </c>
      <c r="B758" s="1" t="s">
        <v>273</v>
      </c>
      <c r="C758" s="13" t="s">
        <v>1161</v>
      </c>
      <c r="D758" s="1" t="s">
        <v>22</v>
      </c>
      <c r="E758" s="1" t="s">
        <v>275</v>
      </c>
      <c r="F758" s="1" t="s">
        <v>11</v>
      </c>
      <c r="G758">
        <v>735</v>
      </c>
      <c r="H758" s="1" t="b">
        <f>studenci[[#This Row],[Dochod_na_osobe]]&lt;$P$5</f>
        <v>1</v>
      </c>
      <c r="I758" s="1" t="str">
        <f>TEXT(studenci[[#This Row],[Miejsce_zam]],"")&amp;MID(studenci[[#This Row],[Nazwisko]],1,LEN(studenci[[#This Row],[Nazwisko]])-1)&amp;TEXT(studenci[[#This Row],[Dochod_na_osobe]], 0)</f>
        <v>JaworzynkaBronislawsk735</v>
      </c>
      <c r="J758" s="1">
        <f>COUNTIF(I:I,studenci[[#This Row],[rodz_kod]])</f>
        <v>1</v>
      </c>
      <c r="K7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59" spans="1:11" x14ac:dyDescent="0.25">
      <c r="A759">
        <v>758</v>
      </c>
      <c r="B759" s="1" t="s">
        <v>404</v>
      </c>
      <c r="C759" s="13" t="s">
        <v>1162</v>
      </c>
      <c r="D759" s="1" t="s">
        <v>133</v>
      </c>
      <c r="E759" s="1" t="s">
        <v>113</v>
      </c>
      <c r="F759" s="1" t="s">
        <v>100</v>
      </c>
      <c r="G759">
        <v>1216</v>
      </c>
      <c r="H759" s="1" t="b">
        <f>studenci[[#This Row],[Dochod_na_osobe]]&lt;$P$5</f>
        <v>1</v>
      </c>
      <c r="I759" s="1" t="str">
        <f>TEXT(studenci[[#This Row],[Miejsce_zam]],"")&amp;MID(studenci[[#This Row],[Nazwisko]],1,LEN(studenci[[#This Row],[Nazwisko]])-1)&amp;TEXT(studenci[[#This Row],[Dochod_na_osobe]], 0)</f>
        <v>KatowicePerczynsk1216</v>
      </c>
      <c r="J759" s="1">
        <f>COUNTIF(I:I,studenci[[#This Row],[rodz_kod]])</f>
        <v>1</v>
      </c>
      <c r="K7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0" spans="1:11" x14ac:dyDescent="0.25">
      <c r="A760">
        <v>759</v>
      </c>
      <c r="B760" s="1" t="s">
        <v>735</v>
      </c>
      <c r="C760" s="13" t="s">
        <v>1163</v>
      </c>
      <c r="D760" s="1" t="s">
        <v>9</v>
      </c>
      <c r="E760" s="1" t="s">
        <v>27</v>
      </c>
      <c r="F760" s="1" t="s">
        <v>28</v>
      </c>
      <c r="G760">
        <v>2443</v>
      </c>
      <c r="H760" s="1" t="b">
        <f>studenci[[#This Row],[Dochod_na_osobe]]&lt;$P$5</f>
        <v>0</v>
      </c>
      <c r="I760" s="1" t="str">
        <f>TEXT(studenci[[#This Row],[Miejsce_zam]],"")&amp;MID(studenci[[#This Row],[Nazwisko]],1,LEN(studenci[[#This Row],[Nazwisko]])-1)&amp;TEXT(studenci[[#This Row],[Dochod_na_osobe]], 0)</f>
        <v>KoniakowFarci2443</v>
      </c>
      <c r="J760" s="1">
        <f>COUNTIF(I:I,studenci[[#This Row],[rodz_kod]])</f>
        <v>1</v>
      </c>
      <c r="K7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1" spans="1:11" x14ac:dyDescent="0.25">
      <c r="A761">
        <v>760</v>
      </c>
      <c r="B761" s="1" t="s">
        <v>246</v>
      </c>
      <c r="C761" s="13" t="s">
        <v>1164</v>
      </c>
      <c r="D761" s="1" t="s">
        <v>26</v>
      </c>
      <c r="E761" s="1" t="s">
        <v>433</v>
      </c>
      <c r="F761" s="1" t="s">
        <v>11</v>
      </c>
      <c r="G761">
        <v>2139</v>
      </c>
      <c r="H761" s="1" t="b">
        <f>studenci[[#This Row],[Dochod_na_osobe]]&lt;$P$5</f>
        <v>1</v>
      </c>
      <c r="I761" s="1" t="str">
        <f>TEXT(studenci[[#This Row],[Miejsce_zam]],"")&amp;MID(studenci[[#This Row],[Nazwisko]],1,LEN(studenci[[#This Row],[Nazwisko]])-1)&amp;TEXT(studenci[[#This Row],[Dochod_na_osobe]], 0)</f>
        <v>WolbromChmielar2139</v>
      </c>
      <c r="J761" s="1">
        <f>COUNTIF(I:I,studenci[[#This Row],[rodz_kod]])</f>
        <v>1</v>
      </c>
      <c r="K7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2" spans="1:11" x14ac:dyDescent="0.25">
      <c r="A762">
        <v>761</v>
      </c>
      <c r="B762" s="1" t="s">
        <v>170</v>
      </c>
      <c r="C762" s="13" t="s">
        <v>1165</v>
      </c>
      <c r="D762" s="1" t="s">
        <v>9</v>
      </c>
      <c r="E762" s="1" t="s">
        <v>299</v>
      </c>
      <c r="F762" s="1" t="s">
        <v>11</v>
      </c>
      <c r="G762">
        <v>2338</v>
      </c>
      <c r="H762" s="1" t="b">
        <f>studenci[[#This Row],[Dochod_na_osobe]]&lt;$P$5</f>
        <v>0</v>
      </c>
      <c r="I762" s="1" t="str">
        <f>TEXT(studenci[[#This Row],[Miejsce_zam]],"")&amp;MID(studenci[[#This Row],[Nazwisko]],1,LEN(studenci[[#This Row],[Nazwisko]])-1)&amp;TEXT(studenci[[#This Row],[Dochod_na_osobe]], 0)</f>
        <v>KetyChodyra2338</v>
      </c>
      <c r="J762" s="1">
        <f>COUNTIF(I:I,studenci[[#This Row],[rodz_kod]])</f>
        <v>1</v>
      </c>
      <c r="K7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3" spans="1:11" x14ac:dyDescent="0.25">
      <c r="A763">
        <v>762</v>
      </c>
      <c r="B763" s="1" t="s">
        <v>97</v>
      </c>
      <c r="C763" s="13" t="s">
        <v>1166</v>
      </c>
      <c r="D763" s="1" t="s">
        <v>9</v>
      </c>
      <c r="E763" s="1" t="s">
        <v>280</v>
      </c>
      <c r="F763" s="1" t="s">
        <v>16</v>
      </c>
      <c r="G763">
        <v>1625</v>
      </c>
      <c r="H763" s="1" t="b">
        <f>studenci[[#This Row],[Dochod_na_osobe]]&lt;$P$5</f>
        <v>1</v>
      </c>
      <c r="I763" s="1" t="str">
        <f>TEXT(studenci[[#This Row],[Miejsce_zam]],"")&amp;MID(studenci[[#This Row],[Nazwisko]],1,LEN(studenci[[#This Row],[Nazwisko]])-1)&amp;TEXT(studenci[[#This Row],[Dochod_na_osobe]], 0)</f>
        <v>PrzemyslWojci1625</v>
      </c>
      <c r="J763" s="1">
        <f>COUNTIF(I:I,studenci[[#This Row],[rodz_kod]])</f>
        <v>1</v>
      </c>
      <c r="K7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4" spans="1:11" x14ac:dyDescent="0.25">
      <c r="A764">
        <v>763</v>
      </c>
      <c r="B764" s="1" t="s">
        <v>125</v>
      </c>
      <c r="C764" s="13" t="s">
        <v>1167</v>
      </c>
      <c r="D764" s="1" t="s">
        <v>9</v>
      </c>
      <c r="E764" s="1" t="s">
        <v>683</v>
      </c>
      <c r="F764" s="1" t="s">
        <v>35</v>
      </c>
      <c r="G764">
        <v>2262</v>
      </c>
      <c r="H764" s="1" t="b">
        <f>studenci[[#This Row],[Dochod_na_osobe]]&lt;$P$5</f>
        <v>0</v>
      </c>
      <c r="I764" s="1" t="str">
        <f>TEXT(studenci[[#This Row],[Miejsce_zam]],"")&amp;MID(studenci[[#This Row],[Nazwisko]],1,LEN(studenci[[#This Row],[Nazwisko]])-1)&amp;TEXT(studenci[[#This Row],[Dochod_na_osobe]], 0)</f>
        <v>PilicaGajd2262</v>
      </c>
      <c r="J764" s="1">
        <f>COUNTIF(I:I,studenci[[#This Row],[rodz_kod]])</f>
        <v>1</v>
      </c>
      <c r="K7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5" spans="1:11" x14ac:dyDescent="0.25">
      <c r="A765">
        <v>764</v>
      </c>
      <c r="B765" s="1" t="s">
        <v>48</v>
      </c>
      <c r="C765" s="13" t="s">
        <v>1168</v>
      </c>
      <c r="D765" s="1" t="s">
        <v>26</v>
      </c>
      <c r="E765" s="1" t="s">
        <v>184</v>
      </c>
      <c r="F765" s="1" t="s">
        <v>11</v>
      </c>
      <c r="G765">
        <v>997</v>
      </c>
      <c r="H765" s="1" t="b">
        <f>studenci[[#This Row],[Dochod_na_osobe]]&lt;$P$5</f>
        <v>1</v>
      </c>
      <c r="I765" s="1" t="str">
        <f>TEXT(studenci[[#This Row],[Miejsce_zam]],"")&amp;MID(studenci[[#This Row],[Nazwisko]],1,LEN(studenci[[#This Row],[Nazwisko]])-1)&amp;TEXT(studenci[[#This Row],[Dochod_na_osobe]], 0)</f>
        <v>SwietochlowiceChrzanowsk997</v>
      </c>
      <c r="J765" s="1">
        <f>COUNTIF(I:I,studenci[[#This Row],[rodz_kod]])</f>
        <v>1</v>
      </c>
      <c r="K7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6" spans="1:11" x14ac:dyDescent="0.25">
      <c r="A766">
        <v>765</v>
      </c>
      <c r="B766" s="1" t="s">
        <v>24</v>
      </c>
      <c r="C766" s="13" t="s">
        <v>1169</v>
      </c>
      <c r="D766" s="1" t="s">
        <v>26</v>
      </c>
      <c r="E766" s="1" t="s">
        <v>81</v>
      </c>
      <c r="F766" s="1" t="s">
        <v>35</v>
      </c>
      <c r="G766">
        <v>1067</v>
      </c>
      <c r="H766" s="1" t="b">
        <f>studenci[[#This Row],[Dochod_na_osobe]]&lt;$P$5</f>
        <v>1</v>
      </c>
      <c r="I766" s="1" t="str">
        <f>TEXT(studenci[[#This Row],[Miejsce_zam]],"")&amp;MID(studenci[[#This Row],[Nazwisko]],1,LEN(studenci[[#This Row],[Nazwisko]])-1)&amp;TEXT(studenci[[#This Row],[Dochod_na_osobe]], 0)</f>
        <v>MyslowiceJanick1067</v>
      </c>
      <c r="J766" s="1">
        <f>COUNTIF(I:I,studenci[[#This Row],[rodz_kod]])</f>
        <v>1</v>
      </c>
      <c r="K7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7" spans="1:11" x14ac:dyDescent="0.25">
      <c r="A767">
        <v>766</v>
      </c>
      <c r="B767" s="1" t="s">
        <v>411</v>
      </c>
      <c r="C767" s="13" t="s">
        <v>1170</v>
      </c>
      <c r="D767" s="1" t="s">
        <v>9</v>
      </c>
      <c r="E767" s="1" t="s">
        <v>556</v>
      </c>
      <c r="F767" s="1" t="s">
        <v>28</v>
      </c>
      <c r="G767">
        <v>3152</v>
      </c>
      <c r="H767" s="1" t="b">
        <f>studenci[[#This Row],[Dochod_na_osobe]]&lt;$P$5</f>
        <v>0</v>
      </c>
      <c r="I767" s="1" t="str">
        <f>TEXT(studenci[[#This Row],[Miejsce_zam]],"")&amp;MID(studenci[[#This Row],[Nazwisko]],1,LEN(studenci[[#This Row],[Nazwisko]])-1)&amp;TEXT(studenci[[#This Row],[Dochod_na_osobe]], 0)</f>
        <v>Kuznia RaciborskaChrasci3152</v>
      </c>
      <c r="J767" s="1">
        <f>COUNTIF(I:I,studenci[[#This Row],[rodz_kod]])</f>
        <v>1</v>
      </c>
      <c r="K7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8" spans="1:11" x14ac:dyDescent="0.25">
      <c r="A768">
        <v>767</v>
      </c>
      <c r="B768" s="1" t="s">
        <v>317</v>
      </c>
      <c r="C768" s="13" t="s">
        <v>1171</v>
      </c>
      <c r="D768" s="1" t="s">
        <v>26</v>
      </c>
      <c r="E768" s="1" t="s">
        <v>441</v>
      </c>
      <c r="F768" s="1" t="s">
        <v>11</v>
      </c>
      <c r="G768">
        <v>2710</v>
      </c>
      <c r="H768" s="1" t="b">
        <f>studenci[[#This Row],[Dochod_na_osobe]]&lt;$P$5</f>
        <v>0</v>
      </c>
      <c r="I768" s="1" t="str">
        <f>TEXT(studenci[[#This Row],[Miejsce_zam]],"")&amp;MID(studenci[[#This Row],[Nazwisko]],1,LEN(studenci[[#This Row],[Nazwisko]])-1)&amp;TEXT(studenci[[#This Row],[Dochod_na_osobe]], 0)</f>
        <v>BialystokKurdzielewic2710</v>
      </c>
      <c r="J768" s="1">
        <f>COUNTIF(I:I,studenci[[#This Row],[rodz_kod]])</f>
        <v>1</v>
      </c>
      <c r="K7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69" spans="1:11" x14ac:dyDescent="0.25">
      <c r="A769">
        <v>768</v>
      </c>
      <c r="B769" s="1" t="s">
        <v>141</v>
      </c>
      <c r="C769" s="13" t="s">
        <v>1172</v>
      </c>
      <c r="D769" s="1" t="s">
        <v>9</v>
      </c>
      <c r="E769" s="1" t="s">
        <v>162</v>
      </c>
      <c r="F769" s="1" t="s">
        <v>28</v>
      </c>
      <c r="G769">
        <v>2018</v>
      </c>
      <c r="H769" s="1" t="b">
        <f>studenci[[#This Row],[Dochod_na_osobe]]&lt;$P$5</f>
        <v>1</v>
      </c>
      <c r="I769" s="1" t="str">
        <f>TEXT(studenci[[#This Row],[Miejsce_zam]],"")&amp;MID(studenci[[#This Row],[Nazwisko]],1,LEN(studenci[[#This Row],[Nazwisko]])-1)&amp;TEXT(studenci[[#This Row],[Dochod_na_osobe]], 0)</f>
        <v>RogoznikListopa2018</v>
      </c>
      <c r="J769" s="1">
        <f>COUNTIF(I:I,studenci[[#This Row],[rodz_kod]])</f>
        <v>1</v>
      </c>
      <c r="K7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0" spans="1:11" x14ac:dyDescent="0.25">
      <c r="A770">
        <v>769</v>
      </c>
      <c r="B770" s="1" t="s">
        <v>788</v>
      </c>
      <c r="C770" s="13" t="s">
        <v>630</v>
      </c>
      <c r="D770" s="1" t="s">
        <v>26</v>
      </c>
      <c r="E770" s="1" t="s">
        <v>84</v>
      </c>
      <c r="F770" s="1" t="s">
        <v>100</v>
      </c>
      <c r="G770">
        <v>761</v>
      </c>
      <c r="H770" s="1" t="b">
        <f>studenci[[#This Row],[Dochod_na_osobe]]&lt;$P$5</f>
        <v>1</v>
      </c>
      <c r="I770" s="1" t="str">
        <f>TEXT(studenci[[#This Row],[Miejsce_zam]],"")&amp;MID(studenci[[#This Row],[Nazwisko]],1,LEN(studenci[[#This Row],[Nazwisko]])-1)&amp;TEXT(studenci[[#This Row],[Dochod_na_osobe]], 0)</f>
        <v>Nowy TargMilos761</v>
      </c>
      <c r="J770" s="1">
        <f>COUNTIF(I:I,studenci[[#This Row],[rodz_kod]])</f>
        <v>1</v>
      </c>
      <c r="K7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1" spans="1:11" x14ac:dyDescent="0.25">
      <c r="A771">
        <v>770</v>
      </c>
      <c r="B771" s="1" t="s">
        <v>12</v>
      </c>
      <c r="C771" s="13" t="s">
        <v>1173</v>
      </c>
      <c r="D771" s="1" t="s">
        <v>26</v>
      </c>
      <c r="E771" s="1" t="s">
        <v>177</v>
      </c>
      <c r="F771" s="1" t="s">
        <v>16</v>
      </c>
      <c r="G771">
        <v>2409</v>
      </c>
      <c r="H771" s="1" t="b">
        <f>studenci[[#This Row],[Dochod_na_osobe]]&lt;$P$5</f>
        <v>0</v>
      </c>
      <c r="I771" s="1" t="str">
        <f>TEXT(studenci[[#This Row],[Miejsce_zam]],"")&amp;MID(studenci[[#This Row],[Nazwisko]],1,LEN(studenci[[#This Row],[Nazwisko]])-1)&amp;TEXT(studenci[[#This Row],[Dochod_na_osobe]], 0)</f>
        <v>UstronLuszczy2409</v>
      </c>
      <c r="J771" s="1">
        <f>COUNTIF(I:I,studenci[[#This Row],[rodz_kod]])</f>
        <v>1</v>
      </c>
      <c r="K7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2" spans="1:11" x14ac:dyDescent="0.25">
      <c r="A772">
        <v>771</v>
      </c>
      <c r="B772" s="1" t="s">
        <v>88</v>
      </c>
      <c r="C772" s="13" t="s">
        <v>1174</v>
      </c>
      <c r="D772" s="1" t="s">
        <v>9</v>
      </c>
      <c r="E772" s="1" t="s">
        <v>19</v>
      </c>
      <c r="F772" s="1" t="s">
        <v>16</v>
      </c>
      <c r="G772">
        <v>3329</v>
      </c>
      <c r="H772" s="1" t="b">
        <f>studenci[[#This Row],[Dochod_na_osobe]]&lt;$P$5</f>
        <v>0</v>
      </c>
      <c r="I772" s="1" t="str">
        <f>TEXT(studenci[[#This Row],[Miejsce_zam]],"")&amp;MID(studenci[[#This Row],[Nazwisko]],1,LEN(studenci[[#This Row],[Nazwisko]])-1)&amp;TEXT(studenci[[#This Row],[Dochod_na_osobe]], 0)</f>
        <v>LubliniecMiet3329</v>
      </c>
      <c r="J772" s="1">
        <f>COUNTIF(I:I,studenci[[#This Row],[rodz_kod]])</f>
        <v>1</v>
      </c>
      <c r="K7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3" spans="1:11" x14ac:dyDescent="0.25">
      <c r="A773">
        <v>772</v>
      </c>
      <c r="B773" s="1" t="s">
        <v>970</v>
      </c>
      <c r="C773" s="13" t="s">
        <v>1175</v>
      </c>
      <c r="D773" s="1" t="s">
        <v>106</v>
      </c>
      <c r="E773" s="1" t="s">
        <v>836</v>
      </c>
      <c r="F773" s="1" t="s">
        <v>11</v>
      </c>
      <c r="G773">
        <v>466</v>
      </c>
      <c r="H773" s="1" t="b">
        <f>studenci[[#This Row],[Dochod_na_osobe]]&lt;$P$5</f>
        <v>1</v>
      </c>
      <c r="I773" s="1" t="str">
        <f>TEXT(studenci[[#This Row],[Miejsce_zam]],"")&amp;MID(studenci[[#This Row],[Nazwisko]],1,LEN(studenci[[#This Row],[Nazwisko]])-1)&amp;TEXT(studenci[[#This Row],[Dochod_na_osobe]], 0)</f>
        <v>ElkCzarnolesk466</v>
      </c>
      <c r="J773" s="1">
        <f>COUNTIF(I:I,studenci[[#This Row],[rodz_kod]])</f>
        <v>1</v>
      </c>
      <c r="K7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4" spans="1:11" x14ac:dyDescent="0.25">
      <c r="A774">
        <v>773</v>
      </c>
      <c r="B774" s="1" t="s">
        <v>239</v>
      </c>
      <c r="C774" s="13" t="s">
        <v>1176</v>
      </c>
      <c r="D774" s="1" t="s">
        <v>22</v>
      </c>
      <c r="E774" s="1" t="s">
        <v>541</v>
      </c>
      <c r="F774" s="1" t="s">
        <v>28</v>
      </c>
      <c r="G774">
        <v>1644</v>
      </c>
      <c r="H774" s="1" t="b">
        <f>studenci[[#This Row],[Dochod_na_osobe]]&lt;$P$5</f>
        <v>1</v>
      </c>
      <c r="I774" s="1" t="str">
        <f>TEXT(studenci[[#This Row],[Miejsce_zam]],"")&amp;MID(studenci[[#This Row],[Nazwisko]],1,LEN(studenci[[#This Row],[Nazwisko]])-1)&amp;TEXT(studenci[[#This Row],[Dochod_na_osobe]], 0)</f>
        <v>GdanskSurowk1644</v>
      </c>
      <c r="J774" s="1">
        <f>COUNTIF(I:I,studenci[[#This Row],[rodz_kod]])</f>
        <v>1</v>
      </c>
      <c r="K7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5" spans="1:11" x14ac:dyDescent="0.25">
      <c r="A775">
        <v>774</v>
      </c>
      <c r="B775" s="1" t="s">
        <v>857</v>
      </c>
      <c r="C775" s="13" t="s">
        <v>1177</v>
      </c>
      <c r="D775" s="1" t="s">
        <v>22</v>
      </c>
      <c r="E775" s="1" t="s">
        <v>665</v>
      </c>
      <c r="F775" s="1" t="s">
        <v>11</v>
      </c>
      <c r="G775">
        <v>2645</v>
      </c>
      <c r="H775" s="1" t="b">
        <f>studenci[[#This Row],[Dochod_na_osobe]]&lt;$P$5</f>
        <v>0</v>
      </c>
      <c r="I775" s="1" t="str">
        <f>TEXT(studenci[[#This Row],[Miejsce_zam]],"")&amp;MID(studenci[[#This Row],[Nazwisko]],1,LEN(studenci[[#This Row],[Nazwisko]])-1)&amp;TEXT(studenci[[#This Row],[Dochod_na_osobe]], 0)</f>
        <v>SzamotulyBielawsk2645</v>
      </c>
      <c r="J775" s="1">
        <f>COUNTIF(I:I,studenci[[#This Row],[rodz_kod]])</f>
        <v>1</v>
      </c>
      <c r="K7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6" spans="1:11" x14ac:dyDescent="0.25">
      <c r="A776">
        <v>775</v>
      </c>
      <c r="B776" s="1" t="s">
        <v>338</v>
      </c>
      <c r="C776" s="13" t="s">
        <v>1178</v>
      </c>
      <c r="D776" s="1" t="s">
        <v>26</v>
      </c>
      <c r="E776" s="1" t="s">
        <v>307</v>
      </c>
      <c r="F776" s="1" t="s">
        <v>11</v>
      </c>
      <c r="G776">
        <v>2376</v>
      </c>
      <c r="H776" s="1" t="b">
        <f>studenci[[#This Row],[Dochod_na_osobe]]&lt;$P$5</f>
        <v>0</v>
      </c>
      <c r="I776" s="1" t="str">
        <f>TEXT(studenci[[#This Row],[Miejsce_zam]],"")&amp;MID(studenci[[#This Row],[Nazwisko]],1,LEN(studenci[[#This Row],[Nazwisko]])-1)&amp;TEXT(studenci[[#This Row],[Dochod_na_osobe]], 0)</f>
        <v>JedrzejowCise2376</v>
      </c>
      <c r="J776" s="1">
        <f>COUNTIF(I:I,studenci[[#This Row],[rodz_kod]])</f>
        <v>1</v>
      </c>
      <c r="K7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7" spans="1:11" x14ac:dyDescent="0.25">
      <c r="A777">
        <v>776</v>
      </c>
      <c r="B777" s="1" t="s">
        <v>276</v>
      </c>
      <c r="C777" s="13" t="s">
        <v>1179</v>
      </c>
      <c r="D777" s="1" t="s">
        <v>22</v>
      </c>
      <c r="E777" s="1" t="s">
        <v>172</v>
      </c>
      <c r="F777" s="1" t="s">
        <v>35</v>
      </c>
      <c r="G777">
        <v>1195</v>
      </c>
      <c r="H777" s="1" t="b">
        <f>studenci[[#This Row],[Dochod_na_osobe]]&lt;$P$5</f>
        <v>1</v>
      </c>
      <c r="I777" s="1" t="str">
        <f>TEXT(studenci[[#This Row],[Miejsce_zam]],"")&amp;MID(studenci[[#This Row],[Nazwisko]],1,LEN(studenci[[#This Row],[Nazwisko]])-1)&amp;TEXT(studenci[[#This Row],[Dochod_na_osobe]], 0)</f>
        <v>SlawkowKujalowsk1195</v>
      </c>
      <c r="J777" s="1">
        <f>COUNTIF(I:I,studenci[[#This Row],[rodz_kod]])</f>
        <v>1</v>
      </c>
      <c r="K7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8" spans="1:11" x14ac:dyDescent="0.25">
      <c r="A778">
        <v>777</v>
      </c>
      <c r="B778" s="1" t="s">
        <v>20</v>
      </c>
      <c r="C778" s="13" t="s">
        <v>1180</v>
      </c>
      <c r="D778" s="1" t="s">
        <v>22</v>
      </c>
      <c r="E778" s="1" t="s">
        <v>346</v>
      </c>
      <c r="F778" s="1" t="s">
        <v>16</v>
      </c>
      <c r="G778">
        <v>3142</v>
      </c>
      <c r="H778" s="1" t="b">
        <f>studenci[[#This Row],[Dochod_na_osobe]]&lt;$P$5</f>
        <v>0</v>
      </c>
      <c r="I778" s="1" t="str">
        <f>TEXT(studenci[[#This Row],[Miejsce_zam]],"")&amp;MID(studenci[[#This Row],[Nazwisko]],1,LEN(studenci[[#This Row],[Nazwisko]])-1)&amp;TEXT(studenci[[#This Row],[Dochod_na_osobe]], 0)</f>
        <v>OlkuszPiekar3142</v>
      </c>
      <c r="J778" s="1">
        <f>COUNTIF(I:I,studenci[[#This Row],[rodz_kod]])</f>
        <v>1</v>
      </c>
      <c r="K7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79" spans="1:11" x14ac:dyDescent="0.25">
      <c r="A779">
        <v>778</v>
      </c>
      <c r="B779" s="1" t="s">
        <v>379</v>
      </c>
      <c r="C779" s="13" t="s">
        <v>1181</v>
      </c>
      <c r="D779" s="1" t="s">
        <v>26</v>
      </c>
      <c r="E779" s="1" t="s">
        <v>270</v>
      </c>
      <c r="F779" s="1" t="s">
        <v>16</v>
      </c>
      <c r="G779">
        <v>1441</v>
      </c>
      <c r="H779" s="1" t="b">
        <f>studenci[[#This Row],[Dochod_na_osobe]]&lt;$P$5</f>
        <v>1</v>
      </c>
      <c r="I779" s="1" t="str">
        <f>TEXT(studenci[[#This Row],[Miejsce_zam]],"")&amp;MID(studenci[[#This Row],[Nazwisko]],1,LEN(studenci[[#This Row],[Nazwisko]])-1)&amp;TEXT(studenci[[#This Row],[Dochod_na_osobe]], 0)</f>
        <v>GrudziadzKalick1441</v>
      </c>
      <c r="J779" s="1">
        <f>COUNTIF(I:I,studenci[[#This Row],[rodz_kod]])</f>
        <v>1</v>
      </c>
      <c r="K7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0" spans="1:11" x14ac:dyDescent="0.25">
      <c r="A780">
        <v>779</v>
      </c>
      <c r="B780" s="1" t="s">
        <v>73</v>
      </c>
      <c r="C780" s="13" t="s">
        <v>1182</v>
      </c>
      <c r="D780" s="1" t="s">
        <v>26</v>
      </c>
      <c r="E780" s="1" t="s">
        <v>206</v>
      </c>
      <c r="F780" s="1" t="s">
        <v>11</v>
      </c>
      <c r="G780">
        <v>2269</v>
      </c>
      <c r="H780" s="1" t="b">
        <f>studenci[[#This Row],[Dochod_na_osobe]]&lt;$P$5</f>
        <v>0</v>
      </c>
      <c r="I780" s="1" t="str">
        <f>TEXT(studenci[[#This Row],[Miejsce_zam]],"")&amp;MID(studenci[[#This Row],[Nazwisko]],1,LEN(studenci[[#This Row],[Nazwisko]])-1)&amp;TEXT(studenci[[#This Row],[Dochod_na_osobe]], 0)</f>
        <v>CieszynTuszynsk2269</v>
      </c>
      <c r="J780" s="1">
        <f>COUNTIF(I:I,studenci[[#This Row],[rodz_kod]])</f>
        <v>1</v>
      </c>
      <c r="K7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1" spans="1:11" x14ac:dyDescent="0.25">
      <c r="A781">
        <v>780</v>
      </c>
      <c r="B781" s="1" t="s">
        <v>182</v>
      </c>
      <c r="C781" s="13" t="s">
        <v>1183</v>
      </c>
      <c r="D781" s="1" t="s">
        <v>22</v>
      </c>
      <c r="E781" s="1" t="s">
        <v>1184</v>
      </c>
      <c r="F781" s="1" t="s">
        <v>11</v>
      </c>
      <c r="G781">
        <v>3282</v>
      </c>
      <c r="H781" s="1" t="b">
        <f>studenci[[#This Row],[Dochod_na_osobe]]&lt;$P$5</f>
        <v>0</v>
      </c>
      <c r="I781" s="1" t="str">
        <f>TEXT(studenci[[#This Row],[Miejsce_zam]],"")&amp;MID(studenci[[#This Row],[Nazwisko]],1,LEN(studenci[[#This Row],[Nazwisko]])-1)&amp;TEXT(studenci[[#This Row],[Dochod_na_osobe]], 0)</f>
        <v>MedykaBarczy3282</v>
      </c>
      <c r="J781" s="1">
        <f>COUNTIF(I:I,studenci[[#This Row],[rodz_kod]])</f>
        <v>1</v>
      </c>
      <c r="K7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2" spans="1:11" x14ac:dyDescent="0.25">
      <c r="A782">
        <v>781</v>
      </c>
      <c r="B782" s="1" t="s">
        <v>424</v>
      </c>
      <c r="C782" s="13" t="s">
        <v>1185</v>
      </c>
      <c r="D782" s="1" t="s">
        <v>22</v>
      </c>
      <c r="E782" s="1" t="s">
        <v>27</v>
      </c>
      <c r="F782" s="1" t="s">
        <v>11</v>
      </c>
      <c r="G782">
        <v>3338</v>
      </c>
      <c r="H782" s="1" t="b">
        <f>studenci[[#This Row],[Dochod_na_osobe]]&lt;$P$5</f>
        <v>0</v>
      </c>
      <c r="I782" s="1" t="str">
        <f>TEXT(studenci[[#This Row],[Miejsce_zam]],"")&amp;MID(studenci[[#This Row],[Nazwisko]],1,LEN(studenci[[#This Row],[Nazwisko]])-1)&amp;TEXT(studenci[[#This Row],[Dochod_na_osobe]], 0)</f>
        <v>KoniakowKoszk3338</v>
      </c>
      <c r="J782" s="1">
        <f>COUNTIF(I:I,studenci[[#This Row],[rodz_kod]])</f>
        <v>1</v>
      </c>
      <c r="K7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3" spans="1:11" x14ac:dyDescent="0.25">
      <c r="A783">
        <v>782</v>
      </c>
      <c r="B783" s="1" t="s">
        <v>180</v>
      </c>
      <c r="C783" s="13" t="s">
        <v>1186</v>
      </c>
      <c r="D783" s="1" t="s">
        <v>22</v>
      </c>
      <c r="E783" s="1" t="s">
        <v>346</v>
      </c>
      <c r="F783" s="1" t="s">
        <v>28</v>
      </c>
      <c r="G783">
        <v>2558</v>
      </c>
      <c r="H783" s="1" t="b">
        <f>studenci[[#This Row],[Dochod_na_osobe]]&lt;$P$5</f>
        <v>0</v>
      </c>
      <c r="I783" s="1" t="str">
        <f>TEXT(studenci[[#This Row],[Miejsce_zam]],"")&amp;MID(studenci[[#This Row],[Nazwisko]],1,LEN(studenci[[#This Row],[Nazwisko]])-1)&amp;TEXT(studenci[[#This Row],[Dochod_na_osobe]], 0)</f>
        <v>OlkuszPaja2558</v>
      </c>
      <c r="J783" s="1">
        <f>COUNTIF(I:I,studenci[[#This Row],[rodz_kod]])</f>
        <v>1</v>
      </c>
      <c r="K7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4" spans="1:11" x14ac:dyDescent="0.25">
      <c r="A784">
        <v>783</v>
      </c>
      <c r="B784" s="1" t="s">
        <v>51</v>
      </c>
      <c r="C784" s="13" t="s">
        <v>1187</v>
      </c>
      <c r="D784" s="1" t="s">
        <v>26</v>
      </c>
      <c r="E784" s="1" t="s">
        <v>456</v>
      </c>
      <c r="F784" s="1" t="s">
        <v>35</v>
      </c>
      <c r="G784">
        <v>2585</v>
      </c>
      <c r="H784" s="1" t="b">
        <f>studenci[[#This Row],[Dochod_na_osobe]]&lt;$P$5</f>
        <v>0</v>
      </c>
      <c r="I784" s="1" t="str">
        <f>TEXT(studenci[[#This Row],[Miejsce_zam]],"")&amp;MID(studenci[[#This Row],[Nazwisko]],1,LEN(studenci[[#This Row],[Nazwisko]])-1)&amp;TEXT(studenci[[#This Row],[Dochod_na_osobe]], 0)</f>
        <v>MyszkowSlima2585</v>
      </c>
      <c r="J784" s="1">
        <f>COUNTIF(I:I,studenci[[#This Row],[rodz_kod]])</f>
        <v>1</v>
      </c>
      <c r="K7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5" spans="1:11" x14ac:dyDescent="0.25">
      <c r="A785">
        <v>784</v>
      </c>
      <c r="B785" s="1" t="s">
        <v>366</v>
      </c>
      <c r="C785" s="13" t="s">
        <v>1188</v>
      </c>
      <c r="D785" s="1" t="s">
        <v>26</v>
      </c>
      <c r="E785" s="1" t="s">
        <v>329</v>
      </c>
      <c r="F785" s="1" t="s">
        <v>11</v>
      </c>
      <c r="G785">
        <v>819</v>
      </c>
      <c r="H785" s="1" t="b">
        <f>studenci[[#This Row],[Dochod_na_osobe]]&lt;$P$5</f>
        <v>1</v>
      </c>
      <c r="I785" s="1" t="str">
        <f>TEXT(studenci[[#This Row],[Miejsce_zam]],"")&amp;MID(studenci[[#This Row],[Nazwisko]],1,LEN(studenci[[#This Row],[Nazwisko]])-1)&amp;TEXT(studenci[[#This Row],[Dochod_na_osobe]], 0)</f>
        <v>ChorzowBatyck819</v>
      </c>
      <c r="J785" s="1">
        <f>COUNTIF(I:I,studenci[[#This Row],[rodz_kod]])</f>
        <v>1</v>
      </c>
      <c r="K7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6" spans="1:11" x14ac:dyDescent="0.25">
      <c r="A786">
        <v>785</v>
      </c>
      <c r="B786" s="1" t="s">
        <v>36</v>
      </c>
      <c r="C786" s="13" t="s">
        <v>1189</v>
      </c>
      <c r="D786" s="1" t="s">
        <v>22</v>
      </c>
      <c r="E786" s="1" t="s">
        <v>413</v>
      </c>
      <c r="F786" s="1" t="s">
        <v>11</v>
      </c>
      <c r="G786">
        <v>827</v>
      </c>
      <c r="H786" s="1" t="b">
        <f>studenci[[#This Row],[Dochod_na_osobe]]&lt;$P$5</f>
        <v>1</v>
      </c>
      <c r="I786" s="1" t="str">
        <f>TEXT(studenci[[#This Row],[Miejsce_zam]],"")&amp;MID(studenci[[#This Row],[Nazwisko]],1,LEN(studenci[[#This Row],[Nazwisko]])-1)&amp;TEXT(studenci[[#This Row],[Dochod_na_osobe]], 0)</f>
        <v>DebrznoChlebdanowsk827</v>
      </c>
      <c r="J786" s="1">
        <f>COUNTIF(I:I,studenci[[#This Row],[rodz_kod]])</f>
        <v>1</v>
      </c>
      <c r="K7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7" spans="1:11" x14ac:dyDescent="0.25">
      <c r="A787">
        <v>786</v>
      </c>
      <c r="B787" s="1" t="s">
        <v>237</v>
      </c>
      <c r="C787" s="13" t="s">
        <v>1190</v>
      </c>
      <c r="D787" s="1" t="s">
        <v>22</v>
      </c>
      <c r="E787" s="1" t="s">
        <v>433</v>
      </c>
      <c r="F787" s="1" t="s">
        <v>35</v>
      </c>
      <c r="G787">
        <v>1609</v>
      </c>
      <c r="H787" s="1" t="b">
        <f>studenci[[#This Row],[Dochod_na_osobe]]&lt;$P$5</f>
        <v>1</v>
      </c>
      <c r="I787" s="1" t="str">
        <f>TEXT(studenci[[#This Row],[Miejsce_zam]],"")&amp;MID(studenci[[#This Row],[Nazwisko]],1,LEN(studenci[[#This Row],[Nazwisko]])-1)&amp;TEXT(studenci[[#This Row],[Dochod_na_osobe]], 0)</f>
        <v>WolbromWrzesinsk1609</v>
      </c>
      <c r="J787" s="1">
        <f>COUNTIF(I:I,studenci[[#This Row],[rodz_kod]])</f>
        <v>1</v>
      </c>
      <c r="K7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8" spans="1:11" x14ac:dyDescent="0.25">
      <c r="A788">
        <v>787</v>
      </c>
      <c r="B788" s="1" t="s">
        <v>42</v>
      </c>
      <c r="C788" s="13" t="s">
        <v>1191</v>
      </c>
      <c r="D788" s="1" t="s">
        <v>26</v>
      </c>
      <c r="E788" s="1" t="s">
        <v>343</v>
      </c>
      <c r="F788" s="1" t="s">
        <v>11</v>
      </c>
      <c r="G788">
        <v>885</v>
      </c>
      <c r="H788" s="1" t="b">
        <f>studenci[[#This Row],[Dochod_na_osobe]]&lt;$P$5</f>
        <v>1</v>
      </c>
      <c r="I788" s="1" t="str">
        <f>TEXT(studenci[[#This Row],[Miejsce_zam]],"")&amp;MID(studenci[[#This Row],[Nazwisko]],1,LEN(studenci[[#This Row],[Nazwisko]])-1)&amp;TEXT(studenci[[#This Row],[Dochod_na_osobe]], 0)</f>
        <v>LublinZarebsk885</v>
      </c>
      <c r="J788" s="1">
        <f>COUNTIF(I:I,studenci[[#This Row],[rodz_kod]])</f>
        <v>1</v>
      </c>
      <c r="K7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89" spans="1:11" x14ac:dyDescent="0.25">
      <c r="A789">
        <v>788</v>
      </c>
      <c r="B789" s="1" t="s">
        <v>268</v>
      </c>
      <c r="C789" s="13" t="s">
        <v>1192</v>
      </c>
      <c r="D789" s="1" t="s">
        <v>26</v>
      </c>
      <c r="E789" s="1" t="s">
        <v>438</v>
      </c>
      <c r="F789" s="1" t="s">
        <v>28</v>
      </c>
      <c r="G789">
        <v>2347</v>
      </c>
      <c r="H789" s="1" t="b">
        <f>studenci[[#This Row],[Dochod_na_osobe]]&lt;$P$5</f>
        <v>0</v>
      </c>
      <c r="I789" s="1" t="str">
        <f>TEXT(studenci[[#This Row],[Miejsce_zam]],"")&amp;MID(studenci[[#This Row],[Nazwisko]],1,LEN(studenci[[#This Row],[Nazwisko]])-1)&amp;TEXT(studenci[[#This Row],[Dochod_na_osobe]], 0)</f>
        <v>KleszczowZab2347</v>
      </c>
      <c r="J789" s="1">
        <f>COUNTIF(I:I,studenci[[#This Row],[rodz_kod]])</f>
        <v>1</v>
      </c>
      <c r="K7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0" spans="1:11" x14ac:dyDescent="0.25">
      <c r="A790">
        <v>789</v>
      </c>
      <c r="B790" s="1" t="s">
        <v>76</v>
      </c>
      <c r="C790" s="13" t="s">
        <v>1193</v>
      </c>
      <c r="D790" s="1" t="s">
        <v>9</v>
      </c>
      <c r="E790" s="1" t="s">
        <v>456</v>
      </c>
      <c r="F790" s="1" t="s">
        <v>28</v>
      </c>
      <c r="G790">
        <v>451</v>
      </c>
      <c r="H790" s="1" t="b">
        <f>studenci[[#This Row],[Dochod_na_osobe]]&lt;$P$5</f>
        <v>1</v>
      </c>
      <c r="I790" s="1" t="str">
        <f>TEXT(studenci[[#This Row],[Miejsce_zam]],"")&amp;MID(studenci[[#This Row],[Nazwisko]],1,LEN(studenci[[#This Row],[Nazwisko]])-1)&amp;TEXT(studenci[[#This Row],[Dochod_na_osobe]], 0)</f>
        <v>MyszkowMale451</v>
      </c>
      <c r="J790" s="1">
        <f>COUNTIF(I:I,studenci[[#This Row],[rodz_kod]])</f>
        <v>1</v>
      </c>
      <c r="K7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1" spans="1:11" x14ac:dyDescent="0.25">
      <c r="A791">
        <v>790</v>
      </c>
      <c r="B791" s="1" t="s">
        <v>929</v>
      </c>
      <c r="C791" s="13" t="s">
        <v>1194</v>
      </c>
      <c r="D791" s="1" t="s">
        <v>26</v>
      </c>
      <c r="E791" s="1" t="s">
        <v>113</v>
      </c>
      <c r="F791" s="1" t="s">
        <v>100</v>
      </c>
      <c r="G791">
        <v>2625</v>
      </c>
      <c r="H791" s="1" t="b">
        <f>studenci[[#This Row],[Dochod_na_osobe]]&lt;$P$5</f>
        <v>0</v>
      </c>
      <c r="I791" s="1" t="str">
        <f>TEXT(studenci[[#This Row],[Miejsce_zam]],"")&amp;MID(studenci[[#This Row],[Nazwisko]],1,LEN(studenci[[#This Row],[Nazwisko]])-1)&amp;TEXT(studenci[[#This Row],[Dochod_na_osobe]], 0)</f>
        <v>KatowiceGruszk2625</v>
      </c>
      <c r="J791" s="1">
        <f>COUNTIF(I:I,studenci[[#This Row],[rodz_kod]])</f>
        <v>1</v>
      </c>
      <c r="K7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2" spans="1:11" x14ac:dyDescent="0.25">
      <c r="A792">
        <v>791</v>
      </c>
      <c r="B792" s="1" t="s">
        <v>531</v>
      </c>
      <c r="C792" s="13" t="s">
        <v>1195</v>
      </c>
      <c r="D792" s="1" t="s">
        <v>26</v>
      </c>
      <c r="E792" s="1" t="s">
        <v>340</v>
      </c>
      <c r="F792" s="1" t="s">
        <v>100</v>
      </c>
      <c r="G792">
        <v>1004</v>
      </c>
      <c r="H792" s="1" t="b">
        <f>studenci[[#This Row],[Dochod_na_osobe]]&lt;$P$5</f>
        <v>1</v>
      </c>
      <c r="I792" s="1" t="str">
        <f>TEXT(studenci[[#This Row],[Miejsce_zam]],"")&amp;MID(studenci[[#This Row],[Nazwisko]],1,LEN(studenci[[#This Row],[Nazwisko]])-1)&amp;TEXT(studenci[[#This Row],[Dochod_na_osobe]], 0)</f>
        <v>BytomRadeck1004</v>
      </c>
      <c r="J792" s="1">
        <f>COUNTIF(I:I,studenci[[#This Row],[rodz_kod]])</f>
        <v>1</v>
      </c>
      <c r="K7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3" spans="1:11" x14ac:dyDescent="0.25">
      <c r="A793">
        <v>792</v>
      </c>
      <c r="B793" s="1" t="s">
        <v>605</v>
      </c>
      <c r="C793" s="13" t="s">
        <v>1196</v>
      </c>
      <c r="D793" s="1" t="s">
        <v>59</v>
      </c>
      <c r="E793" s="1" t="s">
        <v>567</v>
      </c>
      <c r="F793" s="1" t="s">
        <v>35</v>
      </c>
      <c r="G793">
        <v>1915</v>
      </c>
      <c r="H793" s="1" t="b">
        <f>studenci[[#This Row],[Dochod_na_osobe]]&lt;$P$5</f>
        <v>1</v>
      </c>
      <c r="I793" s="1" t="str">
        <f>TEXT(studenci[[#This Row],[Miejsce_zam]],"")&amp;MID(studenci[[#This Row],[Nazwisko]],1,LEN(studenci[[#This Row],[Nazwisko]])-1)&amp;TEXT(studenci[[#This Row],[Dochod_na_osobe]], 0)</f>
        <v>GryficeSarn1915</v>
      </c>
      <c r="J793" s="1">
        <f>COUNTIF(I:I,studenci[[#This Row],[rodz_kod]])</f>
        <v>1</v>
      </c>
      <c r="K7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4" spans="1:11" x14ac:dyDescent="0.25">
      <c r="A794">
        <v>793</v>
      </c>
      <c r="B794" s="1" t="s">
        <v>1197</v>
      </c>
      <c r="C794" s="13" t="s">
        <v>1198</v>
      </c>
      <c r="D794" s="1" t="s">
        <v>9</v>
      </c>
      <c r="E794" s="1" t="s">
        <v>360</v>
      </c>
      <c r="F794" s="1" t="s">
        <v>11</v>
      </c>
      <c r="G794">
        <v>570</v>
      </c>
      <c r="H794" s="1" t="b">
        <f>studenci[[#This Row],[Dochod_na_osobe]]&lt;$P$5</f>
        <v>1</v>
      </c>
      <c r="I794" s="1" t="str">
        <f>TEXT(studenci[[#This Row],[Miejsce_zam]],"")&amp;MID(studenci[[#This Row],[Nazwisko]],1,LEN(studenci[[#This Row],[Nazwisko]])-1)&amp;TEXT(studenci[[#This Row],[Dochod_na_osobe]], 0)</f>
        <v>BranskWarszawsk570</v>
      </c>
      <c r="J794" s="1">
        <f>COUNTIF(I:I,studenci[[#This Row],[rodz_kod]])</f>
        <v>1</v>
      </c>
      <c r="K7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5" spans="1:11" x14ac:dyDescent="0.25">
      <c r="A795">
        <v>794</v>
      </c>
      <c r="B795" s="1" t="s">
        <v>111</v>
      </c>
      <c r="C795" s="13" t="s">
        <v>1199</v>
      </c>
      <c r="D795" s="1" t="s">
        <v>26</v>
      </c>
      <c r="E795" s="1" t="s">
        <v>87</v>
      </c>
      <c r="F795" s="1" t="s">
        <v>11</v>
      </c>
      <c r="G795">
        <v>2539</v>
      </c>
      <c r="H795" s="1" t="b">
        <f>studenci[[#This Row],[Dochod_na_osobe]]&lt;$P$5</f>
        <v>0</v>
      </c>
      <c r="I795" s="1" t="str">
        <f>TEXT(studenci[[#This Row],[Miejsce_zam]],"")&amp;MID(studenci[[#This Row],[Nazwisko]],1,LEN(studenci[[#This Row],[Nazwisko]])-1)&amp;TEXT(studenci[[#This Row],[Dochod_na_osobe]], 0)</f>
        <v>RajczaKozakowsk2539</v>
      </c>
      <c r="J795" s="1">
        <f>COUNTIF(I:I,studenci[[#This Row],[rodz_kod]])</f>
        <v>1</v>
      </c>
      <c r="K7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6" spans="1:11" x14ac:dyDescent="0.25">
      <c r="A796">
        <v>795</v>
      </c>
      <c r="B796" s="1" t="s">
        <v>424</v>
      </c>
      <c r="C796" s="13" t="s">
        <v>1200</v>
      </c>
      <c r="D796" s="1" t="s">
        <v>236</v>
      </c>
      <c r="E796" s="1" t="s">
        <v>222</v>
      </c>
      <c r="F796" s="1" t="s">
        <v>100</v>
      </c>
      <c r="G796">
        <v>365</v>
      </c>
      <c r="H796" s="1" t="b">
        <f>studenci[[#This Row],[Dochod_na_osobe]]&lt;$P$5</f>
        <v>1</v>
      </c>
      <c r="I796" s="1" t="str">
        <f>TEXT(studenci[[#This Row],[Miejsce_zam]],"")&amp;MID(studenci[[#This Row],[Nazwisko]],1,LEN(studenci[[#This Row],[Nazwisko]])-1)&amp;TEXT(studenci[[#This Row],[Dochod_na_osobe]], 0)</f>
        <v>TarnobrzegBartusia365</v>
      </c>
      <c r="J796" s="1">
        <f>COUNTIF(I:I,studenci[[#This Row],[rodz_kod]])</f>
        <v>1</v>
      </c>
      <c r="K7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7" spans="1:11" x14ac:dyDescent="0.25">
      <c r="A797">
        <v>796</v>
      </c>
      <c r="B797" s="1" t="s">
        <v>237</v>
      </c>
      <c r="C797" s="13" t="s">
        <v>867</v>
      </c>
      <c r="D797" s="1" t="s">
        <v>9</v>
      </c>
      <c r="E797" s="1" t="s">
        <v>564</v>
      </c>
      <c r="F797" s="1" t="s">
        <v>100</v>
      </c>
      <c r="G797">
        <v>2857</v>
      </c>
      <c r="H797" s="1" t="b">
        <f>studenci[[#This Row],[Dochod_na_osobe]]&lt;$P$5</f>
        <v>0</v>
      </c>
      <c r="I797" s="1" t="str">
        <f>TEXT(studenci[[#This Row],[Miejsce_zam]],"")&amp;MID(studenci[[#This Row],[Nazwisko]],1,LEN(studenci[[#This Row],[Nazwisko]])-1)&amp;TEXT(studenci[[#This Row],[Dochod_na_osobe]], 0)</f>
        <v>MikolajkiSawick2857</v>
      </c>
      <c r="J797" s="1">
        <f>COUNTIF(I:I,studenci[[#This Row],[rodz_kod]])</f>
        <v>1</v>
      </c>
      <c r="K7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8" spans="1:11" x14ac:dyDescent="0.25">
      <c r="A798">
        <v>797</v>
      </c>
      <c r="B798" s="1" t="s">
        <v>180</v>
      </c>
      <c r="C798" s="13" t="s">
        <v>1201</v>
      </c>
      <c r="D798" s="1" t="s">
        <v>9</v>
      </c>
      <c r="E798" s="1" t="s">
        <v>821</v>
      </c>
      <c r="F798" s="1" t="s">
        <v>28</v>
      </c>
      <c r="G798">
        <v>2667</v>
      </c>
      <c r="H798" s="1" t="b">
        <f>studenci[[#This Row],[Dochod_na_osobe]]&lt;$P$5</f>
        <v>0</v>
      </c>
      <c r="I798" s="1" t="str">
        <f>TEXT(studenci[[#This Row],[Miejsce_zam]],"")&amp;MID(studenci[[#This Row],[Nazwisko]],1,LEN(studenci[[#This Row],[Nazwisko]])-1)&amp;TEXT(studenci[[#This Row],[Dochod_na_osobe]], 0)</f>
        <v>Wodzislaw SlaskiBon2667</v>
      </c>
      <c r="J798" s="1">
        <f>COUNTIF(I:I,studenci[[#This Row],[rodz_kod]])</f>
        <v>1</v>
      </c>
      <c r="K7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799" spans="1:11" x14ac:dyDescent="0.25">
      <c r="A799">
        <v>798</v>
      </c>
      <c r="B799" s="1" t="s">
        <v>397</v>
      </c>
      <c r="C799" s="13" t="s">
        <v>1202</v>
      </c>
      <c r="D799" s="1" t="s">
        <v>22</v>
      </c>
      <c r="E799" s="1" t="s">
        <v>629</v>
      </c>
      <c r="F799" s="1" t="s">
        <v>11</v>
      </c>
      <c r="G799">
        <v>1145</v>
      </c>
      <c r="H799" s="1" t="b">
        <f>studenci[[#This Row],[Dochod_na_osobe]]&lt;$P$5</f>
        <v>1</v>
      </c>
      <c r="I799" s="1" t="str">
        <f>TEXT(studenci[[#This Row],[Miejsce_zam]],"")&amp;MID(studenci[[#This Row],[Nazwisko]],1,LEN(studenci[[#This Row],[Nazwisko]])-1)&amp;TEXT(studenci[[#This Row],[Dochod_na_osobe]], 0)</f>
        <v>ZamoscBlaszczy1145</v>
      </c>
      <c r="J799" s="1">
        <f>COUNTIF(I:I,studenci[[#This Row],[rodz_kod]])</f>
        <v>1</v>
      </c>
      <c r="K7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0" spans="1:11" x14ac:dyDescent="0.25">
      <c r="A800">
        <v>799</v>
      </c>
      <c r="B800" s="1" t="s">
        <v>1203</v>
      </c>
      <c r="C800" s="13" t="s">
        <v>1204</v>
      </c>
      <c r="D800" s="1" t="s">
        <v>14</v>
      </c>
      <c r="E800" s="1" t="s">
        <v>56</v>
      </c>
      <c r="F800" s="1" t="s">
        <v>100</v>
      </c>
      <c r="G800">
        <v>2021</v>
      </c>
      <c r="H800" s="1" t="b">
        <f>studenci[[#This Row],[Dochod_na_osobe]]&lt;$P$5</f>
        <v>1</v>
      </c>
      <c r="I800" s="1" t="str">
        <f>TEXT(studenci[[#This Row],[Miejsce_zam]],"")&amp;MID(studenci[[#This Row],[Nazwisko]],1,LEN(studenci[[#This Row],[Nazwisko]])-1)&amp;TEXT(studenci[[#This Row],[Dochod_na_osobe]], 0)</f>
        <v>JaworznoBogda2021</v>
      </c>
      <c r="J800" s="1">
        <f>COUNTIF(I:I,studenci[[#This Row],[rodz_kod]])</f>
        <v>1</v>
      </c>
      <c r="K8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1" spans="1:11" x14ac:dyDescent="0.25">
      <c r="A801">
        <v>800</v>
      </c>
      <c r="B801" s="1" t="s">
        <v>929</v>
      </c>
      <c r="C801" s="13" t="s">
        <v>1205</v>
      </c>
      <c r="D801" s="1" t="s">
        <v>26</v>
      </c>
      <c r="E801" s="1" t="s">
        <v>172</v>
      </c>
      <c r="F801" s="1" t="s">
        <v>11</v>
      </c>
      <c r="G801">
        <v>3142</v>
      </c>
      <c r="H801" s="1" t="b">
        <f>studenci[[#This Row],[Dochod_na_osobe]]&lt;$P$5</f>
        <v>0</v>
      </c>
      <c r="I801" s="1" t="str">
        <f>TEXT(studenci[[#This Row],[Miejsce_zam]],"")&amp;MID(studenci[[#This Row],[Nazwisko]],1,LEN(studenci[[#This Row],[Nazwisko]])-1)&amp;TEXT(studenci[[#This Row],[Dochod_na_osobe]], 0)</f>
        <v>SlawkowKopytk3142</v>
      </c>
      <c r="J801" s="1">
        <f>COUNTIF(I:I,studenci[[#This Row],[rodz_kod]])</f>
        <v>1</v>
      </c>
      <c r="K8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2" spans="1:11" x14ac:dyDescent="0.25">
      <c r="A802">
        <v>801</v>
      </c>
      <c r="B802" s="1" t="s">
        <v>135</v>
      </c>
      <c r="C802" s="13" t="s">
        <v>1206</v>
      </c>
      <c r="D802" s="1" t="s">
        <v>26</v>
      </c>
      <c r="E802" s="1" t="s">
        <v>213</v>
      </c>
      <c r="F802" s="1" t="s">
        <v>11</v>
      </c>
      <c r="G802">
        <v>669</v>
      </c>
      <c r="H802" s="1" t="b">
        <f>studenci[[#This Row],[Dochod_na_osobe]]&lt;$P$5</f>
        <v>1</v>
      </c>
      <c r="I802" s="1" t="str">
        <f>TEXT(studenci[[#This Row],[Miejsce_zam]],"")&amp;MID(studenci[[#This Row],[Nazwisko]],1,LEN(studenci[[#This Row],[Nazwisko]])-1)&amp;TEXT(studenci[[#This Row],[Dochod_na_osobe]], 0)</f>
        <v>Strzelce OpolskieMieleck669</v>
      </c>
      <c r="J802" s="1">
        <f>COUNTIF(I:I,studenci[[#This Row],[rodz_kod]])</f>
        <v>1</v>
      </c>
      <c r="K8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3" spans="1:11" x14ac:dyDescent="0.25">
      <c r="A803">
        <v>802</v>
      </c>
      <c r="B803" s="1" t="s">
        <v>76</v>
      </c>
      <c r="C803" s="13" t="s">
        <v>1207</v>
      </c>
      <c r="D803" s="1" t="s">
        <v>9</v>
      </c>
      <c r="E803" s="1" t="s">
        <v>87</v>
      </c>
      <c r="F803" s="1" t="s">
        <v>35</v>
      </c>
      <c r="G803">
        <v>1992</v>
      </c>
      <c r="H803" s="1" t="b">
        <f>studenci[[#This Row],[Dochod_na_osobe]]&lt;$P$5</f>
        <v>1</v>
      </c>
      <c r="I803" s="1" t="str">
        <f>TEXT(studenci[[#This Row],[Miejsce_zam]],"")&amp;MID(studenci[[#This Row],[Nazwisko]],1,LEN(studenci[[#This Row],[Nazwisko]])-1)&amp;TEXT(studenci[[#This Row],[Dochod_na_osobe]], 0)</f>
        <v>RajczaStefanczy1992</v>
      </c>
      <c r="J803" s="1">
        <f>COUNTIF(I:I,studenci[[#This Row],[rodz_kod]])</f>
        <v>1</v>
      </c>
      <c r="K8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4" spans="1:11" x14ac:dyDescent="0.25">
      <c r="A804">
        <v>803</v>
      </c>
      <c r="B804" s="1" t="s">
        <v>929</v>
      </c>
      <c r="C804" s="13" t="s">
        <v>1208</v>
      </c>
      <c r="D804" s="1" t="s">
        <v>22</v>
      </c>
      <c r="E804" s="1" t="s">
        <v>206</v>
      </c>
      <c r="F804" s="1" t="s">
        <v>11</v>
      </c>
      <c r="G804">
        <v>1576</v>
      </c>
      <c r="H804" s="1" t="b">
        <f>studenci[[#This Row],[Dochod_na_osobe]]&lt;$P$5</f>
        <v>1</v>
      </c>
      <c r="I804" s="1" t="str">
        <f>TEXT(studenci[[#This Row],[Miejsce_zam]],"")&amp;MID(studenci[[#This Row],[Nazwisko]],1,LEN(studenci[[#This Row],[Nazwisko]])-1)&amp;TEXT(studenci[[#This Row],[Dochod_na_osobe]], 0)</f>
        <v>CieszynFisze1576</v>
      </c>
      <c r="J804" s="1">
        <f>COUNTIF(I:I,studenci[[#This Row],[rodz_kod]])</f>
        <v>1</v>
      </c>
      <c r="K8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5" spans="1:11" x14ac:dyDescent="0.25">
      <c r="A805">
        <v>804</v>
      </c>
      <c r="B805" s="1" t="s">
        <v>1209</v>
      </c>
      <c r="C805" s="13" t="s">
        <v>1210</v>
      </c>
      <c r="D805" s="1" t="s">
        <v>236</v>
      </c>
      <c r="E805" s="1" t="s">
        <v>637</v>
      </c>
      <c r="F805" s="1" t="s">
        <v>28</v>
      </c>
      <c r="G805">
        <v>3031</v>
      </c>
      <c r="H805" s="1" t="b">
        <f>studenci[[#This Row],[Dochod_na_osobe]]&lt;$P$5</f>
        <v>0</v>
      </c>
      <c r="I805" s="1" t="str">
        <f>TEXT(studenci[[#This Row],[Miejsce_zam]],"")&amp;MID(studenci[[#This Row],[Nazwisko]],1,LEN(studenci[[#This Row],[Nazwisko]])-1)&amp;TEXT(studenci[[#This Row],[Dochod_na_osobe]], 0)</f>
        <v>Jastrzebie-ZdrojMaciejewsk3031</v>
      </c>
      <c r="J805" s="1">
        <f>COUNTIF(I:I,studenci[[#This Row],[rodz_kod]])</f>
        <v>1</v>
      </c>
      <c r="K8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6" spans="1:11" x14ac:dyDescent="0.25">
      <c r="A806">
        <v>805</v>
      </c>
      <c r="B806" s="1" t="s">
        <v>1123</v>
      </c>
      <c r="C806" s="13" t="s">
        <v>10</v>
      </c>
      <c r="D806" s="1" t="s">
        <v>26</v>
      </c>
      <c r="E806" s="1" t="s">
        <v>199</v>
      </c>
      <c r="F806" s="1" t="s">
        <v>11</v>
      </c>
      <c r="G806">
        <v>1102</v>
      </c>
      <c r="H806" s="1" t="b">
        <f>studenci[[#This Row],[Dochod_na_osobe]]&lt;$P$5</f>
        <v>1</v>
      </c>
      <c r="I806" s="1" t="str">
        <f>TEXT(studenci[[#This Row],[Miejsce_zam]],"")&amp;MID(studenci[[#This Row],[Nazwisko]],1,LEN(studenci[[#This Row],[Nazwisko]])-1)&amp;TEXT(studenci[[#This Row],[Dochod_na_osobe]], 0)</f>
        <v>Sucha BeskidzkaKrosn1102</v>
      </c>
      <c r="J806" s="1">
        <f>COUNTIF(I:I,studenci[[#This Row],[rodz_kod]])</f>
        <v>1</v>
      </c>
      <c r="K8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7" spans="1:11" x14ac:dyDescent="0.25">
      <c r="A807">
        <v>806</v>
      </c>
      <c r="B807" s="1" t="s">
        <v>1211</v>
      </c>
      <c r="C807" s="13" t="s">
        <v>1212</v>
      </c>
      <c r="D807" s="1" t="s">
        <v>9</v>
      </c>
      <c r="E807" s="1" t="s">
        <v>184</v>
      </c>
      <c r="F807" s="1" t="s">
        <v>16</v>
      </c>
      <c r="G807">
        <v>1934</v>
      </c>
      <c r="H807" s="1" t="b">
        <f>studenci[[#This Row],[Dochod_na_osobe]]&lt;$P$5</f>
        <v>1</v>
      </c>
      <c r="I807" s="1" t="str">
        <f>TEXT(studenci[[#This Row],[Miejsce_zam]],"")&amp;MID(studenci[[#This Row],[Nazwisko]],1,LEN(studenci[[#This Row],[Nazwisko]])-1)&amp;TEXT(studenci[[#This Row],[Dochod_na_osobe]], 0)</f>
        <v>SwietochlowiceZnoje1934</v>
      </c>
      <c r="J807" s="1">
        <f>COUNTIF(I:I,studenci[[#This Row],[rodz_kod]])</f>
        <v>1</v>
      </c>
      <c r="K8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08" spans="1:11" x14ac:dyDescent="0.25">
      <c r="A808">
        <v>807</v>
      </c>
      <c r="B808" s="1" t="s">
        <v>45</v>
      </c>
      <c r="C808" s="13" t="s">
        <v>709</v>
      </c>
      <c r="D808" s="1" t="s">
        <v>9</v>
      </c>
      <c r="E808" s="1" t="s">
        <v>821</v>
      </c>
      <c r="F808" s="1" t="s">
        <v>100</v>
      </c>
      <c r="G808">
        <v>1140</v>
      </c>
      <c r="H808" s="1" t="b">
        <f>studenci[[#This Row],[Dochod_na_osobe]]&lt;$P$5</f>
        <v>1</v>
      </c>
      <c r="I808" s="1" t="str">
        <f>TEXT(studenci[[#This Row],[Miejsce_zam]],"")&amp;MID(studenci[[#This Row],[Nazwisko]],1,LEN(studenci[[#This Row],[Nazwisko]])-1)&amp;TEXT(studenci[[#This Row],[Dochod_na_osobe]], 0)</f>
        <v>Wodzislaw SlaskiKaczmare1140</v>
      </c>
      <c r="J808" s="1">
        <f>COUNTIF(I:I,studenci[[#This Row],[rodz_kod]])</f>
        <v>3</v>
      </c>
      <c r="K808" s="1" t="str">
        <f>IF(studenci[[#This Row],[rodz_count]]&lt;=1, "", studenci[[#This Row],[Imie]]&amp;" "&amp;studenci[[#This Row],[Nazwisko]]&amp;" "&amp;studenci[[#This Row],[Miejsce_zam]]&amp;" "&amp;studenci[[#This Row],[Dochod_na_osobe]])</f>
        <v>Przemyslaw Kaczmarek Wodzislaw Slaski 1140</v>
      </c>
    </row>
    <row r="809" spans="1:11" x14ac:dyDescent="0.25">
      <c r="A809">
        <v>808</v>
      </c>
      <c r="B809" s="1" t="s">
        <v>12</v>
      </c>
      <c r="C809" s="13" t="s">
        <v>1213</v>
      </c>
      <c r="D809" s="1" t="s">
        <v>22</v>
      </c>
      <c r="E809" s="1" t="s">
        <v>184</v>
      </c>
      <c r="F809" s="1" t="s">
        <v>16</v>
      </c>
      <c r="G809">
        <v>957</v>
      </c>
      <c r="H809" s="1" t="b">
        <f>studenci[[#This Row],[Dochod_na_osobe]]&lt;$P$5</f>
        <v>1</v>
      </c>
      <c r="I809" s="1" t="str">
        <f>TEXT(studenci[[#This Row],[Miejsce_zam]],"")&amp;MID(studenci[[#This Row],[Nazwisko]],1,LEN(studenci[[#This Row],[Nazwisko]])-1)&amp;TEXT(studenci[[#This Row],[Dochod_na_osobe]], 0)</f>
        <v>SwietochlowiceBarszczewsk957</v>
      </c>
      <c r="J809" s="1">
        <f>COUNTIF(I:I,studenci[[#This Row],[rodz_kod]])</f>
        <v>1</v>
      </c>
      <c r="K8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0" spans="1:11" x14ac:dyDescent="0.25">
      <c r="A810">
        <v>809</v>
      </c>
      <c r="B810" s="1" t="s">
        <v>170</v>
      </c>
      <c r="C810" s="13" t="s">
        <v>1214</v>
      </c>
      <c r="D810" s="1" t="s">
        <v>26</v>
      </c>
      <c r="E810" s="1" t="s">
        <v>390</v>
      </c>
      <c r="F810" s="1" t="s">
        <v>11</v>
      </c>
      <c r="G810">
        <v>1149</v>
      </c>
      <c r="H810" s="1" t="b">
        <f>studenci[[#This Row],[Dochod_na_osobe]]&lt;$P$5</f>
        <v>1</v>
      </c>
      <c r="I810" s="1" t="str">
        <f>TEXT(studenci[[#This Row],[Miejsce_zam]],"")&amp;MID(studenci[[#This Row],[Nazwisko]],1,LEN(studenci[[#This Row],[Nazwisko]])-1)&amp;TEXT(studenci[[#This Row],[Dochod_na_osobe]], 0)</f>
        <v>DebowiecBinkowsk1149</v>
      </c>
      <c r="J810" s="1">
        <f>COUNTIF(I:I,studenci[[#This Row],[rodz_kod]])</f>
        <v>1</v>
      </c>
      <c r="K8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1" spans="1:11" x14ac:dyDescent="0.25">
      <c r="A811">
        <v>810</v>
      </c>
      <c r="B811" s="1" t="s">
        <v>73</v>
      </c>
      <c r="C811" s="13" t="s">
        <v>1215</v>
      </c>
      <c r="D811" s="1" t="s">
        <v>26</v>
      </c>
      <c r="E811" s="1" t="s">
        <v>266</v>
      </c>
      <c r="F811" s="1" t="s">
        <v>11</v>
      </c>
      <c r="G811">
        <v>2449</v>
      </c>
      <c r="H811" s="1" t="b">
        <f>studenci[[#This Row],[Dochod_na_osobe]]&lt;$P$5</f>
        <v>0</v>
      </c>
      <c r="I811" s="1" t="str">
        <f>TEXT(studenci[[#This Row],[Miejsce_zam]],"")&amp;MID(studenci[[#This Row],[Nazwisko]],1,LEN(studenci[[#This Row],[Nazwisko]])-1)&amp;TEXT(studenci[[#This Row],[Dochod_na_osobe]], 0)</f>
        <v>Nowy SaczJankowsk2449</v>
      </c>
      <c r="J811" s="1">
        <f>COUNTIF(I:I,studenci[[#This Row],[rodz_kod]])</f>
        <v>1</v>
      </c>
      <c r="K8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2" spans="1:11" x14ac:dyDescent="0.25">
      <c r="A812">
        <v>811</v>
      </c>
      <c r="B812" s="1" t="s">
        <v>73</v>
      </c>
      <c r="C812" s="13" t="s">
        <v>1216</v>
      </c>
      <c r="D812" s="1" t="s">
        <v>236</v>
      </c>
      <c r="E812" s="1" t="s">
        <v>81</v>
      </c>
      <c r="F812" s="1" t="s">
        <v>100</v>
      </c>
      <c r="G812">
        <v>426</v>
      </c>
      <c r="H812" s="1" t="b">
        <f>studenci[[#This Row],[Dochod_na_osobe]]&lt;$P$5</f>
        <v>1</v>
      </c>
      <c r="I812" s="1" t="str">
        <f>TEXT(studenci[[#This Row],[Miejsce_zam]],"")&amp;MID(studenci[[#This Row],[Nazwisko]],1,LEN(studenci[[#This Row],[Nazwisko]])-1)&amp;TEXT(studenci[[#This Row],[Dochod_na_osobe]], 0)</f>
        <v>MyslowiceSkaln426</v>
      </c>
      <c r="J812" s="1">
        <f>COUNTIF(I:I,studenci[[#This Row],[rodz_kod]])</f>
        <v>1</v>
      </c>
      <c r="K8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3" spans="1:11" x14ac:dyDescent="0.25">
      <c r="A813">
        <v>812</v>
      </c>
      <c r="B813" s="1" t="s">
        <v>1217</v>
      </c>
      <c r="C813" s="13" t="s">
        <v>1218</v>
      </c>
      <c r="D813" s="1" t="s">
        <v>9</v>
      </c>
      <c r="E813" s="1" t="s">
        <v>113</v>
      </c>
      <c r="F813" s="1" t="s">
        <v>16</v>
      </c>
      <c r="G813">
        <v>2438</v>
      </c>
      <c r="H813" s="1" t="b">
        <f>studenci[[#This Row],[Dochod_na_osobe]]&lt;$P$5</f>
        <v>0</v>
      </c>
      <c r="I813" s="1" t="str">
        <f>TEXT(studenci[[#This Row],[Miejsce_zam]],"")&amp;MID(studenci[[#This Row],[Nazwisko]],1,LEN(studenci[[#This Row],[Nazwisko]])-1)&amp;TEXT(studenci[[#This Row],[Dochod_na_osobe]], 0)</f>
        <v>KatowiceGarlowsk2438</v>
      </c>
      <c r="J813" s="1">
        <f>COUNTIF(I:I,studenci[[#This Row],[rodz_kod]])</f>
        <v>1</v>
      </c>
      <c r="K8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4" spans="1:11" x14ac:dyDescent="0.25">
      <c r="A814">
        <v>813</v>
      </c>
      <c r="B814" s="1" t="s">
        <v>108</v>
      </c>
      <c r="C814" s="13" t="s">
        <v>1219</v>
      </c>
      <c r="D814" s="1" t="s">
        <v>26</v>
      </c>
      <c r="E814" s="1" t="s">
        <v>1115</v>
      </c>
      <c r="F814" s="1" t="s">
        <v>11</v>
      </c>
      <c r="G814">
        <v>443</v>
      </c>
      <c r="H814" s="1" t="b">
        <f>studenci[[#This Row],[Dochod_na_osobe]]&lt;$P$5</f>
        <v>1</v>
      </c>
      <c r="I814" s="1" t="str">
        <f>TEXT(studenci[[#This Row],[Miejsce_zam]],"")&amp;MID(studenci[[#This Row],[Nazwisko]],1,LEN(studenci[[#This Row],[Nazwisko]])-1)&amp;TEXT(studenci[[#This Row],[Dochod_na_osobe]], 0)</f>
        <v>JuliankaNowotarsk443</v>
      </c>
      <c r="J814" s="1">
        <f>COUNTIF(I:I,studenci[[#This Row],[rodz_kod]])</f>
        <v>1</v>
      </c>
      <c r="K8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5" spans="1:11" x14ac:dyDescent="0.25">
      <c r="A815">
        <v>814</v>
      </c>
      <c r="B815" s="1" t="s">
        <v>180</v>
      </c>
      <c r="C815" s="13" t="s">
        <v>1220</v>
      </c>
      <c r="D815" s="1" t="s">
        <v>22</v>
      </c>
      <c r="E815" s="1" t="s">
        <v>569</v>
      </c>
      <c r="F815" s="1" t="s">
        <v>11</v>
      </c>
      <c r="G815">
        <v>2736</v>
      </c>
      <c r="H815" s="1" t="b">
        <f>studenci[[#This Row],[Dochod_na_osobe]]&lt;$P$5</f>
        <v>0</v>
      </c>
      <c r="I815" s="1" t="str">
        <f>TEXT(studenci[[#This Row],[Miejsce_zam]],"")&amp;MID(studenci[[#This Row],[Nazwisko]],1,LEN(studenci[[#This Row],[Nazwisko]])-1)&amp;TEXT(studenci[[#This Row],[Dochod_na_osobe]], 0)</f>
        <v>Siemianowice SlaskieMojsanowic2736</v>
      </c>
      <c r="J815" s="1">
        <f>COUNTIF(I:I,studenci[[#This Row],[rodz_kod]])</f>
        <v>1</v>
      </c>
      <c r="K8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6" spans="1:11" x14ac:dyDescent="0.25">
      <c r="A816">
        <v>815</v>
      </c>
      <c r="B816" s="1" t="s">
        <v>755</v>
      </c>
      <c r="C816" s="13" t="s">
        <v>1221</v>
      </c>
      <c r="D816" s="1" t="s">
        <v>26</v>
      </c>
      <c r="E816" s="1" t="s">
        <v>227</v>
      </c>
      <c r="F816" s="1" t="s">
        <v>16</v>
      </c>
      <c r="G816">
        <v>1476</v>
      </c>
      <c r="H816" s="1" t="b">
        <f>studenci[[#This Row],[Dochod_na_osobe]]&lt;$P$5</f>
        <v>1</v>
      </c>
      <c r="I816" s="1" t="str">
        <f>TEXT(studenci[[#This Row],[Miejsce_zam]],"")&amp;MID(studenci[[#This Row],[Nazwisko]],1,LEN(studenci[[#This Row],[Nazwisko]])-1)&amp;TEXT(studenci[[#This Row],[Dochod_na_osobe]], 0)</f>
        <v>Bielsko - BialaMajewsk1476</v>
      </c>
      <c r="J816" s="1">
        <f>COUNTIF(I:I,studenci[[#This Row],[rodz_kod]])</f>
        <v>1</v>
      </c>
      <c r="K8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7" spans="1:11" x14ac:dyDescent="0.25">
      <c r="A817">
        <v>816</v>
      </c>
      <c r="B817" s="1" t="s">
        <v>397</v>
      </c>
      <c r="C817" s="13" t="s">
        <v>1222</v>
      </c>
      <c r="D817" s="1" t="s">
        <v>26</v>
      </c>
      <c r="E817" s="1" t="s">
        <v>400</v>
      </c>
      <c r="F817" s="1" t="s">
        <v>11</v>
      </c>
      <c r="G817">
        <v>1338</v>
      </c>
      <c r="H817" s="1" t="b">
        <f>studenci[[#This Row],[Dochod_na_osobe]]&lt;$P$5</f>
        <v>1</v>
      </c>
      <c r="I817" s="1" t="str">
        <f>TEXT(studenci[[#This Row],[Miejsce_zam]],"")&amp;MID(studenci[[#This Row],[Nazwisko]],1,LEN(studenci[[#This Row],[Nazwisko]])-1)&amp;TEXT(studenci[[#This Row],[Dochod_na_osobe]], 0)</f>
        <v>SzczekocinyZybowsk1338</v>
      </c>
      <c r="J817" s="1">
        <f>COUNTIF(I:I,studenci[[#This Row],[rodz_kod]])</f>
        <v>1</v>
      </c>
      <c r="K8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8" spans="1:11" x14ac:dyDescent="0.25">
      <c r="A818">
        <v>817</v>
      </c>
      <c r="B818" s="1" t="s">
        <v>662</v>
      </c>
      <c r="C818" s="13" t="s">
        <v>1112</v>
      </c>
      <c r="D818" s="1" t="s">
        <v>26</v>
      </c>
      <c r="E818" s="1" t="s">
        <v>1223</v>
      </c>
      <c r="F818" s="1" t="s">
        <v>11</v>
      </c>
      <c r="G818">
        <v>1767</v>
      </c>
      <c r="H818" s="1" t="b">
        <f>studenci[[#This Row],[Dochod_na_osobe]]&lt;$P$5</f>
        <v>1</v>
      </c>
      <c r="I818" s="1" t="str">
        <f>TEXT(studenci[[#This Row],[Miejsce_zam]],"")&amp;MID(studenci[[#This Row],[Nazwisko]],1,LEN(studenci[[#This Row],[Nazwisko]])-1)&amp;TEXT(studenci[[#This Row],[Dochod_na_osobe]], 0)</f>
        <v>Dobre MiastoKozlowsk1767</v>
      </c>
      <c r="J818" s="1">
        <f>COUNTIF(I:I,studenci[[#This Row],[rodz_kod]])</f>
        <v>1</v>
      </c>
      <c r="K8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19" spans="1:11" x14ac:dyDescent="0.25">
      <c r="A819">
        <v>818</v>
      </c>
      <c r="B819" s="1" t="s">
        <v>24</v>
      </c>
      <c r="C819" s="13" t="s">
        <v>1224</v>
      </c>
      <c r="D819" s="1" t="s">
        <v>59</v>
      </c>
      <c r="E819" s="1" t="s">
        <v>38</v>
      </c>
      <c r="F819" s="1" t="s">
        <v>16</v>
      </c>
      <c r="G819">
        <v>596</v>
      </c>
      <c r="H819" s="1" t="b">
        <f>studenci[[#This Row],[Dochod_na_osobe]]&lt;$P$5</f>
        <v>1</v>
      </c>
      <c r="I819" s="1" t="str">
        <f>TEXT(studenci[[#This Row],[Miejsce_zam]],"")&amp;MID(studenci[[#This Row],[Nazwisko]],1,LEN(studenci[[#This Row],[Nazwisko]])-1)&amp;TEXT(studenci[[#This Row],[Dochod_na_osobe]], 0)</f>
        <v>JejkowiceGuzi596</v>
      </c>
      <c r="J819" s="1">
        <f>COUNTIF(I:I,studenci[[#This Row],[rodz_kod]])</f>
        <v>1</v>
      </c>
      <c r="K8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0" spans="1:11" x14ac:dyDescent="0.25">
      <c r="A820">
        <v>819</v>
      </c>
      <c r="B820" s="1" t="s">
        <v>141</v>
      </c>
      <c r="C820" s="13" t="s">
        <v>1225</v>
      </c>
      <c r="D820" s="1" t="s">
        <v>26</v>
      </c>
      <c r="E820" s="1" t="s">
        <v>580</v>
      </c>
      <c r="F820" s="1" t="s">
        <v>16</v>
      </c>
      <c r="G820">
        <v>1621</v>
      </c>
      <c r="H820" s="1" t="b">
        <f>studenci[[#This Row],[Dochod_na_osobe]]&lt;$P$5</f>
        <v>1</v>
      </c>
      <c r="I820" s="1" t="str">
        <f>TEXT(studenci[[#This Row],[Miejsce_zam]],"")&amp;MID(studenci[[#This Row],[Nazwisko]],1,LEN(studenci[[#This Row],[Nazwisko]])-1)&amp;TEXT(studenci[[#This Row],[Dochod_na_osobe]], 0)</f>
        <v>ChalupkiJakubczy1621</v>
      </c>
      <c r="J820" s="1">
        <f>COUNTIF(I:I,studenci[[#This Row],[rodz_kod]])</f>
        <v>1</v>
      </c>
      <c r="K8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1" spans="1:11" x14ac:dyDescent="0.25">
      <c r="A821">
        <v>820</v>
      </c>
      <c r="B821" s="1" t="s">
        <v>114</v>
      </c>
      <c r="C821" s="13" t="s">
        <v>1226</v>
      </c>
      <c r="D821" s="1" t="s">
        <v>26</v>
      </c>
      <c r="E821" s="1" t="s">
        <v>311</v>
      </c>
      <c r="F821" s="1" t="s">
        <v>11</v>
      </c>
      <c r="G821">
        <v>667</v>
      </c>
      <c r="H821" s="1" t="b">
        <f>studenci[[#This Row],[Dochod_na_osobe]]&lt;$P$5</f>
        <v>1</v>
      </c>
      <c r="I821" s="1" t="str">
        <f>TEXT(studenci[[#This Row],[Miejsce_zam]],"")&amp;MID(studenci[[#This Row],[Nazwisko]],1,LEN(studenci[[#This Row],[Nazwisko]])-1)&amp;TEXT(studenci[[#This Row],[Dochod_na_osobe]], 0)</f>
        <v>SiewierzMieleszk667</v>
      </c>
      <c r="J821" s="1">
        <f>COUNTIF(I:I,studenci[[#This Row],[rodz_kod]])</f>
        <v>1</v>
      </c>
      <c r="K8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2" spans="1:11" x14ac:dyDescent="0.25">
      <c r="A822">
        <v>821</v>
      </c>
      <c r="B822" s="1" t="s">
        <v>144</v>
      </c>
      <c r="C822" s="13" t="s">
        <v>1227</v>
      </c>
      <c r="D822" s="1" t="s">
        <v>9</v>
      </c>
      <c r="E822" s="1" t="s">
        <v>707</v>
      </c>
      <c r="F822" s="1" t="s">
        <v>100</v>
      </c>
      <c r="G822">
        <v>1555</v>
      </c>
      <c r="H822" s="1" t="b">
        <f>studenci[[#This Row],[Dochod_na_osobe]]&lt;$P$5</f>
        <v>1</v>
      </c>
      <c r="I822" s="1" t="str">
        <f>TEXT(studenci[[#This Row],[Miejsce_zam]],"")&amp;MID(studenci[[#This Row],[Nazwisko]],1,LEN(studenci[[#This Row],[Nazwisko]])-1)&amp;TEXT(studenci[[#This Row],[Dochod_na_osobe]], 0)</f>
        <v>BaborowByc1555</v>
      </c>
      <c r="J822" s="1">
        <f>COUNTIF(I:I,studenci[[#This Row],[rodz_kod]])</f>
        <v>1</v>
      </c>
      <c r="K8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3" spans="1:11" x14ac:dyDescent="0.25">
      <c r="A823">
        <v>822</v>
      </c>
      <c r="B823" s="1" t="s">
        <v>157</v>
      </c>
      <c r="C823" s="13" t="s">
        <v>1228</v>
      </c>
      <c r="D823" s="1" t="s">
        <v>9</v>
      </c>
      <c r="E823" s="1" t="s">
        <v>94</v>
      </c>
      <c r="F823" s="1" t="s">
        <v>35</v>
      </c>
      <c r="G823">
        <v>2479</v>
      </c>
      <c r="H823" s="1" t="b">
        <f>studenci[[#This Row],[Dochod_na_osobe]]&lt;$P$5</f>
        <v>0</v>
      </c>
      <c r="I823" s="1" t="str">
        <f>TEXT(studenci[[#This Row],[Miejsce_zam]],"")&amp;MID(studenci[[#This Row],[Nazwisko]],1,LEN(studenci[[#This Row],[Nazwisko]])-1)&amp;TEXT(studenci[[#This Row],[Dochod_na_osobe]], 0)</f>
        <v>SanokWalbine2479</v>
      </c>
      <c r="J823" s="1">
        <f>COUNTIF(I:I,studenci[[#This Row],[rodz_kod]])</f>
        <v>1</v>
      </c>
      <c r="K8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4" spans="1:11" x14ac:dyDescent="0.25">
      <c r="A824">
        <v>823</v>
      </c>
      <c r="B824" s="1" t="s">
        <v>453</v>
      </c>
      <c r="C824" s="13" t="s">
        <v>1229</v>
      </c>
      <c r="D824" s="1" t="s">
        <v>66</v>
      </c>
      <c r="E824" s="1" t="s">
        <v>283</v>
      </c>
      <c r="F824" s="1" t="s">
        <v>11</v>
      </c>
      <c r="G824">
        <v>2535</v>
      </c>
      <c r="H824" s="1" t="b">
        <f>studenci[[#This Row],[Dochod_na_osobe]]&lt;$P$5</f>
        <v>0</v>
      </c>
      <c r="I824" s="1" t="str">
        <f>TEXT(studenci[[#This Row],[Miejsce_zam]],"")&amp;MID(studenci[[#This Row],[Nazwisko]],1,LEN(studenci[[#This Row],[Nazwisko]])-1)&amp;TEXT(studenci[[#This Row],[Dochod_na_osobe]], 0)</f>
        <v>Kedzierzyn-KozleKas2535</v>
      </c>
      <c r="J824" s="1">
        <f>COUNTIF(I:I,studenci[[#This Row],[rodz_kod]])</f>
        <v>1</v>
      </c>
      <c r="K8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5" spans="1:11" x14ac:dyDescent="0.25">
      <c r="A825">
        <v>824</v>
      </c>
      <c r="B825" s="1" t="s">
        <v>97</v>
      </c>
      <c r="C825" s="13" t="s">
        <v>1230</v>
      </c>
      <c r="D825" s="1" t="s">
        <v>26</v>
      </c>
      <c r="E825" s="1" t="s">
        <v>130</v>
      </c>
      <c r="F825" s="1" t="s">
        <v>11</v>
      </c>
      <c r="G825">
        <v>2849</v>
      </c>
      <c r="H825" s="1" t="b">
        <f>studenci[[#This Row],[Dochod_na_osobe]]&lt;$P$5</f>
        <v>0</v>
      </c>
      <c r="I825" s="1" t="str">
        <f>TEXT(studenci[[#This Row],[Miejsce_zam]],"")&amp;MID(studenci[[#This Row],[Nazwisko]],1,LEN(studenci[[#This Row],[Nazwisko]])-1)&amp;TEXT(studenci[[#This Row],[Dochod_na_osobe]], 0)</f>
        <v>RabkaHard2849</v>
      </c>
      <c r="J825" s="1">
        <f>COUNTIF(I:I,studenci[[#This Row],[rodz_kod]])</f>
        <v>1</v>
      </c>
      <c r="K8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6" spans="1:11" x14ac:dyDescent="0.25">
      <c r="A826">
        <v>825</v>
      </c>
      <c r="B826" s="1" t="s">
        <v>1231</v>
      </c>
      <c r="C826" s="13" t="s">
        <v>1232</v>
      </c>
      <c r="D826" s="1" t="s">
        <v>26</v>
      </c>
      <c r="E826" s="1" t="s">
        <v>321</v>
      </c>
      <c r="F826" s="1" t="s">
        <v>35</v>
      </c>
      <c r="G826">
        <v>1720</v>
      </c>
      <c r="H826" s="1" t="b">
        <f>studenci[[#This Row],[Dochod_na_osobe]]&lt;$P$5</f>
        <v>1</v>
      </c>
      <c r="I826" s="1" t="str">
        <f>TEXT(studenci[[#This Row],[Miejsce_zam]],"")&amp;MID(studenci[[#This Row],[Nazwisko]],1,LEN(studenci[[#This Row],[Nazwisko]])-1)&amp;TEXT(studenci[[#This Row],[Dochod_na_osobe]], 0)</f>
        <v>ZabrzePoniedziale1720</v>
      </c>
      <c r="J826" s="1">
        <f>COUNTIF(I:I,studenci[[#This Row],[rodz_kod]])</f>
        <v>1</v>
      </c>
      <c r="K8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7" spans="1:11" x14ac:dyDescent="0.25">
      <c r="A827">
        <v>826</v>
      </c>
      <c r="B827" s="1" t="s">
        <v>397</v>
      </c>
      <c r="C827" s="13" t="s">
        <v>1233</v>
      </c>
      <c r="D827" s="1" t="s">
        <v>22</v>
      </c>
      <c r="E827" s="1" t="s">
        <v>34</v>
      </c>
      <c r="F827" s="1" t="s">
        <v>11</v>
      </c>
      <c r="G827">
        <v>2242</v>
      </c>
      <c r="H827" s="1" t="b">
        <f>studenci[[#This Row],[Dochod_na_osobe]]&lt;$P$5</f>
        <v>1</v>
      </c>
      <c r="I827" s="1" t="str">
        <f>TEXT(studenci[[#This Row],[Miejsce_zam]],"")&amp;MID(studenci[[#This Row],[Nazwisko]],1,LEN(studenci[[#This Row],[Nazwisko]])-1)&amp;TEXT(studenci[[#This Row],[Dochod_na_osobe]], 0)</f>
        <v>RaciborzStachowsk2242</v>
      </c>
      <c r="J827" s="1">
        <f>COUNTIF(I:I,studenci[[#This Row],[rodz_kod]])</f>
        <v>1</v>
      </c>
      <c r="K8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8" spans="1:11" x14ac:dyDescent="0.25">
      <c r="A828">
        <v>827</v>
      </c>
      <c r="B828" s="1" t="s">
        <v>334</v>
      </c>
      <c r="C828" s="13" t="s">
        <v>1234</v>
      </c>
      <c r="D828" s="1" t="s">
        <v>9</v>
      </c>
      <c r="E828" s="1" t="s">
        <v>56</v>
      </c>
      <c r="F828" s="1" t="s">
        <v>11</v>
      </c>
      <c r="G828">
        <v>3124</v>
      </c>
      <c r="H828" s="1" t="b">
        <f>studenci[[#This Row],[Dochod_na_osobe]]&lt;$P$5</f>
        <v>0</v>
      </c>
      <c r="I828" s="1" t="str">
        <f>TEXT(studenci[[#This Row],[Miejsce_zam]],"")&amp;MID(studenci[[#This Row],[Nazwisko]],1,LEN(studenci[[#This Row],[Nazwisko]])-1)&amp;TEXT(studenci[[#This Row],[Dochod_na_osobe]], 0)</f>
        <v>JaworznoBardzi3124</v>
      </c>
      <c r="J828" s="1">
        <f>COUNTIF(I:I,studenci[[#This Row],[rodz_kod]])</f>
        <v>1</v>
      </c>
      <c r="K8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29" spans="1:11" x14ac:dyDescent="0.25">
      <c r="A829">
        <v>828</v>
      </c>
      <c r="B829" s="1" t="s">
        <v>1235</v>
      </c>
      <c r="C829" s="13" t="s">
        <v>1236</v>
      </c>
      <c r="D829" s="1" t="s">
        <v>22</v>
      </c>
      <c r="E829" s="1" t="s">
        <v>1237</v>
      </c>
      <c r="F829" s="1" t="s">
        <v>16</v>
      </c>
      <c r="G829">
        <v>3239</v>
      </c>
      <c r="H829" s="1" t="b">
        <f>studenci[[#This Row],[Dochod_na_osobe]]&lt;$P$5</f>
        <v>0</v>
      </c>
      <c r="I829" s="1" t="str">
        <f>TEXT(studenci[[#This Row],[Miejsce_zam]],"")&amp;MID(studenci[[#This Row],[Nazwisko]],1,LEN(studenci[[#This Row],[Nazwisko]])-1)&amp;TEXT(studenci[[#This Row],[Dochod_na_osobe]], 0)</f>
        <v>OlszynaBanachowic3239</v>
      </c>
      <c r="J829" s="1">
        <f>COUNTIF(I:I,studenci[[#This Row],[rodz_kod]])</f>
        <v>1</v>
      </c>
      <c r="K8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0" spans="1:11" x14ac:dyDescent="0.25">
      <c r="A830">
        <v>829</v>
      </c>
      <c r="B830" s="1" t="s">
        <v>73</v>
      </c>
      <c r="C830" s="13" t="s">
        <v>1238</v>
      </c>
      <c r="D830" s="1" t="s">
        <v>9</v>
      </c>
      <c r="E830" s="1" t="s">
        <v>352</v>
      </c>
      <c r="F830" s="1" t="s">
        <v>11</v>
      </c>
      <c r="G830">
        <v>2391</v>
      </c>
      <c r="H830" s="1" t="b">
        <f>studenci[[#This Row],[Dochod_na_osobe]]&lt;$P$5</f>
        <v>0</v>
      </c>
      <c r="I830" s="1" t="str">
        <f>TEXT(studenci[[#This Row],[Miejsce_zam]],"")&amp;MID(studenci[[#This Row],[Nazwisko]],1,LEN(studenci[[#This Row],[Nazwisko]])-1)&amp;TEXT(studenci[[#This Row],[Dochod_na_osobe]], 0)</f>
        <v>ZakopaneKrakowsk2391</v>
      </c>
      <c r="J830" s="1">
        <f>COUNTIF(I:I,studenci[[#This Row],[rodz_kod]])</f>
        <v>1</v>
      </c>
      <c r="K8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1" spans="1:11" x14ac:dyDescent="0.25">
      <c r="A831">
        <v>830</v>
      </c>
      <c r="B831" s="1" t="s">
        <v>54</v>
      </c>
      <c r="C831" s="13" t="s">
        <v>1239</v>
      </c>
      <c r="D831" s="1" t="s">
        <v>22</v>
      </c>
      <c r="E831" s="1" t="s">
        <v>657</v>
      </c>
      <c r="F831" s="1" t="s">
        <v>35</v>
      </c>
      <c r="G831">
        <v>3145</v>
      </c>
      <c r="H831" s="1" t="b">
        <f>studenci[[#This Row],[Dochod_na_osobe]]&lt;$P$5</f>
        <v>0</v>
      </c>
      <c r="I831" s="1" t="str">
        <f>TEXT(studenci[[#This Row],[Miejsce_zam]],"")&amp;MID(studenci[[#This Row],[Nazwisko]],1,LEN(studenci[[#This Row],[Nazwisko]])-1)&amp;TEXT(studenci[[#This Row],[Dochod_na_osobe]], 0)</f>
        <v>MiechowGrabi3145</v>
      </c>
      <c r="J831" s="1">
        <f>COUNTIF(I:I,studenci[[#This Row],[rodz_kod]])</f>
        <v>1</v>
      </c>
      <c r="K8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2" spans="1:11" x14ac:dyDescent="0.25">
      <c r="A832">
        <v>831</v>
      </c>
      <c r="B832" s="1" t="s">
        <v>404</v>
      </c>
      <c r="C832" s="13" t="s">
        <v>1240</v>
      </c>
      <c r="D832" s="1" t="s">
        <v>26</v>
      </c>
      <c r="E832" s="1" t="s">
        <v>162</v>
      </c>
      <c r="F832" s="1" t="s">
        <v>35</v>
      </c>
      <c r="G832">
        <v>912</v>
      </c>
      <c r="H832" s="1" t="b">
        <f>studenci[[#This Row],[Dochod_na_osobe]]&lt;$P$5</f>
        <v>1</v>
      </c>
      <c r="I832" s="1" t="str">
        <f>TEXT(studenci[[#This Row],[Miejsce_zam]],"")&amp;MID(studenci[[#This Row],[Nazwisko]],1,LEN(studenci[[#This Row],[Nazwisko]])-1)&amp;TEXT(studenci[[#This Row],[Dochod_na_osobe]], 0)</f>
        <v>RogoznikCzaj912</v>
      </c>
      <c r="J832" s="1">
        <f>COUNTIF(I:I,studenci[[#This Row],[rodz_kod]])</f>
        <v>1</v>
      </c>
      <c r="K8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3" spans="1:11" x14ac:dyDescent="0.25">
      <c r="A833">
        <v>832</v>
      </c>
      <c r="B833" s="1" t="s">
        <v>1241</v>
      </c>
      <c r="C833" s="13" t="s">
        <v>1242</v>
      </c>
      <c r="D833" s="1" t="s">
        <v>14</v>
      </c>
      <c r="E833" s="1" t="s">
        <v>694</v>
      </c>
      <c r="F833" s="1" t="s">
        <v>28</v>
      </c>
      <c r="G833">
        <v>1316</v>
      </c>
      <c r="H833" s="1" t="b">
        <f>studenci[[#This Row],[Dochod_na_osobe]]&lt;$P$5</f>
        <v>1</v>
      </c>
      <c r="I833" s="1" t="str">
        <f>TEXT(studenci[[#This Row],[Miejsce_zam]],"")&amp;MID(studenci[[#This Row],[Nazwisko]],1,LEN(studenci[[#This Row],[Nazwisko]])-1)&amp;TEXT(studenci[[#This Row],[Dochod_na_osobe]], 0)</f>
        <v>Tarnowskie GoryAdamsk1316</v>
      </c>
      <c r="J833" s="1">
        <f>COUNTIF(I:I,studenci[[#This Row],[rodz_kod]])</f>
        <v>1</v>
      </c>
      <c r="K8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4" spans="1:11" x14ac:dyDescent="0.25">
      <c r="A834">
        <v>833</v>
      </c>
      <c r="B834" s="1" t="s">
        <v>1243</v>
      </c>
      <c r="C834" s="13" t="s">
        <v>1244</v>
      </c>
      <c r="D834" s="1" t="s">
        <v>26</v>
      </c>
      <c r="E834" s="1" t="s">
        <v>280</v>
      </c>
      <c r="F834" s="1" t="s">
        <v>11</v>
      </c>
      <c r="G834">
        <v>2368</v>
      </c>
      <c r="H834" s="1" t="b">
        <f>studenci[[#This Row],[Dochod_na_osobe]]&lt;$P$5</f>
        <v>0</v>
      </c>
      <c r="I834" s="1" t="str">
        <f>TEXT(studenci[[#This Row],[Miejsce_zam]],"")&amp;MID(studenci[[#This Row],[Nazwisko]],1,LEN(studenci[[#This Row],[Nazwisko]])-1)&amp;TEXT(studenci[[#This Row],[Dochod_na_osobe]], 0)</f>
        <v>PrzemyslDziwulsk2368</v>
      </c>
      <c r="J834" s="1">
        <f>COUNTIF(I:I,studenci[[#This Row],[rodz_kod]])</f>
        <v>1</v>
      </c>
      <c r="K8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5" spans="1:11" x14ac:dyDescent="0.25">
      <c r="A835">
        <v>834</v>
      </c>
      <c r="B835" s="1" t="s">
        <v>144</v>
      </c>
      <c r="C835" s="13" t="s">
        <v>1245</v>
      </c>
      <c r="D835" s="1" t="s">
        <v>9</v>
      </c>
      <c r="E835" s="1" t="s">
        <v>343</v>
      </c>
      <c r="F835" s="1" t="s">
        <v>11</v>
      </c>
      <c r="G835">
        <v>1032</v>
      </c>
      <c r="H835" s="1" t="b">
        <f>studenci[[#This Row],[Dochod_na_osobe]]&lt;$P$5</f>
        <v>1</v>
      </c>
      <c r="I835" s="1" t="str">
        <f>TEXT(studenci[[#This Row],[Miejsce_zam]],"")&amp;MID(studenci[[#This Row],[Nazwisko]],1,LEN(studenci[[#This Row],[Nazwisko]])-1)&amp;TEXT(studenci[[#This Row],[Dochod_na_osobe]], 0)</f>
        <v>LublinAndrychowic1032</v>
      </c>
      <c r="J835" s="1">
        <f>COUNTIF(I:I,studenci[[#This Row],[rodz_kod]])</f>
        <v>1</v>
      </c>
      <c r="K8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6" spans="1:11" x14ac:dyDescent="0.25">
      <c r="A836">
        <v>835</v>
      </c>
      <c r="B836" s="1" t="s">
        <v>946</v>
      </c>
      <c r="C836" s="13" t="s">
        <v>1246</v>
      </c>
      <c r="D836" s="1" t="s">
        <v>26</v>
      </c>
      <c r="E836" s="1" t="s">
        <v>23</v>
      </c>
      <c r="F836" s="1" t="s">
        <v>11</v>
      </c>
      <c r="G836">
        <v>1617</v>
      </c>
      <c r="H836" s="1" t="b">
        <f>studenci[[#This Row],[Dochod_na_osobe]]&lt;$P$5</f>
        <v>1</v>
      </c>
      <c r="I836" s="1" t="str">
        <f>TEXT(studenci[[#This Row],[Miejsce_zam]],"")&amp;MID(studenci[[#This Row],[Nazwisko]],1,LEN(studenci[[#This Row],[Nazwisko]])-1)&amp;TEXT(studenci[[#This Row],[Dochod_na_osobe]], 0)</f>
        <v>GlucholazyBalic1617</v>
      </c>
      <c r="J836" s="1">
        <f>COUNTIF(I:I,studenci[[#This Row],[rodz_kod]])</f>
        <v>1</v>
      </c>
      <c r="K8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7" spans="1:11" x14ac:dyDescent="0.25">
      <c r="A837">
        <v>836</v>
      </c>
      <c r="B837" s="1" t="s">
        <v>972</v>
      </c>
      <c r="C837" s="13" t="s">
        <v>1247</v>
      </c>
      <c r="D837" s="1" t="s">
        <v>26</v>
      </c>
      <c r="E837" s="1" t="s">
        <v>556</v>
      </c>
      <c r="F837" s="1" t="s">
        <v>28</v>
      </c>
      <c r="G837">
        <v>534</v>
      </c>
      <c r="H837" s="1" t="b">
        <f>studenci[[#This Row],[Dochod_na_osobe]]&lt;$P$5</f>
        <v>1</v>
      </c>
      <c r="I837" s="1" t="str">
        <f>TEXT(studenci[[#This Row],[Miejsce_zam]],"")&amp;MID(studenci[[#This Row],[Nazwisko]],1,LEN(studenci[[#This Row],[Nazwisko]])-1)&amp;TEXT(studenci[[#This Row],[Dochod_na_osobe]], 0)</f>
        <v>Kuznia RaciborskaKanto534</v>
      </c>
      <c r="J837" s="1">
        <f>COUNTIF(I:I,studenci[[#This Row],[rodz_kod]])</f>
        <v>1</v>
      </c>
      <c r="K8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8" spans="1:11" x14ac:dyDescent="0.25">
      <c r="A838">
        <v>837</v>
      </c>
      <c r="B838" s="1" t="s">
        <v>662</v>
      </c>
      <c r="C838" s="13" t="s">
        <v>1248</v>
      </c>
      <c r="D838" s="1" t="s">
        <v>26</v>
      </c>
      <c r="E838" s="1" t="s">
        <v>1249</v>
      </c>
      <c r="F838" s="1" t="s">
        <v>16</v>
      </c>
      <c r="G838">
        <v>2275</v>
      </c>
      <c r="H838" s="1" t="b">
        <f>studenci[[#This Row],[Dochod_na_osobe]]&lt;$P$5</f>
        <v>0</v>
      </c>
      <c r="I838" s="1" t="str">
        <f>TEXT(studenci[[#This Row],[Miejsce_zam]],"")&amp;MID(studenci[[#This Row],[Nazwisko]],1,LEN(studenci[[#This Row],[Nazwisko]])-1)&amp;TEXT(studenci[[#This Row],[Dochod_na_osobe]], 0)</f>
        <v>JozefowRyb2275</v>
      </c>
      <c r="J838" s="1">
        <f>COUNTIF(I:I,studenci[[#This Row],[rodz_kod]])</f>
        <v>1</v>
      </c>
      <c r="K8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39" spans="1:11" x14ac:dyDescent="0.25">
      <c r="A839">
        <v>838</v>
      </c>
      <c r="B839" s="1" t="s">
        <v>1026</v>
      </c>
      <c r="C839" s="13" t="s">
        <v>1250</v>
      </c>
      <c r="D839" s="1" t="s">
        <v>26</v>
      </c>
      <c r="E839" s="1" t="s">
        <v>464</v>
      </c>
      <c r="F839" s="1" t="s">
        <v>28</v>
      </c>
      <c r="G839">
        <v>1362</v>
      </c>
      <c r="H839" s="1" t="b">
        <f>studenci[[#This Row],[Dochod_na_osobe]]&lt;$P$5</f>
        <v>1</v>
      </c>
      <c r="I839" s="1" t="str">
        <f>TEXT(studenci[[#This Row],[Miejsce_zam]],"")&amp;MID(studenci[[#This Row],[Nazwisko]],1,LEN(studenci[[#This Row],[Nazwisko]])-1)&amp;TEXT(studenci[[#This Row],[Dochod_na_osobe]], 0)</f>
        <v>PyrzowiceRaba1362</v>
      </c>
      <c r="J839" s="1">
        <f>COUNTIF(I:I,studenci[[#This Row],[rodz_kod]])</f>
        <v>1</v>
      </c>
      <c r="K8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0" spans="1:11" x14ac:dyDescent="0.25">
      <c r="A840">
        <v>839</v>
      </c>
      <c r="B840" s="1" t="s">
        <v>45</v>
      </c>
      <c r="C840" s="13" t="s">
        <v>1251</v>
      </c>
      <c r="D840" s="1" t="s">
        <v>133</v>
      </c>
      <c r="E840" s="1" t="s">
        <v>206</v>
      </c>
      <c r="F840" s="1" t="s">
        <v>35</v>
      </c>
      <c r="G840">
        <v>2602</v>
      </c>
      <c r="H840" s="1" t="b">
        <f>studenci[[#This Row],[Dochod_na_osobe]]&lt;$P$5</f>
        <v>0</v>
      </c>
      <c r="I840" s="1" t="str">
        <f>TEXT(studenci[[#This Row],[Miejsce_zam]],"")&amp;MID(studenci[[#This Row],[Nazwisko]],1,LEN(studenci[[#This Row],[Nazwisko]])-1)&amp;TEXT(studenci[[#This Row],[Dochod_na_osobe]], 0)</f>
        <v>CieszynCholoniewsk2602</v>
      </c>
      <c r="J840" s="1">
        <f>COUNTIF(I:I,studenci[[#This Row],[rodz_kod]])</f>
        <v>1</v>
      </c>
      <c r="K8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1" spans="1:11" x14ac:dyDescent="0.25">
      <c r="A841">
        <v>840</v>
      </c>
      <c r="B841" s="1" t="s">
        <v>379</v>
      </c>
      <c r="C841" s="13" t="s">
        <v>1252</v>
      </c>
      <c r="D841" s="1" t="s">
        <v>26</v>
      </c>
      <c r="E841" s="1" t="s">
        <v>116</v>
      </c>
      <c r="F841" s="1" t="s">
        <v>16</v>
      </c>
      <c r="G841">
        <v>2328</v>
      </c>
      <c r="H841" s="1" t="b">
        <f>studenci[[#This Row],[Dochod_na_osobe]]&lt;$P$5</f>
        <v>0</v>
      </c>
      <c r="I841" s="1" t="str">
        <f>TEXT(studenci[[#This Row],[Miejsce_zam]],"")&amp;MID(studenci[[#This Row],[Nazwisko]],1,LEN(studenci[[#This Row],[Nazwisko]])-1)&amp;TEXT(studenci[[#This Row],[Dochod_na_osobe]], 0)</f>
        <v>GieraltowiceCare2328</v>
      </c>
      <c r="J841" s="1">
        <f>COUNTIF(I:I,studenci[[#This Row],[rodz_kod]])</f>
        <v>1</v>
      </c>
      <c r="K8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2" spans="1:11" x14ac:dyDescent="0.25">
      <c r="A842">
        <v>841</v>
      </c>
      <c r="B842" s="1" t="s">
        <v>104</v>
      </c>
      <c r="C842" s="13" t="s">
        <v>1253</v>
      </c>
      <c r="D842" s="1" t="s">
        <v>26</v>
      </c>
      <c r="E842" s="1" t="s">
        <v>113</v>
      </c>
      <c r="F842" s="1" t="s">
        <v>28</v>
      </c>
      <c r="G842">
        <v>2534</v>
      </c>
      <c r="H842" s="1" t="b">
        <f>studenci[[#This Row],[Dochod_na_osobe]]&lt;$P$5</f>
        <v>0</v>
      </c>
      <c r="I842" s="1" t="str">
        <f>TEXT(studenci[[#This Row],[Miejsce_zam]],"")&amp;MID(studenci[[#This Row],[Nazwisko]],1,LEN(studenci[[#This Row],[Nazwisko]])-1)&amp;TEXT(studenci[[#This Row],[Dochod_na_osobe]], 0)</f>
        <v>KatowiceWlode2534</v>
      </c>
      <c r="J842" s="1">
        <f>COUNTIF(I:I,studenci[[#This Row],[rodz_kod]])</f>
        <v>1</v>
      </c>
      <c r="K8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3" spans="1:11" x14ac:dyDescent="0.25">
      <c r="A843">
        <v>842</v>
      </c>
      <c r="B843" s="1" t="s">
        <v>1254</v>
      </c>
      <c r="C843" s="13" t="s">
        <v>1255</v>
      </c>
      <c r="D843" s="1" t="s">
        <v>14</v>
      </c>
      <c r="E843" s="1" t="s">
        <v>856</v>
      </c>
      <c r="F843" s="1" t="s">
        <v>11</v>
      </c>
      <c r="G843">
        <v>2228</v>
      </c>
      <c r="H843" s="1" t="b">
        <f>studenci[[#This Row],[Dochod_na_osobe]]&lt;$P$5</f>
        <v>1</v>
      </c>
      <c r="I843" s="1" t="str">
        <f>TEXT(studenci[[#This Row],[Miejsce_zam]],"")&amp;MID(studenci[[#This Row],[Nazwisko]],1,LEN(studenci[[#This Row],[Nazwisko]])-1)&amp;TEXT(studenci[[#This Row],[Dochod_na_osobe]], 0)</f>
        <v>SwinoujscieBenedyk2228</v>
      </c>
      <c r="J843" s="1">
        <f>COUNTIF(I:I,studenci[[#This Row],[rodz_kod]])</f>
        <v>1</v>
      </c>
      <c r="K8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4" spans="1:11" x14ac:dyDescent="0.25">
      <c r="A844">
        <v>843</v>
      </c>
      <c r="B844" s="1" t="s">
        <v>220</v>
      </c>
      <c r="C844" s="13" t="s">
        <v>1256</v>
      </c>
      <c r="D844" s="1" t="s">
        <v>9</v>
      </c>
      <c r="E844" s="1" t="s">
        <v>346</v>
      </c>
      <c r="F844" s="1" t="s">
        <v>35</v>
      </c>
      <c r="G844">
        <v>2648</v>
      </c>
      <c r="H844" s="1" t="b">
        <f>studenci[[#This Row],[Dochod_na_osobe]]&lt;$P$5</f>
        <v>0</v>
      </c>
      <c r="I844" s="1" t="str">
        <f>TEXT(studenci[[#This Row],[Miejsce_zam]],"")&amp;MID(studenci[[#This Row],[Nazwisko]],1,LEN(studenci[[#This Row],[Nazwisko]])-1)&amp;TEXT(studenci[[#This Row],[Dochod_na_osobe]], 0)</f>
        <v>OlkuszJakobi2648</v>
      </c>
      <c r="J844" s="1">
        <f>COUNTIF(I:I,studenci[[#This Row],[rodz_kod]])</f>
        <v>1</v>
      </c>
      <c r="K8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5" spans="1:11" x14ac:dyDescent="0.25">
      <c r="A845">
        <v>844</v>
      </c>
      <c r="B845" s="1" t="s">
        <v>362</v>
      </c>
      <c r="C845" s="13" t="s">
        <v>1257</v>
      </c>
      <c r="D845" s="1" t="s">
        <v>9</v>
      </c>
      <c r="E845" s="1" t="s">
        <v>346</v>
      </c>
      <c r="F845" s="1" t="s">
        <v>11</v>
      </c>
      <c r="G845">
        <v>2077</v>
      </c>
      <c r="H845" s="1" t="b">
        <f>studenci[[#This Row],[Dochod_na_osobe]]&lt;$P$5</f>
        <v>1</v>
      </c>
      <c r="I845" s="1" t="str">
        <f>TEXT(studenci[[#This Row],[Miejsce_zam]],"")&amp;MID(studenci[[#This Row],[Nazwisko]],1,LEN(studenci[[#This Row],[Nazwisko]])-1)&amp;TEXT(studenci[[#This Row],[Dochod_na_osobe]], 0)</f>
        <v>OlkuszSzerug2077</v>
      </c>
      <c r="J845" s="1">
        <f>COUNTIF(I:I,studenci[[#This Row],[rodz_kod]])</f>
        <v>1</v>
      </c>
      <c r="K8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6" spans="1:11" x14ac:dyDescent="0.25">
      <c r="A846">
        <v>845</v>
      </c>
      <c r="B846" s="1" t="s">
        <v>7</v>
      </c>
      <c r="C846" s="13" t="s">
        <v>1258</v>
      </c>
      <c r="D846" s="1" t="s">
        <v>9</v>
      </c>
      <c r="E846" s="1" t="s">
        <v>81</v>
      </c>
      <c r="F846" s="1" t="s">
        <v>11</v>
      </c>
      <c r="G846">
        <v>1676</v>
      </c>
      <c r="H846" s="1" t="b">
        <f>studenci[[#This Row],[Dochod_na_osobe]]&lt;$P$5</f>
        <v>1</v>
      </c>
      <c r="I846" s="1" t="str">
        <f>TEXT(studenci[[#This Row],[Miejsce_zam]],"")&amp;MID(studenci[[#This Row],[Nazwisko]],1,LEN(studenci[[#This Row],[Nazwisko]])-1)&amp;TEXT(studenci[[#This Row],[Dochod_na_osobe]], 0)</f>
        <v>MyslowiceLoc1676</v>
      </c>
      <c r="J846" s="1">
        <f>COUNTIF(I:I,studenci[[#This Row],[rodz_kod]])</f>
        <v>1</v>
      </c>
      <c r="K8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7" spans="1:11" x14ac:dyDescent="0.25">
      <c r="A847">
        <v>846</v>
      </c>
      <c r="B847" s="1" t="s">
        <v>557</v>
      </c>
      <c r="C847" s="13" t="s">
        <v>1259</v>
      </c>
      <c r="D847" s="1" t="s">
        <v>133</v>
      </c>
      <c r="E847" s="1" t="s">
        <v>140</v>
      </c>
      <c r="F847" s="1" t="s">
        <v>11</v>
      </c>
      <c r="G847">
        <v>1151</v>
      </c>
      <c r="H847" s="1" t="b">
        <f>studenci[[#This Row],[Dochod_na_osobe]]&lt;$P$5</f>
        <v>1</v>
      </c>
      <c r="I847" s="1" t="str">
        <f>TEXT(studenci[[#This Row],[Miejsce_zam]],"")&amp;MID(studenci[[#This Row],[Nazwisko]],1,LEN(studenci[[#This Row],[Nazwisko]])-1)&amp;TEXT(studenci[[#This Row],[Dochod_na_osobe]], 0)</f>
        <v>NysaSosnowsk1151</v>
      </c>
      <c r="J847" s="1">
        <f>COUNTIF(I:I,studenci[[#This Row],[rodz_kod]])</f>
        <v>1</v>
      </c>
      <c r="K8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8" spans="1:11" x14ac:dyDescent="0.25">
      <c r="A848">
        <v>847</v>
      </c>
      <c r="B848" s="1" t="s">
        <v>141</v>
      </c>
      <c r="C848" s="13" t="s">
        <v>1260</v>
      </c>
      <c r="D848" s="1" t="s">
        <v>106</v>
      </c>
      <c r="E848" s="1" t="s">
        <v>184</v>
      </c>
      <c r="F848" s="1" t="s">
        <v>11</v>
      </c>
      <c r="G848">
        <v>1576</v>
      </c>
      <c r="H848" s="1" t="b">
        <f>studenci[[#This Row],[Dochod_na_osobe]]&lt;$P$5</f>
        <v>1</v>
      </c>
      <c r="I848" s="1" t="str">
        <f>TEXT(studenci[[#This Row],[Miejsce_zam]],"")&amp;MID(studenci[[#This Row],[Nazwisko]],1,LEN(studenci[[#This Row],[Nazwisko]])-1)&amp;TEXT(studenci[[#This Row],[Dochod_na_osobe]], 0)</f>
        <v>SwietochlowiceAronowsk1576</v>
      </c>
      <c r="J848" s="1">
        <f>COUNTIF(I:I,studenci[[#This Row],[rodz_kod]])</f>
        <v>1</v>
      </c>
      <c r="K8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49" spans="1:11" x14ac:dyDescent="0.25">
      <c r="A849">
        <v>848</v>
      </c>
      <c r="B849" s="1" t="s">
        <v>234</v>
      </c>
      <c r="C849" s="13" t="s">
        <v>1261</v>
      </c>
      <c r="D849" s="1" t="s">
        <v>9</v>
      </c>
      <c r="E849" s="1" t="s">
        <v>84</v>
      </c>
      <c r="F849" s="1" t="s">
        <v>16</v>
      </c>
      <c r="G849">
        <v>2180</v>
      </c>
      <c r="H849" s="1" t="b">
        <f>studenci[[#This Row],[Dochod_na_osobe]]&lt;$P$5</f>
        <v>1</v>
      </c>
      <c r="I849" s="1" t="str">
        <f>TEXT(studenci[[#This Row],[Miejsce_zam]],"")&amp;MID(studenci[[#This Row],[Nazwisko]],1,LEN(studenci[[#This Row],[Nazwisko]])-1)&amp;TEXT(studenci[[#This Row],[Dochod_na_osobe]], 0)</f>
        <v>Nowy TargSzczepansk2180</v>
      </c>
      <c r="J849" s="1">
        <f>COUNTIF(I:I,studenci[[#This Row],[rodz_kod]])</f>
        <v>1</v>
      </c>
      <c r="K8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0" spans="1:11" x14ac:dyDescent="0.25">
      <c r="A850">
        <v>849</v>
      </c>
      <c r="B850" s="1" t="s">
        <v>76</v>
      </c>
      <c r="C850" s="13" t="s">
        <v>1262</v>
      </c>
      <c r="D850" s="1" t="s">
        <v>66</v>
      </c>
      <c r="E850" s="1" t="s">
        <v>1223</v>
      </c>
      <c r="F850" s="1" t="s">
        <v>11</v>
      </c>
      <c r="G850">
        <v>1048</v>
      </c>
      <c r="H850" s="1" t="b">
        <f>studenci[[#This Row],[Dochod_na_osobe]]&lt;$P$5</f>
        <v>1</v>
      </c>
      <c r="I850" s="1" t="str">
        <f>TEXT(studenci[[#This Row],[Miejsce_zam]],"")&amp;MID(studenci[[#This Row],[Nazwisko]],1,LEN(studenci[[#This Row],[Nazwisko]])-1)&amp;TEXT(studenci[[#This Row],[Dochod_na_osobe]], 0)</f>
        <v>Dobre MiastoBilinsk1048</v>
      </c>
      <c r="J850" s="1">
        <f>COUNTIF(I:I,studenci[[#This Row],[rodz_kod]])</f>
        <v>1</v>
      </c>
      <c r="K8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1" spans="1:11" x14ac:dyDescent="0.25">
      <c r="A851">
        <v>850</v>
      </c>
      <c r="B851" s="1" t="s">
        <v>117</v>
      </c>
      <c r="C851" s="13" t="s">
        <v>1263</v>
      </c>
      <c r="D851" s="1" t="s">
        <v>133</v>
      </c>
      <c r="E851" s="1" t="s">
        <v>403</v>
      </c>
      <c r="F851" s="1" t="s">
        <v>16</v>
      </c>
      <c r="G851">
        <v>1165</v>
      </c>
      <c r="H851" s="1" t="b">
        <f>studenci[[#This Row],[Dochod_na_osobe]]&lt;$P$5</f>
        <v>1</v>
      </c>
      <c r="I851" s="1" t="str">
        <f>TEXT(studenci[[#This Row],[Miejsce_zam]],"")&amp;MID(studenci[[#This Row],[Nazwisko]],1,LEN(studenci[[#This Row],[Nazwisko]])-1)&amp;TEXT(studenci[[#This Row],[Dochod_na_osobe]], 0)</f>
        <v>CiechocinekHalemb1165</v>
      </c>
      <c r="J851" s="1">
        <f>COUNTIF(I:I,studenci[[#This Row],[rodz_kod]])</f>
        <v>1</v>
      </c>
      <c r="K8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2" spans="1:11" x14ac:dyDescent="0.25">
      <c r="A852">
        <v>851</v>
      </c>
      <c r="B852" s="1" t="s">
        <v>88</v>
      </c>
      <c r="C852" s="13" t="s">
        <v>1264</v>
      </c>
      <c r="D852" s="1" t="s">
        <v>26</v>
      </c>
      <c r="E852" s="1" t="s">
        <v>528</v>
      </c>
      <c r="F852" s="1" t="s">
        <v>11</v>
      </c>
      <c r="G852">
        <v>2811</v>
      </c>
      <c r="H852" s="1" t="b">
        <f>studenci[[#This Row],[Dochod_na_osobe]]&lt;$P$5</f>
        <v>0</v>
      </c>
      <c r="I852" s="1" t="str">
        <f>TEXT(studenci[[#This Row],[Miejsce_zam]],"")&amp;MID(studenci[[#This Row],[Nazwisko]],1,LEN(studenci[[#This Row],[Nazwisko]])-1)&amp;TEXT(studenci[[#This Row],[Dochod_na_osobe]], 0)</f>
        <v>PoznanWojtkiewic2811</v>
      </c>
      <c r="J852" s="1">
        <f>COUNTIF(I:I,studenci[[#This Row],[rodz_kod]])</f>
        <v>1</v>
      </c>
      <c r="K8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3" spans="1:11" x14ac:dyDescent="0.25">
      <c r="A853">
        <v>852</v>
      </c>
      <c r="B853" s="1" t="s">
        <v>338</v>
      </c>
      <c r="C853" s="13" t="s">
        <v>1265</v>
      </c>
      <c r="D853" s="1" t="s">
        <v>22</v>
      </c>
      <c r="E853" s="1" t="s">
        <v>172</v>
      </c>
      <c r="F853" s="1" t="s">
        <v>11</v>
      </c>
      <c r="G853">
        <v>1884</v>
      </c>
      <c r="H853" s="1" t="b">
        <f>studenci[[#This Row],[Dochod_na_osobe]]&lt;$P$5</f>
        <v>1</v>
      </c>
      <c r="I853" s="1" t="str">
        <f>TEXT(studenci[[#This Row],[Miejsce_zam]],"")&amp;MID(studenci[[#This Row],[Nazwisko]],1,LEN(studenci[[#This Row],[Nazwisko]])-1)&amp;TEXT(studenci[[#This Row],[Dochod_na_osobe]], 0)</f>
        <v>SlawkowKoje1884</v>
      </c>
      <c r="J853" s="1">
        <f>COUNTIF(I:I,studenci[[#This Row],[rodz_kod]])</f>
        <v>1</v>
      </c>
      <c r="K8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4" spans="1:11" x14ac:dyDescent="0.25">
      <c r="A854">
        <v>853</v>
      </c>
      <c r="B854" s="1" t="s">
        <v>175</v>
      </c>
      <c r="C854" s="13" t="s">
        <v>1266</v>
      </c>
      <c r="D854" s="1" t="s">
        <v>22</v>
      </c>
      <c r="E854" s="1" t="s">
        <v>1018</v>
      </c>
      <c r="F854" s="1" t="s">
        <v>11</v>
      </c>
      <c r="G854">
        <v>2891</v>
      </c>
      <c r="H854" s="1" t="b">
        <f>studenci[[#This Row],[Dochod_na_osobe]]&lt;$P$5</f>
        <v>0</v>
      </c>
      <c r="I854" s="1" t="str">
        <f>TEXT(studenci[[#This Row],[Miejsce_zam]],"")&amp;MID(studenci[[#This Row],[Nazwisko]],1,LEN(studenci[[#This Row],[Nazwisko]])-1)&amp;TEXT(studenci[[#This Row],[Dochod_na_osobe]], 0)</f>
        <v>BialaszewoAmbrozia2891</v>
      </c>
      <c r="J854" s="1">
        <f>COUNTIF(I:I,studenci[[#This Row],[rodz_kod]])</f>
        <v>1</v>
      </c>
      <c r="K8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5" spans="1:11" x14ac:dyDescent="0.25">
      <c r="A855">
        <v>854</v>
      </c>
      <c r="B855" s="1" t="s">
        <v>108</v>
      </c>
      <c r="C855" s="13" t="s">
        <v>1267</v>
      </c>
      <c r="D855" s="1" t="s">
        <v>22</v>
      </c>
      <c r="E855" s="1" t="s">
        <v>81</v>
      </c>
      <c r="F855" s="1" t="s">
        <v>28</v>
      </c>
      <c r="G855">
        <v>972</v>
      </c>
      <c r="H855" s="1" t="b">
        <f>studenci[[#This Row],[Dochod_na_osobe]]&lt;$P$5</f>
        <v>1</v>
      </c>
      <c r="I855" s="1" t="str">
        <f>TEXT(studenci[[#This Row],[Miejsce_zam]],"")&amp;MID(studenci[[#This Row],[Nazwisko]],1,LEN(studenci[[#This Row],[Nazwisko]])-1)&amp;TEXT(studenci[[#This Row],[Dochod_na_osobe]], 0)</f>
        <v>MyslowiceMoskal972</v>
      </c>
      <c r="J855" s="1">
        <f>COUNTIF(I:I,studenci[[#This Row],[rodz_kod]])</f>
        <v>1</v>
      </c>
      <c r="K8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6" spans="1:11" x14ac:dyDescent="0.25">
      <c r="A856">
        <v>855</v>
      </c>
      <c r="B856" s="1" t="s">
        <v>51</v>
      </c>
      <c r="C856" s="13" t="s">
        <v>1268</v>
      </c>
      <c r="D856" s="1" t="s">
        <v>22</v>
      </c>
      <c r="E856" s="1" t="s">
        <v>821</v>
      </c>
      <c r="F856" s="1" t="s">
        <v>11</v>
      </c>
      <c r="G856">
        <v>535</v>
      </c>
      <c r="H856" s="1" t="b">
        <f>studenci[[#This Row],[Dochod_na_osobe]]&lt;$P$5</f>
        <v>1</v>
      </c>
      <c r="I856" s="1" t="str">
        <f>TEXT(studenci[[#This Row],[Miejsce_zam]],"")&amp;MID(studenci[[#This Row],[Nazwisko]],1,LEN(studenci[[#This Row],[Nazwisko]])-1)&amp;TEXT(studenci[[#This Row],[Dochod_na_osobe]], 0)</f>
        <v>Wodzislaw SlaskiAmanowic535</v>
      </c>
      <c r="J856" s="1">
        <f>COUNTIF(I:I,studenci[[#This Row],[rodz_kod]])</f>
        <v>1</v>
      </c>
      <c r="K8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7" spans="1:11" x14ac:dyDescent="0.25">
      <c r="A857">
        <v>856</v>
      </c>
      <c r="B857" s="1" t="s">
        <v>7</v>
      </c>
      <c r="C857" s="13" t="s">
        <v>1269</v>
      </c>
      <c r="D857" s="1" t="s">
        <v>9</v>
      </c>
      <c r="E857" s="1" t="s">
        <v>233</v>
      </c>
      <c r="F857" s="1" t="s">
        <v>11</v>
      </c>
      <c r="G857">
        <v>2763</v>
      </c>
      <c r="H857" s="1" t="b">
        <f>studenci[[#This Row],[Dochod_na_osobe]]&lt;$P$5</f>
        <v>0</v>
      </c>
      <c r="I857" s="1" t="str">
        <f>TEXT(studenci[[#This Row],[Miejsce_zam]],"")&amp;MID(studenci[[#This Row],[Nazwisko]],1,LEN(studenci[[#This Row],[Nazwisko]])-1)&amp;TEXT(studenci[[#This Row],[Dochod_na_osobe]], 0)</f>
        <v>NaleczowChodorowsk2763</v>
      </c>
      <c r="J857" s="1">
        <f>COUNTIF(I:I,studenci[[#This Row],[rodz_kod]])</f>
        <v>1</v>
      </c>
      <c r="K8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8" spans="1:11" x14ac:dyDescent="0.25">
      <c r="A858">
        <v>857</v>
      </c>
      <c r="B858" s="1" t="s">
        <v>262</v>
      </c>
      <c r="C858" s="13" t="s">
        <v>1270</v>
      </c>
      <c r="D858" s="1" t="s">
        <v>22</v>
      </c>
      <c r="E858" s="1" t="s">
        <v>754</v>
      </c>
      <c r="F858" s="1" t="s">
        <v>11</v>
      </c>
      <c r="G858">
        <v>3327</v>
      </c>
      <c r="H858" s="1" t="b">
        <f>studenci[[#This Row],[Dochod_na_osobe]]&lt;$P$5</f>
        <v>0</v>
      </c>
      <c r="I858" s="1" t="str">
        <f>TEXT(studenci[[#This Row],[Miejsce_zam]],"")&amp;MID(studenci[[#This Row],[Nazwisko]],1,LEN(studenci[[#This Row],[Nazwisko]])-1)&amp;TEXT(studenci[[#This Row],[Dochod_na_osobe]], 0)</f>
        <v>PyrzyceBawine3327</v>
      </c>
      <c r="J858" s="1">
        <f>COUNTIF(I:I,studenci[[#This Row],[rodz_kod]])</f>
        <v>1</v>
      </c>
      <c r="K8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59" spans="1:11" x14ac:dyDescent="0.25">
      <c r="A859">
        <v>858</v>
      </c>
      <c r="B859" s="1" t="s">
        <v>697</v>
      </c>
      <c r="C859" s="13" t="s">
        <v>1271</v>
      </c>
      <c r="D859" s="1" t="s">
        <v>9</v>
      </c>
      <c r="E859" s="1" t="s">
        <v>227</v>
      </c>
      <c r="F859" s="1" t="s">
        <v>28</v>
      </c>
      <c r="G859">
        <v>2414</v>
      </c>
      <c r="H859" s="1" t="b">
        <f>studenci[[#This Row],[Dochod_na_osobe]]&lt;$P$5</f>
        <v>0</v>
      </c>
      <c r="I859" s="1" t="str">
        <f>TEXT(studenci[[#This Row],[Miejsce_zam]],"")&amp;MID(studenci[[#This Row],[Nazwisko]],1,LEN(studenci[[#This Row],[Nazwisko]])-1)&amp;TEXT(studenci[[#This Row],[Dochod_na_osobe]], 0)</f>
        <v>Bielsko - BialaKendzior2414</v>
      </c>
      <c r="J859" s="1">
        <f>COUNTIF(I:I,studenci[[#This Row],[rodz_kod]])</f>
        <v>1</v>
      </c>
      <c r="K8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0" spans="1:11" x14ac:dyDescent="0.25">
      <c r="A860">
        <v>859</v>
      </c>
      <c r="B860" s="1" t="s">
        <v>466</v>
      </c>
      <c r="C860" s="13" t="s">
        <v>1272</v>
      </c>
      <c r="D860" s="1" t="s">
        <v>26</v>
      </c>
      <c r="E860" s="1" t="s">
        <v>219</v>
      </c>
      <c r="F860" s="1" t="s">
        <v>11</v>
      </c>
      <c r="G860">
        <v>2480</v>
      </c>
      <c r="H860" s="1" t="b">
        <f>studenci[[#This Row],[Dochod_na_osobe]]&lt;$P$5</f>
        <v>0</v>
      </c>
      <c r="I860" s="1" t="str">
        <f>TEXT(studenci[[#This Row],[Miejsce_zam]],"")&amp;MID(studenci[[#This Row],[Nazwisko]],1,LEN(studenci[[#This Row],[Nazwisko]])-1)&amp;TEXT(studenci[[#This Row],[Dochod_na_osobe]], 0)</f>
        <v>DebicaBromsk2480</v>
      </c>
      <c r="J860" s="1">
        <f>COUNTIF(I:I,studenci[[#This Row],[rodz_kod]])</f>
        <v>1</v>
      </c>
      <c r="K8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1" spans="1:11" x14ac:dyDescent="0.25">
      <c r="A861">
        <v>860</v>
      </c>
      <c r="B861" s="1" t="s">
        <v>453</v>
      </c>
      <c r="C861" s="13" t="s">
        <v>1273</v>
      </c>
      <c r="D861" s="1" t="s">
        <v>26</v>
      </c>
      <c r="E861" s="1" t="s">
        <v>1153</v>
      </c>
      <c r="F861" s="1" t="s">
        <v>16</v>
      </c>
      <c r="G861">
        <v>1955</v>
      </c>
      <c r="H861" s="1" t="b">
        <f>studenci[[#This Row],[Dochod_na_osobe]]&lt;$P$5</f>
        <v>1</v>
      </c>
      <c r="I861" s="1" t="str">
        <f>TEXT(studenci[[#This Row],[Miejsce_zam]],"")&amp;MID(studenci[[#This Row],[Nazwisko]],1,LEN(studenci[[#This Row],[Nazwisko]])-1)&amp;TEXT(studenci[[#This Row],[Dochod_na_osobe]], 0)</f>
        <v>WejherowoRursk1955</v>
      </c>
      <c r="J861" s="1">
        <f>COUNTIF(I:I,studenci[[#This Row],[rodz_kod]])</f>
        <v>1</v>
      </c>
      <c r="K8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2" spans="1:11" x14ac:dyDescent="0.25">
      <c r="A862">
        <v>861</v>
      </c>
      <c r="B862" s="1" t="s">
        <v>76</v>
      </c>
      <c r="C862" s="13" t="s">
        <v>1274</v>
      </c>
      <c r="D862" s="1" t="s">
        <v>26</v>
      </c>
      <c r="E862" s="1" t="s">
        <v>72</v>
      </c>
      <c r="F862" s="1" t="s">
        <v>35</v>
      </c>
      <c r="G862">
        <v>1428</v>
      </c>
      <c r="H862" s="1" t="b">
        <f>studenci[[#This Row],[Dochod_na_osobe]]&lt;$P$5</f>
        <v>1</v>
      </c>
      <c r="I862" s="1" t="str">
        <f>TEXT(studenci[[#This Row],[Miejsce_zam]],"")&amp;MID(studenci[[#This Row],[Nazwisko]],1,LEN(studenci[[#This Row],[Nazwisko]])-1)&amp;TEXT(studenci[[#This Row],[Dochod_na_osobe]], 0)</f>
        <v>SzczyrkKozio1428</v>
      </c>
      <c r="J862" s="1">
        <f>COUNTIF(I:I,studenci[[#This Row],[rodz_kod]])</f>
        <v>1</v>
      </c>
      <c r="K8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3" spans="1:11" x14ac:dyDescent="0.25">
      <c r="A863">
        <v>862</v>
      </c>
      <c r="B863" s="1" t="s">
        <v>1275</v>
      </c>
      <c r="C863" s="13" t="s">
        <v>1276</v>
      </c>
      <c r="D863" s="1" t="s">
        <v>133</v>
      </c>
      <c r="E863" s="1" t="s">
        <v>533</v>
      </c>
      <c r="F863" s="1" t="s">
        <v>11</v>
      </c>
      <c r="G863">
        <v>1175</v>
      </c>
      <c r="H863" s="1" t="b">
        <f>studenci[[#This Row],[Dochod_na_osobe]]&lt;$P$5</f>
        <v>1</v>
      </c>
      <c r="I863" s="1" t="str">
        <f>TEXT(studenci[[#This Row],[Miejsce_zam]],"")&amp;MID(studenci[[#This Row],[Nazwisko]],1,LEN(studenci[[#This Row],[Nazwisko]])-1)&amp;TEXT(studenci[[#This Row],[Dochod_na_osobe]], 0)</f>
        <v>ZgorzelecMaslo1175</v>
      </c>
      <c r="J863" s="1">
        <f>COUNTIF(I:I,studenci[[#This Row],[rodz_kod]])</f>
        <v>1</v>
      </c>
      <c r="K8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4" spans="1:11" x14ac:dyDescent="0.25">
      <c r="A864">
        <v>863</v>
      </c>
      <c r="B864" s="1" t="s">
        <v>39</v>
      </c>
      <c r="C864" s="13" t="s">
        <v>1071</v>
      </c>
      <c r="D864" s="1" t="s">
        <v>26</v>
      </c>
      <c r="E864" s="1" t="s">
        <v>321</v>
      </c>
      <c r="F864" s="1" t="s">
        <v>35</v>
      </c>
      <c r="G864">
        <v>2380</v>
      </c>
      <c r="H864" s="1" t="b">
        <f>studenci[[#This Row],[Dochod_na_osobe]]&lt;$P$5</f>
        <v>0</v>
      </c>
      <c r="I864" s="1" t="str">
        <f>TEXT(studenci[[#This Row],[Miejsce_zam]],"")&amp;MID(studenci[[#This Row],[Nazwisko]],1,LEN(studenci[[#This Row],[Nazwisko]])-1)&amp;TEXT(studenci[[#This Row],[Dochod_na_osobe]], 0)</f>
        <v>ZabrzeWisniewsk2380</v>
      </c>
      <c r="J864" s="1">
        <f>COUNTIF(I:I,studenci[[#This Row],[rodz_kod]])</f>
        <v>1</v>
      </c>
      <c r="K8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5" spans="1:11" x14ac:dyDescent="0.25">
      <c r="A865">
        <v>864</v>
      </c>
      <c r="B865" s="1" t="s">
        <v>138</v>
      </c>
      <c r="C865" s="13" t="s">
        <v>1277</v>
      </c>
      <c r="D865" s="1" t="s">
        <v>9</v>
      </c>
      <c r="E865" s="1" t="s">
        <v>107</v>
      </c>
      <c r="F865" s="1" t="s">
        <v>35</v>
      </c>
      <c r="G865">
        <v>2964</v>
      </c>
      <c r="H865" s="1" t="b">
        <f>studenci[[#This Row],[Dochod_na_osobe]]&lt;$P$5</f>
        <v>0</v>
      </c>
      <c r="I865" s="1" t="str">
        <f>TEXT(studenci[[#This Row],[Miejsce_zam]],"")&amp;MID(studenci[[#This Row],[Nazwisko]],1,LEN(studenci[[#This Row],[Nazwisko]])-1)&amp;TEXT(studenci[[#This Row],[Dochod_na_osobe]], 0)</f>
        <v>BrzeskoMakal2964</v>
      </c>
      <c r="J865" s="1">
        <f>COUNTIF(I:I,studenci[[#This Row],[rodz_kod]])</f>
        <v>1</v>
      </c>
      <c r="K8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6" spans="1:11" x14ac:dyDescent="0.25">
      <c r="A866">
        <v>865</v>
      </c>
      <c r="B866" s="1" t="s">
        <v>108</v>
      </c>
      <c r="C866" s="13" t="s">
        <v>1278</v>
      </c>
      <c r="D866" s="1" t="s">
        <v>9</v>
      </c>
      <c r="E866" s="1" t="s">
        <v>456</v>
      </c>
      <c r="F866" s="1" t="s">
        <v>100</v>
      </c>
      <c r="G866">
        <v>3044</v>
      </c>
      <c r="H866" s="1" t="b">
        <f>studenci[[#This Row],[Dochod_na_osobe]]&lt;$P$5</f>
        <v>0</v>
      </c>
      <c r="I866" s="1" t="str">
        <f>TEXT(studenci[[#This Row],[Miejsce_zam]],"")&amp;MID(studenci[[#This Row],[Nazwisko]],1,LEN(studenci[[#This Row],[Nazwisko]])-1)&amp;TEXT(studenci[[#This Row],[Dochod_na_osobe]], 0)</f>
        <v>MyszkowNowakowsk3044</v>
      </c>
      <c r="J866" s="1">
        <f>COUNTIF(I:I,studenci[[#This Row],[rodz_kod]])</f>
        <v>1</v>
      </c>
      <c r="K8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7" spans="1:11" x14ac:dyDescent="0.25">
      <c r="A867">
        <v>866</v>
      </c>
      <c r="B867" s="1" t="s">
        <v>155</v>
      </c>
      <c r="C867" s="13" t="s">
        <v>1279</v>
      </c>
      <c r="D867" s="1" t="s">
        <v>9</v>
      </c>
      <c r="E867" s="1" t="s">
        <v>84</v>
      </c>
      <c r="F867" s="1" t="s">
        <v>35</v>
      </c>
      <c r="G867">
        <v>1134</v>
      </c>
      <c r="H867" s="1" t="b">
        <f>studenci[[#This Row],[Dochod_na_osobe]]&lt;$P$5</f>
        <v>1</v>
      </c>
      <c r="I867" s="1" t="str">
        <f>TEXT(studenci[[#This Row],[Miejsce_zam]],"")&amp;MID(studenci[[#This Row],[Nazwisko]],1,LEN(studenci[[#This Row],[Nazwisko]])-1)&amp;TEXT(studenci[[#This Row],[Dochod_na_osobe]], 0)</f>
        <v>Nowy TargSawick1134</v>
      </c>
      <c r="J867" s="1">
        <f>COUNTIF(I:I,studenci[[#This Row],[rodz_kod]])</f>
        <v>1</v>
      </c>
      <c r="K8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8" spans="1:11" x14ac:dyDescent="0.25">
      <c r="A868">
        <v>867</v>
      </c>
      <c r="B868" s="1" t="s">
        <v>138</v>
      </c>
      <c r="C868" s="13" t="s">
        <v>392</v>
      </c>
      <c r="D868" s="1" t="s">
        <v>26</v>
      </c>
      <c r="E868" s="1" t="s">
        <v>378</v>
      </c>
      <c r="F868" s="1" t="s">
        <v>28</v>
      </c>
      <c r="G868">
        <v>3214</v>
      </c>
      <c r="H868" s="1" t="b">
        <f>studenci[[#This Row],[Dochod_na_osobe]]&lt;$P$5</f>
        <v>0</v>
      </c>
      <c r="I868" s="1" t="str">
        <f>TEXT(studenci[[#This Row],[Miejsce_zam]],"")&amp;MID(studenci[[#This Row],[Nazwisko]],1,LEN(studenci[[#This Row],[Nazwisko]])-1)&amp;TEXT(studenci[[#This Row],[Dochod_na_osobe]], 0)</f>
        <v>PszczynaWieczore3214</v>
      </c>
      <c r="J868" s="1">
        <f>COUNTIF(I:I,studenci[[#This Row],[rodz_kod]])</f>
        <v>1</v>
      </c>
      <c r="K8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69" spans="1:11" x14ac:dyDescent="0.25">
      <c r="A869">
        <v>868</v>
      </c>
      <c r="B869" s="1" t="s">
        <v>182</v>
      </c>
      <c r="C869" s="13" t="s">
        <v>1280</v>
      </c>
      <c r="D869" s="1" t="s">
        <v>26</v>
      </c>
      <c r="E869" s="1" t="s">
        <v>1281</v>
      </c>
      <c r="F869" s="1" t="s">
        <v>11</v>
      </c>
      <c r="G869">
        <v>2732</v>
      </c>
      <c r="H869" s="1" t="b">
        <f>studenci[[#This Row],[Dochod_na_osobe]]&lt;$P$5</f>
        <v>0</v>
      </c>
      <c r="I869" s="1" t="str">
        <f>TEXT(studenci[[#This Row],[Miejsce_zam]],"")&amp;MID(studenci[[#This Row],[Nazwisko]],1,LEN(studenci[[#This Row],[Nazwisko]])-1)&amp;TEXT(studenci[[#This Row],[Dochod_na_osobe]], 0)</f>
        <v>MordyKaktu2732</v>
      </c>
      <c r="J869" s="1">
        <f>COUNTIF(I:I,studenci[[#This Row],[rodz_kod]])</f>
        <v>1</v>
      </c>
      <c r="K8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0" spans="1:11" x14ac:dyDescent="0.25">
      <c r="A870">
        <v>869</v>
      </c>
      <c r="B870" s="1" t="s">
        <v>249</v>
      </c>
      <c r="C870" s="13" t="s">
        <v>1282</v>
      </c>
      <c r="D870" s="1" t="s">
        <v>106</v>
      </c>
      <c r="E870" s="1" t="s">
        <v>67</v>
      </c>
      <c r="F870" s="1" t="s">
        <v>11</v>
      </c>
      <c r="G870">
        <v>780</v>
      </c>
      <c r="H870" s="1" t="b">
        <f>studenci[[#This Row],[Dochod_na_osobe]]&lt;$P$5</f>
        <v>1</v>
      </c>
      <c r="I870" s="1" t="str">
        <f>TEXT(studenci[[#This Row],[Miejsce_zam]],"")&amp;MID(studenci[[#This Row],[Nazwisko]],1,LEN(studenci[[#This Row],[Nazwisko]])-1)&amp;TEXT(studenci[[#This Row],[Dochod_na_osobe]], 0)</f>
        <v>SosnowiecCichock780</v>
      </c>
      <c r="J870" s="1">
        <f>COUNTIF(I:I,studenci[[#This Row],[rodz_kod]])</f>
        <v>1</v>
      </c>
      <c r="K8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1" spans="1:11" x14ac:dyDescent="0.25">
      <c r="A871">
        <v>870</v>
      </c>
      <c r="B871" s="1" t="s">
        <v>42</v>
      </c>
      <c r="C871" s="13" t="s">
        <v>1283</v>
      </c>
      <c r="D871" s="1" t="s">
        <v>236</v>
      </c>
      <c r="E871" s="1" t="s">
        <v>433</v>
      </c>
      <c r="F871" s="1" t="s">
        <v>11</v>
      </c>
      <c r="G871">
        <v>2523</v>
      </c>
      <c r="H871" s="1" t="b">
        <f>studenci[[#This Row],[Dochod_na_osobe]]&lt;$P$5</f>
        <v>0</v>
      </c>
      <c r="I871" s="1" t="str">
        <f>TEXT(studenci[[#This Row],[Miejsce_zam]],"")&amp;MID(studenci[[#This Row],[Nazwisko]],1,LEN(studenci[[#This Row],[Nazwisko]])-1)&amp;TEXT(studenci[[#This Row],[Dochod_na_osobe]], 0)</f>
        <v>WolbromKukulsk2523</v>
      </c>
      <c r="J871" s="1">
        <f>COUNTIF(I:I,studenci[[#This Row],[rodz_kod]])</f>
        <v>1</v>
      </c>
      <c r="K8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2" spans="1:11" x14ac:dyDescent="0.25">
      <c r="A872">
        <v>871</v>
      </c>
      <c r="B872" s="1" t="s">
        <v>366</v>
      </c>
      <c r="C872" s="13" t="s">
        <v>1284</v>
      </c>
      <c r="D872" s="1" t="s">
        <v>9</v>
      </c>
      <c r="E872" s="1" t="s">
        <v>821</v>
      </c>
      <c r="F872" s="1" t="s">
        <v>11</v>
      </c>
      <c r="G872">
        <v>3178</v>
      </c>
      <c r="H872" s="1" t="b">
        <f>studenci[[#This Row],[Dochod_na_osobe]]&lt;$P$5</f>
        <v>0</v>
      </c>
      <c r="I872" s="1" t="str">
        <f>TEXT(studenci[[#This Row],[Miejsce_zam]],"")&amp;MID(studenci[[#This Row],[Nazwisko]],1,LEN(studenci[[#This Row],[Nazwisko]])-1)&amp;TEXT(studenci[[#This Row],[Dochod_na_osobe]], 0)</f>
        <v>Wodzislaw SlaskiJackowsk3178</v>
      </c>
      <c r="J872" s="1">
        <f>COUNTIF(I:I,studenci[[#This Row],[rodz_kod]])</f>
        <v>1</v>
      </c>
      <c r="K8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3" spans="1:11" x14ac:dyDescent="0.25">
      <c r="A873">
        <v>872</v>
      </c>
      <c r="B873" s="1" t="s">
        <v>1285</v>
      </c>
      <c r="C873" s="13" t="s">
        <v>1286</v>
      </c>
      <c r="D873" s="1" t="s">
        <v>26</v>
      </c>
      <c r="E873" s="1" t="s">
        <v>94</v>
      </c>
      <c r="F873" s="1" t="s">
        <v>11</v>
      </c>
      <c r="G873">
        <v>2039</v>
      </c>
      <c r="H873" s="1" t="b">
        <f>studenci[[#This Row],[Dochod_na_osobe]]&lt;$P$5</f>
        <v>1</v>
      </c>
      <c r="I873" s="1" t="str">
        <f>TEXT(studenci[[#This Row],[Miejsce_zam]],"")&amp;MID(studenci[[#This Row],[Nazwisko]],1,LEN(studenci[[#This Row],[Nazwisko]])-1)&amp;TEXT(studenci[[#This Row],[Dochod_na_osobe]], 0)</f>
        <v>SanokSzumsk2039</v>
      </c>
      <c r="J873" s="1">
        <f>COUNTIF(I:I,studenci[[#This Row],[rodz_kod]])</f>
        <v>1</v>
      </c>
      <c r="K8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4" spans="1:11" x14ac:dyDescent="0.25">
      <c r="A874">
        <v>873</v>
      </c>
      <c r="B874" s="1" t="s">
        <v>204</v>
      </c>
      <c r="C874" s="13" t="s">
        <v>1287</v>
      </c>
      <c r="D874" s="1" t="s">
        <v>9</v>
      </c>
      <c r="E874" s="1" t="s">
        <v>177</v>
      </c>
      <c r="F874" s="1" t="s">
        <v>11</v>
      </c>
      <c r="G874">
        <v>2456</v>
      </c>
      <c r="H874" s="1" t="b">
        <f>studenci[[#This Row],[Dochod_na_osobe]]&lt;$P$5</f>
        <v>0</v>
      </c>
      <c r="I874" s="1" t="str">
        <f>TEXT(studenci[[#This Row],[Miejsce_zam]],"")&amp;MID(studenci[[#This Row],[Nazwisko]],1,LEN(studenci[[#This Row],[Nazwisko]])-1)&amp;TEXT(studenci[[#This Row],[Dochod_na_osobe]], 0)</f>
        <v>UstronPaluc2456</v>
      </c>
      <c r="J874" s="1">
        <f>COUNTIF(I:I,studenci[[#This Row],[rodz_kod]])</f>
        <v>1</v>
      </c>
      <c r="K8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5" spans="1:11" x14ac:dyDescent="0.25">
      <c r="A875">
        <v>874</v>
      </c>
      <c r="B875" s="1" t="s">
        <v>157</v>
      </c>
      <c r="C875" s="13" t="s">
        <v>1288</v>
      </c>
      <c r="D875" s="1" t="s">
        <v>26</v>
      </c>
      <c r="E875" s="1" t="s">
        <v>41</v>
      </c>
      <c r="F875" s="1" t="s">
        <v>11</v>
      </c>
      <c r="G875">
        <v>620</v>
      </c>
      <c r="H875" s="1" t="b">
        <f>studenci[[#This Row],[Dochod_na_osobe]]&lt;$P$5</f>
        <v>1</v>
      </c>
      <c r="I875" s="1" t="str">
        <f>TEXT(studenci[[#This Row],[Miejsce_zam]],"")&amp;MID(studenci[[#This Row],[Nazwisko]],1,LEN(studenci[[#This Row],[Nazwisko]])-1)&amp;TEXT(studenci[[#This Row],[Dochod_na_osobe]], 0)</f>
        <v>MikolowMarkiewic620</v>
      </c>
      <c r="J875" s="1">
        <f>COUNTIF(I:I,studenci[[#This Row],[rodz_kod]])</f>
        <v>1</v>
      </c>
      <c r="K8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6" spans="1:11" x14ac:dyDescent="0.25">
      <c r="A876">
        <v>875</v>
      </c>
      <c r="B876" s="1" t="s">
        <v>141</v>
      </c>
      <c r="C876" s="13" t="s">
        <v>1289</v>
      </c>
      <c r="D876" s="1" t="s">
        <v>9</v>
      </c>
      <c r="E876" s="1" t="s">
        <v>569</v>
      </c>
      <c r="F876" s="1" t="s">
        <v>11</v>
      </c>
      <c r="G876">
        <v>2086</v>
      </c>
      <c r="H876" s="1" t="b">
        <f>studenci[[#This Row],[Dochod_na_osobe]]&lt;$P$5</f>
        <v>1</v>
      </c>
      <c r="I876" s="1" t="str">
        <f>TEXT(studenci[[#This Row],[Miejsce_zam]],"")&amp;MID(studenci[[#This Row],[Nazwisko]],1,LEN(studenci[[#This Row],[Nazwisko]])-1)&amp;TEXT(studenci[[#This Row],[Dochod_na_osobe]], 0)</f>
        <v>Siemianowice SlaskieAreck2086</v>
      </c>
      <c r="J876" s="1">
        <f>COUNTIF(I:I,studenci[[#This Row],[rodz_kod]])</f>
        <v>1</v>
      </c>
      <c r="K8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7" spans="1:11" x14ac:dyDescent="0.25">
      <c r="A877">
        <v>876</v>
      </c>
      <c r="B877" s="1" t="s">
        <v>372</v>
      </c>
      <c r="C877" s="13" t="s">
        <v>1290</v>
      </c>
      <c r="D877" s="1" t="s">
        <v>9</v>
      </c>
      <c r="E877" s="1" t="s">
        <v>1028</v>
      </c>
      <c r="F877" s="1" t="s">
        <v>11</v>
      </c>
      <c r="G877">
        <v>930</v>
      </c>
      <c r="H877" s="1" t="b">
        <f>studenci[[#This Row],[Dochod_na_osobe]]&lt;$P$5</f>
        <v>1</v>
      </c>
      <c r="I877" s="1" t="str">
        <f>TEXT(studenci[[#This Row],[Miejsce_zam]],"")&amp;MID(studenci[[#This Row],[Nazwisko]],1,LEN(studenci[[#This Row],[Nazwisko]])-1)&amp;TEXT(studenci[[#This Row],[Dochod_na_osobe]], 0)</f>
        <v>SzczecinLisinsk930</v>
      </c>
      <c r="J877" s="1">
        <f>COUNTIF(I:I,studenci[[#This Row],[rodz_kod]])</f>
        <v>1</v>
      </c>
      <c r="K8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8" spans="1:11" x14ac:dyDescent="0.25">
      <c r="A878">
        <v>877</v>
      </c>
      <c r="B878" s="1" t="s">
        <v>214</v>
      </c>
      <c r="C878" s="13" t="s">
        <v>186</v>
      </c>
      <c r="D878" s="1" t="s">
        <v>9</v>
      </c>
      <c r="E878" s="1" t="s">
        <v>47</v>
      </c>
      <c r="F878" s="1" t="s">
        <v>11</v>
      </c>
      <c r="G878">
        <v>1112</v>
      </c>
      <c r="H878" s="1" t="b">
        <f>studenci[[#This Row],[Dochod_na_osobe]]&lt;$P$5</f>
        <v>1</v>
      </c>
      <c r="I878" s="1" t="str">
        <f>TEXT(studenci[[#This Row],[Miejsce_zam]],"")&amp;MID(studenci[[#This Row],[Nazwisko]],1,LEN(studenci[[#This Row],[Nazwisko]])-1)&amp;TEXT(studenci[[#This Row],[Dochod_na_osobe]], 0)</f>
        <v>BedzinBaro1112</v>
      </c>
      <c r="J878" s="1">
        <f>COUNTIF(I:I,studenci[[#This Row],[rodz_kod]])</f>
        <v>1</v>
      </c>
      <c r="K8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79" spans="1:11" x14ac:dyDescent="0.25">
      <c r="A879">
        <v>878</v>
      </c>
      <c r="B879" s="1" t="s">
        <v>237</v>
      </c>
      <c r="C879" s="13" t="s">
        <v>918</v>
      </c>
      <c r="D879" s="1" t="s">
        <v>59</v>
      </c>
      <c r="E879" s="1" t="s">
        <v>694</v>
      </c>
      <c r="F879" s="1" t="s">
        <v>11</v>
      </c>
      <c r="G879">
        <v>2185</v>
      </c>
      <c r="H879" s="1" t="b">
        <f>studenci[[#This Row],[Dochod_na_osobe]]&lt;$P$5</f>
        <v>1</v>
      </c>
      <c r="I879" s="1" t="str">
        <f>TEXT(studenci[[#This Row],[Miejsce_zam]],"")&amp;MID(studenci[[#This Row],[Nazwisko]],1,LEN(studenci[[#This Row],[Nazwisko]])-1)&amp;TEXT(studenci[[#This Row],[Dochod_na_osobe]], 0)</f>
        <v>Tarnowskie GoryJaworsk2185</v>
      </c>
      <c r="J879" s="1">
        <f>COUNTIF(I:I,studenci[[#This Row],[rodz_kod]])</f>
        <v>1</v>
      </c>
      <c r="K8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0" spans="1:11" x14ac:dyDescent="0.25">
      <c r="A880">
        <v>879</v>
      </c>
      <c r="B880" s="1" t="s">
        <v>366</v>
      </c>
      <c r="C880" s="13" t="s">
        <v>1291</v>
      </c>
      <c r="D880" s="1" t="s">
        <v>22</v>
      </c>
      <c r="E880" s="1" t="s">
        <v>604</v>
      </c>
      <c r="F880" s="1" t="s">
        <v>11</v>
      </c>
      <c r="G880">
        <v>1731</v>
      </c>
      <c r="H880" s="1" t="b">
        <f>studenci[[#This Row],[Dochod_na_osobe]]&lt;$P$5</f>
        <v>1</v>
      </c>
      <c r="I880" s="1" t="str">
        <f>TEXT(studenci[[#This Row],[Miejsce_zam]],"")&amp;MID(studenci[[#This Row],[Nazwisko]],1,LEN(studenci[[#This Row],[Nazwisko]])-1)&amp;TEXT(studenci[[#This Row],[Dochod_na_osobe]], 0)</f>
        <v>TychyRysowic1731</v>
      </c>
      <c r="J880" s="1">
        <f>COUNTIF(I:I,studenci[[#This Row],[rodz_kod]])</f>
        <v>1</v>
      </c>
      <c r="K8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1" spans="1:11" x14ac:dyDescent="0.25">
      <c r="A881">
        <v>880</v>
      </c>
      <c r="B881" s="1" t="s">
        <v>150</v>
      </c>
      <c r="C881" s="13" t="s">
        <v>157</v>
      </c>
      <c r="D881" s="1" t="s">
        <v>9</v>
      </c>
      <c r="E881" s="1" t="s">
        <v>420</v>
      </c>
      <c r="F881" s="1" t="s">
        <v>28</v>
      </c>
      <c r="G881">
        <v>519</v>
      </c>
      <c r="H881" s="1" t="b">
        <f>studenci[[#This Row],[Dochod_na_osobe]]&lt;$P$5</f>
        <v>1</v>
      </c>
      <c r="I881" s="1" t="str">
        <f>TEXT(studenci[[#This Row],[Miejsce_zam]],"")&amp;MID(studenci[[#This Row],[Nazwisko]],1,LEN(studenci[[#This Row],[Nazwisko]])-1)&amp;TEXT(studenci[[#This Row],[Dochod_na_osobe]], 0)</f>
        <v>GliwiceMare519</v>
      </c>
      <c r="J881" s="1">
        <f>COUNTIF(I:I,studenci[[#This Row],[rodz_kod]])</f>
        <v>1</v>
      </c>
      <c r="K8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2" spans="1:11" x14ac:dyDescent="0.25">
      <c r="A882">
        <v>881</v>
      </c>
      <c r="B882" s="1" t="s">
        <v>414</v>
      </c>
      <c r="C882" s="13" t="s">
        <v>664</v>
      </c>
      <c r="D882" s="1" t="s">
        <v>26</v>
      </c>
      <c r="E882" s="1" t="s">
        <v>222</v>
      </c>
      <c r="F882" s="1" t="s">
        <v>28</v>
      </c>
      <c r="G882">
        <v>2317</v>
      </c>
      <c r="H882" s="1" t="b">
        <f>studenci[[#This Row],[Dochod_na_osobe]]&lt;$P$5</f>
        <v>0</v>
      </c>
      <c r="I882" s="1" t="str">
        <f>TEXT(studenci[[#This Row],[Miejsce_zam]],"")&amp;MID(studenci[[#This Row],[Nazwisko]],1,LEN(studenci[[#This Row],[Nazwisko]])-1)&amp;TEXT(studenci[[#This Row],[Dochod_na_osobe]], 0)</f>
        <v>TarnobrzegKucharsk2317</v>
      </c>
      <c r="J882" s="1">
        <f>COUNTIF(I:I,studenci[[#This Row],[rodz_kod]])</f>
        <v>1</v>
      </c>
      <c r="K8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3" spans="1:11" x14ac:dyDescent="0.25">
      <c r="A883">
        <v>882</v>
      </c>
      <c r="B883" s="1" t="s">
        <v>494</v>
      </c>
      <c r="C883" s="13" t="s">
        <v>1292</v>
      </c>
      <c r="D883" s="1" t="s">
        <v>9</v>
      </c>
      <c r="E883" s="1" t="s">
        <v>113</v>
      </c>
      <c r="F883" s="1" t="s">
        <v>16</v>
      </c>
      <c r="G883">
        <v>1846</v>
      </c>
      <c r="H883" s="1" t="b">
        <f>studenci[[#This Row],[Dochod_na_osobe]]&lt;$P$5</f>
        <v>1</v>
      </c>
      <c r="I883" s="1" t="str">
        <f>TEXT(studenci[[#This Row],[Miejsce_zam]],"")&amp;MID(studenci[[#This Row],[Nazwisko]],1,LEN(studenci[[#This Row],[Nazwisko]])-1)&amp;TEXT(studenci[[#This Row],[Dochod_na_osobe]], 0)</f>
        <v>KatowiceCzajk1846</v>
      </c>
      <c r="J883" s="1">
        <f>COUNTIF(I:I,studenci[[#This Row],[rodz_kod]])</f>
        <v>1</v>
      </c>
      <c r="K8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4" spans="1:11" x14ac:dyDescent="0.25">
      <c r="A884">
        <v>883</v>
      </c>
      <c r="B884" s="1" t="s">
        <v>155</v>
      </c>
      <c r="C884" s="13" t="s">
        <v>1293</v>
      </c>
      <c r="D884" s="1" t="s">
        <v>26</v>
      </c>
      <c r="E884" s="1" t="s">
        <v>162</v>
      </c>
      <c r="F884" s="1" t="s">
        <v>28</v>
      </c>
      <c r="G884">
        <v>753</v>
      </c>
      <c r="H884" s="1" t="b">
        <f>studenci[[#This Row],[Dochod_na_osobe]]&lt;$P$5</f>
        <v>1</v>
      </c>
      <c r="I884" s="1" t="str">
        <f>TEXT(studenci[[#This Row],[Miejsce_zam]],"")&amp;MID(studenci[[#This Row],[Nazwisko]],1,LEN(studenci[[#This Row],[Nazwisko]])-1)&amp;TEXT(studenci[[#This Row],[Dochod_na_osobe]], 0)</f>
        <v>RogoznikSzym753</v>
      </c>
      <c r="J884" s="1">
        <f>COUNTIF(I:I,studenci[[#This Row],[rodz_kod]])</f>
        <v>1</v>
      </c>
      <c r="K8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5" spans="1:11" x14ac:dyDescent="0.25">
      <c r="A885">
        <v>884</v>
      </c>
      <c r="B885" s="1" t="s">
        <v>1294</v>
      </c>
      <c r="C885" s="13" t="s">
        <v>1295</v>
      </c>
      <c r="D885" s="1" t="s">
        <v>22</v>
      </c>
      <c r="E885" s="1" t="s">
        <v>307</v>
      </c>
      <c r="F885" s="1" t="s">
        <v>35</v>
      </c>
      <c r="G885">
        <v>2077</v>
      </c>
      <c r="H885" s="1" t="b">
        <f>studenci[[#This Row],[Dochod_na_osobe]]&lt;$P$5</f>
        <v>1</v>
      </c>
      <c r="I885" s="1" t="str">
        <f>TEXT(studenci[[#This Row],[Miejsce_zam]],"")&amp;MID(studenci[[#This Row],[Nazwisko]],1,LEN(studenci[[#This Row],[Nazwisko]])-1)&amp;TEXT(studenci[[#This Row],[Dochod_na_osobe]], 0)</f>
        <v>JedrzejowGrudzie2077</v>
      </c>
      <c r="J885" s="1">
        <f>COUNTIF(I:I,studenci[[#This Row],[rodz_kod]])</f>
        <v>1</v>
      </c>
      <c r="K8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6" spans="1:11" x14ac:dyDescent="0.25">
      <c r="A886">
        <v>885</v>
      </c>
      <c r="B886" s="1" t="s">
        <v>1296</v>
      </c>
      <c r="C886" s="13" t="s">
        <v>1297</v>
      </c>
      <c r="D886" s="1" t="s">
        <v>26</v>
      </c>
      <c r="E886" s="1" t="s">
        <v>184</v>
      </c>
      <c r="F886" s="1" t="s">
        <v>35</v>
      </c>
      <c r="G886">
        <v>1259</v>
      </c>
      <c r="H886" s="1" t="b">
        <f>studenci[[#This Row],[Dochod_na_osobe]]&lt;$P$5</f>
        <v>1</v>
      </c>
      <c r="I886" s="1" t="str">
        <f>TEXT(studenci[[#This Row],[Miejsce_zam]],"")&amp;MID(studenci[[#This Row],[Nazwisko]],1,LEN(studenci[[#This Row],[Nazwisko]])-1)&amp;TEXT(studenci[[#This Row],[Dochod_na_osobe]], 0)</f>
        <v>SwietochlowiceKonwick1259</v>
      </c>
      <c r="J886" s="1">
        <f>COUNTIF(I:I,studenci[[#This Row],[rodz_kod]])</f>
        <v>1</v>
      </c>
      <c r="K8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7" spans="1:11" x14ac:dyDescent="0.25">
      <c r="A887">
        <v>886</v>
      </c>
      <c r="B887" s="1" t="s">
        <v>7</v>
      </c>
      <c r="C887" s="13" t="s">
        <v>1298</v>
      </c>
      <c r="D887" s="1" t="s">
        <v>26</v>
      </c>
      <c r="E887" s="1" t="s">
        <v>213</v>
      </c>
      <c r="F887" s="1" t="s">
        <v>16</v>
      </c>
      <c r="G887">
        <v>1004</v>
      </c>
      <c r="H887" s="1" t="b">
        <f>studenci[[#This Row],[Dochod_na_osobe]]&lt;$P$5</f>
        <v>1</v>
      </c>
      <c r="I887" s="1" t="str">
        <f>TEXT(studenci[[#This Row],[Miejsce_zam]],"")&amp;MID(studenci[[#This Row],[Nazwisko]],1,LEN(studenci[[#This Row],[Nazwisko]])-1)&amp;TEXT(studenci[[#This Row],[Dochod_na_osobe]], 0)</f>
        <v>Strzelce OpolskieOsinsk1004</v>
      </c>
      <c r="J887" s="1">
        <f>COUNTIF(I:I,studenci[[#This Row],[rodz_kod]])</f>
        <v>1</v>
      </c>
      <c r="K8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8" spans="1:11" x14ac:dyDescent="0.25">
      <c r="A888">
        <v>887</v>
      </c>
      <c r="B888" s="1" t="s">
        <v>163</v>
      </c>
      <c r="C888" s="13" t="s">
        <v>240</v>
      </c>
      <c r="D888" s="1" t="s">
        <v>236</v>
      </c>
      <c r="E888" s="1" t="s">
        <v>81</v>
      </c>
      <c r="F888" s="1" t="s">
        <v>16</v>
      </c>
      <c r="G888">
        <v>1932</v>
      </c>
      <c r="H888" s="1" t="b">
        <f>studenci[[#This Row],[Dochod_na_osobe]]&lt;$P$5</f>
        <v>1</v>
      </c>
      <c r="I888" s="1" t="str">
        <f>TEXT(studenci[[#This Row],[Miejsce_zam]],"")&amp;MID(studenci[[#This Row],[Nazwisko]],1,LEN(studenci[[#This Row],[Nazwisko]])-1)&amp;TEXT(studenci[[#This Row],[Dochod_na_osobe]], 0)</f>
        <v>MyslowiceKalinowsk1932</v>
      </c>
      <c r="J888" s="1">
        <f>COUNTIF(I:I,studenci[[#This Row],[rodz_kod]])</f>
        <v>1</v>
      </c>
      <c r="K8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89" spans="1:11" x14ac:dyDescent="0.25">
      <c r="A889">
        <v>888</v>
      </c>
      <c r="B889" s="1" t="s">
        <v>104</v>
      </c>
      <c r="C889" s="13" t="s">
        <v>1299</v>
      </c>
      <c r="D889" s="1" t="s">
        <v>26</v>
      </c>
      <c r="E889" s="1" t="s">
        <v>44</v>
      </c>
      <c r="F889" s="1" t="s">
        <v>16</v>
      </c>
      <c r="G889">
        <v>2011</v>
      </c>
      <c r="H889" s="1" t="b">
        <f>studenci[[#This Row],[Dochod_na_osobe]]&lt;$P$5</f>
        <v>1</v>
      </c>
      <c r="I889" s="1" t="str">
        <f>TEXT(studenci[[#This Row],[Miejsce_zam]],"")&amp;MID(studenci[[#This Row],[Nazwisko]],1,LEN(studenci[[#This Row],[Nazwisko]])-1)&amp;TEXT(studenci[[#This Row],[Dochod_na_osobe]], 0)</f>
        <v>RybnikMyrci2011</v>
      </c>
      <c r="J889" s="1">
        <f>COUNTIF(I:I,studenci[[#This Row],[rodz_kod]])</f>
        <v>1</v>
      </c>
      <c r="K8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0" spans="1:11" x14ac:dyDescent="0.25">
      <c r="A890">
        <v>889</v>
      </c>
      <c r="B890" s="1" t="s">
        <v>155</v>
      </c>
      <c r="C890" s="13" t="s">
        <v>1300</v>
      </c>
      <c r="D890" s="1" t="s">
        <v>26</v>
      </c>
      <c r="E890" s="1" t="s">
        <v>307</v>
      </c>
      <c r="F890" s="1" t="s">
        <v>11</v>
      </c>
      <c r="G890">
        <v>1445</v>
      </c>
      <c r="H890" s="1" t="b">
        <f>studenci[[#This Row],[Dochod_na_osobe]]&lt;$P$5</f>
        <v>1</v>
      </c>
      <c r="I890" s="1" t="str">
        <f>TEXT(studenci[[#This Row],[Miejsce_zam]],"")&amp;MID(studenci[[#This Row],[Nazwisko]],1,LEN(studenci[[#This Row],[Nazwisko]])-1)&amp;TEXT(studenci[[#This Row],[Dochod_na_osobe]], 0)</f>
        <v>JedrzejowOma1445</v>
      </c>
      <c r="J890" s="1">
        <f>COUNTIF(I:I,studenci[[#This Row],[rodz_kod]])</f>
        <v>1</v>
      </c>
      <c r="K8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1" spans="1:11" x14ac:dyDescent="0.25">
      <c r="A891">
        <v>890</v>
      </c>
      <c r="B891" s="1" t="s">
        <v>97</v>
      </c>
      <c r="C891" s="13" t="s">
        <v>1301</v>
      </c>
      <c r="D891" s="1" t="s">
        <v>26</v>
      </c>
      <c r="E891" s="1" t="s">
        <v>87</v>
      </c>
      <c r="F891" s="1" t="s">
        <v>11</v>
      </c>
      <c r="G891">
        <v>2408</v>
      </c>
      <c r="H891" s="1" t="b">
        <f>studenci[[#This Row],[Dochod_na_osobe]]&lt;$P$5</f>
        <v>0</v>
      </c>
      <c r="I891" s="1" t="str">
        <f>TEXT(studenci[[#This Row],[Miejsce_zam]],"")&amp;MID(studenci[[#This Row],[Nazwisko]],1,LEN(studenci[[#This Row],[Nazwisko]])-1)&amp;TEXT(studenci[[#This Row],[Dochod_na_osobe]], 0)</f>
        <v>RajczaBaje2408</v>
      </c>
      <c r="J891" s="1">
        <f>COUNTIF(I:I,studenci[[#This Row],[rodz_kod]])</f>
        <v>1</v>
      </c>
      <c r="K8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2" spans="1:11" x14ac:dyDescent="0.25">
      <c r="A892">
        <v>891</v>
      </c>
      <c r="B892" s="1" t="s">
        <v>362</v>
      </c>
      <c r="C892" s="13" t="s">
        <v>1302</v>
      </c>
      <c r="D892" s="1" t="s">
        <v>26</v>
      </c>
      <c r="E892" s="1" t="s">
        <v>113</v>
      </c>
      <c r="F892" s="1" t="s">
        <v>11</v>
      </c>
      <c r="G892">
        <v>1554</v>
      </c>
      <c r="H892" s="1" t="b">
        <f>studenci[[#This Row],[Dochod_na_osobe]]&lt;$P$5</f>
        <v>1</v>
      </c>
      <c r="I892" s="1" t="str">
        <f>TEXT(studenci[[#This Row],[Miejsce_zam]],"")&amp;MID(studenci[[#This Row],[Nazwisko]],1,LEN(studenci[[#This Row],[Nazwisko]])-1)&amp;TEXT(studenci[[#This Row],[Dochod_na_osobe]], 0)</f>
        <v>KatowiceWierzchowsk1554</v>
      </c>
      <c r="J892" s="1">
        <f>COUNTIF(I:I,studenci[[#This Row],[rodz_kod]])</f>
        <v>1</v>
      </c>
      <c r="K8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3" spans="1:11" x14ac:dyDescent="0.25">
      <c r="A893">
        <v>892</v>
      </c>
      <c r="B893" s="1" t="s">
        <v>12</v>
      </c>
      <c r="C893" s="13" t="s">
        <v>1303</v>
      </c>
      <c r="D893" s="1" t="s">
        <v>9</v>
      </c>
      <c r="E893" s="1" t="s">
        <v>1304</v>
      </c>
      <c r="F893" s="1" t="s">
        <v>16</v>
      </c>
      <c r="G893">
        <v>3255</v>
      </c>
      <c r="H893" s="1" t="b">
        <f>studenci[[#This Row],[Dochod_na_osobe]]&lt;$P$5</f>
        <v>0</v>
      </c>
      <c r="I893" s="1" t="str">
        <f>TEXT(studenci[[#This Row],[Miejsce_zam]],"")&amp;MID(studenci[[#This Row],[Nazwisko]],1,LEN(studenci[[#This Row],[Nazwisko]])-1)&amp;TEXT(studenci[[#This Row],[Dochod_na_osobe]], 0)</f>
        <v>Kudowa-SloneChalupk3255</v>
      </c>
      <c r="J893" s="1">
        <f>COUNTIF(I:I,studenci[[#This Row],[rodz_kod]])</f>
        <v>1</v>
      </c>
      <c r="K8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4" spans="1:11" x14ac:dyDescent="0.25">
      <c r="A894">
        <v>893</v>
      </c>
      <c r="B894" s="1" t="s">
        <v>114</v>
      </c>
      <c r="C894" s="13" t="s">
        <v>823</v>
      </c>
      <c r="D894" s="1" t="s">
        <v>26</v>
      </c>
      <c r="E894" s="1" t="s">
        <v>174</v>
      </c>
      <c r="F894" s="1" t="s">
        <v>11</v>
      </c>
      <c r="G894">
        <v>2732</v>
      </c>
      <c r="H894" s="1" t="b">
        <f>studenci[[#This Row],[Dochod_na_osobe]]&lt;$P$5</f>
        <v>0</v>
      </c>
      <c r="I894" s="1" t="str">
        <f>TEXT(studenci[[#This Row],[Miejsce_zam]],"")&amp;MID(studenci[[#This Row],[Nazwisko]],1,LEN(studenci[[#This Row],[Nazwisko]])-1)&amp;TEXT(studenci[[#This Row],[Dochod_na_osobe]], 0)</f>
        <v>WroclawMiro2732</v>
      </c>
      <c r="J894" s="1">
        <f>COUNTIF(I:I,studenci[[#This Row],[rodz_kod]])</f>
        <v>1</v>
      </c>
      <c r="K8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5" spans="1:11" x14ac:dyDescent="0.25">
      <c r="A895">
        <v>894</v>
      </c>
      <c r="B895" s="1" t="s">
        <v>202</v>
      </c>
      <c r="C895" s="13" t="s">
        <v>641</v>
      </c>
      <c r="D895" s="1" t="s">
        <v>26</v>
      </c>
      <c r="E895" s="1" t="s">
        <v>113</v>
      </c>
      <c r="F895" s="1" t="s">
        <v>16</v>
      </c>
      <c r="G895">
        <v>1950</v>
      </c>
      <c r="H895" s="1" t="b">
        <f>studenci[[#This Row],[Dochod_na_osobe]]&lt;$P$5</f>
        <v>1</v>
      </c>
      <c r="I895" s="1" t="str">
        <f>TEXT(studenci[[#This Row],[Miejsce_zam]],"")&amp;MID(studenci[[#This Row],[Nazwisko]],1,LEN(studenci[[#This Row],[Nazwisko]])-1)&amp;TEXT(studenci[[#This Row],[Dochod_na_osobe]], 0)</f>
        <v>KatowiceKotowic1950</v>
      </c>
      <c r="J895" s="1">
        <f>COUNTIF(I:I,studenci[[#This Row],[rodz_kod]])</f>
        <v>2</v>
      </c>
      <c r="K895" s="1" t="str">
        <f>IF(studenci[[#This Row],[rodz_count]]&lt;=1, "", studenci[[#This Row],[Imie]]&amp;" "&amp;studenci[[#This Row],[Nazwisko]]&amp;" "&amp;studenci[[#This Row],[Miejsce_zam]]&amp;" "&amp;studenci[[#This Row],[Dochod_na_osobe]])</f>
        <v>Tadeusz Kotowicz Katowice 1950</v>
      </c>
    </row>
    <row r="896" spans="1:11" x14ac:dyDescent="0.25">
      <c r="A896">
        <v>895</v>
      </c>
      <c r="B896" s="1" t="s">
        <v>138</v>
      </c>
      <c r="C896" s="13" t="s">
        <v>1305</v>
      </c>
      <c r="D896" s="1" t="s">
        <v>22</v>
      </c>
      <c r="E896" s="1" t="s">
        <v>340</v>
      </c>
      <c r="F896" s="1" t="s">
        <v>100</v>
      </c>
      <c r="G896">
        <v>2581</v>
      </c>
      <c r="H896" s="1" t="b">
        <f>studenci[[#This Row],[Dochod_na_osobe]]&lt;$P$5</f>
        <v>0</v>
      </c>
      <c r="I896" s="1" t="str">
        <f>TEXT(studenci[[#This Row],[Miejsce_zam]],"")&amp;MID(studenci[[#This Row],[Nazwisko]],1,LEN(studenci[[#This Row],[Nazwisko]])-1)&amp;TEXT(studenci[[#This Row],[Dochod_na_osobe]], 0)</f>
        <v>BytomWielgu2581</v>
      </c>
      <c r="J896" s="1">
        <f>COUNTIF(I:I,studenci[[#This Row],[rodz_kod]])</f>
        <v>1</v>
      </c>
      <c r="K8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7" spans="1:11" x14ac:dyDescent="0.25">
      <c r="A897">
        <v>896</v>
      </c>
      <c r="B897" s="1" t="s">
        <v>138</v>
      </c>
      <c r="C897" s="13" t="s">
        <v>859</v>
      </c>
      <c r="D897" s="1" t="s">
        <v>9</v>
      </c>
      <c r="E897" s="1" t="s">
        <v>1306</v>
      </c>
      <c r="F897" s="1" t="s">
        <v>100</v>
      </c>
      <c r="G897">
        <v>1590</v>
      </c>
      <c r="H897" s="1" t="b">
        <f>studenci[[#This Row],[Dochod_na_osobe]]&lt;$P$5</f>
        <v>1</v>
      </c>
      <c r="I897" s="1" t="str">
        <f>TEXT(studenci[[#This Row],[Miejsce_zam]],"")&amp;MID(studenci[[#This Row],[Nazwisko]],1,LEN(studenci[[#This Row],[Nazwisko]])-1)&amp;TEXT(studenci[[#This Row],[Dochod_na_osobe]], 0)</f>
        <v>KaliszKwiatkowsk1590</v>
      </c>
      <c r="J897" s="1">
        <f>COUNTIF(I:I,studenci[[#This Row],[rodz_kod]])</f>
        <v>1</v>
      </c>
      <c r="K8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8" spans="1:11" x14ac:dyDescent="0.25">
      <c r="A898">
        <v>897</v>
      </c>
      <c r="B898" s="1" t="s">
        <v>273</v>
      </c>
      <c r="C898" s="13" t="s">
        <v>1307</v>
      </c>
      <c r="D898" s="1" t="s">
        <v>22</v>
      </c>
      <c r="E898" s="1" t="s">
        <v>313</v>
      </c>
      <c r="F898" s="1" t="s">
        <v>11</v>
      </c>
      <c r="G898">
        <v>3064</v>
      </c>
      <c r="H898" s="1" t="b">
        <f>studenci[[#This Row],[Dochod_na_osobe]]&lt;$P$5</f>
        <v>0</v>
      </c>
      <c r="I898" s="1" t="str">
        <f>TEXT(studenci[[#This Row],[Miejsce_zam]],"")&amp;MID(studenci[[#This Row],[Nazwisko]],1,LEN(studenci[[#This Row],[Nazwisko]])-1)&amp;TEXT(studenci[[#This Row],[Dochod_na_osobe]], 0)</f>
        <v>TarnowPisarskiewic3064</v>
      </c>
      <c r="J898" s="1">
        <f>COUNTIF(I:I,studenci[[#This Row],[rodz_kod]])</f>
        <v>1</v>
      </c>
      <c r="K8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899" spans="1:11" x14ac:dyDescent="0.25">
      <c r="A899">
        <v>898</v>
      </c>
      <c r="B899" s="1" t="s">
        <v>1308</v>
      </c>
      <c r="C899" s="13" t="s">
        <v>1309</v>
      </c>
      <c r="D899" s="1" t="s">
        <v>22</v>
      </c>
      <c r="E899" s="1" t="s">
        <v>382</v>
      </c>
      <c r="F899" s="1" t="s">
        <v>11</v>
      </c>
      <c r="G899">
        <v>970</v>
      </c>
      <c r="H899" s="1" t="b">
        <f>studenci[[#This Row],[Dochod_na_osobe]]&lt;$P$5</f>
        <v>1</v>
      </c>
      <c r="I899" s="1" t="str">
        <f>TEXT(studenci[[#This Row],[Miejsce_zam]],"")&amp;MID(studenci[[#This Row],[Nazwisko]],1,LEN(studenci[[#This Row],[Nazwisko]])-1)&amp;TEXT(studenci[[#This Row],[Dochod_na_osobe]], 0)</f>
        <v>LeczycaBulwa970</v>
      </c>
      <c r="J899" s="1">
        <f>COUNTIF(I:I,studenci[[#This Row],[rodz_kod]])</f>
        <v>1</v>
      </c>
      <c r="K8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0" spans="1:11" x14ac:dyDescent="0.25">
      <c r="A900">
        <v>899</v>
      </c>
      <c r="B900" s="1" t="s">
        <v>397</v>
      </c>
      <c r="C900" s="13" t="s">
        <v>1310</v>
      </c>
      <c r="D900" s="1" t="s">
        <v>14</v>
      </c>
      <c r="E900" s="1" t="s">
        <v>60</v>
      </c>
      <c r="F900" s="1" t="s">
        <v>100</v>
      </c>
      <c r="G900">
        <v>1632</v>
      </c>
      <c r="H900" s="1" t="b">
        <f>studenci[[#This Row],[Dochod_na_osobe]]&lt;$P$5</f>
        <v>1</v>
      </c>
      <c r="I900" s="1" t="str">
        <f>TEXT(studenci[[#This Row],[Miejsce_zam]],"")&amp;MID(studenci[[#This Row],[Nazwisko]],1,LEN(studenci[[#This Row],[Nazwisko]])-1)&amp;TEXT(studenci[[#This Row],[Dochod_na_osobe]], 0)</f>
        <v>WislaMarchewk1632</v>
      </c>
      <c r="J900" s="1">
        <f>COUNTIF(I:I,studenci[[#This Row],[rodz_kod]])</f>
        <v>1</v>
      </c>
      <c r="K9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1" spans="1:11" x14ac:dyDescent="0.25">
      <c r="A901">
        <v>900</v>
      </c>
      <c r="B901" s="1" t="s">
        <v>972</v>
      </c>
      <c r="C901" s="13" t="s">
        <v>1311</v>
      </c>
      <c r="D901" s="1" t="s">
        <v>9</v>
      </c>
      <c r="E901" s="1" t="s">
        <v>604</v>
      </c>
      <c r="F901" s="1" t="s">
        <v>11</v>
      </c>
      <c r="G901">
        <v>1547</v>
      </c>
      <c r="H901" s="1" t="b">
        <f>studenci[[#This Row],[Dochod_na_osobe]]&lt;$P$5</f>
        <v>1</v>
      </c>
      <c r="I901" s="1" t="str">
        <f>TEXT(studenci[[#This Row],[Miejsce_zam]],"")&amp;MID(studenci[[#This Row],[Nazwisko]],1,LEN(studenci[[#This Row],[Nazwisko]])-1)&amp;TEXT(studenci[[#This Row],[Dochod_na_osobe]], 0)</f>
        <v>TychyMet1547</v>
      </c>
      <c r="J901" s="1">
        <f>COUNTIF(I:I,studenci[[#This Row],[rodz_kod]])</f>
        <v>1</v>
      </c>
      <c r="K9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2" spans="1:11" x14ac:dyDescent="0.25">
      <c r="A902">
        <v>901</v>
      </c>
      <c r="B902" s="1" t="s">
        <v>953</v>
      </c>
      <c r="C902" s="13" t="s">
        <v>1312</v>
      </c>
      <c r="D902" s="1" t="s">
        <v>9</v>
      </c>
      <c r="E902" s="1" t="s">
        <v>44</v>
      </c>
      <c r="F902" s="1" t="s">
        <v>28</v>
      </c>
      <c r="G902">
        <v>527</v>
      </c>
      <c r="H902" s="1" t="b">
        <f>studenci[[#This Row],[Dochod_na_osobe]]&lt;$P$5</f>
        <v>1</v>
      </c>
      <c r="I902" s="1" t="str">
        <f>TEXT(studenci[[#This Row],[Miejsce_zam]],"")&amp;MID(studenci[[#This Row],[Nazwisko]],1,LEN(studenci[[#This Row],[Nazwisko]])-1)&amp;TEXT(studenci[[#This Row],[Dochod_na_osobe]], 0)</f>
        <v>RybnikJakimo527</v>
      </c>
      <c r="J902" s="1">
        <f>COUNTIF(I:I,studenci[[#This Row],[rodz_kod]])</f>
        <v>1</v>
      </c>
      <c r="K9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3" spans="1:11" x14ac:dyDescent="0.25">
      <c r="A903">
        <v>902</v>
      </c>
      <c r="B903" s="1" t="s">
        <v>308</v>
      </c>
      <c r="C903" s="13" t="s">
        <v>1313</v>
      </c>
      <c r="D903" s="1" t="s">
        <v>26</v>
      </c>
      <c r="E903" s="1" t="s">
        <v>745</v>
      </c>
      <c r="F903" s="1" t="s">
        <v>28</v>
      </c>
      <c r="G903">
        <v>2104</v>
      </c>
      <c r="H903" s="1" t="b">
        <f>studenci[[#This Row],[Dochod_na_osobe]]&lt;$P$5</f>
        <v>1</v>
      </c>
      <c r="I903" s="1" t="str">
        <f>TEXT(studenci[[#This Row],[Miejsce_zam]],"")&amp;MID(studenci[[#This Row],[Nazwisko]],1,LEN(studenci[[#This Row],[Nazwisko]])-1)&amp;TEXT(studenci[[#This Row],[Dochod_na_osobe]], 0)</f>
        <v>BozewoMalarsk2104</v>
      </c>
      <c r="J903" s="1">
        <f>COUNTIF(I:I,studenci[[#This Row],[rodz_kod]])</f>
        <v>1</v>
      </c>
      <c r="K9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4" spans="1:11" x14ac:dyDescent="0.25">
      <c r="A904">
        <v>903</v>
      </c>
      <c r="B904" s="1" t="s">
        <v>662</v>
      </c>
      <c r="C904" s="13" t="s">
        <v>1314</v>
      </c>
      <c r="D904" s="1" t="s">
        <v>9</v>
      </c>
      <c r="E904" s="1" t="s">
        <v>248</v>
      </c>
      <c r="F904" s="1" t="s">
        <v>11</v>
      </c>
      <c r="G904">
        <v>475</v>
      </c>
      <c r="H904" s="1" t="b">
        <f>studenci[[#This Row],[Dochod_na_osobe]]&lt;$P$5</f>
        <v>1</v>
      </c>
      <c r="I904" s="1" t="str">
        <f>TEXT(studenci[[#This Row],[Miejsce_zam]],"")&amp;MID(studenci[[#This Row],[Nazwisko]],1,LEN(studenci[[#This Row],[Nazwisko]])-1)&amp;TEXT(studenci[[#This Row],[Dochod_na_osobe]], 0)</f>
        <v>Dabrowa GorniczaRakowsk475</v>
      </c>
      <c r="J904" s="1">
        <f>COUNTIF(I:I,studenci[[#This Row],[rodz_kod]])</f>
        <v>1</v>
      </c>
      <c r="K9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5" spans="1:11" x14ac:dyDescent="0.25">
      <c r="A905">
        <v>904</v>
      </c>
      <c r="B905" s="1" t="s">
        <v>88</v>
      </c>
      <c r="C905" s="13" t="s">
        <v>527</v>
      </c>
      <c r="D905" s="1" t="s">
        <v>26</v>
      </c>
      <c r="E905" s="1" t="s">
        <v>451</v>
      </c>
      <c r="F905" s="1" t="s">
        <v>35</v>
      </c>
      <c r="G905">
        <v>744</v>
      </c>
      <c r="H905" s="1" t="b">
        <f>studenci[[#This Row],[Dochod_na_osobe]]&lt;$P$5</f>
        <v>1</v>
      </c>
      <c r="I905" s="1" t="str">
        <f>TEXT(studenci[[#This Row],[Miejsce_zam]],"")&amp;MID(studenci[[#This Row],[Nazwisko]],1,LEN(studenci[[#This Row],[Nazwisko]])-1)&amp;TEXT(studenci[[#This Row],[Dochod_na_osobe]], 0)</f>
        <v>WarszawaDudzinsk744</v>
      </c>
      <c r="J905" s="1">
        <f>COUNTIF(I:I,studenci[[#This Row],[rodz_kod]])</f>
        <v>1</v>
      </c>
      <c r="K9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6" spans="1:11" x14ac:dyDescent="0.25">
      <c r="A906">
        <v>905</v>
      </c>
      <c r="B906" s="1" t="s">
        <v>303</v>
      </c>
      <c r="C906" s="13" t="s">
        <v>1315</v>
      </c>
      <c r="D906" s="1" t="s">
        <v>26</v>
      </c>
      <c r="E906" s="1" t="s">
        <v>1316</v>
      </c>
      <c r="F906" s="1" t="s">
        <v>28</v>
      </c>
      <c r="G906">
        <v>679</v>
      </c>
      <c r="H906" s="1" t="b">
        <f>studenci[[#This Row],[Dochod_na_osobe]]&lt;$P$5</f>
        <v>1</v>
      </c>
      <c r="I906" s="1" t="str">
        <f>TEXT(studenci[[#This Row],[Miejsce_zam]],"")&amp;MID(studenci[[#This Row],[Nazwisko]],1,LEN(studenci[[#This Row],[Nazwisko]])-1)&amp;TEXT(studenci[[#This Row],[Dochod_na_osobe]], 0)</f>
        <v>GiebloSzybk679</v>
      </c>
      <c r="J906" s="1">
        <f>COUNTIF(I:I,studenci[[#This Row],[rodz_kod]])</f>
        <v>1</v>
      </c>
      <c r="K9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7" spans="1:11" x14ac:dyDescent="0.25">
      <c r="A907">
        <v>906</v>
      </c>
      <c r="B907" s="1" t="s">
        <v>131</v>
      </c>
      <c r="C907" s="13" t="s">
        <v>1317</v>
      </c>
      <c r="D907" s="1" t="s">
        <v>9</v>
      </c>
      <c r="E907" s="1" t="s">
        <v>75</v>
      </c>
      <c r="F907" s="1" t="s">
        <v>11</v>
      </c>
      <c r="G907">
        <v>2232</v>
      </c>
      <c r="H907" s="1" t="b">
        <f>studenci[[#This Row],[Dochod_na_osobe]]&lt;$P$5</f>
        <v>1</v>
      </c>
      <c r="I907" s="1" t="str">
        <f>TEXT(studenci[[#This Row],[Miejsce_zam]],"")&amp;MID(studenci[[#This Row],[Nazwisko]],1,LEN(studenci[[#This Row],[Nazwisko]])-1)&amp;TEXT(studenci[[#This Row],[Dochod_na_osobe]], 0)</f>
        <v>RzeszowLinu2232</v>
      </c>
      <c r="J907" s="1">
        <f>COUNTIF(I:I,studenci[[#This Row],[rodz_kod]])</f>
        <v>1</v>
      </c>
      <c r="K9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8" spans="1:11" x14ac:dyDescent="0.25">
      <c r="A908">
        <v>907</v>
      </c>
      <c r="B908" s="1" t="s">
        <v>76</v>
      </c>
      <c r="C908" s="13" t="s">
        <v>1318</v>
      </c>
      <c r="D908" s="1" t="s">
        <v>9</v>
      </c>
      <c r="E908" s="1" t="s">
        <v>722</v>
      </c>
      <c r="F908" s="1" t="s">
        <v>11</v>
      </c>
      <c r="G908">
        <v>1525</v>
      </c>
      <c r="H908" s="1" t="b">
        <f>studenci[[#This Row],[Dochod_na_osobe]]&lt;$P$5</f>
        <v>1</v>
      </c>
      <c r="I908" s="1" t="str">
        <f>TEXT(studenci[[#This Row],[Miejsce_zam]],"")&amp;MID(studenci[[#This Row],[Nazwisko]],1,LEN(studenci[[#This Row],[Nazwisko]])-1)&amp;TEXT(studenci[[#This Row],[Dochod_na_osobe]], 0)</f>
        <v>ZambrowInn1525</v>
      </c>
      <c r="J908" s="1">
        <f>COUNTIF(I:I,studenci[[#This Row],[rodz_kod]])</f>
        <v>1</v>
      </c>
      <c r="K9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09" spans="1:11" x14ac:dyDescent="0.25">
      <c r="A909">
        <v>908</v>
      </c>
      <c r="B909" s="1" t="s">
        <v>36</v>
      </c>
      <c r="C909" s="13" t="s">
        <v>1319</v>
      </c>
      <c r="D909" s="1" t="s">
        <v>14</v>
      </c>
      <c r="E909" s="1" t="s">
        <v>598</v>
      </c>
      <c r="F909" s="1" t="s">
        <v>16</v>
      </c>
      <c r="G909">
        <v>1442</v>
      </c>
      <c r="H909" s="1" t="b">
        <f>studenci[[#This Row],[Dochod_na_osobe]]&lt;$P$5</f>
        <v>1</v>
      </c>
      <c r="I909" s="1" t="str">
        <f>TEXT(studenci[[#This Row],[Miejsce_zam]],"")&amp;MID(studenci[[#This Row],[Nazwisko]],1,LEN(studenci[[#This Row],[Nazwisko]])-1)&amp;TEXT(studenci[[#This Row],[Dochod_na_osobe]], 0)</f>
        <v>BochniaBator1442</v>
      </c>
      <c r="J909" s="1">
        <f>COUNTIF(I:I,studenci[[#This Row],[rodz_kod]])</f>
        <v>1</v>
      </c>
      <c r="K9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0" spans="1:11" x14ac:dyDescent="0.25">
      <c r="A910">
        <v>909</v>
      </c>
      <c r="B910" s="1" t="s">
        <v>135</v>
      </c>
      <c r="C910" s="13" t="s">
        <v>1320</v>
      </c>
      <c r="D910" s="1" t="s">
        <v>26</v>
      </c>
      <c r="E910" s="1" t="s">
        <v>346</v>
      </c>
      <c r="F910" s="1" t="s">
        <v>11</v>
      </c>
      <c r="G910">
        <v>1736</v>
      </c>
      <c r="H910" s="1" t="b">
        <f>studenci[[#This Row],[Dochod_na_osobe]]&lt;$P$5</f>
        <v>1</v>
      </c>
      <c r="I910" s="1" t="str">
        <f>TEXT(studenci[[#This Row],[Miejsce_zam]],"")&amp;MID(studenci[[#This Row],[Nazwisko]],1,LEN(studenci[[#This Row],[Nazwisko]])-1)&amp;TEXT(studenci[[#This Row],[Dochod_na_osobe]], 0)</f>
        <v>OlkuszDrzewieck1736</v>
      </c>
      <c r="J910" s="1">
        <f>COUNTIF(I:I,studenci[[#This Row],[rodz_kod]])</f>
        <v>1</v>
      </c>
      <c r="K9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1" spans="1:11" x14ac:dyDescent="0.25">
      <c r="A911">
        <v>910</v>
      </c>
      <c r="B911" s="1" t="s">
        <v>554</v>
      </c>
      <c r="C911" s="13" t="s">
        <v>265</v>
      </c>
      <c r="D911" s="1" t="s">
        <v>26</v>
      </c>
      <c r="E911" s="1" t="s">
        <v>75</v>
      </c>
      <c r="F911" s="1" t="s">
        <v>28</v>
      </c>
      <c r="G911">
        <v>1252</v>
      </c>
      <c r="H911" s="1" t="b">
        <f>studenci[[#This Row],[Dochod_na_osobe]]&lt;$P$5</f>
        <v>1</v>
      </c>
      <c r="I911" s="1" t="str">
        <f>TEXT(studenci[[#This Row],[Miejsce_zam]],"")&amp;MID(studenci[[#This Row],[Nazwisko]],1,LEN(studenci[[#This Row],[Nazwisko]])-1)&amp;TEXT(studenci[[#This Row],[Dochod_na_osobe]], 0)</f>
        <v>RzeszowKalwa1252</v>
      </c>
      <c r="J911" s="1">
        <f>COUNTIF(I:I,studenci[[#This Row],[rodz_kod]])</f>
        <v>1</v>
      </c>
      <c r="K9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2" spans="1:11" x14ac:dyDescent="0.25">
      <c r="A912">
        <v>911</v>
      </c>
      <c r="B912" s="1" t="s">
        <v>111</v>
      </c>
      <c r="C912" s="13" t="s">
        <v>1321</v>
      </c>
      <c r="D912" s="1" t="s">
        <v>26</v>
      </c>
      <c r="E912" s="1" t="s">
        <v>302</v>
      </c>
      <c r="F912" s="1" t="s">
        <v>11</v>
      </c>
      <c r="G912">
        <v>2533</v>
      </c>
      <c r="H912" s="1" t="b">
        <f>studenci[[#This Row],[Dochod_na_osobe]]&lt;$P$5</f>
        <v>0</v>
      </c>
      <c r="I912" s="1" t="str">
        <f>TEXT(studenci[[#This Row],[Miejsce_zam]],"")&amp;MID(studenci[[#This Row],[Nazwisko]],1,LEN(studenci[[#This Row],[Nazwisko]])-1)&amp;TEXT(studenci[[#This Row],[Dochod_na_osobe]], 0)</f>
        <v>RadomSztony2533</v>
      </c>
      <c r="J912" s="1">
        <f>COUNTIF(I:I,studenci[[#This Row],[rodz_kod]])</f>
        <v>1</v>
      </c>
      <c r="K9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3" spans="1:11" x14ac:dyDescent="0.25">
      <c r="A913">
        <v>912</v>
      </c>
      <c r="B913" s="1" t="s">
        <v>276</v>
      </c>
      <c r="C913" s="13" t="s">
        <v>1322</v>
      </c>
      <c r="D913" s="1" t="s">
        <v>9</v>
      </c>
      <c r="E913" s="1" t="s">
        <v>172</v>
      </c>
      <c r="F913" s="1" t="s">
        <v>11</v>
      </c>
      <c r="G913">
        <v>2006</v>
      </c>
      <c r="H913" s="1" t="b">
        <f>studenci[[#This Row],[Dochod_na_osobe]]&lt;$P$5</f>
        <v>1</v>
      </c>
      <c r="I913" s="1" t="str">
        <f>TEXT(studenci[[#This Row],[Miejsce_zam]],"")&amp;MID(studenci[[#This Row],[Nazwisko]],1,LEN(studenci[[#This Row],[Nazwisko]])-1)&amp;TEXT(studenci[[#This Row],[Dochod_na_osobe]], 0)</f>
        <v>SlawkowKit2006</v>
      </c>
      <c r="J913" s="1">
        <f>COUNTIF(I:I,studenci[[#This Row],[rodz_kod]])</f>
        <v>1</v>
      </c>
      <c r="K9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4" spans="1:11" x14ac:dyDescent="0.25">
      <c r="A914">
        <v>913</v>
      </c>
      <c r="B914" s="1" t="s">
        <v>12</v>
      </c>
      <c r="C914" s="13" t="s">
        <v>1323</v>
      </c>
      <c r="D914" s="1" t="s">
        <v>26</v>
      </c>
      <c r="E914" s="1" t="s">
        <v>821</v>
      </c>
      <c r="F914" s="1" t="s">
        <v>35</v>
      </c>
      <c r="G914">
        <v>1700</v>
      </c>
      <c r="H914" s="1" t="b">
        <f>studenci[[#This Row],[Dochod_na_osobe]]&lt;$P$5</f>
        <v>1</v>
      </c>
      <c r="I914" s="1" t="str">
        <f>TEXT(studenci[[#This Row],[Miejsce_zam]],"")&amp;MID(studenci[[#This Row],[Nazwisko]],1,LEN(studenci[[#This Row],[Nazwisko]])-1)&amp;TEXT(studenci[[#This Row],[Dochod_na_osobe]], 0)</f>
        <v>Wodzislaw SlaskiKruszewsk1700</v>
      </c>
      <c r="J914" s="1">
        <f>COUNTIF(I:I,studenci[[#This Row],[rodz_kod]])</f>
        <v>1</v>
      </c>
      <c r="K9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5" spans="1:11" x14ac:dyDescent="0.25">
      <c r="A915">
        <v>914</v>
      </c>
      <c r="B915" s="1" t="s">
        <v>1324</v>
      </c>
      <c r="C915" s="13" t="s">
        <v>384</v>
      </c>
      <c r="D915" s="1" t="s">
        <v>9</v>
      </c>
      <c r="E915" s="1" t="s">
        <v>75</v>
      </c>
      <c r="F915" s="1" t="s">
        <v>100</v>
      </c>
      <c r="G915">
        <v>555</v>
      </c>
      <c r="H915" s="1" t="b">
        <f>studenci[[#This Row],[Dochod_na_osobe]]&lt;$P$5</f>
        <v>1</v>
      </c>
      <c r="I915" s="1" t="str">
        <f>TEXT(studenci[[#This Row],[Miejsce_zam]],"")&amp;MID(studenci[[#This Row],[Nazwisko]],1,LEN(studenci[[#This Row],[Nazwisko]])-1)&amp;TEXT(studenci[[#This Row],[Dochod_na_osobe]], 0)</f>
        <v>RzeszowWojciechowsk555</v>
      </c>
      <c r="J915" s="1">
        <f>COUNTIF(I:I,studenci[[#This Row],[rodz_kod]])</f>
        <v>1</v>
      </c>
      <c r="K9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6" spans="1:11" x14ac:dyDescent="0.25">
      <c r="A916">
        <v>915</v>
      </c>
      <c r="B916" s="1" t="s">
        <v>36</v>
      </c>
      <c r="C916" s="13" t="s">
        <v>1325</v>
      </c>
      <c r="D916" s="1" t="s">
        <v>26</v>
      </c>
      <c r="E916" s="1" t="s">
        <v>27</v>
      </c>
      <c r="F916" s="1" t="s">
        <v>16</v>
      </c>
      <c r="G916">
        <v>814</v>
      </c>
      <c r="H916" s="1" t="b">
        <f>studenci[[#This Row],[Dochod_na_osobe]]&lt;$P$5</f>
        <v>1</v>
      </c>
      <c r="I916" s="1" t="str">
        <f>TEXT(studenci[[#This Row],[Miejsce_zam]],"")&amp;MID(studenci[[#This Row],[Nazwisko]],1,LEN(studenci[[#This Row],[Nazwisko]])-1)&amp;TEXT(studenci[[#This Row],[Dochod_na_osobe]], 0)</f>
        <v>KoniakowAugustowsk814</v>
      </c>
      <c r="J916" s="1">
        <f>COUNTIF(I:I,studenci[[#This Row],[rodz_kod]])</f>
        <v>1</v>
      </c>
      <c r="K9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7" spans="1:11" x14ac:dyDescent="0.25">
      <c r="A917">
        <v>916</v>
      </c>
      <c r="B917" s="1" t="s">
        <v>48</v>
      </c>
      <c r="C917" s="13" t="s">
        <v>1326</v>
      </c>
      <c r="D917" s="1" t="s">
        <v>9</v>
      </c>
      <c r="E917" s="1" t="s">
        <v>113</v>
      </c>
      <c r="F917" s="1" t="s">
        <v>100</v>
      </c>
      <c r="G917">
        <v>3011</v>
      </c>
      <c r="H917" s="1" t="b">
        <f>studenci[[#This Row],[Dochod_na_osobe]]&lt;$P$5</f>
        <v>0</v>
      </c>
      <c r="I917" s="1" t="str">
        <f>TEXT(studenci[[#This Row],[Miejsce_zam]],"")&amp;MID(studenci[[#This Row],[Nazwisko]],1,LEN(studenci[[#This Row],[Nazwisko]])-1)&amp;TEXT(studenci[[#This Row],[Dochod_na_osobe]], 0)</f>
        <v>KatowiceChudzi3011</v>
      </c>
      <c r="J917" s="1">
        <f>COUNTIF(I:I,studenci[[#This Row],[rodz_kod]])</f>
        <v>1</v>
      </c>
      <c r="K9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8" spans="1:11" x14ac:dyDescent="0.25">
      <c r="A918">
        <v>917</v>
      </c>
      <c r="B918" s="1" t="s">
        <v>1327</v>
      </c>
      <c r="C918" s="13" t="s">
        <v>1328</v>
      </c>
      <c r="D918" s="1" t="s">
        <v>9</v>
      </c>
      <c r="E918" s="1" t="s">
        <v>657</v>
      </c>
      <c r="F918" s="1" t="s">
        <v>35</v>
      </c>
      <c r="G918">
        <v>1913</v>
      </c>
      <c r="H918" s="1" t="b">
        <f>studenci[[#This Row],[Dochod_na_osobe]]&lt;$P$5</f>
        <v>1</v>
      </c>
      <c r="I918" s="1" t="str">
        <f>TEXT(studenci[[#This Row],[Miejsce_zam]],"")&amp;MID(studenci[[#This Row],[Nazwisko]],1,LEN(studenci[[#This Row],[Nazwisko]])-1)&amp;TEXT(studenci[[#This Row],[Dochod_na_osobe]], 0)</f>
        <v>MiechowTrzconk1913</v>
      </c>
      <c r="J918" s="1">
        <f>COUNTIF(I:I,studenci[[#This Row],[rodz_kod]])</f>
        <v>1</v>
      </c>
      <c r="K9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19" spans="1:11" x14ac:dyDescent="0.25">
      <c r="A919">
        <v>918</v>
      </c>
      <c r="B919" s="1" t="s">
        <v>354</v>
      </c>
      <c r="C919" s="13" t="s">
        <v>1329</v>
      </c>
      <c r="D919" s="1" t="s">
        <v>26</v>
      </c>
      <c r="E919" s="1" t="s">
        <v>219</v>
      </c>
      <c r="F919" s="1" t="s">
        <v>35</v>
      </c>
      <c r="G919">
        <v>1021</v>
      </c>
      <c r="H919" s="1" t="b">
        <f>studenci[[#This Row],[Dochod_na_osobe]]&lt;$P$5</f>
        <v>1</v>
      </c>
      <c r="I919" s="1" t="str">
        <f>TEXT(studenci[[#This Row],[Miejsce_zam]],"")&amp;MID(studenci[[#This Row],[Nazwisko]],1,LEN(studenci[[#This Row],[Nazwisko]])-1)&amp;TEXT(studenci[[#This Row],[Dochod_na_osobe]], 0)</f>
        <v>DebicaWu1021</v>
      </c>
      <c r="J919" s="1">
        <f>COUNTIF(I:I,studenci[[#This Row],[rodz_kod]])</f>
        <v>1</v>
      </c>
      <c r="K9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0" spans="1:11" x14ac:dyDescent="0.25">
      <c r="A920">
        <v>919</v>
      </c>
      <c r="B920" s="1" t="s">
        <v>82</v>
      </c>
      <c r="C920" s="13" t="s">
        <v>1330</v>
      </c>
      <c r="D920" s="1" t="s">
        <v>22</v>
      </c>
      <c r="E920" s="1" t="s">
        <v>113</v>
      </c>
      <c r="F920" s="1" t="s">
        <v>16</v>
      </c>
      <c r="G920">
        <v>3306</v>
      </c>
      <c r="H920" s="1" t="b">
        <f>studenci[[#This Row],[Dochod_na_osobe]]&lt;$P$5</f>
        <v>0</v>
      </c>
      <c r="I920" s="1" t="str">
        <f>TEXT(studenci[[#This Row],[Miejsce_zam]],"")&amp;MID(studenci[[#This Row],[Nazwisko]],1,LEN(studenci[[#This Row],[Nazwisko]])-1)&amp;TEXT(studenci[[#This Row],[Dochod_na_osobe]], 0)</f>
        <v>KatowicePiotrowsk3306</v>
      </c>
      <c r="J920" s="1">
        <f>COUNTIF(I:I,studenci[[#This Row],[rodz_kod]])</f>
        <v>1</v>
      </c>
      <c r="K9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1" spans="1:11" x14ac:dyDescent="0.25">
      <c r="A921">
        <v>920</v>
      </c>
      <c r="B921" s="1" t="s">
        <v>64</v>
      </c>
      <c r="C921" s="13" t="s">
        <v>1331</v>
      </c>
      <c r="D921" s="1" t="s">
        <v>14</v>
      </c>
      <c r="E921" s="1" t="s">
        <v>184</v>
      </c>
      <c r="F921" s="1" t="s">
        <v>11</v>
      </c>
      <c r="G921">
        <v>2452</v>
      </c>
      <c r="H921" s="1" t="b">
        <f>studenci[[#This Row],[Dochod_na_osobe]]&lt;$P$5</f>
        <v>0</v>
      </c>
      <c r="I921" s="1" t="str">
        <f>TEXT(studenci[[#This Row],[Miejsce_zam]],"")&amp;MID(studenci[[#This Row],[Nazwisko]],1,LEN(studenci[[#This Row],[Nazwisko]])-1)&amp;TEXT(studenci[[#This Row],[Dochod_na_osobe]], 0)</f>
        <v>SwietochlowiceSikorsk2452</v>
      </c>
      <c r="J921" s="1">
        <f>COUNTIF(I:I,studenci[[#This Row],[rodz_kod]])</f>
        <v>1</v>
      </c>
      <c r="K9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2" spans="1:11" x14ac:dyDescent="0.25">
      <c r="A922">
        <v>921</v>
      </c>
      <c r="B922" s="1" t="s">
        <v>185</v>
      </c>
      <c r="C922" s="13" t="s">
        <v>1332</v>
      </c>
      <c r="D922" s="1" t="s">
        <v>9</v>
      </c>
      <c r="E922" s="1" t="s">
        <v>84</v>
      </c>
      <c r="F922" s="1" t="s">
        <v>11</v>
      </c>
      <c r="G922">
        <v>2589</v>
      </c>
      <c r="H922" s="1" t="b">
        <f>studenci[[#This Row],[Dochod_na_osobe]]&lt;$P$5</f>
        <v>0</v>
      </c>
      <c r="I922" s="1" t="str">
        <f>TEXT(studenci[[#This Row],[Miejsce_zam]],"")&amp;MID(studenci[[#This Row],[Nazwisko]],1,LEN(studenci[[#This Row],[Nazwisko]])-1)&amp;TEXT(studenci[[#This Row],[Dochod_na_osobe]], 0)</f>
        <v>Nowy TargPietrzy2589</v>
      </c>
      <c r="J922" s="1">
        <f>COUNTIF(I:I,studenci[[#This Row],[rodz_kod]])</f>
        <v>1</v>
      </c>
      <c r="K9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3" spans="1:11" x14ac:dyDescent="0.25">
      <c r="A923">
        <v>922</v>
      </c>
      <c r="B923" s="1" t="s">
        <v>273</v>
      </c>
      <c r="C923" s="13" t="s">
        <v>1333</v>
      </c>
      <c r="D923" s="1" t="s">
        <v>26</v>
      </c>
      <c r="E923" s="1" t="s">
        <v>966</v>
      </c>
      <c r="F923" s="1" t="s">
        <v>16</v>
      </c>
      <c r="G923">
        <v>1464</v>
      </c>
      <c r="H923" s="1" t="b">
        <f>studenci[[#This Row],[Dochod_na_osobe]]&lt;$P$5</f>
        <v>1</v>
      </c>
      <c r="I923" s="1" t="str">
        <f>TEXT(studenci[[#This Row],[Miejsce_zam]],"")&amp;MID(studenci[[#This Row],[Nazwisko]],1,LEN(studenci[[#This Row],[Nazwisko]])-1)&amp;TEXT(studenci[[#This Row],[Dochod_na_osobe]], 0)</f>
        <v>KrzeszowiceJanowsk1464</v>
      </c>
      <c r="J923" s="1">
        <f>COUNTIF(I:I,studenci[[#This Row],[rodz_kod]])</f>
        <v>1</v>
      </c>
      <c r="K9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4" spans="1:11" x14ac:dyDescent="0.25">
      <c r="A924">
        <v>923</v>
      </c>
      <c r="B924" s="1" t="s">
        <v>190</v>
      </c>
      <c r="C924" s="13" t="s">
        <v>581</v>
      </c>
      <c r="D924" s="1" t="s">
        <v>26</v>
      </c>
      <c r="E924" s="1" t="s">
        <v>127</v>
      </c>
      <c r="F924" s="1" t="s">
        <v>35</v>
      </c>
      <c r="G924">
        <v>1936</v>
      </c>
      <c r="H924" s="1" t="b">
        <f>studenci[[#This Row],[Dochod_na_osobe]]&lt;$P$5</f>
        <v>1</v>
      </c>
      <c r="I924" s="1" t="str">
        <f>TEXT(studenci[[#This Row],[Miejsce_zam]],"")&amp;MID(studenci[[#This Row],[Nazwisko]],1,LEN(studenci[[#This Row],[Nazwisko]])-1)&amp;TEXT(studenci[[#This Row],[Dochod_na_osobe]], 0)</f>
        <v>Tomaszow LubelskiChmielewsk1936</v>
      </c>
      <c r="J924" s="1">
        <f>COUNTIF(I:I,studenci[[#This Row],[rodz_kod]])</f>
        <v>1</v>
      </c>
      <c r="K9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5" spans="1:11" x14ac:dyDescent="0.25">
      <c r="A925">
        <v>924</v>
      </c>
      <c r="B925" s="1" t="s">
        <v>24</v>
      </c>
      <c r="C925" s="13" t="s">
        <v>1334</v>
      </c>
      <c r="D925" s="1" t="s">
        <v>26</v>
      </c>
      <c r="E925" s="1" t="s">
        <v>585</v>
      </c>
      <c r="F925" s="1" t="s">
        <v>11</v>
      </c>
      <c r="G925">
        <v>3317</v>
      </c>
      <c r="H925" s="1" t="b">
        <f>studenci[[#This Row],[Dochod_na_osobe]]&lt;$P$5</f>
        <v>0</v>
      </c>
      <c r="I925" s="1" t="str">
        <f>TEXT(studenci[[#This Row],[Miejsce_zam]],"")&amp;MID(studenci[[#This Row],[Nazwisko]],1,LEN(studenci[[#This Row],[Nazwisko]])-1)&amp;TEXT(studenci[[#This Row],[Dochod_na_osobe]], 0)</f>
        <v>AlwerniaBanasia3317</v>
      </c>
      <c r="J925" s="1">
        <f>COUNTIF(I:I,studenci[[#This Row],[rodz_kod]])</f>
        <v>1</v>
      </c>
      <c r="K9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6" spans="1:11" x14ac:dyDescent="0.25">
      <c r="A926">
        <v>925</v>
      </c>
      <c r="B926" s="1" t="s">
        <v>73</v>
      </c>
      <c r="C926" s="13" t="s">
        <v>1335</v>
      </c>
      <c r="D926" s="1" t="s">
        <v>26</v>
      </c>
      <c r="E926" s="1" t="s">
        <v>266</v>
      </c>
      <c r="F926" s="1" t="s">
        <v>11</v>
      </c>
      <c r="G926">
        <v>985</v>
      </c>
      <c r="H926" s="1" t="b">
        <f>studenci[[#This Row],[Dochod_na_osobe]]&lt;$P$5</f>
        <v>1</v>
      </c>
      <c r="I926" s="1" t="str">
        <f>TEXT(studenci[[#This Row],[Miejsce_zam]],"")&amp;MID(studenci[[#This Row],[Nazwisko]],1,LEN(studenci[[#This Row],[Nazwisko]])-1)&amp;TEXT(studenci[[#This Row],[Dochod_na_osobe]], 0)</f>
        <v>Nowy SaczZareb985</v>
      </c>
      <c r="J926" s="1">
        <f>COUNTIF(I:I,studenci[[#This Row],[rodz_kod]])</f>
        <v>1</v>
      </c>
      <c r="K9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7" spans="1:11" x14ac:dyDescent="0.25">
      <c r="A927">
        <v>926</v>
      </c>
      <c r="B927" s="1" t="s">
        <v>531</v>
      </c>
      <c r="C927" s="13" t="s">
        <v>1336</v>
      </c>
      <c r="D927" s="1" t="s">
        <v>9</v>
      </c>
      <c r="E927" s="1" t="s">
        <v>189</v>
      </c>
      <c r="F927" s="1" t="s">
        <v>28</v>
      </c>
      <c r="G927">
        <v>2117</v>
      </c>
      <c r="H927" s="1" t="b">
        <f>studenci[[#This Row],[Dochod_na_osobe]]&lt;$P$5</f>
        <v>1</v>
      </c>
      <c r="I927" s="1" t="str">
        <f>TEXT(studenci[[#This Row],[Miejsce_zam]],"")&amp;MID(studenci[[#This Row],[Nazwisko]],1,LEN(studenci[[#This Row],[Nazwisko]])-1)&amp;TEXT(studenci[[#This Row],[Dochod_na_osobe]], 0)</f>
        <v>TworogKrzysko2117</v>
      </c>
      <c r="J927" s="1">
        <f>COUNTIF(I:I,studenci[[#This Row],[rodz_kod]])</f>
        <v>1</v>
      </c>
      <c r="K9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8" spans="1:11" x14ac:dyDescent="0.25">
      <c r="A928">
        <v>927</v>
      </c>
      <c r="B928" s="1" t="s">
        <v>557</v>
      </c>
      <c r="C928" s="13" t="s">
        <v>1337</v>
      </c>
      <c r="D928" s="1" t="s">
        <v>93</v>
      </c>
      <c r="E928" s="1" t="s">
        <v>84</v>
      </c>
      <c r="F928" s="1" t="s">
        <v>11</v>
      </c>
      <c r="G928">
        <v>2333</v>
      </c>
      <c r="H928" s="1" t="b">
        <f>studenci[[#This Row],[Dochod_na_osobe]]&lt;$P$5</f>
        <v>0</v>
      </c>
      <c r="I928" s="1" t="str">
        <f>TEXT(studenci[[#This Row],[Miejsce_zam]],"")&amp;MID(studenci[[#This Row],[Nazwisko]],1,LEN(studenci[[#This Row],[Nazwisko]])-1)&amp;TEXT(studenci[[#This Row],[Dochod_na_osobe]], 0)</f>
        <v>Nowy TargSochack2333</v>
      </c>
      <c r="J928" s="1">
        <f>COUNTIF(I:I,studenci[[#This Row],[rodz_kod]])</f>
        <v>1</v>
      </c>
      <c r="K9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29" spans="1:11" x14ac:dyDescent="0.25">
      <c r="A929">
        <v>928</v>
      </c>
      <c r="B929" s="1" t="s">
        <v>276</v>
      </c>
      <c r="C929" s="13" t="s">
        <v>1338</v>
      </c>
      <c r="D929" s="1" t="s">
        <v>22</v>
      </c>
      <c r="E929" s="1" t="s">
        <v>222</v>
      </c>
      <c r="F929" s="1" t="s">
        <v>16</v>
      </c>
      <c r="G929">
        <v>1802</v>
      </c>
      <c r="H929" s="1" t="b">
        <f>studenci[[#This Row],[Dochod_na_osobe]]&lt;$P$5</f>
        <v>1</v>
      </c>
      <c r="I929" s="1" t="str">
        <f>TEXT(studenci[[#This Row],[Miejsce_zam]],"")&amp;MID(studenci[[#This Row],[Nazwisko]],1,LEN(studenci[[#This Row],[Nazwisko]])-1)&amp;TEXT(studenci[[#This Row],[Dochod_na_osobe]], 0)</f>
        <v>TarnobrzegStarachowic1802</v>
      </c>
      <c r="J929" s="1">
        <f>COUNTIF(I:I,studenci[[#This Row],[rodz_kod]])</f>
        <v>1</v>
      </c>
      <c r="K9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0" spans="1:11" x14ac:dyDescent="0.25">
      <c r="A930">
        <v>929</v>
      </c>
      <c r="B930" s="1" t="s">
        <v>554</v>
      </c>
      <c r="C930" s="13" t="s">
        <v>1236</v>
      </c>
      <c r="D930" s="1" t="s">
        <v>26</v>
      </c>
      <c r="E930" s="1" t="s">
        <v>78</v>
      </c>
      <c r="F930" s="1" t="s">
        <v>11</v>
      </c>
      <c r="G930">
        <v>464</v>
      </c>
      <c r="H930" s="1" t="b">
        <f>studenci[[#This Row],[Dochod_na_osobe]]&lt;$P$5</f>
        <v>1</v>
      </c>
      <c r="I930" s="1" t="str">
        <f>TEXT(studenci[[#This Row],[Miejsce_zam]],"")&amp;MID(studenci[[#This Row],[Nazwisko]],1,LEN(studenci[[#This Row],[Nazwisko]])-1)&amp;TEXT(studenci[[#This Row],[Dochod_na_osobe]], 0)</f>
        <v>Piotrkow TrybunalskiBanachowic464</v>
      </c>
      <c r="J930" s="1">
        <f>COUNTIF(I:I,studenci[[#This Row],[rodz_kod]])</f>
        <v>1</v>
      </c>
      <c r="K9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1" spans="1:11" x14ac:dyDescent="0.25">
      <c r="A931">
        <v>930</v>
      </c>
      <c r="B931" s="1" t="s">
        <v>1339</v>
      </c>
      <c r="C931" s="13" t="s">
        <v>1340</v>
      </c>
      <c r="D931" s="1" t="s">
        <v>14</v>
      </c>
      <c r="E931" s="1" t="s">
        <v>172</v>
      </c>
      <c r="F931" s="1" t="s">
        <v>11</v>
      </c>
      <c r="G931">
        <v>1410</v>
      </c>
      <c r="H931" s="1" t="b">
        <f>studenci[[#This Row],[Dochod_na_osobe]]&lt;$P$5</f>
        <v>1</v>
      </c>
      <c r="I931" s="1" t="str">
        <f>TEXT(studenci[[#This Row],[Miejsce_zam]],"")&amp;MID(studenci[[#This Row],[Nazwisko]],1,LEN(studenci[[#This Row],[Nazwisko]])-1)&amp;TEXT(studenci[[#This Row],[Dochod_na_osobe]], 0)</f>
        <v>SlawkowBakowsk1410</v>
      </c>
      <c r="J931" s="1">
        <f>COUNTIF(I:I,studenci[[#This Row],[rodz_kod]])</f>
        <v>1</v>
      </c>
      <c r="K9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2" spans="1:11" x14ac:dyDescent="0.25">
      <c r="A932">
        <v>931</v>
      </c>
      <c r="B932" s="1" t="s">
        <v>658</v>
      </c>
      <c r="C932" s="13" t="s">
        <v>1341</v>
      </c>
      <c r="D932" s="1" t="s">
        <v>106</v>
      </c>
      <c r="E932" s="1" t="s">
        <v>143</v>
      </c>
      <c r="F932" s="1" t="s">
        <v>16</v>
      </c>
      <c r="G932">
        <v>2958</v>
      </c>
      <c r="H932" s="1" t="b">
        <f>studenci[[#This Row],[Dochod_na_osobe]]&lt;$P$5</f>
        <v>0</v>
      </c>
      <c r="I932" s="1" t="str">
        <f>TEXT(studenci[[#This Row],[Miejsce_zam]],"")&amp;MID(studenci[[#This Row],[Nazwisko]],1,LEN(studenci[[#This Row],[Nazwisko]])-1)&amp;TEXT(studenci[[#This Row],[Dochod_na_osobe]], 0)</f>
        <v>Dlugopole-ZdrojLabaziewic2958</v>
      </c>
      <c r="J932" s="1">
        <f>COUNTIF(I:I,studenci[[#This Row],[rodz_kod]])</f>
        <v>1</v>
      </c>
      <c r="K9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3" spans="1:11" x14ac:dyDescent="0.25">
      <c r="A933">
        <v>932</v>
      </c>
      <c r="B933" s="1" t="s">
        <v>170</v>
      </c>
      <c r="C933" s="13" t="s">
        <v>1342</v>
      </c>
      <c r="D933" s="1" t="s">
        <v>236</v>
      </c>
      <c r="E933" s="1" t="s">
        <v>34</v>
      </c>
      <c r="F933" s="1" t="s">
        <v>11</v>
      </c>
      <c r="G933">
        <v>1641</v>
      </c>
      <c r="H933" s="1" t="b">
        <f>studenci[[#This Row],[Dochod_na_osobe]]&lt;$P$5</f>
        <v>1</v>
      </c>
      <c r="I933" s="1" t="str">
        <f>TEXT(studenci[[#This Row],[Miejsce_zam]],"")&amp;MID(studenci[[#This Row],[Nazwisko]],1,LEN(studenci[[#This Row],[Nazwisko]])-1)&amp;TEXT(studenci[[#This Row],[Dochod_na_osobe]], 0)</f>
        <v>RaciborzBlotn1641</v>
      </c>
      <c r="J933" s="1">
        <f>COUNTIF(I:I,studenci[[#This Row],[rodz_kod]])</f>
        <v>1</v>
      </c>
      <c r="K9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4" spans="1:11" x14ac:dyDescent="0.25">
      <c r="A934">
        <v>933</v>
      </c>
      <c r="B934" s="1" t="s">
        <v>73</v>
      </c>
      <c r="C934" s="13" t="s">
        <v>1343</v>
      </c>
      <c r="D934" s="1" t="s">
        <v>22</v>
      </c>
      <c r="E934" s="1" t="s">
        <v>821</v>
      </c>
      <c r="F934" s="1" t="s">
        <v>11</v>
      </c>
      <c r="G934">
        <v>2559</v>
      </c>
      <c r="H934" s="1" t="b">
        <f>studenci[[#This Row],[Dochod_na_osobe]]&lt;$P$5</f>
        <v>0</v>
      </c>
      <c r="I934" s="1" t="str">
        <f>TEXT(studenci[[#This Row],[Miejsce_zam]],"")&amp;MID(studenci[[#This Row],[Nazwisko]],1,LEN(studenci[[#This Row],[Nazwisko]])-1)&amp;TEXT(studenci[[#This Row],[Dochod_na_osobe]], 0)</f>
        <v>Wodzislaw SlaskiPatere2559</v>
      </c>
      <c r="J934" s="1">
        <f>COUNTIF(I:I,studenci[[#This Row],[rodz_kod]])</f>
        <v>1</v>
      </c>
      <c r="K9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5" spans="1:11" x14ac:dyDescent="0.25">
      <c r="A935">
        <v>934</v>
      </c>
      <c r="B935" s="1" t="s">
        <v>366</v>
      </c>
      <c r="C935" s="13" t="s">
        <v>1344</v>
      </c>
      <c r="D935" s="1" t="s">
        <v>26</v>
      </c>
      <c r="E935" s="1" t="s">
        <v>821</v>
      </c>
      <c r="F935" s="1" t="s">
        <v>11</v>
      </c>
      <c r="G935">
        <v>715</v>
      </c>
      <c r="H935" s="1" t="b">
        <f>studenci[[#This Row],[Dochod_na_osobe]]&lt;$P$5</f>
        <v>1</v>
      </c>
      <c r="I935" s="1" t="str">
        <f>TEXT(studenci[[#This Row],[Miejsce_zam]],"")&amp;MID(studenci[[#This Row],[Nazwisko]],1,LEN(studenci[[#This Row],[Nazwisko]])-1)&amp;TEXT(studenci[[#This Row],[Dochod_na_osobe]], 0)</f>
        <v>Wodzislaw SlaskiKuli715</v>
      </c>
      <c r="J935" s="1">
        <f>COUNTIF(I:I,studenci[[#This Row],[rodz_kod]])</f>
        <v>1</v>
      </c>
      <c r="K9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6" spans="1:11" x14ac:dyDescent="0.25">
      <c r="A936">
        <v>935</v>
      </c>
      <c r="B936" s="1" t="s">
        <v>24</v>
      </c>
      <c r="C936" s="13" t="s">
        <v>1345</v>
      </c>
      <c r="D936" s="1" t="s">
        <v>26</v>
      </c>
      <c r="E936" s="1" t="s">
        <v>340</v>
      </c>
      <c r="F936" s="1" t="s">
        <v>11</v>
      </c>
      <c r="G936">
        <v>579</v>
      </c>
      <c r="H936" s="1" t="b">
        <f>studenci[[#This Row],[Dochod_na_osobe]]&lt;$P$5</f>
        <v>1</v>
      </c>
      <c r="I936" s="1" t="str">
        <f>TEXT(studenci[[#This Row],[Miejsce_zam]],"")&amp;MID(studenci[[#This Row],[Nazwisko]],1,LEN(studenci[[#This Row],[Nazwisko]])-1)&amp;TEXT(studenci[[#This Row],[Dochod_na_osobe]], 0)</f>
        <v>BytomBanasiewic579</v>
      </c>
      <c r="J936" s="1">
        <f>COUNTIF(I:I,studenci[[#This Row],[rodz_kod]])</f>
        <v>1</v>
      </c>
      <c r="K9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7" spans="1:11" x14ac:dyDescent="0.25">
      <c r="A937">
        <v>936</v>
      </c>
      <c r="B937" s="1" t="s">
        <v>462</v>
      </c>
      <c r="C937" s="13" t="s">
        <v>1346</v>
      </c>
      <c r="D937" s="1" t="s">
        <v>236</v>
      </c>
      <c r="E937" s="1" t="s">
        <v>10</v>
      </c>
      <c r="F937" s="1" t="s">
        <v>100</v>
      </c>
      <c r="G937">
        <v>1652</v>
      </c>
      <c r="H937" s="1" t="b">
        <f>studenci[[#This Row],[Dochod_na_osobe]]&lt;$P$5</f>
        <v>1</v>
      </c>
      <c r="I937" s="1" t="str">
        <f>TEXT(studenci[[#This Row],[Miejsce_zam]],"")&amp;MID(studenci[[#This Row],[Nazwisko]],1,LEN(studenci[[#This Row],[Nazwisko]])-1)&amp;TEXT(studenci[[#This Row],[Dochod_na_osobe]], 0)</f>
        <v>KrosnoBucht1652</v>
      </c>
      <c r="J937" s="1">
        <f>COUNTIF(I:I,studenci[[#This Row],[rodz_kod]])</f>
        <v>1</v>
      </c>
      <c r="K9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8" spans="1:11" x14ac:dyDescent="0.25">
      <c r="A938">
        <v>937</v>
      </c>
      <c r="B938" s="1" t="s">
        <v>1308</v>
      </c>
      <c r="C938" s="13" t="s">
        <v>1347</v>
      </c>
      <c r="D938" s="1" t="s">
        <v>9</v>
      </c>
      <c r="E938" s="1" t="s">
        <v>196</v>
      </c>
      <c r="F938" s="1" t="s">
        <v>16</v>
      </c>
      <c r="G938">
        <v>983</v>
      </c>
      <c r="H938" s="1" t="b">
        <f>studenci[[#This Row],[Dochod_na_osobe]]&lt;$P$5</f>
        <v>1</v>
      </c>
      <c r="I938" s="1" t="str">
        <f>TEXT(studenci[[#This Row],[Miejsce_zam]],"")&amp;MID(studenci[[#This Row],[Nazwisko]],1,LEN(studenci[[#This Row],[Nazwisko]])-1)&amp;TEXT(studenci[[#This Row],[Dochod_na_osobe]], 0)</f>
        <v>OgrodzieniecSymansk983</v>
      </c>
      <c r="J938" s="1">
        <f>COUNTIF(I:I,studenci[[#This Row],[rodz_kod]])</f>
        <v>1</v>
      </c>
      <c r="K9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39" spans="1:11" x14ac:dyDescent="0.25">
      <c r="A939">
        <v>938</v>
      </c>
      <c r="B939" s="1" t="s">
        <v>411</v>
      </c>
      <c r="C939" s="13" t="s">
        <v>475</v>
      </c>
      <c r="D939" s="1" t="s">
        <v>9</v>
      </c>
      <c r="E939" s="1" t="s">
        <v>84</v>
      </c>
      <c r="F939" s="1" t="s">
        <v>100</v>
      </c>
      <c r="G939">
        <v>2441</v>
      </c>
      <c r="H939" s="1" t="b">
        <f>studenci[[#This Row],[Dochod_na_osobe]]&lt;$P$5</f>
        <v>0</v>
      </c>
      <c r="I939" s="1" t="str">
        <f>TEXT(studenci[[#This Row],[Miejsce_zam]],"")&amp;MID(studenci[[#This Row],[Nazwisko]],1,LEN(studenci[[#This Row],[Nazwisko]])-1)&amp;TEXT(studenci[[#This Row],[Dochod_na_osobe]], 0)</f>
        <v>Nowy TargKowalczy2441</v>
      </c>
      <c r="J939" s="1">
        <f>COUNTIF(I:I,studenci[[#This Row],[rodz_kod]])</f>
        <v>1</v>
      </c>
      <c r="K9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0" spans="1:11" x14ac:dyDescent="0.25">
      <c r="A940">
        <v>939</v>
      </c>
      <c r="B940" s="1" t="s">
        <v>534</v>
      </c>
      <c r="C940" s="13" t="s">
        <v>1348</v>
      </c>
      <c r="D940" s="1" t="s">
        <v>22</v>
      </c>
      <c r="E940" s="1" t="s">
        <v>321</v>
      </c>
      <c r="F940" s="1" t="s">
        <v>16</v>
      </c>
      <c r="G940">
        <v>1408</v>
      </c>
      <c r="H940" s="1" t="b">
        <f>studenci[[#This Row],[Dochod_na_osobe]]&lt;$P$5</f>
        <v>1</v>
      </c>
      <c r="I940" s="1" t="str">
        <f>TEXT(studenci[[#This Row],[Miejsce_zam]],"")&amp;MID(studenci[[#This Row],[Nazwisko]],1,LEN(studenci[[#This Row],[Nazwisko]])-1)&amp;TEXT(studenci[[#This Row],[Dochod_na_osobe]], 0)</f>
        <v>ZabrzeLew1408</v>
      </c>
      <c r="J940" s="1">
        <f>COUNTIF(I:I,studenci[[#This Row],[rodz_kod]])</f>
        <v>1</v>
      </c>
      <c r="K9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1" spans="1:11" x14ac:dyDescent="0.25">
      <c r="A941">
        <v>940</v>
      </c>
      <c r="B941" s="1" t="s">
        <v>1047</v>
      </c>
      <c r="C941" s="13" t="s">
        <v>1349</v>
      </c>
      <c r="D941" s="1" t="s">
        <v>22</v>
      </c>
      <c r="E941" s="1" t="s">
        <v>130</v>
      </c>
      <c r="F941" s="1" t="s">
        <v>11</v>
      </c>
      <c r="G941">
        <v>855</v>
      </c>
      <c r="H941" s="1" t="b">
        <f>studenci[[#This Row],[Dochod_na_osobe]]&lt;$P$5</f>
        <v>1</v>
      </c>
      <c r="I941" s="1" t="str">
        <f>TEXT(studenci[[#This Row],[Miejsce_zam]],"")&amp;MID(studenci[[#This Row],[Nazwisko]],1,LEN(studenci[[#This Row],[Nazwisko]])-1)&amp;TEXT(studenci[[#This Row],[Dochod_na_osobe]], 0)</f>
        <v>RabkaGumienn855</v>
      </c>
      <c r="J941" s="1">
        <f>COUNTIF(I:I,studenci[[#This Row],[rodz_kod]])</f>
        <v>1</v>
      </c>
      <c r="K9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2" spans="1:11" x14ac:dyDescent="0.25">
      <c r="A942">
        <v>941</v>
      </c>
      <c r="B942" s="1" t="s">
        <v>1350</v>
      </c>
      <c r="C942" s="13" t="s">
        <v>1351</v>
      </c>
      <c r="D942" s="1" t="s">
        <v>26</v>
      </c>
      <c r="E942" s="1" t="s">
        <v>480</v>
      </c>
      <c r="F942" s="1" t="s">
        <v>16</v>
      </c>
      <c r="G942">
        <v>2693</v>
      </c>
      <c r="H942" s="1" t="b">
        <f>studenci[[#This Row],[Dochod_na_osobe]]&lt;$P$5</f>
        <v>0</v>
      </c>
      <c r="I942" s="1" t="str">
        <f>TEXT(studenci[[#This Row],[Miejsce_zam]],"")&amp;MID(studenci[[#This Row],[Nazwisko]],1,LEN(studenci[[#This Row],[Nazwisko]])-1)&amp;TEXT(studenci[[#This Row],[Dochod_na_osobe]], 0)</f>
        <v>KoscianFilipowic2693</v>
      </c>
      <c r="J942" s="1">
        <f>COUNTIF(I:I,studenci[[#This Row],[rodz_kod]])</f>
        <v>1</v>
      </c>
      <c r="K9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3" spans="1:11" x14ac:dyDescent="0.25">
      <c r="A943">
        <v>942</v>
      </c>
      <c r="B943" s="1" t="s">
        <v>12</v>
      </c>
      <c r="C943" s="13" t="s">
        <v>1352</v>
      </c>
      <c r="D943" s="1" t="s">
        <v>22</v>
      </c>
      <c r="E943" s="1" t="s">
        <v>275</v>
      </c>
      <c r="F943" s="1" t="s">
        <v>35</v>
      </c>
      <c r="G943">
        <v>1299</v>
      </c>
      <c r="H943" s="1" t="b">
        <f>studenci[[#This Row],[Dochod_na_osobe]]&lt;$P$5</f>
        <v>1</v>
      </c>
      <c r="I943" s="1" t="str">
        <f>TEXT(studenci[[#This Row],[Miejsce_zam]],"")&amp;MID(studenci[[#This Row],[Nazwisko]],1,LEN(studenci[[#This Row],[Nazwisko]])-1)&amp;TEXT(studenci[[#This Row],[Dochod_na_osobe]], 0)</f>
        <v>JaworzynkaMaciar1299</v>
      </c>
      <c r="J943" s="1">
        <f>COUNTIF(I:I,studenci[[#This Row],[rodz_kod]])</f>
        <v>1</v>
      </c>
      <c r="K9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4" spans="1:11" x14ac:dyDescent="0.25">
      <c r="A944">
        <v>943</v>
      </c>
      <c r="B944" s="1" t="s">
        <v>1353</v>
      </c>
      <c r="C944" s="13" t="s">
        <v>1354</v>
      </c>
      <c r="D944" s="1" t="s">
        <v>59</v>
      </c>
      <c r="E944" s="1" t="s">
        <v>443</v>
      </c>
      <c r="F944" s="1" t="s">
        <v>100</v>
      </c>
      <c r="G944">
        <v>2855</v>
      </c>
      <c r="H944" s="1" t="b">
        <f>studenci[[#This Row],[Dochod_na_osobe]]&lt;$P$5</f>
        <v>0</v>
      </c>
      <c r="I944" s="1" t="str">
        <f>TEXT(studenci[[#This Row],[Miejsce_zam]],"")&amp;MID(studenci[[#This Row],[Nazwisko]],1,LEN(studenci[[#This Row],[Nazwisko]])-1)&amp;TEXT(studenci[[#This Row],[Dochod_na_osobe]], 0)</f>
        <v>MiedzyrzeczeAlanck2855</v>
      </c>
      <c r="J944" s="1">
        <f>COUNTIF(I:I,studenci[[#This Row],[rodz_kod]])</f>
        <v>1</v>
      </c>
      <c r="K9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5" spans="1:11" x14ac:dyDescent="0.25">
      <c r="A945">
        <v>944</v>
      </c>
      <c r="B945" s="1" t="s">
        <v>972</v>
      </c>
      <c r="C945" s="13" t="s">
        <v>141</v>
      </c>
      <c r="D945" s="1" t="s">
        <v>9</v>
      </c>
      <c r="E945" s="1" t="s">
        <v>1355</v>
      </c>
      <c r="F945" s="1" t="s">
        <v>11</v>
      </c>
      <c r="G945">
        <v>3345</v>
      </c>
      <c r="H945" s="1" t="b">
        <f>studenci[[#This Row],[Dochod_na_osobe]]&lt;$P$5</f>
        <v>0</v>
      </c>
      <c r="I945" s="1" t="str">
        <f>TEXT(studenci[[#This Row],[Miejsce_zam]],"")&amp;MID(studenci[[#This Row],[Nazwisko]],1,LEN(studenci[[#This Row],[Nazwisko]])-1)&amp;TEXT(studenci[[#This Row],[Dochod_na_osobe]], 0)</f>
        <v>TorunRoma3345</v>
      </c>
      <c r="J945" s="1">
        <f>COUNTIF(I:I,studenci[[#This Row],[rodz_kod]])</f>
        <v>1</v>
      </c>
      <c r="K9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6" spans="1:11" x14ac:dyDescent="0.25">
      <c r="A946">
        <v>945</v>
      </c>
      <c r="B946" s="1" t="s">
        <v>42</v>
      </c>
      <c r="C946" s="13" t="s">
        <v>1356</v>
      </c>
      <c r="D946" s="1" t="s">
        <v>9</v>
      </c>
      <c r="E946" s="1" t="s">
        <v>242</v>
      </c>
      <c r="F946" s="1" t="s">
        <v>11</v>
      </c>
      <c r="G946">
        <v>1300</v>
      </c>
      <c r="H946" s="1" t="b">
        <f>studenci[[#This Row],[Dochod_na_osobe]]&lt;$P$5</f>
        <v>1</v>
      </c>
      <c r="I946" s="1" t="str">
        <f>TEXT(studenci[[#This Row],[Miejsce_zam]],"")&amp;MID(studenci[[#This Row],[Nazwisko]],1,LEN(studenci[[#This Row],[Nazwisko]])-1)&amp;TEXT(studenci[[#This Row],[Dochod_na_osobe]], 0)</f>
        <v>PorajChmie1300</v>
      </c>
      <c r="J946" s="1">
        <f>COUNTIF(I:I,studenci[[#This Row],[rodz_kod]])</f>
        <v>1</v>
      </c>
      <c r="K9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7" spans="1:11" x14ac:dyDescent="0.25">
      <c r="A947">
        <v>946</v>
      </c>
      <c r="B947" s="1" t="s">
        <v>209</v>
      </c>
      <c r="C947" s="13" t="s">
        <v>1357</v>
      </c>
      <c r="D947" s="1" t="s">
        <v>26</v>
      </c>
      <c r="E947" s="1" t="s">
        <v>280</v>
      </c>
      <c r="F947" s="1" t="s">
        <v>11</v>
      </c>
      <c r="G947">
        <v>2057</v>
      </c>
      <c r="H947" s="1" t="b">
        <f>studenci[[#This Row],[Dochod_na_osobe]]&lt;$P$5</f>
        <v>1</v>
      </c>
      <c r="I947" s="1" t="str">
        <f>TEXT(studenci[[#This Row],[Miejsce_zam]],"")&amp;MID(studenci[[#This Row],[Nazwisko]],1,LEN(studenci[[#This Row],[Nazwisko]])-1)&amp;TEXT(studenci[[#This Row],[Dochod_na_osobe]], 0)</f>
        <v>PrzemyslBialowasic2057</v>
      </c>
      <c r="J947" s="1">
        <f>COUNTIF(I:I,studenci[[#This Row],[rodz_kod]])</f>
        <v>1</v>
      </c>
      <c r="K9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8" spans="1:11" x14ac:dyDescent="0.25">
      <c r="A948">
        <v>947</v>
      </c>
      <c r="B948" s="1" t="s">
        <v>246</v>
      </c>
      <c r="C948" s="13" t="s">
        <v>1358</v>
      </c>
      <c r="D948" s="1" t="s">
        <v>106</v>
      </c>
      <c r="E948" s="1" t="s">
        <v>113</v>
      </c>
      <c r="F948" s="1" t="s">
        <v>11</v>
      </c>
      <c r="G948">
        <v>3199</v>
      </c>
      <c r="H948" s="1" t="b">
        <f>studenci[[#This Row],[Dochod_na_osobe]]&lt;$P$5</f>
        <v>0</v>
      </c>
      <c r="I948" s="1" t="str">
        <f>TEXT(studenci[[#This Row],[Miejsce_zam]],"")&amp;MID(studenci[[#This Row],[Nazwisko]],1,LEN(studenci[[#This Row],[Nazwisko]])-1)&amp;TEXT(studenci[[#This Row],[Dochod_na_osobe]], 0)</f>
        <v>KatowiceStachowia3199</v>
      </c>
      <c r="J948" s="1">
        <f>COUNTIF(I:I,studenci[[#This Row],[rodz_kod]])</f>
        <v>1</v>
      </c>
      <c r="K9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49" spans="1:11" x14ac:dyDescent="0.25">
      <c r="A949">
        <v>948</v>
      </c>
      <c r="B949" s="1" t="s">
        <v>300</v>
      </c>
      <c r="C949" s="13" t="s">
        <v>1359</v>
      </c>
      <c r="D949" s="1" t="s">
        <v>9</v>
      </c>
      <c r="E949" s="1" t="s">
        <v>451</v>
      </c>
      <c r="F949" s="1" t="s">
        <v>100</v>
      </c>
      <c r="G949">
        <v>1400</v>
      </c>
      <c r="H949" s="1" t="b">
        <f>studenci[[#This Row],[Dochod_na_osobe]]&lt;$P$5</f>
        <v>1</v>
      </c>
      <c r="I949" s="1" t="str">
        <f>TEXT(studenci[[#This Row],[Miejsce_zam]],"")&amp;MID(studenci[[#This Row],[Nazwisko]],1,LEN(studenci[[#This Row],[Nazwisko]])-1)&amp;TEXT(studenci[[#This Row],[Dochod_na_osobe]], 0)</f>
        <v>WarszawaLudwi1400</v>
      </c>
      <c r="J949" s="1">
        <f>COUNTIF(I:I,studenci[[#This Row],[rodz_kod]])</f>
        <v>1</v>
      </c>
      <c r="K9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0" spans="1:11" x14ac:dyDescent="0.25">
      <c r="A950">
        <v>949</v>
      </c>
      <c r="B950" s="1" t="s">
        <v>36</v>
      </c>
      <c r="C950" s="13" t="s">
        <v>1360</v>
      </c>
      <c r="D950" s="1" t="s">
        <v>106</v>
      </c>
      <c r="E950" s="1" t="s">
        <v>166</v>
      </c>
      <c r="F950" s="1" t="s">
        <v>16</v>
      </c>
      <c r="G950">
        <v>2580</v>
      </c>
      <c r="H950" s="1" t="b">
        <f>studenci[[#This Row],[Dochod_na_osobe]]&lt;$P$5</f>
        <v>0</v>
      </c>
      <c r="I950" s="1" t="str">
        <f>TEXT(studenci[[#This Row],[Miejsce_zam]],"")&amp;MID(studenci[[#This Row],[Nazwisko]],1,LEN(studenci[[#This Row],[Nazwisko]])-1)&amp;TEXT(studenci[[#This Row],[Dochod_na_osobe]], 0)</f>
        <v>BezledyIwansk2580</v>
      </c>
      <c r="J950" s="1">
        <f>COUNTIF(I:I,studenci[[#This Row],[rodz_kod]])</f>
        <v>1</v>
      </c>
      <c r="K9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1" spans="1:11" x14ac:dyDescent="0.25">
      <c r="A951">
        <v>950</v>
      </c>
      <c r="B951" s="1" t="s">
        <v>138</v>
      </c>
      <c r="C951" s="13" t="s">
        <v>1361</v>
      </c>
      <c r="D951" s="1" t="s">
        <v>22</v>
      </c>
      <c r="E951" s="1" t="s">
        <v>146</v>
      </c>
      <c r="F951" s="1" t="s">
        <v>28</v>
      </c>
      <c r="G951">
        <v>486</v>
      </c>
      <c r="H951" s="1" t="b">
        <f>studenci[[#This Row],[Dochod_na_osobe]]&lt;$P$5</f>
        <v>1</v>
      </c>
      <c r="I951" s="1" t="str">
        <f>TEXT(studenci[[#This Row],[Miejsce_zam]],"")&amp;MID(studenci[[#This Row],[Nazwisko]],1,LEN(studenci[[#This Row],[Nazwisko]])-1)&amp;TEXT(studenci[[#This Row],[Dochod_na_osobe]], 0)</f>
        <v>LedzinyZagorsk486</v>
      </c>
      <c r="J951" s="1">
        <f>COUNTIF(I:I,studenci[[#This Row],[rodz_kod]])</f>
        <v>1</v>
      </c>
      <c r="K9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2" spans="1:11" x14ac:dyDescent="0.25">
      <c r="A952">
        <v>951</v>
      </c>
      <c r="B952" s="1" t="s">
        <v>1362</v>
      </c>
      <c r="C952" s="13" t="s">
        <v>1363</v>
      </c>
      <c r="D952" s="1" t="s">
        <v>26</v>
      </c>
      <c r="E952" s="1" t="s">
        <v>184</v>
      </c>
      <c r="F952" s="1" t="s">
        <v>100</v>
      </c>
      <c r="G952">
        <v>1035</v>
      </c>
      <c r="H952" s="1" t="b">
        <f>studenci[[#This Row],[Dochod_na_osobe]]&lt;$P$5</f>
        <v>1</v>
      </c>
      <c r="I952" s="1" t="str">
        <f>TEXT(studenci[[#This Row],[Miejsce_zam]],"")&amp;MID(studenci[[#This Row],[Nazwisko]],1,LEN(studenci[[#This Row],[Nazwisko]])-1)&amp;TEXT(studenci[[#This Row],[Dochod_na_osobe]], 0)</f>
        <v>SwietochlowiceWatrob1035</v>
      </c>
      <c r="J952" s="1">
        <f>COUNTIF(I:I,studenci[[#This Row],[rodz_kod]])</f>
        <v>1</v>
      </c>
      <c r="K9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3" spans="1:11" x14ac:dyDescent="0.25">
      <c r="A953">
        <v>952</v>
      </c>
      <c r="B953" s="1" t="s">
        <v>51</v>
      </c>
      <c r="C953" s="13" t="s">
        <v>1364</v>
      </c>
      <c r="D953" s="1" t="s">
        <v>26</v>
      </c>
      <c r="E953" s="1" t="s">
        <v>737</v>
      </c>
      <c r="F953" s="1" t="s">
        <v>11</v>
      </c>
      <c r="G953">
        <v>1718</v>
      </c>
      <c r="H953" s="1" t="b">
        <f>studenci[[#This Row],[Dochod_na_osobe]]&lt;$P$5</f>
        <v>1</v>
      </c>
      <c r="I953" s="1" t="str">
        <f>TEXT(studenci[[#This Row],[Miejsce_zam]],"")&amp;MID(studenci[[#This Row],[Nazwisko]],1,LEN(studenci[[#This Row],[Nazwisko]])-1)&amp;TEXT(studenci[[#This Row],[Dochod_na_osobe]], 0)</f>
        <v>ElblagBartni1718</v>
      </c>
      <c r="J953" s="1">
        <f>COUNTIF(I:I,studenci[[#This Row],[rodz_kod]])</f>
        <v>1</v>
      </c>
      <c r="K9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4" spans="1:11" x14ac:dyDescent="0.25">
      <c r="A954">
        <v>953</v>
      </c>
      <c r="B954" s="1" t="s">
        <v>1235</v>
      </c>
      <c r="C954" s="13" t="s">
        <v>1365</v>
      </c>
      <c r="D954" s="1" t="s">
        <v>26</v>
      </c>
      <c r="E954" s="1" t="s">
        <v>780</v>
      </c>
      <c r="F954" s="1" t="s">
        <v>16</v>
      </c>
      <c r="G954">
        <v>1346</v>
      </c>
      <c r="H954" s="1" t="b">
        <f>studenci[[#This Row],[Dochod_na_osobe]]&lt;$P$5</f>
        <v>1</v>
      </c>
      <c r="I954" s="1" t="str">
        <f>TEXT(studenci[[#This Row],[Miejsce_zam]],"")&amp;MID(studenci[[#This Row],[Nazwisko]],1,LEN(studenci[[#This Row],[Nazwisko]])-1)&amp;TEXT(studenci[[#This Row],[Dochod_na_osobe]], 0)</f>
        <v>PrudnikGrzmi1346</v>
      </c>
      <c r="J954" s="1">
        <f>COUNTIF(I:I,studenci[[#This Row],[rodz_kod]])</f>
        <v>1</v>
      </c>
      <c r="K9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5" spans="1:11" x14ac:dyDescent="0.25">
      <c r="A955">
        <v>954</v>
      </c>
      <c r="B955" s="1" t="s">
        <v>338</v>
      </c>
      <c r="C955" s="13" t="s">
        <v>1366</v>
      </c>
      <c r="D955" s="1" t="s">
        <v>26</v>
      </c>
      <c r="E955" s="1" t="s">
        <v>1367</v>
      </c>
      <c r="F955" s="1" t="s">
        <v>11</v>
      </c>
      <c r="G955">
        <v>3253</v>
      </c>
      <c r="H955" s="1" t="b">
        <f>studenci[[#This Row],[Dochod_na_osobe]]&lt;$P$5</f>
        <v>0</v>
      </c>
      <c r="I955" s="1" t="str">
        <f>TEXT(studenci[[#This Row],[Miejsce_zam]],"")&amp;MID(studenci[[#This Row],[Nazwisko]],1,LEN(studenci[[#This Row],[Nazwisko]])-1)&amp;TEXT(studenci[[#This Row],[Dochod_na_osobe]], 0)</f>
        <v>Bielsk PodlaskiKawick3253</v>
      </c>
      <c r="J955" s="1">
        <f>COUNTIF(I:I,studenci[[#This Row],[rodz_kod]])</f>
        <v>1</v>
      </c>
      <c r="K9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6" spans="1:11" x14ac:dyDescent="0.25">
      <c r="A956">
        <v>955</v>
      </c>
      <c r="B956" s="1" t="s">
        <v>338</v>
      </c>
      <c r="C956" s="13" t="s">
        <v>740</v>
      </c>
      <c r="D956" s="1" t="s">
        <v>26</v>
      </c>
      <c r="E956" s="1" t="s">
        <v>103</v>
      </c>
      <c r="F956" s="1" t="s">
        <v>11</v>
      </c>
      <c r="G956">
        <v>3000</v>
      </c>
      <c r="H956" s="1" t="b">
        <f>studenci[[#This Row],[Dochod_na_osobe]]&lt;$P$5</f>
        <v>0</v>
      </c>
      <c r="I956" s="1" t="str">
        <f>TEXT(studenci[[#This Row],[Miejsce_zam]],"")&amp;MID(studenci[[#This Row],[Nazwisko]],1,LEN(studenci[[#This Row],[Nazwisko]])-1)&amp;TEXT(studenci[[#This Row],[Dochod_na_osobe]], 0)</f>
        <v>WojkowiceMazurkiewic3000</v>
      </c>
      <c r="J956" s="1">
        <f>COUNTIF(I:I,studenci[[#This Row],[rodz_kod]])</f>
        <v>1</v>
      </c>
      <c r="K9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7" spans="1:11" x14ac:dyDescent="0.25">
      <c r="A957">
        <v>956</v>
      </c>
      <c r="B957" s="1" t="s">
        <v>336</v>
      </c>
      <c r="C957" s="13" t="s">
        <v>1368</v>
      </c>
      <c r="D957" s="1" t="s">
        <v>22</v>
      </c>
      <c r="E957" s="1" t="s">
        <v>72</v>
      </c>
      <c r="F957" s="1" t="s">
        <v>28</v>
      </c>
      <c r="G957">
        <v>1225</v>
      </c>
      <c r="H957" s="1" t="b">
        <f>studenci[[#This Row],[Dochod_na_osobe]]&lt;$P$5</f>
        <v>1</v>
      </c>
      <c r="I957" s="1" t="str">
        <f>TEXT(studenci[[#This Row],[Miejsce_zam]],"")&amp;MID(studenci[[#This Row],[Nazwisko]],1,LEN(studenci[[#This Row],[Nazwisko]])-1)&amp;TEXT(studenci[[#This Row],[Dochod_na_osobe]], 0)</f>
        <v>SzczyrkBoguslawsk1225</v>
      </c>
      <c r="J957" s="1">
        <f>COUNTIF(I:I,studenci[[#This Row],[rodz_kod]])</f>
        <v>1</v>
      </c>
      <c r="K9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8" spans="1:11" x14ac:dyDescent="0.25">
      <c r="A958">
        <v>957</v>
      </c>
      <c r="B958" s="1" t="s">
        <v>249</v>
      </c>
      <c r="C958" s="13" t="s">
        <v>1369</v>
      </c>
      <c r="D958" s="1" t="s">
        <v>133</v>
      </c>
      <c r="E958" s="1" t="s">
        <v>72</v>
      </c>
      <c r="F958" s="1" t="s">
        <v>11</v>
      </c>
      <c r="G958">
        <v>3022</v>
      </c>
      <c r="H958" s="1" t="b">
        <f>studenci[[#This Row],[Dochod_na_osobe]]&lt;$P$5</f>
        <v>0</v>
      </c>
      <c r="I958" s="1" t="str">
        <f>TEXT(studenci[[#This Row],[Miejsce_zam]],"")&amp;MID(studenci[[#This Row],[Nazwisko]],1,LEN(studenci[[#This Row],[Nazwisko]])-1)&amp;TEXT(studenci[[#This Row],[Dochod_na_osobe]], 0)</f>
        <v>SzczyrkUrbanczy3022</v>
      </c>
      <c r="J958" s="1">
        <f>COUNTIF(I:I,studenci[[#This Row],[rodz_kod]])</f>
        <v>1</v>
      </c>
      <c r="K9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59" spans="1:11" x14ac:dyDescent="0.25">
      <c r="A959">
        <v>958</v>
      </c>
      <c r="B959" s="1" t="s">
        <v>111</v>
      </c>
      <c r="C959" s="13" t="s">
        <v>1370</v>
      </c>
      <c r="D959" s="1" t="s">
        <v>236</v>
      </c>
      <c r="E959" s="1" t="s">
        <v>227</v>
      </c>
      <c r="F959" s="1" t="s">
        <v>11</v>
      </c>
      <c r="G959">
        <v>2899</v>
      </c>
      <c r="H959" s="1" t="b">
        <f>studenci[[#This Row],[Dochod_na_osobe]]&lt;$P$5</f>
        <v>0</v>
      </c>
      <c r="I959" s="1" t="str">
        <f>TEXT(studenci[[#This Row],[Miejsce_zam]],"")&amp;MID(studenci[[#This Row],[Nazwisko]],1,LEN(studenci[[#This Row],[Nazwisko]])-1)&amp;TEXT(studenci[[#This Row],[Dochod_na_osobe]], 0)</f>
        <v>Bielsko - BialaKamy2899</v>
      </c>
      <c r="J959" s="1">
        <f>COUNTIF(I:I,studenci[[#This Row],[rodz_kod]])</f>
        <v>1</v>
      </c>
      <c r="K9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0" spans="1:11" x14ac:dyDescent="0.25">
      <c r="A960">
        <v>959</v>
      </c>
      <c r="B960" s="1" t="s">
        <v>155</v>
      </c>
      <c r="C960" s="13" t="s">
        <v>1371</v>
      </c>
      <c r="D960" s="1" t="s">
        <v>22</v>
      </c>
      <c r="E960" s="1" t="s">
        <v>313</v>
      </c>
      <c r="F960" s="1" t="s">
        <v>11</v>
      </c>
      <c r="G960">
        <v>1146</v>
      </c>
      <c r="H960" s="1" t="b">
        <f>studenci[[#This Row],[Dochod_na_osobe]]&lt;$P$5</f>
        <v>1</v>
      </c>
      <c r="I960" s="1" t="str">
        <f>TEXT(studenci[[#This Row],[Miejsce_zam]],"")&amp;MID(studenci[[#This Row],[Nazwisko]],1,LEN(studenci[[#This Row],[Nazwisko]])-1)&amp;TEXT(studenci[[#This Row],[Dochod_na_osobe]], 0)</f>
        <v>TarnowPytk1146</v>
      </c>
      <c r="J960" s="1">
        <f>COUNTIF(I:I,studenci[[#This Row],[rodz_kod]])</f>
        <v>1</v>
      </c>
      <c r="K9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1" spans="1:11" x14ac:dyDescent="0.25">
      <c r="A961">
        <v>960</v>
      </c>
      <c r="B961" s="1" t="s">
        <v>784</v>
      </c>
      <c r="C961" s="13" t="s">
        <v>1372</v>
      </c>
      <c r="D961" s="1" t="s">
        <v>26</v>
      </c>
      <c r="E961" s="1" t="s">
        <v>541</v>
      </c>
      <c r="F961" s="1" t="s">
        <v>100</v>
      </c>
      <c r="G961">
        <v>728</v>
      </c>
      <c r="H961" s="1" t="b">
        <f>studenci[[#This Row],[Dochod_na_osobe]]&lt;$P$5</f>
        <v>1</v>
      </c>
      <c r="I961" s="1" t="str">
        <f>TEXT(studenci[[#This Row],[Miejsce_zam]],"")&amp;MID(studenci[[#This Row],[Nazwisko]],1,LEN(studenci[[#This Row],[Nazwisko]])-1)&amp;TEXT(studenci[[#This Row],[Dochod_na_osobe]], 0)</f>
        <v>GdanskGrabowsk728</v>
      </c>
      <c r="J961" s="1">
        <f>COUNTIF(I:I,studenci[[#This Row],[rodz_kod]])</f>
        <v>1</v>
      </c>
      <c r="K9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2" spans="1:11" x14ac:dyDescent="0.25">
      <c r="A962">
        <v>961</v>
      </c>
      <c r="B962" s="1" t="s">
        <v>125</v>
      </c>
      <c r="C962" s="13" t="s">
        <v>1373</v>
      </c>
      <c r="D962" s="1" t="s">
        <v>22</v>
      </c>
      <c r="E962" s="1" t="s">
        <v>378</v>
      </c>
      <c r="F962" s="1" t="s">
        <v>35</v>
      </c>
      <c r="G962">
        <v>2238</v>
      </c>
      <c r="H962" s="1" t="b">
        <f>studenci[[#This Row],[Dochod_na_osobe]]&lt;$P$5</f>
        <v>1</v>
      </c>
      <c r="I962" s="1" t="str">
        <f>TEXT(studenci[[#This Row],[Miejsce_zam]],"")&amp;MID(studenci[[#This Row],[Nazwisko]],1,LEN(studenci[[#This Row],[Nazwisko]])-1)&amp;TEXT(studenci[[#This Row],[Dochod_na_osobe]], 0)</f>
        <v>PszczynaSmitkowsk2238</v>
      </c>
      <c r="J962" s="1">
        <f>COUNTIF(I:I,studenci[[#This Row],[rodz_kod]])</f>
        <v>1</v>
      </c>
      <c r="K9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3" spans="1:11" x14ac:dyDescent="0.25">
      <c r="A963">
        <v>962</v>
      </c>
      <c r="B963" s="1" t="s">
        <v>111</v>
      </c>
      <c r="C963" s="13" t="s">
        <v>1374</v>
      </c>
      <c r="D963" s="1" t="s">
        <v>26</v>
      </c>
      <c r="E963" s="1" t="s">
        <v>754</v>
      </c>
      <c r="F963" s="1" t="s">
        <v>28</v>
      </c>
      <c r="G963">
        <v>2865</v>
      </c>
      <c r="H963" s="1" t="b">
        <f>studenci[[#This Row],[Dochod_na_osobe]]&lt;$P$5</f>
        <v>0</v>
      </c>
      <c r="I963" s="1" t="str">
        <f>TEXT(studenci[[#This Row],[Miejsce_zam]],"")&amp;MID(studenci[[#This Row],[Nazwisko]],1,LEN(studenci[[#This Row],[Nazwisko]])-1)&amp;TEXT(studenci[[#This Row],[Dochod_na_osobe]], 0)</f>
        <v>PyrzyceKarbownicze2865</v>
      </c>
      <c r="J963" s="1">
        <f>COUNTIF(I:I,studenci[[#This Row],[rodz_kod]])</f>
        <v>1</v>
      </c>
      <c r="K9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4" spans="1:11" x14ac:dyDescent="0.25">
      <c r="A964">
        <v>963</v>
      </c>
      <c r="B964" s="1" t="s">
        <v>54</v>
      </c>
      <c r="C964" s="13" t="s">
        <v>226</v>
      </c>
      <c r="D964" s="1" t="s">
        <v>9</v>
      </c>
      <c r="E964" s="1" t="s">
        <v>313</v>
      </c>
      <c r="F964" s="1" t="s">
        <v>16</v>
      </c>
      <c r="G964">
        <v>3094</v>
      </c>
      <c r="H964" s="1" t="b">
        <f>studenci[[#This Row],[Dochod_na_osobe]]&lt;$P$5</f>
        <v>0</v>
      </c>
      <c r="I964" s="1" t="str">
        <f>TEXT(studenci[[#This Row],[Miejsce_zam]],"")&amp;MID(studenci[[#This Row],[Nazwisko]],1,LEN(studenci[[#This Row],[Nazwisko]])-1)&amp;TEXT(studenci[[#This Row],[Dochod_na_osobe]], 0)</f>
        <v>TarnowWoznia3094</v>
      </c>
      <c r="J964" s="1">
        <f>COUNTIF(I:I,studenci[[#This Row],[rodz_kod]])</f>
        <v>1</v>
      </c>
      <c r="K9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5" spans="1:11" x14ac:dyDescent="0.25">
      <c r="A965">
        <v>964</v>
      </c>
      <c r="B965" s="1" t="s">
        <v>338</v>
      </c>
      <c r="C965" s="13" t="s">
        <v>1375</v>
      </c>
      <c r="D965" s="1" t="s">
        <v>22</v>
      </c>
      <c r="E965" s="1" t="s">
        <v>1160</v>
      </c>
      <c r="F965" s="1" t="s">
        <v>11</v>
      </c>
      <c r="G965">
        <v>1802</v>
      </c>
      <c r="H965" s="1" t="b">
        <f>studenci[[#This Row],[Dochod_na_osobe]]&lt;$P$5</f>
        <v>1</v>
      </c>
      <c r="I965" s="1" t="str">
        <f>TEXT(studenci[[#This Row],[Miejsce_zam]],"")&amp;MID(studenci[[#This Row],[Nazwisko]],1,LEN(studenci[[#This Row],[Nazwisko]])-1)&amp;TEXT(studenci[[#This Row],[Dochod_na_osobe]], 0)</f>
        <v>WlodowiceChwalinsk1802</v>
      </c>
      <c r="J965" s="1">
        <f>COUNTIF(I:I,studenci[[#This Row],[rodz_kod]])</f>
        <v>1</v>
      </c>
      <c r="K9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6" spans="1:11" x14ac:dyDescent="0.25">
      <c r="A966">
        <v>965</v>
      </c>
      <c r="B966" s="1" t="s">
        <v>36</v>
      </c>
      <c r="C966" s="13" t="s">
        <v>1063</v>
      </c>
      <c r="D966" s="1" t="s">
        <v>22</v>
      </c>
      <c r="E966" s="1" t="s">
        <v>556</v>
      </c>
      <c r="F966" s="1" t="s">
        <v>11</v>
      </c>
      <c r="G966">
        <v>2626</v>
      </c>
      <c r="H966" s="1" t="b">
        <f>studenci[[#This Row],[Dochod_na_osobe]]&lt;$P$5</f>
        <v>0</v>
      </c>
      <c r="I966" s="1" t="str">
        <f>TEXT(studenci[[#This Row],[Miejsce_zam]],"")&amp;MID(studenci[[#This Row],[Nazwisko]],1,LEN(studenci[[#This Row],[Nazwisko]])-1)&amp;TEXT(studenci[[#This Row],[Dochod_na_osobe]], 0)</f>
        <v>Kuznia RaciborskaSobcza2626</v>
      </c>
      <c r="J966" s="1">
        <f>COUNTIF(I:I,studenci[[#This Row],[rodz_kod]])</f>
        <v>1</v>
      </c>
      <c r="K9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7" spans="1:11" x14ac:dyDescent="0.25">
      <c r="A967">
        <v>966</v>
      </c>
      <c r="B967" s="1" t="s">
        <v>12</v>
      </c>
      <c r="C967" s="13" t="s">
        <v>1376</v>
      </c>
      <c r="D967" s="1" t="s">
        <v>22</v>
      </c>
      <c r="E967" s="1" t="s">
        <v>556</v>
      </c>
      <c r="F967" s="1" t="s">
        <v>100</v>
      </c>
      <c r="G967">
        <v>849</v>
      </c>
      <c r="H967" s="1" t="b">
        <f>studenci[[#This Row],[Dochod_na_osobe]]&lt;$P$5</f>
        <v>1</v>
      </c>
      <c r="I967" s="1" t="str">
        <f>TEXT(studenci[[#This Row],[Miejsce_zam]],"")&amp;MID(studenci[[#This Row],[Nazwisko]],1,LEN(studenci[[#This Row],[Nazwisko]])-1)&amp;TEXT(studenci[[#This Row],[Dochod_na_osobe]], 0)</f>
        <v>Kuznia RaciborskaKlei849</v>
      </c>
      <c r="J967" s="1">
        <f>COUNTIF(I:I,studenci[[#This Row],[rodz_kod]])</f>
        <v>1</v>
      </c>
      <c r="K9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8" spans="1:11" x14ac:dyDescent="0.25">
      <c r="A968">
        <v>967</v>
      </c>
      <c r="B968" s="1" t="s">
        <v>697</v>
      </c>
      <c r="C968" s="13" t="s">
        <v>1377</v>
      </c>
      <c r="D968" s="1" t="s">
        <v>9</v>
      </c>
      <c r="E968" s="1" t="s">
        <v>248</v>
      </c>
      <c r="F968" s="1" t="s">
        <v>100</v>
      </c>
      <c r="G968">
        <v>1080</v>
      </c>
      <c r="H968" s="1" t="b">
        <f>studenci[[#This Row],[Dochod_na_osobe]]&lt;$P$5</f>
        <v>1</v>
      </c>
      <c r="I968" s="1" t="str">
        <f>TEXT(studenci[[#This Row],[Miejsce_zam]],"")&amp;MID(studenci[[#This Row],[Nazwisko]],1,LEN(studenci[[#This Row],[Nazwisko]])-1)&amp;TEXT(studenci[[#This Row],[Dochod_na_osobe]], 0)</f>
        <v>Dabrowa GorniczaPustulk1080</v>
      </c>
      <c r="J968" s="1">
        <f>COUNTIF(I:I,studenci[[#This Row],[rodz_kod]])</f>
        <v>1</v>
      </c>
      <c r="K9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69" spans="1:11" x14ac:dyDescent="0.25">
      <c r="A969">
        <v>968</v>
      </c>
      <c r="B969" s="1" t="s">
        <v>503</v>
      </c>
      <c r="C969" s="13" t="s">
        <v>488</v>
      </c>
      <c r="D969" s="1" t="s">
        <v>22</v>
      </c>
      <c r="E969" s="1" t="s">
        <v>27</v>
      </c>
      <c r="F969" s="1" t="s">
        <v>16</v>
      </c>
      <c r="G969">
        <v>2284</v>
      </c>
      <c r="H969" s="1" t="b">
        <f>studenci[[#This Row],[Dochod_na_osobe]]&lt;$P$5</f>
        <v>0</v>
      </c>
      <c r="I969" s="1" t="str">
        <f>TEXT(studenci[[#This Row],[Miejsce_zam]],"")&amp;MID(studenci[[#This Row],[Nazwisko]],1,LEN(studenci[[#This Row],[Nazwisko]])-1)&amp;TEXT(studenci[[#This Row],[Dochod_na_osobe]], 0)</f>
        <v>KoniakowSokolowsk2284</v>
      </c>
      <c r="J969" s="1">
        <f>COUNTIF(I:I,studenci[[#This Row],[rodz_kod]])</f>
        <v>1</v>
      </c>
      <c r="K9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0" spans="1:11" x14ac:dyDescent="0.25">
      <c r="A970">
        <v>969</v>
      </c>
      <c r="B970" s="1" t="s">
        <v>1378</v>
      </c>
      <c r="C970" s="13" t="s">
        <v>1379</v>
      </c>
      <c r="D970" s="1" t="s">
        <v>26</v>
      </c>
      <c r="E970" s="1" t="s">
        <v>1380</v>
      </c>
      <c r="F970" s="1" t="s">
        <v>16</v>
      </c>
      <c r="G970">
        <v>1366</v>
      </c>
      <c r="H970" s="1" t="b">
        <f>studenci[[#This Row],[Dochod_na_osobe]]&lt;$P$5</f>
        <v>1</v>
      </c>
      <c r="I970" s="1" t="str">
        <f>TEXT(studenci[[#This Row],[Miejsce_zam]],"")&amp;MID(studenci[[#This Row],[Nazwisko]],1,LEN(studenci[[#This Row],[Nazwisko]])-1)&amp;TEXT(studenci[[#This Row],[Dochod_na_osobe]], 0)</f>
        <v>DobieszowiceRyba1366</v>
      </c>
      <c r="J970" s="1">
        <f>COUNTIF(I:I,studenci[[#This Row],[rodz_kod]])</f>
        <v>1</v>
      </c>
      <c r="K9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1" spans="1:11" x14ac:dyDescent="0.25">
      <c r="A971">
        <v>970</v>
      </c>
      <c r="B971" s="1" t="s">
        <v>246</v>
      </c>
      <c r="C971" s="13" t="s">
        <v>8</v>
      </c>
      <c r="D971" s="1" t="s">
        <v>9</v>
      </c>
      <c r="E971" s="1" t="s">
        <v>378</v>
      </c>
      <c r="F971" s="1" t="s">
        <v>11</v>
      </c>
      <c r="G971">
        <v>772</v>
      </c>
      <c r="H971" s="1" t="b">
        <f>studenci[[#This Row],[Dochod_na_osobe]]&lt;$P$5</f>
        <v>1</v>
      </c>
      <c r="I971" s="1" t="str">
        <f>TEXT(studenci[[#This Row],[Miejsce_zam]],"")&amp;MID(studenci[[#This Row],[Nazwisko]],1,LEN(studenci[[#This Row],[Nazwisko]])-1)&amp;TEXT(studenci[[#This Row],[Dochod_na_osobe]], 0)</f>
        <v>PszczynaBaranowsk772</v>
      </c>
      <c r="J971" s="1">
        <f>COUNTIF(I:I,studenci[[#This Row],[rodz_kod]])</f>
        <v>1</v>
      </c>
      <c r="K9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2" spans="1:11" x14ac:dyDescent="0.25">
      <c r="A972">
        <v>971</v>
      </c>
      <c r="B972" s="1" t="s">
        <v>155</v>
      </c>
      <c r="C972" s="13" t="s">
        <v>1381</v>
      </c>
      <c r="D972" s="1" t="s">
        <v>26</v>
      </c>
      <c r="E972" s="1" t="s">
        <v>227</v>
      </c>
      <c r="F972" s="1" t="s">
        <v>11</v>
      </c>
      <c r="G972">
        <v>1671</v>
      </c>
      <c r="H972" s="1" t="b">
        <f>studenci[[#This Row],[Dochod_na_osobe]]&lt;$P$5</f>
        <v>1</v>
      </c>
      <c r="I972" s="1" t="str">
        <f>TEXT(studenci[[#This Row],[Miejsce_zam]],"")&amp;MID(studenci[[#This Row],[Nazwisko]],1,LEN(studenci[[#This Row],[Nazwisko]])-1)&amp;TEXT(studenci[[#This Row],[Dochod_na_osobe]], 0)</f>
        <v>Bielsko - BialaSzafransk1671</v>
      </c>
      <c r="J972" s="1">
        <f>COUNTIF(I:I,studenci[[#This Row],[rodz_kod]])</f>
        <v>1</v>
      </c>
      <c r="K9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3" spans="1:11" x14ac:dyDescent="0.25">
      <c r="A973">
        <v>972</v>
      </c>
      <c r="B973" s="1" t="s">
        <v>273</v>
      </c>
      <c r="C973" s="13" t="s">
        <v>1382</v>
      </c>
      <c r="D973" s="1" t="s">
        <v>26</v>
      </c>
      <c r="E973" s="1" t="s">
        <v>113</v>
      </c>
      <c r="F973" s="1" t="s">
        <v>11</v>
      </c>
      <c r="G973">
        <v>431</v>
      </c>
      <c r="H973" s="1" t="b">
        <f>studenci[[#This Row],[Dochod_na_osobe]]&lt;$P$5</f>
        <v>1</v>
      </c>
      <c r="I973" s="1" t="str">
        <f>TEXT(studenci[[#This Row],[Miejsce_zam]],"")&amp;MID(studenci[[#This Row],[Nazwisko]],1,LEN(studenci[[#This Row],[Nazwisko]])-1)&amp;TEXT(studenci[[#This Row],[Dochod_na_osobe]], 0)</f>
        <v>KatowiceKoczorowsk431</v>
      </c>
      <c r="J973" s="1">
        <f>COUNTIF(I:I,studenci[[#This Row],[rodz_kod]])</f>
        <v>1</v>
      </c>
      <c r="K9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4" spans="1:11" x14ac:dyDescent="0.25">
      <c r="A974">
        <v>973</v>
      </c>
      <c r="B974" s="1" t="s">
        <v>32</v>
      </c>
      <c r="C974" s="13" t="s">
        <v>1383</v>
      </c>
      <c r="D974" s="1" t="s">
        <v>22</v>
      </c>
      <c r="E974" s="1" t="s">
        <v>311</v>
      </c>
      <c r="F974" s="1" t="s">
        <v>16</v>
      </c>
      <c r="G974">
        <v>3030</v>
      </c>
      <c r="H974" s="1" t="b">
        <f>studenci[[#This Row],[Dochod_na_osobe]]&lt;$P$5</f>
        <v>0</v>
      </c>
      <c r="I974" s="1" t="str">
        <f>TEXT(studenci[[#This Row],[Miejsce_zam]],"")&amp;MID(studenci[[#This Row],[Nazwisko]],1,LEN(studenci[[#This Row],[Nazwisko]])-1)&amp;TEXT(studenci[[#This Row],[Dochod_na_osobe]], 0)</f>
        <v>SiewierzWareck3030</v>
      </c>
      <c r="J974" s="1">
        <f>COUNTIF(I:I,studenci[[#This Row],[rodz_kod]])</f>
        <v>1</v>
      </c>
      <c r="K9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5" spans="1:11" x14ac:dyDescent="0.25">
      <c r="A975">
        <v>974</v>
      </c>
      <c r="B975" s="1" t="s">
        <v>20</v>
      </c>
      <c r="C975" s="13" t="s">
        <v>1384</v>
      </c>
      <c r="D975" s="1" t="s">
        <v>133</v>
      </c>
      <c r="E975" s="1" t="s">
        <v>329</v>
      </c>
      <c r="F975" s="1" t="s">
        <v>35</v>
      </c>
      <c r="G975">
        <v>1748</v>
      </c>
      <c r="H975" s="1" t="b">
        <f>studenci[[#This Row],[Dochod_na_osobe]]&lt;$P$5</f>
        <v>1</v>
      </c>
      <c r="I975" s="1" t="str">
        <f>TEXT(studenci[[#This Row],[Miejsce_zam]],"")&amp;MID(studenci[[#This Row],[Nazwisko]],1,LEN(studenci[[#This Row],[Nazwisko]])-1)&amp;TEXT(studenci[[#This Row],[Dochod_na_osobe]], 0)</f>
        <v>ChorzowPiechot1748</v>
      </c>
      <c r="J975" s="1">
        <f>COUNTIF(I:I,studenci[[#This Row],[rodz_kod]])</f>
        <v>1</v>
      </c>
      <c r="K9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6" spans="1:11" x14ac:dyDescent="0.25">
      <c r="A976">
        <v>975</v>
      </c>
      <c r="B976" s="1" t="s">
        <v>497</v>
      </c>
      <c r="C976" s="13" t="s">
        <v>1385</v>
      </c>
      <c r="D976" s="1" t="s">
        <v>26</v>
      </c>
      <c r="E976" s="1" t="s">
        <v>23</v>
      </c>
      <c r="F976" s="1" t="s">
        <v>35</v>
      </c>
      <c r="G976">
        <v>2256</v>
      </c>
      <c r="H976" s="1" t="b">
        <f>studenci[[#This Row],[Dochod_na_osobe]]&lt;$P$5</f>
        <v>1</v>
      </c>
      <c r="I976" s="1" t="str">
        <f>TEXT(studenci[[#This Row],[Miejsce_zam]],"")&amp;MID(studenci[[#This Row],[Nazwisko]],1,LEN(studenci[[#This Row],[Nazwisko]])-1)&amp;TEXT(studenci[[#This Row],[Dochod_na_osobe]], 0)</f>
        <v>GlucholazyBrylk2256</v>
      </c>
      <c r="J976" s="1">
        <f>COUNTIF(I:I,studenci[[#This Row],[rodz_kod]])</f>
        <v>1</v>
      </c>
      <c r="K9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7" spans="1:11" x14ac:dyDescent="0.25">
      <c r="A977">
        <v>976</v>
      </c>
      <c r="B977" s="1" t="s">
        <v>946</v>
      </c>
      <c r="C977" s="13" t="s">
        <v>1386</v>
      </c>
      <c r="D977" s="1" t="s">
        <v>9</v>
      </c>
      <c r="E977" s="1" t="s">
        <v>169</v>
      </c>
      <c r="F977" s="1" t="s">
        <v>11</v>
      </c>
      <c r="G977">
        <v>883</v>
      </c>
      <c r="H977" s="1" t="b">
        <f>studenci[[#This Row],[Dochod_na_osobe]]&lt;$P$5</f>
        <v>1</v>
      </c>
      <c r="I977" s="1" t="str">
        <f>TEXT(studenci[[#This Row],[Miejsce_zam]],"")&amp;MID(studenci[[#This Row],[Nazwisko]],1,LEN(studenci[[#This Row],[Nazwisko]])-1)&amp;TEXT(studenci[[#This Row],[Dochod_na_osobe]], 0)</f>
        <v>ZawiercieHarazi883</v>
      </c>
      <c r="J977" s="1">
        <f>COUNTIF(I:I,studenci[[#This Row],[rodz_kod]])</f>
        <v>1</v>
      </c>
      <c r="K9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8" spans="1:11" x14ac:dyDescent="0.25">
      <c r="A978">
        <v>977</v>
      </c>
      <c r="B978" s="1" t="s">
        <v>214</v>
      </c>
      <c r="C978" s="13" t="s">
        <v>1387</v>
      </c>
      <c r="D978" s="1" t="s">
        <v>9</v>
      </c>
      <c r="E978" s="1" t="s">
        <v>637</v>
      </c>
      <c r="F978" s="1" t="s">
        <v>11</v>
      </c>
      <c r="G978">
        <v>2293</v>
      </c>
      <c r="H978" s="1" t="b">
        <f>studenci[[#This Row],[Dochod_na_osobe]]&lt;$P$5</f>
        <v>0</v>
      </c>
      <c r="I978" s="1" t="str">
        <f>TEXT(studenci[[#This Row],[Miejsce_zam]],"")&amp;MID(studenci[[#This Row],[Nazwisko]],1,LEN(studenci[[#This Row],[Nazwisko]])-1)&amp;TEXT(studenci[[#This Row],[Dochod_na_osobe]], 0)</f>
        <v>Jastrzebie-ZdrojBakal2293</v>
      </c>
      <c r="J978" s="1">
        <f>COUNTIF(I:I,studenci[[#This Row],[rodz_kod]])</f>
        <v>1</v>
      </c>
      <c r="K9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79" spans="1:11" x14ac:dyDescent="0.25">
      <c r="A979">
        <v>978</v>
      </c>
      <c r="B979" s="1" t="s">
        <v>97</v>
      </c>
      <c r="C979" s="13" t="s">
        <v>1388</v>
      </c>
      <c r="D979" s="1" t="s">
        <v>26</v>
      </c>
      <c r="E979" s="1" t="s">
        <v>94</v>
      </c>
      <c r="F979" s="1" t="s">
        <v>35</v>
      </c>
      <c r="G979">
        <v>1185</v>
      </c>
      <c r="H979" s="1" t="b">
        <f>studenci[[#This Row],[Dochod_na_osobe]]&lt;$P$5</f>
        <v>1</v>
      </c>
      <c r="I979" s="1" t="str">
        <f>TEXT(studenci[[#This Row],[Miejsce_zam]],"")&amp;MID(studenci[[#This Row],[Nazwisko]],1,LEN(studenci[[#This Row],[Nazwisko]])-1)&amp;TEXT(studenci[[#This Row],[Dochod_na_osobe]], 0)</f>
        <v>SanokJablonsk1185</v>
      </c>
      <c r="J979" s="1">
        <f>COUNTIF(I:I,studenci[[#This Row],[rodz_kod]])</f>
        <v>2</v>
      </c>
      <c r="K979" s="1" t="str">
        <f>IF(studenci[[#This Row],[rodz_count]]&lt;=1, "", studenci[[#This Row],[Imie]]&amp;" "&amp;studenci[[#This Row],[Nazwisko]]&amp;" "&amp;studenci[[#This Row],[Miejsce_zam]]&amp;" "&amp;studenci[[#This Row],[Dochod_na_osobe]])</f>
        <v>Piotr Jablonski Sanok 1185</v>
      </c>
    </row>
    <row r="980" spans="1:11" x14ac:dyDescent="0.25">
      <c r="A980">
        <v>979</v>
      </c>
      <c r="B980" s="1" t="s">
        <v>20</v>
      </c>
      <c r="C980" s="13" t="s">
        <v>1389</v>
      </c>
      <c r="D980" s="1" t="s">
        <v>9</v>
      </c>
      <c r="E980" s="1" t="s">
        <v>302</v>
      </c>
      <c r="F980" s="1" t="s">
        <v>11</v>
      </c>
      <c r="G980">
        <v>2260</v>
      </c>
      <c r="H980" s="1" t="b">
        <f>studenci[[#This Row],[Dochod_na_osobe]]&lt;$P$5</f>
        <v>0</v>
      </c>
      <c r="I980" s="1" t="str">
        <f>TEXT(studenci[[#This Row],[Miejsce_zam]],"")&amp;MID(studenci[[#This Row],[Nazwisko]],1,LEN(studenci[[#This Row],[Nazwisko]])-1)&amp;TEXT(studenci[[#This Row],[Dochod_na_osobe]], 0)</f>
        <v>RadomPowietrzynsk2260</v>
      </c>
      <c r="J980" s="1">
        <f>COUNTIF(I:I,studenci[[#This Row],[rodz_kod]])</f>
        <v>1</v>
      </c>
      <c r="K9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1" spans="1:11" x14ac:dyDescent="0.25">
      <c r="A981">
        <v>980</v>
      </c>
      <c r="B981" s="1" t="s">
        <v>1390</v>
      </c>
      <c r="C981" s="13" t="s">
        <v>1063</v>
      </c>
      <c r="D981" s="1" t="s">
        <v>26</v>
      </c>
      <c r="E981" s="1" t="s">
        <v>1391</v>
      </c>
      <c r="F981" s="1" t="s">
        <v>11</v>
      </c>
      <c r="G981">
        <v>1087</v>
      </c>
      <c r="H981" s="1" t="b">
        <f>studenci[[#This Row],[Dochod_na_osobe]]&lt;$P$5</f>
        <v>1</v>
      </c>
      <c r="I981" s="1" t="str">
        <f>TEXT(studenci[[#This Row],[Miejsce_zam]],"")&amp;MID(studenci[[#This Row],[Nazwisko]],1,LEN(studenci[[#This Row],[Nazwisko]])-1)&amp;TEXT(studenci[[#This Row],[Dochod_na_osobe]], 0)</f>
        <v>TrzebiniaSobcza1087</v>
      </c>
      <c r="J981" s="1">
        <f>COUNTIF(I:I,studenci[[#This Row],[rodz_kod]])</f>
        <v>1</v>
      </c>
      <c r="K9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2" spans="1:11" x14ac:dyDescent="0.25">
      <c r="A982">
        <v>981</v>
      </c>
      <c r="B982" s="1" t="s">
        <v>784</v>
      </c>
      <c r="C982" s="13" t="s">
        <v>1392</v>
      </c>
      <c r="D982" s="1" t="s">
        <v>22</v>
      </c>
      <c r="E982" s="1" t="s">
        <v>206</v>
      </c>
      <c r="F982" s="1" t="s">
        <v>100</v>
      </c>
      <c r="G982">
        <v>1049</v>
      </c>
      <c r="H982" s="1" t="b">
        <f>studenci[[#This Row],[Dochod_na_osobe]]&lt;$P$5</f>
        <v>1</v>
      </c>
      <c r="I982" s="1" t="str">
        <f>TEXT(studenci[[#This Row],[Miejsce_zam]],"")&amp;MID(studenci[[#This Row],[Nazwisko]],1,LEN(studenci[[#This Row],[Nazwisko]])-1)&amp;TEXT(studenci[[#This Row],[Dochod_na_osobe]], 0)</f>
        <v>CieszynSkrzypczy1049</v>
      </c>
      <c r="J982" s="1">
        <f>COUNTIF(I:I,studenci[[#This Row],[rodz_kod]])</f>
        <v>1</v>
      </c>
      <c r="K9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3" spans="1:11" x14ac:dyDescent="0.25">
      <c r="A983">
        <v>982</v>
      </c>
      <c r="B983" s="1" t="s">
        <v>157</v>
      </c>
      <c r="C983" s="13" t="s">
        <v>1393</v>
      </c>
      <c r="D983" s="1" t="s">
        <v>9</v>
      </c>
      <c r="E983" s="1" t="s">
        <v>130</v>
      </c>
      <c r="F983" s="1" t="s">
        <v>11</v>
      </c>
      <c r="G983">
        <v>827</v>
      </c>
      <c r="H983" s="1" t="b">
        <f>studenci[[#This Row],[Dochod_na_osobe]]&lt;$P$5</f>
        <v>1</v>
      </c>
      <c r="I983" s="1" t="str">
        <f>TEXT(studenci[[#This Row],[Miejsce_zam]],"")&amp;MID(studenci[[#This Row],[Nazwisko]],1,LEN(studenci[[#This Row],[Nazwisko]])-1)&amp;TEXT(studenci[[#This Row],[Dochod_na_osobe]], 0)</f>
        <v>RabkaMarcinia827</v>
      </c>
      <c r="J983" s="1">
        <f>COUNTIF(I:I,studenci[[#This Row],[rodz_kod]])</f>
        <v>1</v>
      </c>
      <c r="K9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4" spans="1:11" x14ac:dyDescent="0.25">
      <c r="A984">
        <v>983</v>
      </c>
      <c r="B984" s="1" t="s">
        <v>591</v>
      </c>
      <c r="C984" s="13" t="s">
        <v>1394</v>
      </c>
      <c r="D984" s="1" t="s">
        <v>93</v>
      </c>
      <c r="E984" s="1" t="s">
        <v>433</v>
      </c>
      <c r="F984" s="1" t="s">
        <v>16</v>
      </c>
      <c r="G984">
        <v>1583</v>
      </c>
      <c r="H984" s="1" t="b">
        <f>studenci[[#This Row],[Dochod_na_osobe]]&lt;$P$5</f>
        <v>1</v>
      </c>
      <c r="I984" s="1" t="str">
        <f>TEXT(studenci[[#This Row],[Miejsce_zam]],"")&amp;MID(studenci[[#This Row],[Nazwisko]],1,LEN(studenci[[#This Row],[Nazwisko]])-1)&amp;TEXT(studenci[[#This Row],[Dochod_na_osobe]], 0)</f>
        <v>WolbromAfgansk1583</v>
      </c>
      <c r="J984" s="1">
        <f>COUNTIF(I:I,studenci[[#This Row],[rodz_kod]])</f>
        <v>1</v>
      </c>
      <c r="K9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5" spans="1:11" x14ac:dyDescent="0.25">
      <c r="A985">
        <v>984</v>
      </c>
      <c r="B985" s="1" t="s">
        <v>42</v>
      </c>
      <c r="C985" s="13" t="s">
        <v>1395</v>
      </c>
      <c r="D985" s="1" t="s">
        <v>22</v>
      </c>
      <c r="E985" s="1" t="s">
        <v>433</v>
      </c>
      <c r="F985" s="1" t="s">
        <v>11</v>
      </c>
      <c r="G985">
        <v>573</v>
      </c>
      <c r="H985" s="1" t="b">
        <f>studenci[[#This Row],[Dochod_na_osobe]]&lt;$P$5</f>
        <v>1</v>
      </c>
      <c r="I985" s="1" t="str">
        <f>TEXT(studenci[[#This Row],[Miejsce_zam]],"")&amp;MID(studenci[[#This Row],[Nazwisko]],1,LEN(studenci[[#This Row],[Nazwisko]])-1)&amp;TEXT(studenci[[#This Row],[Dochod_na_osobe]], 0)</f>
        <v>WolbromMarc573</v>
      </c>
      <c r="J985" s="1">
        <f>COUNTIF(I:I,studenci[[#This Row],[rodz_kod]])</f>
        <v>1</v>
      </c>
      <c r="K9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6" spans="1:11" x14ac:dyDescent="0.25">
      <c r="A986">
        <v>985</v>
      </c>
      <c r="B986" s="1" t="s">
        <v>88</v>
      </c>
      <c r="C986" s="13" t="s">
        <v>1396</v>
      </c>
      <c r="D986" s="1" t="s">
        <v>9</v>
      </c>
      <c r="E986" s="1" t="s">
        <v>213</v>
      </c>
      <c r="F986" s="1" t="s">
        <v>11</v>
      </c>
      <c r="G986">
        <v>2458</v>
      </c>
      <c r="H986" s="1" t="b">
        <f>studenci[[#This Row],[Dochod_na_osobe]]&lt;$P$5</f>
        <v>0</v>
      </c>
      <c r="I986" s="1" t="str">
        <f>TEXT(studenci[[#This Row],[Miejsce_zam]],"")&amp;MID(studenci[[#This Row],[Nazwisko]],1,LEN(studenci[[#This Row],[Nazwisko]])-1)&amp;TEXT(studenci[[#This Row],[Dochod_na_osobe]], 0)</f>
        <v>Strzelce OpolskieKani2458</v>
      </c>
      <c r="J986" s="1">
        <f>COUNTIF(I:I,studenci[[#This Row],[rodz_kod]])</f>
        <v>1</v>
      </c>
      <c r="K9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7" spans="1:11" x14ac:dyDescent="0.25">
      <c r="A987">
        <v>986</v>
      </c>
      <c r="B987" s="1" t="s">
        <v>48</v>
      </c>
      <c r="C987" s="13" t="s">
        <v>1397</v>
      </c>
      <c r="D987" s="1" t="s">
        <v>26</v>
      </c>
      <c r="E987" s="1" t="s">
        <v>629</v>
      </c>
      <c r="F987" s="1" t="s">
        <v>11</v>
      </c>
      <c r="G987">
        <v>1418</v>
      </c>
      <c r="H987" s="1" t="b">
        <f>studenci[[#This Row],[Dochod_na_osobe]]&lt;$P$5</f>
        <v>1</v>
      </c>
      <c r="I987" s="1" t="str">
        <f>TEXT(studenci[[#This Row],[Miejsce_zam]],"")&amp;MID(studenci[[#This Row],[Nazwisko]],1,LEN(studenci[[#This Row],[Nazwisko]])-1)&amp;TEXT(studenci[[#This Row],[Dochod_na_osobe]], 0)</f>
        <v>ZamoscKrzeczkowsk1418</v>
      </c>
      <c r="J987" s="1">
        <f>COUNTIF(I:I,studenci[[#This Row],[rodz_kod]])</f>
        <v>1</v>
      </c>
      <c r="K9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8" spans="1:11" x14ac:dyDescent="0.25">
      <c r="A988">
        <v>987</v>
      </c>
      <c r="B988" s="1" t="s">
        <v>673</v>
      </c>
      <c r="C988" s="13" t="s">
        <v>1398</v>
      </c>
      <c r="D988" s="1" t="s">
        <v>22</v>
      </c>
      <c r="E988" s="1" t="s">
        <v>333</v>
      </c>
      <c r="F988" s="1" t="s">
        <v>11</v>
      </c>
      <c r="G988">
        <v>1035</v>
      </c>
      <c r="H988" s="1" t="b">
        <f>studenci[[#This Row],[Dochod_na_osobe]]&lt;$P$5</f>
        <v>1</v>
      </c>
      <c r="I988" s="1" t="str">
        <f>TEXT(studenci[[#This Row],[Miejsce_zam]],"")&amp;MID(studenci[[#This Row],[Nazwisko]],1,LEN(studenci[[#This Row],[Nazwisko]])-1)&amp;TEXT(studenci[[#This Row],[Dochod_na_osobe]], 0)</f>
        <v>WadowiceWalczynsk1035</v>
      </c>
      <c r="J988" s="1">
        <f>COUNTIF(I:I,studenci[[#This Row],[rodz_kod]])</f>
        <v>1</v>
      </c>
      <c r="K9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89" spans="1:11" x14ac:dyDescent="0.25">
      <c r="A989">
        <v>988</v>
      </c>
      <c r="B989" s="1" t="s">
        <v>79</v>
      </c>
      <c r="C989" s="13" t="s">
        <v>846</v>
      </c>
      <c r="D989" s="1" t="s">
        <v>22</v>
      </c>
      <c r="E989" s="1" t="s">
        <v>206</v>
      </c>
      <c r="F989" s="1" t="s">
        <v>16</v>
      </c>
      <c r="G989">
        <v>1757</v>
      </c>
      <c r="H989" s="1" t="b">
        <f>studenci[[#This Row],[Dochod_na_osobe]]&lt;$P$5</f>
        <v>1</v>
      </c>
      <c r="I989" s="1" t="str">
        <f>TEXT(studenci[[#This Row],[Miejsce_zam]],"")&amp;MID(studenci[[#This Row],[Nazwisko]],1,LEN(studenci[[#This Row],[Nazwisko]])-1)&amp;TEXT(studenci[[#This Row],[Dochod_na_osobe]], 0)</f>
        <v>CieszynZaja1757</v>
      </c>
      <c r="J989" s="1">
        <f>COUNTIF(I:I,studenci[[#This Row],[rodz_kod]])</f>
        <v>1</v>
      </c>
      <c r="K9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0" spans="1:11" x14ac:dyDescent="0.25">
      <c r="A990">
        <v>989</v>
      </c>
      <c r="B990" s="1" t="s">
        <v>128</v>
      </c>
      <c r="C990" s="13" t="s">
        <v>1399</v>
      </c>
      <c r="D990" s="1" t="s">
        <v>9</v>
      </c>
      <c r="E990" s="1" t="s">
        <v>47</v>
      </c>
      <c r="F990" s="1" t="s">
        <v>16</v>
      </c>
      <c r="G990">
        <v>923</v>
      </c>
      <c r="H990" s="1" t="b">
        <f>studenci[[#This Row],[Dochod_na_osobe]]&lt;$P$5</f>
        <v>1</v>
      </c>
      <c r="I990" s="1" t="str">
        <f>TEXT(studenci[[#This Row],[Miejsce_zam]],"")&amp;MID(studenci[[#This Row],[Nazwisko]],1,LEN(studenci[[#This Row],[Nazwisko]])-1)&amp;TEXT(studenci[[#This Row],[Dochod_na_osobe]], 0)</f>
        <v>BedzinWalcza923</v>
      </c>
      <c r="J990" s="1">
        <f>COUNTIF(I:I,studenci[[#This Row],[rodz_kod]])</f>
        <v>1</v>
      </c>
      <c r="K9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1" spans="1:11" x14ac:dyDescent="0.25">
      <c r="A991">
        <v>990</v>
      </c>
      <c r="B991" s="1" t="s">
        <v>409</v>
      </c>
      <c r="C991" s="13" t="s">
        <v>1400</v>
      </c>
      <c r="D991" s="1" t="s">
        <v>9</v>
      </c>
      <c r="E991" s="1" t="s">
        <v>340</v>
      </c>
      <c r="F991" s="1" t="s">
        <v>16</v>
      </c>
      <c r="G991">
        <v>1274</v>
      </c>
      <c r="H991" s="1" t="b">
        <f>studenci[[#This Row],[Dochod_na_osobe]]&lt;$P$5</f>
        <v>1</v>
      </c>
      <c r="I991" s="1" t="str">
        <f>TEXT(studenci[[#This Row],[Miejsce_zam]],"")&amp;MID(studenci[[#This Row],[Nazwisko]],1,LEN(studenci[[#This Row],[Nazwisko]])-1)&amp;TEXT(studenci[[#This Row],[Dochod_na_osobe]], 0)</f>
        <v>BytomKaminsk1274</v>
      </c>
      <c r="J991" s="1">
        <f>COUNTIF(I:I,studenci[[#This Row],[rodz_kod]])</f>
        <v>1</v>
      </c>
      <c r="K9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2" spans="1:11" x14ac:dyDescent="0.25">
      <c r="A992">
        <v>991</v>
      </c>
      <c r="B992" s="1" t="s">
        <v>1401</v>
      </c>
      <c r="C992" s="13" t="s">
        <v>1402</v>
      </c>
      <c r="D992" s="1" t="s">
        <v>26</v>
      </c>
      <c r="E992" s="1" t="s">
        <v>227</v>
      </c>
      <c r="F992" s="1" t="s">
        <v>16</v>
      </c>
      <c r="G992">
        <v>2930</v>
      </c>
      <c r="H992" s="1" t="b">
        <f>studenci[[#This Row],[Dochod_na_osobe]]&lt;$P$5</f>
        <v>0</v>
      </c>
      <c r="I992" s="1" t="str">
        <f>TEXT(studenci[[#This Row],[Miejsce_zam]],"")&amp;MID(studenci[[#This Row],[Nazwisko]],1,LEN(studenci[[#This Row],[Nazwisko]])-1)&amp;TEXT(studenci[[#This Row],[Dochod_na_osobe]], 0)</f>
        <v>Bielsko - BialaBananowsk2930</v>
      </c>
      <c r="J992" s="1">
        <f>COUNTIF(I:I,studenci[[#This Row],[rodz_kod]])</f>
        <v>1</v>
      </c>
      <c r="K9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3" spans="1:11" x14ac:dyDescent="0.25">
      <c r="A993">
        <v>992</v>
      </c>
      <c r="B993" s="1" t="s">
        <v>141</v>
      </c>
      <c r="C993" s="13" t="s">
        <v>1403</v>
      </c>
      <c r="D993" s="1" t="s">
        <v>26</v>
      </c>
      <c r="E993" s="1" t="s">
        <v>283</v>
      </c>
      <c r="F993" s="1" t="s">
        <v>28</v>
      </c>
      <c r="G993">
        <v>1176</v>
      </c>
      <c r="H993" s="1" t="b">
        <f>studenci[[#This Row],[Dochod_na_osobe]]&lt;$P$5</f>
        <v>1</v>
      </c>
      <c r="I993" s="1" t="str">
        <f>TEXT(studenci[[#This Row],[Miejsce_zam]],"")&amp;MID(studenci[[#This Row],[Nazwisko]],1,LEN(studenci[[#This Row],[Nazwisko]])-1)&amp;TEXT(studenci[[#This Row],[Dochod_na_osobe]], 0)</f>
        <v>Kedzierzyn-KozleSzumylowic1176</v>
      </c>
      <c r="J993" s="1">
        <f>COUNTIF(I:I,studenci[[#This Row],[rodz_kod]])</f>
        <v>1</v>
      </c>
      <c r="K9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4" spans="1:11" x14ac:dyDescent="0.25">
      <c r="A994">
        <v>993</v>
      </c>
      <c r="B994" s="1" t="s">
        <v>1404</v>
      </c>
      <c r="C994" s="13" t="s">
        <v>1405</v>
      </c>
      <c r="D994" s="1" t="s">
        <v>106</v>
      </c>
      <c r="E994" s="1" t="s">
        <v>116</v>
      </c>
      <c r="F994" s="1" t="s">
        <v>11</v>
      </c>
      <c r="G994">
        <v>2912</v>
      </c>
      <c r="H994" s="1" t="b">
        <f>studenci[[#This Row],[Dochod_na_osobe]]&lt;$P$5</f>
        <v>0</v>
      </c>
      <c r="I994" s="1" t="str">
        <f>TEXT(studenci[[#This Row],[Miejsce_zam]],"")&amp;MID(studenci[[#This Row],[Nazwisko]],1,LEN(studenci[[#This Row],[Nazwisko]])-1)&amp;TEXT(studenci[[#This Row],[Dochod_na_osobe]], 0)</f>
        <v>GieraltowiceHubertu2912</v>
      </c>
      <c r="J994" s="1">
        <f>COUNTIF(I:I,studenci[[#This Row],[rodz_kod]])</f>
        <v>1</v>
      </c>
      <c r="K9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5" spans="1:11" x14ac:dyDescent="0.25">
      <c r="A995">
        <v>994</v>
      </c>
      <c r="B995" s="1" t="s">
        <v>141</v>
      </c>
      <c r="C995" s="13" t="s">
        <v>1406</v>
      </c>
      <c r="D995" s="1" t="s">
        <v>9</v>
      </c>
      <c r="E995" s="1" t="s">
        <v>166</v>
      </c>
      <c r="F995" s="1" t="s">
        <v>16</v>
      </c>
      <c r="G995">
        <v>771</v>
      </c>
      <c r="H995" s="1" t="b">
        <f>studenci[[#This Row],[Dochod_na_osobe]]&lt;$P$5</f>
        <v>1</v>
      </c>
      <c r="I995" s="1" t="str">
        <f>TEXT(studenci[[#This Row],[Miejsce_zam]],"")&amp;MID(studenci[[#This Row],[Nazwisko]],1,LEN(studenci[[#This Row],[Nazwisko]])-1)&amp;TEXT(studenci[[#This Row],[Dochod_na_osobe]], 0)</f>
        <v>BezledyBusze771</v>
      </c>
      <c r="J995" s="1">
        <f>COUNTIF(I:I,studenci[[#This Row],[rodz_kod]])</f>
        <v>1</v>
      </c>
      <c r="K9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6" spans="1:11" x14ac:dyDescent="0.25">
      <c r="A996">
        <v>995</v>
      </c>
      <c r="B996" s="1" t="s">
        <v>557</v>
      </c>
      <c r="C996" s="13" t="s">
        <v>1407</v>
      </c>
      <c r="D996" s="1" t="s">
        <v>26</v>
      </c>
      <c r="E996" s="1" t="s">
        <v>593</v>
      </c>
      <c r="F996" s="1" t="s">
        <v>11</v>
      </c>
      <c r="G996">
        <v>2284</v>
      </c>
      <c r="H996" s="1" t="b">
        <f>studenci[[#This Row],[Dochod_na_osobe]]&lt;$P$5</f>
        <v>0</v>
      </c>
      <c r="I996" s="1" t="str">
        <f>TEXT(studenci[[#This Row],[Miejsce_zam]],"")&amp;MID(studenci[[#This Row],[Nazwisko]],1,LEN(studenci[[#This Row],[Nazwisko]])-1)&amp;TEXT(studenci[[#This Row],[Dochod_na_osobe]], 0)</f>
        <v>PlockSzepela2284</v>
      </c>
      <c r="J996" s="1">
        <f>COUNTIF(I:I,studenci[[#This Row],[rodz_kod]])</f>
        <v>1</v>
      </c>
      <c r="K9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7" spans="1:11" x14ac:dyDescent="0.25">
      <c r="A997">
        <v>996</v>
      </c>
      <c r="B997" s="1" t="s">
        <v>404</v>
      </c>
      <c r="C997" s="13" t="s">
        <v>1408</v>
      </c>
      <c r="D997" s="1" t="s">
        <v>236</v>
      </c>
      <c r="E997" s="1" t="s">
        <v>567</v>
      </c>
      <c r="F997" s="1" t="s">
        <v>16</v>
      </c>
      <c r="G997">
        <v>1444</v>
      </c>
      <c r="H997" s="1" t="b">
        <f>studenci[[#This Row],[Dochod_na_osobe]]&lt;$P$5</f>
        <v>1</v>
      </c>
      <c r="I997" s="1" t="str">
        <f>TEXT(studenci[[#This Row],[Miejsce_zam]],"")&amp;MID(studenci[[#This Row],[Nazwisko]],1,LEN(studenci[[#This Row],[Nazwisko]])-1)&amp;TEXT(studenci[[#This Row],[Dochod_na_osobe]], 0)</f>
        <v>GryficeWcislowsk1444</v>
      </c>
      <c r="J997" s="1">
        <f>COUNTIF(I:I,studenci[[#This Row],[rodz_kod]])</f>
        <v>1</v>
      </c>
      <c r="K9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8" spans="1:11" x14ac:dyDescent="0.25">
      <c r="A998">
        <v>997</v>
      </c>
      <c r="B998" s="1" t="s">
        <v>204</v>
      </c>
      <c r="C998" s="13" t="s">
        <v>1409</v>
      </c>
      <c r="D998" s="1" t="s">
        <v>9</v>
      </c>
      <c r="E998" s="1" t="s">
        <v>705</v>
      </c>
      <c r="F998" s="1" t="s">
        <v>11</v>
      </c>
      <c r="G998">
        <v>2499</v>
      </c>
      <c r="H998" s="1" t="b">
        <f>studenci[[#This Row],[Dochod_na_osobe]]&lt;$P$5</f>
        <v>0</v>
      </c>
      <c r="I998" s="1" t="str">
        <f>TEXT(studenci[[#This Row],[Miejsce_zam]],"")&amp;MID(studenci[[#This Row],[Nazwisko]],1,LEN(studenci[[#This Row],[Nazwisko]])-1)&amp;TEXT(studenci[[#This Row],[Dochod_na_osobe]], 0)</f>
        <v>CiechanowPieta2499</v>
      </c>
      <c r="J998" s="1">
        <f>COUNTIF(I:I,studenci[[#This Row],[rodz_kod]])</f>
        <v>1</v>
      </c>
      <c r="K9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999" spans="1:11" x14ac:dyDescent="0.25">
      <c r="A999">
        <v>998</v>
      </c>
      <c r="B999" s="1" t="s">
        <v>276</v>
      </c>
      <c r="C999" s="13" t="s">
        <v>1410</v>
      </c>
      <c r="D999" s="1" t="s">
        <v>93</v>
      </c>
      <c r="E999" s="1" t="s">
        <v>245</v>
      </c>
      <c r="F999" s="1" t="s">
        <v>11</v>
      </c>
      <c r="G999">
        <v>1127</v>
      </c>
      <c r="H999" s="1" t="b">
        <f>studenci[[#This Row],[Dochod_na_osobe]]&lt;$P$5</f>
        <v>1</v>
      </c>
      <c r="I999" s="1" t="str">
        <f>TEXT(studenci[[#This Row],[Miejsce_zam]],"")&amp;MID(studenci[[#This Row],[Nazwisko]],1,LEN(studenci[[#This Row],[Nazwisko]])-1)&amp;TEXT(studenci[[#This Row],[Dochod_na_osobe]], 0)</f>
        <v>OtmuchowBerkowsk1127</v>
      </c>
      <c r="J999" s="1">
        <f>COUNTIF(I:I,studenci[[#This Row],[rodz_kod]])</f>
        <v>1</v>
      </c>
      <c r="K9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0" spans="1:11" x14ac:dyDescent="0.25">
      <c r="A1000">
        <v>999</v>
      </c>
      <c r="B1000" s="1" t="s">
        <v>1411</v>
      </c>
      <c r="C1000" s="13" t="s">
        <v>1412</v>
      </c>
      <c r="D1000" s="1" t="s">
        <v>22</v>
      </c>
      <c r="E1000" s="1" t="s">
        <v>311</v>
      </c>
      <c r="F1000" s="1" t="s">
        <v>11</v>
      </c>
      <c r="G1000">
        <v>605</v>
      </c>
      <c r="H1000" s="1" t="b">
        <f>studenci[[#This Row],[Dochod_na_osobe]]&lt;$P$5</f>
        <v>1</v>
      </c>
      <c r="I1000" s="1" t="str">
        <f>TEXT(studenci[[#This Row],[Miejsce_zam]],"")&amp;MID(studenci[[#This Row],[Nazwisko]],1,LEN(studenci[[#This Row],[Nazwisko]])-1)&amp;TEXT(studenci[[#This Row],[Dochod_na_osobe]], 0)</f>
        <v>SiewierzSzmaglinsk605</v>
      </c>
      <c r="J1000" s="1">
        <f>COUNTIF(I:I,studenci[[#This Row],[rodz_kod]])</f>
        <v>1</v>
      </c>
      <c r="K10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1" spans="1:11" x14ac:dyDescent="0.25">
      <c r="A1001">
        <v>1000</v>
      </c>
      <c r="B1001" s="1" t="s">
        <v>1217</v>
      </c>
      <c r="C1001" s="13" t="s">
        <v>1413</v>
      </c>
      <c r="D1001" s="1" t="s">
        <v>22</v>
      </c>
      <c r="E1001" s="1" t="s">
        <v>87</v>
      </c>
      <c r="F1001" s="1" t="s">
        <v>28</v>
      </c>
      <c r="G1001">
        <v>467</v>
      </c>
      <c r="H1001" s="1" t="b">
        <f>studenci[[#This Row],[Dochod_na_osobe]]&lt;$P$5</f>
        <v>1</v>
      </c>
      <c r="I1001" s="1" t="str">
        <f>TEXT(studenci[[#This Row],[Miejsce_zam]],"")&amp;MID(studenci[[#This Row],[Nazwisko]],1,LEN(studenci[[#This Row],[Nazwisko]])-1)&amp;TEXT(studenci[[#This Row],[Dochod_na_osobe]], 0)</f>
        <v>RajczaMorawsk467</v>
      </c>
      <c r="J1001" s="1">
        <f>COUNTIF(I:I,studenci[[#This Row],[rodz_kod]])</f>
        <v>1</v>
      </c>
      <c r="K10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2" spans="1:11" x14ac:dyDescent="0.25">
      <c r="A1002">
        <v>1001</v>
      </c>
      <c r="B1002" s="1" t="s">
        <v>64</v>
      </c>
      <c r="C1002" s="13" t="s">
        <v>1414</v>
      </c>
      <c r="D1002" s="1" t="s">
        <v>14</v>
      </c>
      <c r="E1002" s="1" t="s">
        <v>1415</v>
      </c>
      <c r="F1002" s="1" t="s">
        <v>11</v>
      </c>
      <c r="G1002">
        <v>2854</v>
      </c>
      <c r="H1002" s="1" t="b">
        <f>studenci[[#This Row],[Dochod_na_osobe]]&lt;$P$5</f>
        <v>0</v>
      </c>
      <c r="I1002" s="1" t="str">
        <f>TEXT(studenci[[#This Row],[Miejsce_zam]],"")&amp;MID(studenci[[#This Row],[Nazwisko]],1,LEN(studenci[[#This Row],[Nazwisko]])-1)&amp;TEXT(studenci[[#This Row],[Dochod_na_osobe]], 0)</f>
        <v>SkorogoszczKochma2854</v>
      </c>
      <c r="J1002" s="1">
        <f>COUNTIF(I:I,studenci[[#This Row],[rodz_kod]])</f>
        <v>1</v>
      </c>
      <c r="K10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3" spans="1:11" x14ac:dyDescent="0.25">
      <c r="A1003">
        <v>1002</v>
      </c>
      <c r="B1003" s="1" t="s">
        <v>12</v>
      </c>
      <c r="C1003" s="13" t="s">
        <v>1416</v>
      </c>
      <c r="D1003" s="1" t="s">
        <v>26</v>
      </c>
      <c r="E1003" s="1" t="s">
        <v>321</v>
      </c>
      <c r="F1003" s="1" t="s">
        <v>16</v>
      </c>
      <c r="G1003">
        <v>1551</v>
      </c>
      <c r="H1003" s="1" t="b">
        <f>studenci[[#This Row],[Dochod_na_osobe]]&lt;$P$5</f>
        <v>1</v>
      </c>
      <c r="I1003" s="1" t="str">
        <f>TEXT(studenci[[#This Row],[Miejsce_zam]],"")&amp;MID(studenci[[#This Row],[Nazwisko]],1,LEN(studenci[[#This Row],[Nazwisko]])-1)&amp;TEXT(studenci[[#This Row],[Dochod_na_osobe]], 0)</f>
        <v>ZabrzeBartcza1551</v>
      </c>
      <c r="J1003" s="1">
        <f>COUNTIF(I:I,studenci[[#This Row],[rodz_kod]])</f>
        <v>1</v>
      </c>
      <c r="K10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4" spans="1:11" x14ac:dyDescent="0.25">
      <c r="A1004">
        <v>1003</v>
      </c>
      <c r="B1004" s="1" t="s">
        <v>114</v>
      </c>
      <c r="C1004" s="13" t="s">
        <v>1417</v>
      </c>
      <c r="D1004" s="1" t="s">
        <v>9</v>
      </c>
      <c r="E1004" s="1" t="s">
        <v>107</v>
      </c>
      <c r="F1004" s="1" t="s">
        <v>28</v>
      </c>
      <c r="G1004">
        <v>729</v>
      </c>
      <c r="H1004" s="1" t="b">
        <f>studenci[[#This Row],[Dochod_na_osobe]]&lt;$P$5</f>
        <v>1</v>
      </c>
      <c r="I1004" s="1" t="str">
        <f>TEXT(studenci[[#This Row],[Miejsce_zam]],"")&amp;MID(studenci[[#This Row],[Nazwisko]],1,LEN(studenci[[#This Row],[Nazwisko]])-1)&amp;TEXT(studenci[[#This Row],[Dochod_na_osobe]], 0)</f>
        <v>BrzeskoKuber729</v>
      </c>
      <c r="J1004" s="1">
        <f>COUNTIF(I:I,studenci[[#This Row],[rodz_kod]])</f>
        <v>1</v>
      </c>
      <c r="K10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5" spans="1:11" x14ac:dyDescent="0.25">
      <c r="A1005">
        <v>1004</v>
      </c>
      <c r="B1005" s="1" t="s">
        <v>1418</v>
      </c>
      <c r="C1005" s="13" t="s">
        <v>1419</v>
      </c>
      <c r="D1005" s="1" t="s">
        <v>22</v>
      </c>
      <c r="E1005" s="1" t="s">
        <v>812</v>
      </c>
      <c r="F1005" s="1" t="s">
        <v>11</v>
      </c>
      <c r="G1005">
        <v>3318</v>
      </c>
      <c r="H1005" s="1" t="b">
        <f>studenci[[#This Row],[Dochod_na_osobe]]&lt;$P$5</f>
        <v>0</v>
      </c>
      <c r="I1005" s="1" t="str">
        <f>TEXT(studenci[[#This Row],[Miejsce_zam]],"")&amp;MID(studenci[[#This Row],[Nazwisko]],1,LEN(studenci[[#This Row],[Nazwisko]])-1)&amp;TEXT(studenci[[#This Row],[Dochod_na_osobe]], 0)</f>
        <v>LegionowoKatan3318</v>
      </c>
      <c r="J1005" s="1">
        <f>COUNTIF(I:I,studenci[[#This Row],[rodz_kod]])</f>
        <v>1</v>
      </c>
      <c r="K10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6" spans="1:11" x14ac:dyDescent="0.25">
      <c r="A1006">
        <v>1005</v>
      </c>
      <c r="B1006" s="1" t="s">
        <v>1420</v>
      </c>
      <c r="C1006" s="13" t="s">
        <v>1421</v>
      </c>
      <c r="D1006" s="1" t="s">
        <v>22</v>
      </c>
      <c r="E1006" s="1" t="s">
        <v>582</v>
      </c>
      <c r="F1006" s="1" t="s">
        <v>11</v>
      </c>
      <c r="G1006">
        <v>3321</v>
      </c>
      <c r="H1006" s="1" t="b">
        <f>studenci[[#This Row],[Dochod_na_osobe]]&lt;$P$5</f>
        <v>0</v>
      </c>
      <c r="I1006" s="1" t="str">
        <f>TEXT(studenci[[#This Row],[Miejsce_zam]],"")&amp;MID(studenci[[#This Row],[Nazwisko]],1,LEN(studenci[[#This Row],[Nazwisko]])-1)&amp;TEXT(studenci[[#This Row],[Dochod_na_osobe]], 0)</f>
        <v>GlubczyceAwas3321</v>
      </c>
      <c r="J1006" s="1">
        <f>COUNTIF(I:I,studenci[[#This Row],[rodz_kod]])</f>
        <v>1</v>
      </c>
      <c r="K10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7" spans="1:11" x14ac:dyDescent="0.25">
      <c r="A1007">
        <v>1006</v>
      </c>
      <c r="B1007" s="1" t="s">
        <v>362</v>
      </c>
      <c r="C1007" s="13" t="s">
        <v>548</v>
      </c>
      <c r="D1007" s="1" t="s">
        <v>22</v>
      </c>
      <c r="E1007" s="1" t="s">
        <v>694</v>
      </c>
      <c r="F1007" s="1" t="s">
        <v>11</v>
      </c>
      <c r="G1007">
        <v>1204</v>
      </c>
      <c r="H1007" s="1" t="b">
        <f>studenci[[#This Row],[Dochod_na_osobe]]&lt;$P$5</f>
        <v>1</v>
      </c>
      <c r="I1007" s="1" t="str">
        <f>TEXT(studenci[[#This Row],[Miejsce_zam]],"")&amp;MID(studenci[[#This Row],[Nazwisko]],1,LEN(studenci[[#This Row],[Nazwisko]])-1)&amp;TEXT(studenci[[#This Row],[Dochod_na_osobe]], 0)</f>
        <v>Tarnowskie GoryMichala1204</v>
      </c>
      <c r="J1007" s="1">
        <f>COUNTIF(I:I,studenci[[#This Row],[rodz_kod]])</f>
        <v>1</v>
      </c>
      <c r="K10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8" spans="1:11" x14ac:dyDescent="0.25">
      <c r="A1008">
        <v>1007</v>
      </c>
      <c r="B1008" s="1" t="s">
        <v>1353</v>
      </c>
      <c r="C1008" s="13" t="s">
        <v>1422</v>
      </c>
      <c r="D1008" s="1" t="s">
        <v>26</v>
      </c>
      <c r="E1008" s="1" t="s">
        <v>528</v>
      </c>
      <c r="F1008" s="1" t="s">
        <v>35</v>
      </c>
      <c r="G1008">
        <v>1452</v>
      </c>
      <c r="H1008" s="1" t="b">
        <f>studenci[[#This Row],[Dochod_na_osobe]]&lt;$P$5</f>
        <v>1</v>
      </c>
      <c r="I1008" s="1" t="str">
        <f>TEXT(studenci[[#This Row],[Miejsce_zam]],"")&amp;MID(studenci[[#This Row],[Nazwisko]],1,LEN(studenci[[#This Row],[Nazwisko]])-1)&amp;TEXT(studenci[[#This Row],[Dochod_na_osobe]], 0)</f>
        <v>PoznanWen1452</v>
      </c>
      <c r="J1008" s="1">
        <f>COUNTIF(I:I,studenci[[#This Row],[rodz_kod]])</f>
        <v>1</v>
      </c>
      <c r="K10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09" spans="1:11" x14ac:dyDescent="0.25">
      <c r="A1009">
        <v>1008</v>
      </c>
      <c r="B1009" s="1" t="s">
        <v>350</v>
      </c>
      <c r="C1009" s="13" t="s">
        <v>1423</v>
      </c>
      <c r="D1009" s="1" t="s">
        <v>22</v>
      </c>
      <c r="E1009" s="1" t="s">
        <v>60</v>
      </c>
      <c r="F1009" s="1" t="s">
        <v>11</v>
      </c>
      <c r="G1009">
        <v>3247</v>
      </c>
      <c r="H1009" s="1" t="b">
        <f>studenci[[#This Row],[Dochod_na_osobe]]&lt;$P$5</f>
        <v>0</v>
      </c>
      <c r="I1009" s="1" t="str">
        <f>TEXT(studenci[[#This Row],[Miejsce_zam]],"")&amp;MID(studenci[[#This Row],[Nazwisko]],1,LEN(studenci[[#This Row],[Nazwisko]])-1)&amp;TEXT(studenci[[#This Row],[Dochod_na_osobe]], 0)</f>
        <v>WislaBolkowsk3247</v>
      </c>
      <c r="J1009" s="1">
        <f>COUNTIF(I:I,studenci[[#This Row],[rodz_kod]])</f>
        <v>1</v>
      </c>
      <c r="K10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0" spans="1:11" x14ac:dyDescent="0.25">
      <c r="A1010">
        <v>1009</v>
      </c>
      <c r="B1010" s="1" t="s">
        <v>1424</v>
      </c>
      <c r="C1010" s="13" t="s">
        <v>1425</v>
      </c>
      <c r="D1010" s="1" t="s">
        <v>26</v>
      </c>
      <c r="E1010" s="1" t="s">
        <v>248</v>
      </c>
      <c r="F1010" s="1" t="s">
        <v>16</v>
      </c>
      <c r="G1010">
        <v>1377</v>
      </c>
      <c r="H1010" s="1" t="b">
        <f>studenci[[#This Row],[Dochod_na_osobe]]&lt;$P$5</f>
        <v>1</v>
      </c>
      <c r="I1010" s="1" t="str">
        <f>TEXT(studenci[[#This Row],[Miejsce_zam]],"")&amp;MID(studenci[[#This Row],[Nazwisko]],1,LEN(studenci[[#This Row],[Nazwisko]])-1)&amp;TEXT(studenci[[#This Row],[Dochod_na_osobe]], 0)</f>
        <v>Dabrowa GorniczaOzg1377</v>
      </c>
      <c r="J1010" s="1">
        <f>COUNTIF(I:I,studenci[[#This Row],[rodz_kod]])</f>
        <v>1</v>
      </c>
      <c r="K10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1" spans="1:11" x14ac:dyDescent="0.25">
      <c r="A1011">
        <v>1010</v>
      </c>
      <c r="B1011" s="1" t="s">
        <v>1426</v>
      </c>
      <c r="C1011" s="13" t="s">
        <v>1427</v>
      </c>
      <c r="D1011" s="1" t="s">
        <v>9</v>
      </c>
      <c r="E1011" s="1" t="s">
        <v>113</v>
      </c>
      <c r="F1011" s="1" t="s">
        <v>11</v>
      </c>
      <c r="G1011">
        <v>2180</v>
      </c>
      <c r="H1011" s="1" t="b">
        <f>studenci[[#This Row],[Dochod_na_osobe]]&lt;$P$5</f>
        <v>1</v>
      </c>
      <c r="I1011" s="1" t="str">
        <f>TEXT(studenci[[#This Row],[Miejsce_zam]],"")&amp;MID(studenci[[#This Row],[Nazwisko]],1,LEN(studenci[[#This Row],[Nazwisko]])-1)&amp;TEXT(studenci[[#This Row],[Dochod_na_osobe]], 0)</f>
        <v>KatowiceWicinsk2180</v>
      </c>
      <c r="J1011" s="1">
        <f>COUNTIF(I:I,studenci[[#This Row],[rodz_kod]])</f>
        <v>1</v>
      </c>
      <c r="K10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2" spans="1:11" x14ac:dyDescent="0.25">
      <c r="A1012">
        <v>1011</v>
      </c>
      <c r="B1012" s="1" t="s">
        <v>182</v>
      </c>
      <c r="C1012" s="13" t="s">
        <v>1428</v>
      </c>
      <c r="D1012" s="1" t="s">
        <v>9</v>
      </c>
      <c r="E1012" s="1" t="s">
        <v>41</v>
      </c>
      <c r="F1012" s="1" t="s">
        <v>100</v>
      </c>
      <c r="G1012">
        <v>1770</v>
      </c>
      <c r="H1012" s="1" t="b">
        <f>studenci[[#This Row],[Dochod_na_osobe]]&lt;$P$5</f>
        <v>1</v>
      </c>
      <c r="I1012" s="1" t="str">
        <f>TEXT(studenci[[#This Row],[Miejsce_zam]],"")&amp;MID(studenci[[#This Row],[Nazwisko]],1,LEN(studenci[[#This Row],[Nazwisko]])-1)&amp;TEXT(studenci[[#This Row],[Dochod_na_osobe]], 0)</f>
        <v>MikolowGibk1770</v>
      </c>
      <c r="J1012" s="1">
        <f>COUNTIF(I:I,studenci[[#This Row],[rodz_kod]])</f>
        <v>1</v>
      </c>
      <c r="K10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3" spans="1:11" x14ac:dyDescent="0.25">
      <c r="A1013">
        <v>1012</v>
      </c>
      <c r="B1013" s="1" t="s">
        <v>376</v>
      </c>
      <c r="C1013" s="13" t="s">
        <v>1429</v>
      </c>
      <c r="D1013" s="1" t="s">
        <v>26</v>
      </c>
      <c r="E1013" s="1" t="s">
        <v>665</v>
      </c>
      <c r="F1013" s="1" t="s">
        <v>11</v>
      </c>
      <c r="G1013">
        <v>2138</v>
      </c>
      <c r="H1013" s="1" t="b">
        <f>studenci[[#This Row],[Dochod_na_osobe]]&lt;$P$5</f>
        <v>1</v>
      </c>
      <c r="I1013" s="1" t="str">
        <f>TEXT(studenci[[#This Row],[Miejsce_zam]],"")&amp;MID(studenci[[#This Row],[Nazwisko]],1,LEN(studenci[[#This Row],[Nazwisko]])-1)&amp;TEXT(studenci[[#This Row],[Dochod_na_osobe]], 0)</f>
        <v>SzamotulyKlimaszewsk2138</v>
      </c>
      <c r="J1013" s="1">
        <f>COUNTIF(I:I,studenci[[#This Row],[rodz_kod]])</f>
        <v>1</v>
      </c>
      <c r="K10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4" spans="1:11" x14ac:dyDescent="0.25">
      <c r="A1014">
        <v>1013</v>
      </c>
      <c r="B1014" s="1" t="s">
        <v>338</v>
      </c>
      <c r="C1014" s="13" t="s">
        <v>1430</v>
      </c>
      <c r="D1014" s="1" t="s">
        <v>106</v>
      </c>
      <c r="E1014" s="1" t="s">
        <v>1160</v>
      </c>
      <c r="F1014" s="1" t="s">
        <v>35</v>
      </c>
      <c r="G1014">
        <v>1240</v>
      </c>
      <c r="H1014" s="1" t="b">
        <f>studenci[[#This Row],[Dochod_na_osobe]]&lt;$P$5</f>
        <v>1</v>
      </c>
      <c r="I1014" s="1" t="str">
        <f>TEXT(studenci[[#This Row],[Miejsce_zam]],"")&amp;MID(studenci[[#This Row],[Nazwisko]],1,LEN(studenci[[#This Row],[Nazwisko]])-1)&amp;TEXT(studenci[[#This Row],[Dochod_na_osobe]], 0)</f>
        <v>WlodowiceWoln1240</v>
      </c>
      <c r="J1014" s="1">
        <f>COUNTIF(I:I,studenci[[#This Row],[rodz_kod]])</f>
        <v>1</v>
      </c>
      <c r="K10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5" spans="1:11" x14ac:dyDescent="0.25">
      <c r="A1015">
        <v>1014</v>
      </c>
      <c r="B1015" s="1" t="s">
        <v>7</v>
      </c>
      <c r="C1015" s="13" t="s">
        <v>1431</v>
      </c>
      <c r="D1015" s="1" t="s">
        <v>26</v>
      </c>
      <c r="E1015" s="1" t="s">
        <v>604</v>
      </c>
      <c r="F1015" s="1" t="s">
        <v>16</v>
      </c>
      <c r="G1015">
        <v>558</v>
      </c>
      <c r="H1015" s="1" t="b">
        <f>studenci[[#This Row],[Dochod_na_osobe]]&lt;$P$5</f>
        <v>1</v>
      </c>
      <c r="I1015" s="1" t="str">
        <f>TEXT(studenci[[#This Row],[Miejsce_zam]],"")&amp;MID(studenci[[#This Row],[Nazwisko]],1,LEN(studenci[[#This Row],[Nazwisko]])-1)&amp;TEXT(studenci[[#This Row],[Dochod_na_osobe]], 0)</f>
        <v>TychyTarkowsk558</v>
      </c>
      <c r="J1015" s="1">
        <f>COUNTIF(I:I,studenci[[#This Row],[rodz_kod]])</f>
        <v>1</v>
      </c>
      <c r="K10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6" spans="1:11" x14ac:dyDescent="0.25">
      <c r="A1016">
        <v>1015</v>
      </c>
      <c r="B1016" s="1" t="s">
        <v>88</v>
      </c>
      <c r="C1016" s="13" t="s">
        <v>1432</v>
      </c>
      <c r="D1016" s="1" t="s">
        <v>9</v>
      </c>
      <c r="E1016" s="1" t="s">
        <v>233</v>
      </c>
      <c r="F1016" s="1" t="s">
        <v>16</v>
      </c>
      <c r="G1016">
        <v>2355</v>
      </c>
      <c r="H1016" s="1" t="b">
        <f>studenci[[#This Row],[Dochod_na_osobe]]&lt;$P$5</f>
        <v>0</v>
      </c>
      <c r="I1016" s="1" t="str">
        <f>TEXT(studenci[[#This Row],[Miejsce_zam]],"")&amp;MID(studenci[[#This Row],[Nazwisko]],1,LEN(studenci[[#This Row],[Nazwisko]])-1)&amp;TEXT(studenci[[#This Row],[Dochod_na_osobe]], 0)</f>
        <v>NaleczowBansi2355</v>
      </c>
      <c r="J1016" s="1">
        <f>COUNTIF(I:I,studenci[[#This Row],[rodz_kod]])</f>
        <v>1</v>
      </c>
      <c r="K10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7" spans="1:11" x14ac:dyDescent="0.25">
      <c r="A1017">
        <v>1016</v>
      </c>
      <c r="B1017" s="1" t="s">
        <v>12</v>
      </c>
      <c r="C1017" s="13" t="s">
        <v>1433</v>
      </c>
      <c r="D1017" s="1" t="s">
        <v>22</v>
      </c>
      <c r="E1017" s="1" t="s">
        <v>901</v>
      </c>
      <c r="F1017" s="1" t="s">
        <v>16</v>
      </c>
      <c r="G1017">
        <v>610</v>
      </c>
      <c r="H1017" s="1" t="b">
        <f>studenci[[#This Row],[Dochod_na_osobe]]&lt;$P$5</f>
        <v>1</v>
      </c>
      <c r="I1017" s="1" t="str">
        <f>TEXT(studenci[[#This Row],[Miejsce_zam]],"")&amp;MID(studenci[[#This Row],[Nazwisko]],1,LEN(studenci[[#This Row],[Nazwisko]])-1)&amp;TEXT(studenci[[#This Row],[Dochod_na_osobe]], 0)</f>
        <v>KarniewoStanie610</v>
      </c>
      <c r="J1017" s="1">
        <f>COUNTIF(I:I,studenci[[#This Row],[rodz_kod]])</f>
        <v>1</v>
      </c>
      <c r="K10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8" spans="1:11" x14ac:dyDescent="0.25">
      <c r="A1018">
        <v>1017</v>
      </c>
      <c r="B1018" s="1" t="s">
        <v>182</v>
      </c>
      <c r="C1018" s="13" t="s">
        <v>1434</v>
      </c>
      <c r="D1018" s="1" t="s">
        <v>22</v>
      </c>
      <c r="E1018" s="1" t="s">
        <v>346</v>
      </c>
      <c r="F1018" s="1" t="s">
        <v>11</v>
      </c>
      <c r="G1018">
        <v>869</v>
      </c>
      <c r="H1018" s="1" t="b">
        <f>studenci[[#This Row],[Dochod_na_osobe]]&lt;$P$5</f>
        <v>1</v>
      </c>
      <c r="I1018" s="1" t="str">
        <f>TEXT(studenci[[#This Row],[Miejsce_zam]],"")&amp;MID(studenci[[#This Row],[Nazwisko]],1,LEN(studenci[[#This Row],[Nazwisko]])-1)&amp;TEXT(studenci[[#This Row],[Dochod_na_osobe]], 0)</f>
        <v>OlkuszBarankiewic869</v>
      </c>
      <c r="J1018" s="1">
        <f>COUNTIF(I:I,studenci[[#This Row],[rodz_kod]])</f>
        <v>1</v>
      </c>
      <c r="K10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19" spans="1:11" x14ac:dyDescent="0.25">
      <c r="A1019">
        <v>1018</v>
      </c>
      <c r="B1019" s="1" t="s">
        <v>155</v>
      </c>
      <c r="C1019" s="13" t="s">
        <v>1435</v>
      </c>
      <c r="D1019" s="1" t="s">
        <v>9</v>
      </c>
      <c r="E1019" s="1" t="s">
        <v>1436</v>
      </c>
      <c r="F1019" s="1" t="s">
        <v>28</v>
      </c>
      <c r="G1019">
        <v>2514</v>
      </c>
      <c r="H1019" s="1" t="b">
        <f>studenci[[#This Row],[Dochod_na_osobe]]&lt;$P$5</f>
        <v>0</v>
      </c>
      <c r="I1019" s="1" t="str">
        <f>TEXT(studenci[[#This Row],[Miejsce_zam]],"")&amp;MID(studenci[[#This Row],[Nazwisko]],1,LEN(studenci[[#This Row],[Nazwisko]])-1)&amp;TEXT(studenci[[#This Row],[Dochod_na_osobe]], 0)</f>
        <v>BarwinekLudwi2514</v>
      </c>
      <c r="J1019" s="1">
        <f>COUNTIF(I:I,studenci[[#This Row],[rodz_kod]])</f>
        <v>1</v>
      </c>
      <c r="K10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0" spans="1:11" x14ac:dyDescent="0.25">
      <c r="A1020">
        <v>1019</v>
      </c>
      <c r="B1020" s="1" t="s">
        <v>234</v>
      </c>
      <c r="C1020" s="13" t="s">
        <v>1437</v>
      </c>
      <c r="D1020" s="1" t="s">
        <v>22</v>
      </c>
      <c r="E1020" s="1" t="s">
        <v>266</v>
      </c>
      <c r="F1020" s="1" t="s">
        <v>100</v>
      </c>
      <c r="G1020">
        <v>3069</v>
      </c>
      <c r="H1020" s="1" t="b">
        <f>studenci[[#This Row],[Dochod_na_osobe]]&lt;$P$5</f>
        <v>0</v>
      </c>
      <c r="I1020" s="1" t="str">
        <f>TEXT(studenci[[#This Row],[Miejsce_zam]],"")&amp;MID(studenci[[#This Row],[Nazwisko]],1,LEN(studenci[[#This Row],[Nazwisko]])-1)&amp;TEXT(studenci[[#This Row],[Dochod_na_osobe]], 0)</f>
        <v>Nowy SaczNowi3069</v>
      </c>
      <c r="J1020" s="1">
        <f>COUNTIF(I:I,studenci[[#This Row],[rodz_kod]])</f>
        <v>1</v>
      </c>
      <c r="K10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1" spans="1:11" x14ac:dyDescent="0.25">
      <c r="A1021">
        <v>1020</v>
      </c>
      <c r="B1021" s="1" t="s">
        <v>51</v>
      </c>
      <c r="C1021" s="13" t="s">
        <v>1112</v>
      </c>
      <c r="D1021" s="1" t="s">
        <v>106</v>
      </c>
      <c r="E1021" s="1" t="s">
        <v>433</v>
      </c>
      <c r="F1021" s="1" t="s">
        <v>35</v>
      </c>
      <c r="G1021">
        <v>843</v>
      </c>
      <c r="H1021" s="1" t="b">
        <f>studenci[[#This Row],[Dochod_na_osobe]]&lt;$P$5</f>
        <v>1</v>
      </c>
      <c r="I1021" s="1" t="str">
        <f>TEXT(studenci[[#This Row],[Miejsce_zam]],"")&amp;MID(studenci[[#This Row],[Nazwisko]],1,LEN(studenci[[#This Row],[Nazwisko]])-1)&amp;TEXT(studenci[[#This Row],[Dochod_na_osobe]], 0)</f>
        <v>WolbromKozlowsk843</v>
      </c>
      <c r="J1021" s="1">
        <f>COUNTIF(I:I,studenci[[#This Row],[rodz_kod]])</f>
        <v>1</v>
      </c>
      <c r="K10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2" spans="1:11" x14ac:dyDescent="0.25">
      <c r="A1022">
        <v>1021</v>
      </c>
      <c r="B1022" s="1" t="s">
        <v>155</v>
      </c>
      <c r="C1022" s="13" t="s">
        <v>1438</v>
      </c>
      <c r="D1022" s="1" t="s">
        <v>26</v>
      </c>
      <c r="E1022" s="1" t="s">
        <v>15</v>
      </c>
      <c r="F1022" s="1" t="s">
        <v>11</v>
      </c>
      <c r="G1022">
        <v>2039</v>
      </c>
      <c r="H1022" s="1" t="b">
        <f>studenci[[#This Row],[Dochod_na_osobe]]&lt;$P$5</f>
        <v>1</v>
      </c>
      <c r="I1022" s="1" t="str">
        <f>TEXT(studenci[[#This Row],[Miejsce_zam]],"")&amp;MID(studenci[[#This Row],[Nazwisko]],1,LEN(studenci[[#This Row],[Nazwisko]])-1)&amp;TEXT(studenci[[#This Row],[Dochod_na_osobe]], 0)</f>
        <v>PulawyKlubick2039</v>
      </c>
      <c r="J1022" s="1">
        <f>COUNTIF(I:I,studenci[[#This Row],[rodz_kod]])</f>
        <v>1</v>
      </c>
      <c r="K10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3" spans="1:11" x14ac:dyDescent="0.25">
      <c r="A1023">
        <v>1022</v>
      </c>
      <c r="B1023" s="1" t="s">
        <v>362</v>
      </c>
      <c r="C1023" s="13" t="s">
        <v>1439</v>
      </c>
      <c r="D1023" s="1" t="s">
        <v>9</v>
      </c>
      <c r="E1023" s="1" t="s">
        <v>352</v>
      </c>
      <c r="F1023" s="1" t="s">
        <v>11</v>
      </c>
      <c r="G1023">
        <v>821</v>
      </c>
      <c r="H1023" s="1" t="b">
        <f>studenci[[#This Row],[Dochod_na_osobe]]&lt;$P$5</f>
        <v>1</v>
      </c>
      <c r="I1023" s="1" t="str">
        <f>TEXT(studenci[[#This Row],[Miejsce_zam]],"")&amp;MID(studenci[[#This Row],[Nazwisko]],1,LEN(studenci[[#This Row],[Nazwisko]])-1)&amp;TEXT(studenci[[#This Row],[Dochod_na_osobe]], 0)</f>
        <v>ZakopaneBarci821</v>
      </c>
      <c r="J1023" s="1">
        <f>COUNTIF(I:I,studenci[[#This Row],[rodz_kod]])</f>
        <v>1</v>
      </c>
      <c r="K10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4" spans="1:11" x14ac:dyDescent="0.25">
      <c r="A1024">
        <v>1023</v>
      </c>
      <c r="B1024" s="1" t="s">
        <v>317</v>
      </c>
      <c r="C1024" s="13" t="s">
        <v>1166</v>
      </c>
      <c r="D1024" s="1" t="s">
        <v>26</v>
      </c>
      <c r="E1024" s="1" t="s">
        <v>113</v>
      </c>
      <c r="F1024" s="1" t="s">
        <v>100</v>
      </c>
      <c r="G1024">
        <v>2649</v>
      </c>
      <c r="H1024" s="1" t="b">
        <f>studenci[[#This Row],[Dochod_na_osobe]]&lt;$P$5</f>
        <v>0</v>
      </c>
      <c r="I1024" s="1" t="str">
        <f>TEXT(studenci[[#This Row],[Miejsce_zam]],"")&amp;MID(studenci[[#This Row],[Nazwisko]],1,LEN(studenci[[#This Row],[Nazwisko]])-1)&amp;TEXT(studenci[[#This Row],[Dochod_na_osobe]], 0)</f>
        <v>KatowiceWojci2649</v>
      </c>
      <c r="J1024" s="1">
        <f>COUNTIF(I:I,studenci[[#This Row],[rodz_kod]])</f>
        <v>1</v>
      </c>
      <c r="K10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5" spans="1:11" x14ac:dyDescent="0.25">
      <c r="A1025">
        <v>1024</v>
      </c>
      <c r="B1025" s="1" t="s">
        <v>104</v>
      </c>
      <c r="C1025" s="13" t="s">
        <v>1440</v>
      </c>
      <c r="D1025" s="1" t="s">
        <v>22</v>
      </c>
      <c r="E1025" s="1" t="s">
        <v>187</v>
      </c>
      <c r="F1025" s="1" t="s">
        <v>28</v>
      </c>
      <c r="G1025">
        <v>1519</v>
      </c>
      <c r="H1025" s="1" t="b">
        <f>studenci[[#This Row],[Dochod_na_osobe]]&lt;$P$5</f>
        <v>1</v>
      </c>
      <c r="I1025" s="1" t="str">
        <f>TEXT(studenci[[#This Row],[Miejsce_zam]],"")&amp;MID(studenci[[#This Row],[Nazwisko]],1,LEN(studenci[[#This Row],[Nazwisko]])-1)&amp;TEXT(studenci[[#This Row],[Dochod_na_osobe]], 0)</f>
        <v>JasloBrodowic1519</v>
      </c>
      <c r="J1025" s="1">
        <f>COUNTIF(I:I,studenci[[#This Row],[rodz_kod]])</f>
        <v>1</v>
      </c>
      <c r="K10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6" spans="1:11" x14ac:dyDescent="0.25">
      <c r="A1026">
        <v>1025</v>
      </c>
      <c r="B1026" s="1" t="s">
        <v>51</v>
      </c>
      <c r="C1026" s="13" t="s">
        <v>1193</v>
      </c>
      <c r="D1026" s="1" t="s">
        <v>133</v>
      </c>
      <c r="E1026" s="1" t="s">
        <v>657</v>
      </c>
      <c r="F1026" s="1" t="s">
        <v>16</v>
      </c>
      <c r="G1026">
        <v>2719</v>
      </c>
      <c r="H1026" s="1" t="b">
        <f>studenci[[#This Row],[Dochod_na_osobe]]&lt;$P$5</f>
        <v>0</v>
      </c>
      <c r="I1026" s="1" t="str">
        <f>TEXT(studenci[[#This Row],[Miejsce_zam]],"")&amp;MID(studenci[[#This Row],[Nazwisko]],1,LEN(studenci[[#This Row],[Nazwisko]])-1)&amp;TEXT(studenci[[#This Row],[Dochod_na_osobe]], 0)</f>
        <v>MiechowMale2719</v>
      </c>
      <c r="J1026" s="1">
        <f>COUNTIF(I:I,studenci[[#This Row],[rodz_kod]])</f>
        <v>1</v>
      </c>
      <c r="K10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7" spans="1:11" x14ac:dyDescent="0.25">
      <c r="A1027">
        <v>1026</v>
      </c>
      <c r="B1027" s="1" t="s">
        <v>557</v>
      </c>
      <c r="C1027" s="13" t="s">
        <v>1441</v>
      </c>
      <c r="D1027" s="1" t="s">
        <v>26</v>
      </c>
      <c r="E1027" s="1" t="s">
        <v>1153</v>
      </c>
      <c r="F1027" s="1" t="s">
        <v>16</v>
      </c>
      <c r="G1027">
        <v>628</v>
      </c>
      <c r="H1027" s="1" t="b">
        <f>studenci[[#This Row],[Dochod_na_osobe]]&lt;$P$5</f>
        <v>1</v>
      </c>
      <c r="I1027" s="1" t="str">
        <f>TEXT(studenci[[#This Row],[Miejsce_zam]],"")&amp;MID(studenci[[#This Row],[Nazwisko]],1,LEN(studenci[[#This Row],[Nazwisko]])-1)&amp;TEXT(studenci[[#This Row],[Dochod_na_osobe]], 0)</f>
        <v>WejherowoHold628</v>
      </c>
      <c r="J1027" s="1">
        <f>COUNTIF(I:I,studenci[[#This Row],[rodz_kod]])</f>
        <v>1</v>
      </c>
      <c r="K10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8" spans="1:11" x14ac:dyDescent="0.25">
      <c r="A1028">
        <v>1027</v>
      </c>
      <c r="B1028" s="1" t="s">
        <v>155</v>
      </c>
      <c r="C1028" s="13" t="s">
        <v>1442</v>
      </c>
      <c r="D1028" s="1" t="s">
        <v>26</v>
      </c>
      <c r="E1028" s="1" t="s">
        <v>582</v>
      </c>
      <c r="F1028" s="1" t="s">
        <v>11</v>
      </c>
      <c r="G1028">
        <v>3035</v>
      </c>
      <c r="H1028" s="1" t="b">
        <f>studenci[[#This Row],[Dochod_na_osobe]]&lt;$P$5</f>
        <v>0</v>
      </c>
      <c r="I1028" s="1" t="str">
        <f>TEXT(studenci[[#This Row],[Miejsce_zam]],"")&amp;MID(studenci[[#This Row],[Nazwisko]],1,LEN(studenci[[#This Row],[Nazwisko]])-1)&amp;TEXT(studenci[[#This Row],[Dochod_na_osobe]], 0)</f>
        <v>GlubczyceKrakowsk3035</v>
      </c>
      <c r="J1028" s="1">
        <f>COUNTIF(I:I,studenci[[#This Row],[rodz_kod]])</f>
        <v>1</v>
      </c>
      <c r="K10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29" spans="1:11" x14ac:dyDescent="0.25">
      <c r="A1029">
        <v>1028</v>
      </c>
      <c r="B1029" s="1" t="s">
        <v>788</v>
      </c>
      <c r="C1029" s="13" t="s">
        <v>568</v>
      </c>
      <c r="D1029" s="1" t="s">
        <v>26</v>
      </c>
      <c r="E1029" s="1" t="s">
        <v>248</v>
      </c>
      <c r="F1029" s="1" t="s">
        <v>16</v>
      </c>
      <c r="G1029">
        <v>530</v>
      </c>
      <c r="H1029" s="1" t="b">
        <f>studenci[[#This Row],[Dochod_na_osobe]]&lt;$P$5</f>
        <v>1</v>
      </c>
      <c r="I1029" s="1" t="str">
        <f>TEXT(studenci[[#This Row],[Miejsce_zam]],"")&amp;MID(studenci[[#This Row],[Nazwisko]],1,LEN(studenci[[#This Row],[Nazwisko]])-1)&amp;TEXT(studenci[[#This Row],[Dochod_na_osobe]], 0)</f>
        <v>Dabrowa GorniczaJasinsk530</v>
      </c>
      <c r="J1029" s="1">
        <f>COUNTIF(I:I,studenci[[#This Row],[rodz_kod]])</f>
        <v>1</v>
      </c>
      <c r="K10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0" spans="1:11" x14ac:dyDescent="0.25">
      <c r="A1030">
        <v>1029</v>
      </c>
      <c r="B1030" s="1" t="s">
        <v>141</v>
      </c>
      <c r="C1030" s="13" t="s">
        <v>1443</v>
      </c>
      <c r="D1030" s="1" t="s">
        <v>26</v>
      </c>
      <c r="E1030" s="1" t="s">
        <v>130</v>
      </c>
      <c r="F1030" s="1" t="s">
        <v>11</v>
      </c>
      <c r="G1030">
        <v>2135</v>
      </c>
      <c r="H1030" s="1" t="b">
        <f>studenci[[#This Row],[Dochod_na_osobe]]&lt;$P$5</f>
        <v>1</v>
      </c>
      <c r="I1030" s="1" t="str">
        <f>TEXT(studenci[[#This Row],[Miejsce_zam]],"")&amp;MID(studenci[[#This Row],[Nazwisko]],1,LEN(studenci[[#This Row],[Nazwisko]])-1)&amp;TEXT(studenci[[#This Row],[Dochod_na_osobe]], 0)</f>
        <v>RabkaBadurzewsk2135</v>
      </c>
      <c r="J1030" s="1">
        <f>COUNTIF(I:I,studenci[[#This Row],[rodz_kod]])</f>
        <v>1</v>
      </c>
      <c r="K10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1" spans="1:11" x14ac:dyDescent="0.25">
      <c r="A1031">
        <v>1030</v>
      </c>
      <c r="B1031" s="1" t="s">
        <v>338</v>
      </c>
      <c r="C1031" s="13" t="s">
        <v>1444</v>
      </c>
      <c r="D1031" s="1" t="s">
        <v>22</v>
      </c>
      <c r="E1031" s="1" t="s">
        <v>99</v>
      </c>
      <c r="F1031" s="1" t="s">
        <v>11</v>
      </c>
      <c r="G1031">
        <v>1947</v>
      </c>
      <c r="H1031" s="1" t="b">
        <f>studenci[[#This Row],[Dochod_na_osobe]]&lt;$P$5</f>
        <v>1</v>
      </c>
      <c r="I1031" s="1" t="str">
        <f>TEXT(studenci[[#This Row],[Miejsce_zam]],"")&amp;MID(studenci[[#This Row],[Nazwisko]],1,LEN(studenci[[#This Row],[Nazwisko]])-1)&amp;TEXT(studenci[[#This Row],[Dochod_na_osobe]], 0)</f>
        <v>LimanowaSwita1947</v>
      </c>
      <c r="J1031" s="1">
        <f>COUNTIF(I:I,studenci[[#This Row],[rodz_kod]])</f>
        <v>1</v>
      </c>
      <c r="K10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2" spans="1:11" x14ac:dyDescent="0.25">
      <c r="A1032">
        <v>1031</v>
      </c>
      <c r="B1032" s="1" t="s">
        <v>414</v>
      </c>
      <c r="C1032" s="13" t="s">
        <v>1445</v>
      </c>
      <c r="D1032" s="1" t="s">
        <v>26</v>
      </c>
      <c r="E1032" s="1" t="s">
        <v>38</v>
      </c>
      <c r="F1032" s="1" t="s">
        <v>28</v>
      </c>
      <c r="G1032">
        <v>1202</v>
      </c>
      <c r="H1032" s="1" t="b">
        <f>studenci[[#This Row],[Dochod_na_osobe]]&lt;$P$5</f>
        <v>1</v>
      </c>
      <c r="I1032" s="1" t="str">
        <f>TEXT(studenci[[#This Row],[Miejsce_zam]],"")&amp;MID(studenci[[#This Row],[Nazwisko]],1,LEN(studenci[[#This Row],[Nazwisko]])-1)&amp;TEXT(studenci[[#This Row],[Dochod_na_osobe]], 0)</f>
        <v>JejkowicePiat1202</v>
      </c>
      <c r="J1032" s="1">
        <f>COUNTIF(I:I,studenci[[#This Row],[rodz_kod]])</f>
        <v>1</v>
      </c>
      <c r="K10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3" spans="1:11" x14ac:dyDescent="0.25">
      <c r="A1033">
        <v>1032</v>
      </c>
      <c r="B1033" s="1" t="s">
        <v>372</v>
      </c>
      <c r="C1033" s="13" t="s">
        <v>1085</v>
      </c>
      <c r="D1033" s="1" t="s">
        <v>22</v>
      </c>
      <c r="E1033" s="1" t="s">
        <v>420</v>
      </c>
      <c r="F1033" s="1" t="s">
        <v>11</v>
      </c>
      <c r="G1033">
        <v>2686</v>
      </c>
      <c r="H1033" s="1" t="b">
        <f>studenci[[#This Row],[Dochod_na_osobe]]&lt;$P$5</f>
        <v>0</v>
      </c>
      <c r="I1033" s="1" t="str">
        <f>TEXT(studenci[[#This Row],[Miejsce_zam]],"")&amp;MID(studenci[[#This Row],[Nazwisko]],1,LEN(studenci[[#This Row],[Nazwisko]])-1)&amp;TEXT(studenci[[#This Row],[Dochod_na_osobe]], 0)</f>
        <v>GliwicePietra2686</v>
      </c>
      <c r="J1033" s="1">
        <f>COUNTIF(I:I,studenci[[#This Row],[rodz_kod]])</f>
        <v>1</v>
      </c>
      <c r="K10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4" spans="1:11" x14ac:dyDescent="0.25">
      <c r="A1034">
        <v>1033</v>
      </c>
      <c r="B1034" s="1" t="s">
        <v>494</v>
      </c>
      <c r="C1034" s="13" t="s">
        <v>1446</v>
      </c>
      <c r="D1034" s="1" t="s">
        <v>22</v>
      </c>
      <c r="E1034" s="1" t="s">
        <v>177</v>
      </c>
      <c r="F1034" s="1" t="s">
        <v>16</v>
      </c>
      <c r="G1034">
        <v>590</v>
      </c>
      <c r="H1034" s="1" t="b">
        <f>studenci[[#This Row],[Dochod_na_osobe]]&lt;$P$5</f>
        <v>1</v>
      </c>
      <c r="I1034" s="1" t="str">
        <f>TEXT(studenci[[#This Row],[Miejsce_zam]],"")&amp;MID(studenci[[#This Row],[Nazwisko]],1,LEN(studenci[[#This Row],[Nazwisko]])-1)&amp;TEXT(studenci[[#This Row],[Dochod_na_osobe]], 0)</f>
        <v>UstronMisia590</v>
      </c>
      <c r="J1034" s="1">
        <f>COUNTIF(I:I,studenci[[#This Row],[rodz_kod]])</f>
        <v>1</v>
      </c>
      <c r="K10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5" spans="1:11" x14ac:dyDescent="0.25">
      <c r="A1035">
        <v>1034</v>
      </c>
      <c r="B1035" s="1" t="s">
        <v>155</v>
      </c>
      <c r="C1035" s="13" t="s">
        <v>1447</v>
      </c>
      <c r="D1035" s="1" t="s">
        <v>26</v>
      </c>
      <c r="E1035" s="1" t="s">
        <v>184</v>
      </c>
      <c r="F1035" s="1" t="s">
        <v>11</v>
      </c>
      <c r="G1035">
        <v>1934</v>
      </c>
      <c r="H1035" s="1" t="b">
        <f>studenci[[#This Row],[Dochod_na_osobe]]&lt;$P$5</f>
        <v>1</v>
      </c>
      <c r="I1035" s="1" t="str">
        <f>TEXT(studenci[[#This Row],[Miejsce_zam]],"")&amp;MID(studenci[[#This Row],[Nazwisko]],1,LEN(studenci[[#This Row],[Nazwisko]])-1)&amp;TEXT(studenci[[#This Row],[Dochod_na_osobe]], 0)</f>
        <v>SwietochlowiceHalinowsk1934</v>
      </c>
      <c r="J1035" s="1">
        <f>COUNTIF(I:I,studenci[[#This Row],[rodz_kod]])</f>
        <v>1</v>
      </c>
      <c r="K10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6" spans="1:11" x14ac:dyDescent="0.25">
      <c r="A1036">
        <v>1035</v>
      </c>
      <c r="B1036" s="1" t="s">
        <v>95</v>
      </c>
      <c r="C1036" s="13" t="s">
        <v>1448</v>
      </c>
      <c r="D1036" s="1" t="s">
        <v>9</v>
      </c>
      <c r="E1036" s="1" t="s">
        <v>346</v>
      </c>
      <c r="F1036" s="1" t="s">
        <v>28</v>
      </c>
      <c r="G1036">
        <v>2699</v>
      </c>
      <c r="H1036" s="1" t="b">
        <f>studenci[[#This Row],[Dochod_na_osobe]]&lt;$P$5</f>
        <v>0</v>
      </c>
      <c r="I1036" s="1" t="str">
        <f>TEXT(studenci[[#This Row],[Miejsce_zam]],"")&amp;MID(studenci[[#This Row],[Nazwisko]],1,LEN(studenci[[#This Row],[Nazwisko]])-1)&amp;TEXT(studenci[[#This Row],[Dochod_na_osobe]], 0)</f>
        <v>OlkuszBorowic2699</v>
      </c>
      <c r="J1036" s="1">
        <f>COUNTIF(I:I,studenci[[#This Row],[rodz_kod]])</f>
        <v>1</v>
      </c>
      <c r="K10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7" spans="1:11" x14ac:dyDescent="0.25">
      <c r="A1037">
        <v>1036</v>
      </c>
      <c r="B1037" s="1" t="s">
        <v>1123</v>
      </c>
      <c r="C1037" s="13" t="s">
        <v>1449</v>
      </c>
      <c r="D1037" s="1" t="s">
        <v>26</v>
      </c>
      <c r="E1037" s="1" t="s">
        <v>56</v>
      </c>
      <c r="F1037" s="1" t="s">
        <v>16</v>
      </c>
      <c r="G1037">
        <v>1191</v>
      </c>
      <c r="H1037" s="1" t="b">
        <f>studenci[[#This Row],[Dochod_na_osobe]]&lt;$P$5</f>
        <v>1</v>
      </c>
      <c r="I1037" s="1" t="str">
        <f>TEXT(studenci[[#This Row],[Miejsce_zam]],"")&amp;MID(studenci[[#This Row],[Nazwisko]],1,LEN(studenci[[#This Row],[Nazwisko]])-1)&amp;TEXT(studenci[[#This Row],[Dochod_na_osobe]], 0)</f>
        <v>JaworznoMa1191</v>
      </c>
      <c r="J1037" s="1">
        <f>COUNTIF(I:I,studenci[[#This Row],[rodz_kod]])</f>
        <v>1</v>
      </c>
      <c r="K10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8" spans="1:11" x14ac:dyDescent="0.25">
      <c r="A1038">
        <v>1037</v>
      </c>
      <c r="B1038" s="1" t="s">
        <v>12</v>
      </c>
      <c r="C1038" s="13" t="s">
        <v>1450</v>
      </c>
      <c r="D1038" s="1" t="s">
        <v>14</v>
      </c>
      <c r="E1038" s="1" t="s">
        <v>280</v>
      </c>
      <c r="F1038" s="1" t="s">
        <v>16</v>
      </c>
      <c r="G1038">
        <v>3283</v>
      </c>
      <c r="H1038" s="1" t="b">
        <f>studenci[[#This Row],[Dochod_na_osobe]]&lt;$P$5</f>
        <v>0</v>
      </c>
      <c r="I1038" s="1" t="str">
        <f>TEXT(studenci[[#This Row],[Miejsce_zam]],"")&amp;MID(studenci[[#This Row],[Nazwisko]],1,LEN(studenci[[#This Row],[Nazwisko]])-1)&amp;TEXT(studenci[[#This Row],[Dochod_na_osobe]], 0)</f>
        <v>PrzemyslMiejsk3283</v>
      </c>
      <c r="J1038" s="1">
        <f>COUNTIF(I:I,studenci[[#This Row],[rodz_kod]])</f>
        <v>1</v>
      </c>
      <c r="K10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39" spans="1:11" x14ac:dyDescent="0.25">
      <c r="A1039">
        <v>1038</v>
      </c>
      <c r="B1039" s="1" t="s">
        <v>76</v>
      </c>
      <c r="C1039" s="13" t="s">
        <v>1451</v>
      </c>
      <c r="D1039" s="1" t="s">
        <v>26</v>
      </c>
      <c r="E1039" s="1" t="s">
        <v>569</v>
      </c>
      <c r="F1039" s="1" t="s">
        <v>11</v>
      </c>
      <c r="G1039">
        <v>2519</v>
      </c>
      <c r="H1039" s="1" t="b">
        <f>studenci[[#This Row],[Dochod_na_osobe]]&lt;$P$5</f>
        <v>0</v>
      </c>
      <c r="I1039" s="1" t="str">
        <f>TEXT(studenci[[#This Row],[Miejsce_zam]],"")&amp;MID(studenci[[#This Row],[Nazwisko]],1,LEN(studenci[[#This Row],[Nazwisko]])-1)&amp;TEXT(studenci[[#This Row],[Dochod_na_osobe]], 0)</f>
        <v>Siemianowice SlaskieDubal2519</v>
      </c>
      <c r="J1039" s="1">
        <f>COUNTIF(I:I,studenci[[#This Row],[rodz_kod]])</f>
        <v>1</v>
      </c>
      <c r="K10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0" spans="1:11" x14ac:dyDescent="0.25">
      <c r="A1040">
        <v>1039</v>
      </c>
      <c r="B1040" s="1" t="s">
        <v>1452</v>
      </c>
      <c r="C1040" s="13" t="s">
        <v>1453</v>
      </c>
      <c r="D1040" s="1" t="s">
        <v>9</v>
      </c>
      <c r="E1040" s="1" t="s">
        <v>34</v>
      </c>
      <c r="F1040" s="1" t="s">
        <v>11</v>
      </c>
      <c r="G1040">
        <v>1416</v>
      </c>
      <c r="H1040" s="1" t="b">
        <f>studenci[[#This Row],[Dochod_na_osobe]]&lt;$P$5</f>
        <v>1</v>
      </c>
      <c r="I1040" s="1" t="str">
        <f>TEXT(studenci[[#This Row],[Miejsce_zam]],"")&amp;MID(studenci[[#This Row],[Nazwisko]],1,LEN(studenci[[#This Row],[Nazwisko]])-1)&amp;TEXT(studenci[[#This Row],[Dochod_na_osobe]], 0)</f>
        <v>RaciborzKlimkiewic1416</v>
      </c>
      <c r="J1040" s="1">
        <f>COUNTIF(I:I,studenci[[#This Row],[rodz_kod]])</f>
        <v>1</v>
      </c>
      <c r="K10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1" spans="1:11" x14ac:dyDescent="0.25">
      <c r="A1041">
        <v>1040</v>
      </c>
      <c r="B1041" s="1" t="s">
        <v>623</v>
      </c>
      <c r="C1041" s="13" t="s">
        <v>1454</v>
      </c>
      <c r="D1041" s="1" t="s">
        <v>26</v>
      </c>
      <c r="E1041" s="1" t="s">
        <v>280</v>
      </c>
      <c r="F1041" s="1" t="s">
        <v>28</v>
      </c>
      <c r="G1041">
        <v>2233</v>
      </c>
      <c r="H1041" s="1" t="b">
        <f>studenci[[#This Row],[Dochod_na_osobe]]&lt;$P$5</f>
        <v>1</v>
      </c>
      <c r="I1041" s="1" t="str">
        <f>TEXT(studenci[[#This Row],[Miejsce_zam]],"")&amp;MID(studenci[[#This Row],[Nazwisko]],1,LEN(studenci[[#This Row],[Nazwisko]])-1)&amp;TEXT(studenci[[#This Row],[Dochod_na_osobe]], 0)</f>
        <v>PrzemyslHeja2233</v>
      </c>
      <c r="J1041" s="1">
        <f>COUNTIF(I:I,studenci[[#This Row],[rodz_kod]])</f>
        <v>1</v>
      </c>
      <c r="K10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2" spans="1:11" x14ac:dyDescent="0.25">
      <c r="A1042">
        <v>1041</v>
      </c>
      <c r="B1042" s="1" t="s">
        <v>414</v>
      </c>
      <c r="C1042" s="13" t="s">
        <v>1455</v>
      </c>
      <c r="D1042" s="1" t="s">
        <v>9</v>
      </c>
      <c r="E1042" s="1" t="s">
        <v>81</v>
      </c>
      <c r="F1042" s="1" t="s">
        <v>28</v>
      </c>
      <c r="G1042">
        <v>2676</v>
      </c>
      <c r="H1042" s="1" t="b">
        <f>studenci[[#This Row],[Dochod_na_osobe]]&lt;$P$5</f>
        <v>0</v>
      </c>
      <c r="I1042" s="1" t="str">
        <f>TEXT(studenci[[#This Row],[Miejsce_zam]],"")&amp;MID(studenci[[#This Row],[Nazwisko]],1,LEN(studenci[[#This Row],[Nazwisko]])-1)&amp;TEXT(studenci[[#This Row],[Dochod_na_osobe]], 0)</f>
        <v>MyslowiceLeszczynsk2676</v>
      </c>
      <c r="J1042" s="1">
        <f>COUNTIF(I:I,studenci[[#This Row],[rodz_kod]])</f>
        <v>1</v>
      </c>
      <c r="K10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3" spans="1:11" x14ac:dyDescent="0.25">
      <c r="A1043">
        <v>1042</v>
      </c>
      <c r="B1043" s="1" t="s">
        <v>1211</v>
      </c>
      <c r="C1043" s="13" t="s">
        <v>762</v>
      </c>
      <c r="D1043" s="1" t="s">
        <v>26</v>
      </c>
      <c r="E1043" s="1" t="s">
        <v>121</v>
      </c>
      <c r="F1043" s="1" t="s">
        <v>100</v>
      </c>
      <c r="G1043">
        <v>1309</v>
      </c>
      <c r="H1043" s="1" t="b">
        <f>studenci[[#This Row],[Dochod_na_osobe]]&lt;$P$5</f>
        <v>1</v>
      </c>
      <c r="I1043" s="1" t="str">
        <f>TEXT(studenci[[#This Row],[Miejsce_zam]],"")&amp;MID(studenci[[#This Row],[Nazwisko]],1,LEN(studenci[[#This Row],[Nazwisko]])-1)&amp;TEXT(studenci[[#This Row],[Dochod_na_osobe]], 0)</f>
        <v>LomzaMajewsk1309</v>
      </c>
      <c r="J1043" s="1">
        <f>COUNTIF(I:I,studenci[[#This Row],[rodz_kod]])</f>
        <v>1</v>
      </c>
      <c r="K10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4" spans="1:11" x14ac:dyDescent="0.25">
      <c r="A1044">
        <v>1043</v>
      </c>
      <c r="B1044" s="1" t="s">
        <v>51</v>
      </c>
      <c r="C1044" s="13" t="s">
        <v>664</v>
      </c>
      <c r="D1044" s="1" t="s">
        <v>26</v>
      </c>
      <c r="E1044" s="1" t="s">
        <v>433</v>
      </c>
      <c r="F1044" s="1" t="s">
        <v>16</v>
      </c>
      <c r="G1044">
        <v>923</v>
      </c>
      <c r="H1044" s="1" t="b">
        <f>studenci[[#This Row],[Dochod_na_osobe]]&lt;$P$5</f>
        <v>1</v>
      </c>
      <c r="I1044" s="1" t="str">
        <f>TEXT(studenci[[#This Row],[Miejsce_zam]],"")&amp;MID(studenci[[#This Row],[Nazwisko]],1,LEN(studenci[[#This Row],[Nazwisko]])-1)&amp;TEXT(studenci[[#This Row],[Dochod_na_osobe]], 0)</f>
        <v>WolbromKucharsk923</v>
      </c>
      <c r="J1044" s="1">
        <f>COUNTIF(I:I,studenci[[#This Row],[rodz_kod]])</f>
        <v>1</v>
      </c>
      <c r="K10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5" spans="1:11" x14ac:dyDescent="0.25">
      <c r="A1045">
        <v>1044</v>
      </c>
      <c r="B1045" s="1" t="s">
        <v>1456</v>
      </c>
      <c r="C1045" s="13" t="s">
        <v>1457</v>
      </c>
      <c r="D1045" s="1" t="s">
        <v>22</v>
      </c>
      <c r="E1045" s="1" t="s">
        <v>637</v>
      </c>
      <c r="F1045" s="1" t="s">
        <v>11</v>
      </c>
      <c r="G1045">
        <v>1397</v>
      </c>
      <c r="H1045" s="1" t="b">
        <f>studenci[[#This Row],[Dochod_na_osobe]]&lt;$P$5</f>
        <v>1</v>
      </c>
      <c r="I1045" s="1" t="str">
        <f>TEXT(studenci[[#This Row],[Miejsce_zam]],"")&amp;MID(studenci[[#This Row],[Nazwisko]],1,LEN(studenci[[#This Row],[Nazwisko]])-1)&amp;TEXT(studenci[[#This Row],[Dochod_na_osobe]], 0)</f>
        <v>Jastrzebie-ZdrojBanowic1397</v>
      </c>
      <c r="J1045" s="1">
        <f>COUNTIF(I:I,studenci[[#This Row],[rodz_kod]])</f>
        <v>1</v>
      </c>
      <c r="K10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6" spans="1:11" x14ac:dyDescent="0.25">
      <c r="A1046">
        <v>1045</v>
      </c>
      <c r="B1046" s="1" t="s">
        <v>12</v>
      </c>
      <c r="C1046" s="13" t="s">
        <v>1458</v>
      </c>
      <c r="D1046" s="1" t="s">
        <v>26</v>
      </c>
      <c r="E1046" s="1" t="s">
        <v>569</v>
      </c>
      <c r="F1046" s="1" t="s">
        <v>35</v>
      </c>
      <c r="G1046">
        <v>1545</v>
      </c>
      <c r="H1046" s="1" t="b">
        <f>studenci[[#This Row],[Dochod_na_osobe]]&lt;$P$5</f>
        <v>1</v>
      </c>
      <c r="I1046" s="1" t="str">
        <f>TEXT(studenci[[#This Row],[Miejsce_zam]],"")&amp;MID(studenci[[#This Row],[Nazwisko]],1,LEN(studenci[[#This Row],[Nazwisko]])-1)&amp;TEXT(studenci[[#This Row],[Dochod_na_osobe]], 0)</f>
        <v>Siemianowice SlaskieSkrzydlewsk1545</v>
      </c>
      <c r="J1046" s="1">
        <f>COUNTIF(I:I,studenci[[#This Row],[rodz_kod]])</f>
        <v>1</v>
      </c>
      <c r="K10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7" spans="1:11" x14ac:dyDescent="0.25">
      <c r="A1047">
        <v>1046</v>
      </c>
      <c r="B1047" s="1" t="s">
        <v>1459</v>
      </c>
      <c r="C1047" s="13" t="s">
        <v>1460</v>
      </c>
      <c r="D1047" s="1" t="s">
        <v>26</v>
      </c>
      <c r="E1047" s="1" t="s">
        <v>110</v>
      </c>
      <c r="F1047" s="1" t="s">
        <v>100</v>
      </c>
      <c r="G1047">
        <v>2367</v>
      </c>
      <c r="H1047" s="1" t="b">
        <f>studenci[[#This Row],[Dochod_na_osobe]]&lt;$P$5</f>
        <v>0</v>
      </c>
      <c r="I1047" s="1" t="str">
        <f>TEXT(studenci[[#This Row],[Miejsce_zam]],"")&amp;MID(studenci[[#This Row],[Nazwisko]],1,LEN(studenci[[#This Row],[Nazwisko]])-1)&amp;TEXT(studenci[[#This Row],[Dochod_na_osobe]], 0)</f>
        <v>SosnicowiceKozi2367</v>
      </c>
      <c r="J1047" s="1">
        <f>COUNTIF(I:I,studenci[[#This Row],[rodz_kod]])</f>
        <v>1</v>
      </c>
      <c r="K10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8" spans="1:11" x14ac:dyDescent="0.25">
      <c r="A1048">
        <v>1047</v>
      </c>
      <c r="B1048" s="1" t="s">
        <v>190</v>
      </c>
      <c r="C1048" s="13" t="s">
        <v>475</v>
      </c>
      <c r="D1048" s="1" t="s">
        <v>66</v>
      </c>
      <c r="E1048" s="1" t="s">
        <v>174</v>
      </c>
      <c r="F1048" s="1" t="s">
        <v>35</v>
      </c>
      <c r="G1048">
        <v>2844</v>
      </c>
      <c r="H1048" s="1" t="b">
        <f>studenci[[#This Row],[Dochod_na_osobe]]&lt;$P$5</f>
        <v>0</v>
      </c>
      <c r="I1048" s="1" t="str">
        <f>TEXT(studenci[[#This Row],[Miejsce_zam]],"")&amp;MID(studenci[[#This Row],[Nazwisko]],1,LEN(studenci[[#This Row],[Nazwisko]])-1)&amp;TEXT(studenci[[#This Row],[Dochod_na_osobe]], 0)</f>
        <v>WroclawKowalczy2844</v>
      </c>
      <c r="J1048" s="1">
        <f>COUNTIF(I:I,studenci[[#This Row],[rodz_kod]])</f>
        <v>1</v>
      </c>
      <c r="K10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49" spans="1:11" x14ac:dyDescent="0.25">
      <c r="A1049">
        <v>1048</v>
      </c>
      <c r="B1049" s="1" t="s">
        <v>185</v>
      </c>
      <c r="C1049" s="13" t="s">
        <v>354</v>
      </c>
      <c r="D1049" s="1" t="s">
        <v>59</v>
      </c>
      <c r="E1049" s="1" t="s">
        <v>705</v>
      </c>
      <c r="F1049" s="1" t="s">
        <v>11</v>
      </c>
      <c r="G1049">
        <v>3031</v>
      </c>
      <c r="H1049" s="1" t="b">
        <f>studenci[[#This Row],[Dochod_na_osobe]]&lt;$P$5</f>
        <v>0</v>
      </c>
      <c r="I1049" s="1" t="str">
        <f>TEXT(studenci[[#This Row],[Miejsce_zam]],"")&amp;MID(studenci[[#This Row],[Nazwisko]],1,LEN(studenci[[#This Row],[Nazwisko]])-1)&amp;TEXT(studenci[[#This Row],[Dochod_na_osobe]], 0)</f>
        <v>CiechanowAleks3031</v>
      </c>
      <c r="J1049" s="1">
        <f>COUNTIF(I:I,studenci[[#This Row],[rodz_kod]])</f>
        <v>1</v>
      </c>
      <c r="K10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0" spans="1:11" x14ac:dyDescent="0.25">
      <c r="A1050">
        <v>1049</v>
      </c>
      <c r="B1050" s="1" t="s">
        <v>444</v>
      </c>
      <c r="C1050" s="13" t="s">
        <v>1461</v>
      </c>
      <c r="D1050" s="1" t="s">
        <v>9</v>
      </c>
      <c r="E1050" s="1" t="s">
        <v>252</v>
      </c>
      <c r="F1050" s="1" t="s">
        <v>11</v>
      </c>
      <c r="G1050">
        <v>576</v>
      </c>
      <c r="H1050" s="1" t="b">
        <f>studenci[[#This Row],[Dochod_na_osobe]]&lt;$P$5</f>
        <v>1</v>
      </c>
      <c r="I1050" s="1" t="str">
        <f>TEXT(studenci[[#This Row],[Miejsce_zam]],"")&amp;MID(studenci[[#This Row],[Nazwisko]],1,LEN(studenci[[#This Row],[Nazwisko]])-1)&amp;TEXT(studenci[[#This Row],[Dochod_na_osobe]], 0)</f>
        <v>KielceLiterack576</v>
      </c>
      <c r="J1050" s="1">
        <f>COUNTIF(I:I,studenci[[#This Row],[rodz_kod]])</f>
        <v>1</v>
      </c>
      <c r="K10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1" spans="1:11" x14ac:dyDescent="0.25">
      <c r="A1051">
        <v>1050</v>
      </c>
      <c r="B1051" s="1" t="s">
        <v>104</v>
      </c>
      <c r="C1051" s="13" t="s">
        <v>1462</v>
      </c>
      <c r="D1051" s="1" t="s">
        <v>9</v>
      </c>
      <c r="E1051" s="1" t="s">
        <v>1463</v>
      </c>
      <c r="F1051" s="1" t="s">
        <v>16</v>
      </c>
      <c r="G1051">
        <v>1603</v>
      </c>
      <c r="H1051" s="1" t="b">
        <f>studenci[[#This Row],[Dochod_na_osobe]]&lt;$P$5</f>
        <v>1</v>
      </c>
      <c r="I1051" s="1" t="str">
        <f>TEXT(studenci[[#This Row],[Miejsce_zam]],"")&amp;MID(studenci[[#This Row],[Nazwisko]],1,LEN(studenci[[#This Row],[Nazwisko]])-1)&amp;TEXT(studenci[[#This Row],[Dochod_na_osobe]], 0)</f>
        <v>MalborkMedrze1603</v>
      </c>
      <c r="J1051" s="1">
        <f>COUNTIF(I:I,studenci[[#This Row],[rodz_kod]])</f>
        <v>1</v>
      </c>
      <c r="K10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2" spans="1:11" x14ac:dyDescent="0.25">
      <c r="A1052">
        <v>1051</v>
      </c>
      <c r="B1052" s="1" t="s">
        <v>755</v>
      </c>
      <c r="C1052" s="13" t="s">
        <v>195</v>
      </c>
      <c r="D1052" s="1" t="s">
        <v>26</v>
      </c>
      <c r="E1052" s="1" t="s">
        <v>41</v>
      </c>
      <c r="F1052" s="1" t="s">
        <v>35</v>
      </c>
      <c r="G1052">
        <v>2706</v>
      </c>
      <c r="H1052" s="1" t="b">
        <f>studenci[[#This Row],[Dochod_na_osobe]]&lt;$P$5</f>
        <v>0</v>
      </c>
      <c r="I1052" s="1" t="str">
        <f>TEXT(studenci[[#This Row],[Miejsce_zam]],"")&amp;MID(studenci[[#This Row],[Nazwisko]],1,LEN(studenci[[#This Row],[Nazwisko]])-1)&amp;TEXT(studenci[[#This Row],[Dochod_na_osobe]], 0)</f>
        <v>MikolowGrabowsk2706</v>
      </c>
      <c r="J1052" s="1">
        <f>COUNTIF(I:I,studenci[[#This Row],[rodz_kod]])</f>
        <v>1</v>
      </c>
      <c r="K10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3" spans="1:11" x14ac:dyDescent="0.25">
      <c r="A1053">
        <v>1052</v>
      </c>
      <c r="B1053" s="1" t="s">
        <v>273</v>
      </c>
      <c r="C1053" s="13" t="s">
        <v>1464</v>
      </c>
      <c r="D1053" s="1" t="s">
        <v>26</v>
      </c>
      <c r="E1053" s="1" t="s">
        <v>172</v>
      </c>
      <c r="F1053" s="1" t="s">
        <v>11</v>
      </c>
      <c r="G1053">
        <v>3076</v>
      </c>
      <c r="H1053" s="1" t="b">
        <f>studenci[[#This Row],[Dochod_na_osobe]]&lt;$P$5</f>
        <v>0</v>
      </c>
      <c r="I1053" s="1" t="str">
        <f>TEXT(studenci[[#This Row],[Miejsce_zam]],"")&amp;MID(studenci[[#This Row],[Nazwisko]],1,LEN(studenci[[#This Row],[Nazwisko]])-1)&amp;TEXT(studenci[[#This Row],[Dochod_na_osobe]], 0)</f>
        <v>SlawkowKatowsk3076</v>
      </c>
      <c r="J1053" s="1">
        <f>COUNTIF(I:I,studenci[[#This Row],[rodz_kod]])</f>
        <v>1</v>
      </c>
      <c r="K10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4" spans="1:11" x14ac:dyDescent="0.25">
      <c r="A1054">
        <v>1053</v>
      </c>
      <c r="B1054" s="1" t="s">
        <v>73</v>
      </c>
      <c r="C1054" s="13" t="s">
        <v>1465</v>
      </c>
      <c r="D1054" s="1" t="s">
        <v>26</v>
      </c>
      <c r="E1054" s="1" t="s">
        <v>657</v>
      </c>
      <c r="F1054" s="1" t="s">
        <v>11</v>
      </c>
      <c r="G1054">
        <v>3241</v>
      </c>
      <c r="H1054" s="1" t="b">
        <f>studenci[[#This Row],[Dochod_na_osobe]]&lt;$P$5</f>
        <v>0</v>
      </c>
      <c r="I1054" s="1" t="str">
        <f>TEXT(studenci[[#This Row],[Miejsce_zam]],"")&amp;MID(studenci[[#This Row],[Nazwisko]],1,LEN(studenci[[#This Row],[Nazwisko]])-1)&amp;TEXT(studenci[[#This Row],[Dochod_na_osobe]], 0)</f>
        <v>MiechowWolsk3241</v>
      </c>
      <c r="J1054" s="1">
        <f>COUNTIF(I:I,studenci[[#This Row],[rodz_kod]])</f>
        <v>1</v>
      </c>
      <c r="K10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5" spans="1:11" x14ac:dyDescent="0.25">
      <c r="A1055">
        <v>1054</v>
      </c>
      <c r="B1055" s="1" t="s">
        <v>397</v>
      </c>
      <c r="C1055" s="13" t="s">
        <v>1466</v>
      </c>
      <c r="D1055" s="1" t="s">
        <v>59</v>
      </c>
      <c r="E1055" s="1" t="s">
        <v>146</v>
      </c>
      <c r="F1055" s="1" t="s">
        <v>11</v>
      </c>
      <c r="G1055">
        <v>852</v>
      </c>
      <c r="H1055" s="1" t="b">
        <f>studenci[[#This Row],[Dochod_na_osobe]]&lt;$P$5</f>
        <v>1</v>
      </c>
      <c r="I1055" s="1" t="str">
        <f>TEXT(studenci[[#This Row],[Miejsce_zam]],"")&amp;MID(studenci[[#This Row],[Nazwisko]],1,LEN(studenci[[#This Row],[Nazwisko]])-1)&amp;TEXT(studenci[[#This Row],[Dochod_na_osobe]], 0)</f>
        <v>LedzinyRoo852</v>
      </c>
      <c r="J1055" s="1">
        <f>COUNTIF(I:I,studenci[[#This Row],[rodz_kod]])</f>
        <v>1</v>
      </c>
      <c r="K10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6" spans="1:11" x14ac:dyDescent="0.25">
      <c r="A1056">
        <v>1055</v>
      </c>
      <c r="B1056" s="1" t="s">
        <v>557</v>
      </c>
      <c r="C1056" s="13" t="s">
        <v>1467</v>
      </c>
      <c r="D1056" s="1" t="s">
        <v>22</v>
      </c>
      <c r="E1056" s="1" t="s">
        <v>1367</v>
      </c>
      <c r="F1056" s="1" t="s">
        <v>11</v>
      </c>
      <c r="G1056">
        <v>2580</v>
      </c>
      <c r="H1056" s="1" t="b">
        <f>studenci[[#This Row],[Dochod_na_osobe]]&lt;$P$5</f>
        <v>0</v>
      </c>
      <c r="I1056" s="1" t="str">
        <f>TEXT(studenci[[#This Row],[Miejsce_zam]],"")&amp;MID(studenci[[#This Row],[Nazwisko]],1,LEN(studenci[[#This Row],[Nazwisko]])-1)&amp;TEXT(studenci[[#This Row],[Dochod_na_osobe]], 0)</f>
        <v>Bielsk PodlaskiBaranic2580</v>
      </c>
      <c r="J1056" s="1">
        <f>COUNTIF(I:I,studenci[[#This Row],[rodz_kod]])</f>
        <v>1</v>
      </c>
      <c r="K10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7" spans="1:11" x14ac:dyDescent="0.25">
      <c r="A1057">
        <v>1056</v>
      </c>
      <c r="B1057" s="1" t="s">
        <v>1468</v>
      </c>
      <c r="C1057" s="13" t="s">
        <v>1347</v>
      </c>
      <c r="D1057" s="1" t="s">
        <v>26</v>
      </c>
      <c r="E1057" s="1" t="s">
        <v>113</v>
      </c>
      <c r="F1057" s="1" t="s">
        <v>16</v>
      </c>
      <c r="G1057">
        <v>683</v>
      </c>
      <c r="H1057" s="1" t="b">
        <f>studenci[[#This Row],[Dochod_na_osobe]]&lt;$P$5</f>
        <v>1</v>
      </c>
      <c r="I1057" s="1" t="str">
        <f>TEXT(studenci[[#This Row],[Miejsce_zam]],"")&amp;MID(studenci[[#This Row],[Nazwisko]],1,LEN(studenci[[#This Row],[Nazwisko]])-1)&amp;TEXT(studenci[[#This Row],[Dochod_na_osobe]], 0)</f>
        <v>KatowiceSymansk683</v>
      </c>
      <c r="J1057" s="1">
        <f>COUNTIF(I:I,studenci[[#This Row],[rodz_kod]])</f>
        <v>1</v>
      </c>
      <c r="K10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8" spans="1:11" x14ac:dyDescent="0.25">
      <c r="A1058">
        <v>1057</v>
      </c>
      <c r="B1058" s="1" t="s">
        <v>706</v>
      </c>
      <c r="C1058" s="13" t="s">
        <v>1210</v>
      </c>
      <c r="D1058" s="1" t="s">
        <v>26</v>
      </c>
      <c r="E1058" s="1" t="s">
        <v>1306</v>
      </c>
      <c r="F1058" s="1" t="s">
        <v>35</v>
      </c>
      <c r="G1058">
        <v>668</v>
      </c>
      <c r="H1058" s="1" t="b">
        <f>studenci[[#This Row],[Dochod_na_osobe]]&lt;$P$5</f>
        <v>1</v>
      </c>
      <c r="I1058" s="1" t="str">
        <f>TEXT(studenci[[#This Row],[Miejsce_zam]],"")&amp;MID(studenci[[#This Row],[Nazwisko]],1,LEN(studenci[[#This Row],[Nazwisko]])-1)&amp;TEXT(studenci[[#This Row],[Dochod_na_osobe]], 0)</f>
        <v>KaliszMaciejewsk668</v>
      </c>
      <c r="J1058" s="1">
        <f>COUNTIF(I:I,studenci[[#This Row],[rodz_kod]])</f>
        <v>1</v>
      </c>
      <c r="K10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59" spans="1:11" x14ac:dyDescent="0.25">
      <c r="A1059">
        <v>1058</v>
      </c>
      <c r="B1059" s="1" t="s">
        <v>1469</v>
      </c>
      <c r="C1059" s="13" t="s">
        <v>1470</v>
      </c>
      <c r="D1059" s="1" t="s">
        <v>9</v>
      </c>
      <c r="E1059" s="1" t="s">
        <v>556</v>
      </c>
      <c r="F1059" s="1" t="s">
        <v>11</v>
      </c>
      <c r="G1059">
        <v>1273</v>
      </c>
      <c r="H1059" s="1" t="b">
        <f>studenci[[#This Row],[Dochod_na_osobe]]&lt;$P$5</f>
        <v>1</v>
      </c>
      <c r="I1059" s="1" t="str">
        <f>TEXT(studenci[[#This Row],[Miejsce_zam]],"")&amp;MID(studenci[[#This Row],[Nazwisko]],1,LEN(studenci[[#This Row],[Nazwisko]])-1)&amp;TEXT(studenci[[#This Row],[Dochod_na_osobe]], 0)</f>
        <v>Kuznia RaciborskaCieciersk1273</v>
      </c>
      <c r="J1059" s="1">
        <f>COUNTIF(I:I,studenci[[#This Row],[rodz_kod]])</f>
        <v>1</v>
      </c>
      <c r="K10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0" spans="1:11" x14ac:dyDescent="0.25">
      <c r="A1060">
        <v>1059</v>
      </c>
      <c r="B1060" s="1" t="s">
        <v>64</v>
      </c>
      <c r="C1060" s="13" t="s">
        <v>1471</v>
      </c>
      <c r="D1060" s="1" t="s">
        <v>9</v>
      </c>
      <c r="E1060" s="1" t="s">
        <v>169</v>
      </c>
      <c r="F1060" s="1" t="s">
        <v>11</v>
      </c>
      <c r="G1060">
        <v>1628</v>
      </c>
      <c r="H1060" s="1" t="b">
        <f>studenci[[#This Row],[Dochod_na_osobe]]&lt;$P$5</f>
        <v>1</v>
      </c>
      <c r="I1060" s="1" t="str">
        <f>TEXT(studenci[[#This Row],[Miejsce_zam]],"")&amp;MID(studenci[[#This Row],[Nazwisko]],1,LEN(studenci[[#This Row],[Nazwisko]])-1)&amp;TEXT(studenci[[#This Row],[Dochod_na_osobe]], 0)</f>
        <v>ZawiercieKosciuszk1628</v>
      </c>
      <c r="J1060" s="1">
        <f>COUNTIF(I:I,studenci[[#This Row],[rodz_kod]])</f>
        <v>1</v>
      </c>
      <c r="K10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1" spans="1:11" x14ac:dyDescent="0.25">
      <c r="A1061">
        <v>1060</v>
      </c>
      <c r="B1061" s="1" t="s">
        <v>225</v>
      </c>
      <c r="C1061" s="13" t="s">
        <v>1472</v>
      </c>
      <c r="D1061" s="1" t="s">
        <v>26</v>
      </c>
      <c r="E1061" s="1" t="s">
        <v>252</v>
      </c>
      <c r="F1061" s="1" t="s">
        <v>100</v>
      </c>
      <c r="G1061">
        <v>1035</v>
      </c>
      <c r="H1061" s="1" t="b">
        <f>studenci[[#This Row],[Dochod_na_osobe]]&lt;$P$5</f>
        <v>1</v>
      </c>
      <c r="I1061" s="1" t="str">
        <f>TEXT(studenci[[#This Row],[Miejsce_zam]],"")&amp;MID(studenci[[#This Row],[Nazwisko]],1,LEN(studenci[[#This Row],[Nazwisko]])-1)&amp;TEXT(studenci[[#This Row],[Dochod_na_osobe]], 0)</f>
        <v>KielceSiwczynsk1035</v>
      </c>
      <c r="J1061" s="1">
        <f>COUNTIF(I:I,studenci[[#This Row],[rodz_kod]])</f>
        <v>1</v>
      </c>
      <c r="K10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2" spans="1:11" x14ac:dyDescent="0.25">
      <c r="A1062">
        <v>1061</v>
      </c>
      <c r="B1062" s="1" t="s">
        <v>17</v>
      </c>
      <c r="C1062" s="13" t="s">
        <v>1473</v>
      </c>
      <c r="D1062" s="1" t="s">
        <v>26</v>
      </c>
      <c r="E1062" s="1" t="s">
        <v>67</v>
      </c>
      <c r="F1062" s="1" t="s">
        <v>11</v>
      </c>
      <c r="G1062">
        <v>3052</v>
      </c>
      <c r="H1062" s="1" t="b">
        <f>studenci[[#This Row],[Dochod_na_osobe]]&lt;$P$5</f>
        <v>0</v>
      </c>
      <c r="I1062" s="1" t="str">
        <f>TEXT(studenci[[#This Row],[Miejsce_zam]],"")&amp;MID(studenci[[#This Row],[Nazwisko]],1,LEN(studenci[[#This Row],[Nazwisko]])-1)&amp;TEXT(studenci[[#This Row],[Dochod_na_osobe]], 0)</f>
        <v>SosnowiecAugustyni3052</v>
      </c>
      <c r="J1062" s="1">
        <f>COUNTIF(I:I,studenci[[#This Row],[rodz_kod]])</f>
        <v>1</v>
      </c>
      <c r="K10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3" spans="1:11" x14ac:dyDescent="0.25">
      <c r="A1063">
        <v>1062</v>
      </c>
      <c r="B1063" s="1" t="s">
        <v>190</v>
      </c>
      <c r="C1063" s="13" t="s">
        <v>1474</v>
      </c>
      <c r="D1063" s="1" t="s">
        <v>26</v>
      </c>
      <c r="E1063" s="1" t="s">
        <v>99</v>
      </c>
      <c r="F1063" s="1" t="s">
        <v>11</v>
      </c>
      <c r="G1063">
        <v>685</v>
      </c>
      <c r="H1063" s="1" t="b">
        <f>studenci[[#This Row],[Dochod_na_osobe]]&lt;$P$5</f>
        <v>1</v>
      </c>
      <c r="I1063" s="1" t="str">
        <f>TEXT(studenci[[#This Row],[Miejsce_zam]],"")&amp;MID(studenci[[#This Row],[Nazwisko]],1,LEN(studenci[[#This Row],[Nazwisko]])-1)&amp;TEXT(studenci[[#This Row],[Dochod_na_osobe]], 0)</f>
        <v>LimanowaBialeck685</v>
      </c>
      <c r="J1063" s="1">
        <f>COUNTIF(I:I,studenci[[#This Row],[rodz_kod]])</f>
        <v>1</v>
      </c>
      <c r="K10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4" spans="1:11" x14ac:dyDescent="0.25">
      <c r="A1064">
        <v>1063</v>
      </c>
      <c r="B1064" s="1" t="s">
        <v>297</v>
      </c>
      <c r="C1064" s="13" t="s">
        <v>1475</v>
      </c>
      <c r="D1064" s="1" t="s">
        <v>9</v>
      </c>
      <c r="E1064" s="1" t="s">
        <v>694</v>
      </c>
      <c r="F1064" s="1" t="s">
        <v>11</v>
      </c>
      <c r="G1064">
        <v>1651</v>
      </c>
      <c r="H1064" s="1" t="b">
        <f>studenci[[#This Row],[Dochod_na_osobe]]&lt;$P$5</f>
        <v>1</v>
      </c>
      <c r="I1064" s="1" t="str">
        <f>TEXT(studenci[[#This Row],[Miejsce_zam]],"")&amp;MID(studenci[[#This Row],[Nazwisko]],1,LEN(studenci[[#This Row],[Nazwisko]])-1)&amp;TEXT(studenci[[#This Row],[Dochod_na_osobe]], 0)</f>
        <v>Tarnowskie GoryWana1651</v>
      </c>
      <c r="J1064" s="1">
        <f>COUNTIF(I:I,studenci[[#This Row],[rodz_kod]])</f>
        <v>1</v>
      </c>
      <c r="K10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5" spans="1:11" x14ac:dyDescent="0.25">
      <c r="A1065">
        <v>1064</v>
      </c>
      <c r="B1065" s="1" t="s">
        <v>1476</v>
      </c>
      <c r="C1065" s="13" t="s">
        <v>1477</v>
      </c>
      <c r="D1065" s="1" t="s">
        <v>26</v>
      </c>
      <c r="E1065" s="1" t="s">
        <v>283</v>
      </c>
      <c r="F1065" s="1" t="s">
        <v>28</v>
      </c>
      <c r="G1065">
        <v>639</v>
      </c>
      <c r="H1065" s="1" t="b">
        <f>studenci[[#This Row],[Dochod_na_osobe]]&lt;$P$5</f>
        <v>1</v>
      </c>
      <c r="I1065" s="1" t="str">
        <f>TEXT(studenci[[#This Row],[Miejsce_zam]],"")&amp;MID(studenci[[#This Row],[Nazwisko]],1,LEN(studenci[[#This Row],[Nazwisko]])-1)&amp;TEXT(studenci[[#This Row],[Dochod_na_osobe]], 0)</f>
        <v>Kedzierzyn-KozleBus639</v>
      </c>
      <c r="J1065" s="1">
        <f>COUNTIF(I:I,studenci[[#This Row],[rodz_kod]])</f>
        <v>1</v>
      </c>
      <c r="K10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6" spans="1:11" x14ac:dyDescent="0.25">
      <c r="A1066">
        <v>1065</v>
      </c>
      <c r="B1066" s="1" t="s">
        <v>338</v>
      </c>
      <c r="C1066" s="13" t="s">
        <v>1478</v>
      </c>
      <c r="D1066" s="1" t="s">
        <v>26</v>
      </c>
      <c r="E1066" s="1" t="s">
        <v>400</v>
      </c>
      <c r="F1066" s="1" t="s">
        <v>16</v>
      </c>
      <c r="G1066">
        <v>1808</v>
      </c>
      <c r="H1066" s="1" t="b">
        <f>studenci[[#This Row],[Dochod_na_osobe]]&lt;$P$5</f>
        <v>1</v>
      </c>
      <c r="I1066" s="1" t="str">
        <f>TEXT(studenci[[#This Row],[Miejsce_zam]],"")&amp;MID(studenci[[#This Row],[Nazwisko]],1,LEN(studenci[[#This Row],[Nazwisko]])-1)&amp;TEXT(studenci[[#This Row],[Dochod_na_osobe]], 0)</f>
        <v>SzczekocinyMrus1808</v>
      </c>
      <c r="J1066" s="1">
        <f>COUNTIF(I:I,studenci[[#This Row],[rodz_kod]])</f>
        <v>1</v>
      </c>
      <c r="K10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7" spans="1:11" x14ac:dyDescent="0.25">
      <c r="A1067">
        <v>1066</v>
      </c>
      <c r="B1067" s="1" t="s">
        <v>170</v>
      </c>
      <c r="C1067" s="13" t="s">
        <v>1479</v>
      </c>
      <c r="D1067" s="1" t="s">
        <v>9</v>
      </c>
      <c r="E1067" s="1" t="s">
        <v>222</v>
      </c>
      <c r="F1067" s="1" t="s">
        <v>11</v>
      </c>
      <c r="G1067">
        <v>2893</v>
      </c>
      <c r="H1067" s="1" t="b">
        <f>studenci[[#This Row],[Dochod_na_osobe]]&lt;$P$5</f>
        <v>0</v>
      </c>
      <c r="I1067" s="1" t="str">
        <f>TEXT(studenci[[#This Row],[Miejsce_zam]],"")&amp;MID(studenci[[#This Row],[Nazwisko]],1,LEN(studenci[[#This Row],[Nazwisko]])-1)&amp;TEXT(studenci[[#This Row],[Dochod_na_osobe]], 0)</f>
        <v>TarnobrzegWolic2893</v>
      </c>
      <c r="J1067" s="1">
        <f>COUNTIF(I:I,studenci[[#This Row],[rodz_kod]])</f>
        <v>1</v>
      </c>
      <c r="K10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8" spans="1:11" x14ac:dyDescent="0.25">
      <c r="A1068">
        <v>1067</v>
      </c>
      <c r="B1068" s="1" t="s">
        <v>1235</v>
      </c>
      <c r="C1068" s="13" t="s">
        <v>1480</v>
      </c>
      <c r="D1068" s="1" t="s">
        <v>22</v>
      </c>
      <c r="E1068" s="1" t="s">
        <v>741</v>
      </c>
      <c r="F1068" s="1" t="s">
        <v>16</v>
      </c>
      <c r="G1068">
        <v>2861</v>
      </c>
      <c r="H1068" s="1" t="b">
        <f>studenci[[#This Row],[Dochod_na_osobe]]&lt;$P$5</f>
        <v>0</v>
      </c>
      <c r="I1068" s="1" t="str">
        <f>TEXT(studenci[[#This Row],[Miejsce_zam]],"")&amp;MID(studenci[[#This Row],[Nazwisko]],1,LEN(studenci[[#This Row],[Nazwisko]])-1)&amp;TEXT(studenci[[#This Row],[Dochod_na_osobe]], 0)</f>
        <v>IstebnaCzajkowsk2861</v>
      </c>
      <c r="J1068" s="1">
        <f>COUNTIF(I:I,studenci[[#This Row],[rodz_kod]])</f>
        <v>1</v>
      </c>
      <c r="K10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69" spans="1:11" x14ac:dyDescent="0.25">
      <c r="A1069">
        <v>1068</v>
      </c>
      <c r="B1069" s="1" t="s">
        <v>73</v>
      </c>
      <c r="C1069" s="13" t="s">
        <v>1481</v>
      </c>
      <c r="D1069" s="1" t="s">
        <v>236</v>
      </c>
      <c r="E1069" s="1" t="s">
        <v>213</v>
      </c>
      <c r="F1069" s="1" t="s">
        <v>11</v>
      </c>
      <c r="G1069">
        <v>2536</v>
      </c>
      <c r="H1069" s="1" t="b">
        <f>studenci[[#This Row],[Dochod_na_osobe]]&lt;$P$5</f>
        <v>0</v>
      </c>
      <c r="I1069" s="1" t="str">
        <f>TEXT(studenci[[#This Row],[Miejsce_zam]],"")&amp;MID(studenci[[#This Row],[Nazwisko]],1,LEN(studenci[[#This Row],[Nazwisko]])-1)&amp;TEXT(studenci[[#This Row],[Dochod_na_osobe]], 0)</f>
        <v>Strzelce OpolskieBabeck2536</v>
      </c>
      <c r="J1069" s="1">
        <f>COUNTIF(I:I,studenci[[#This Row],[rodz_kod]])</f>
        <v>1</v>
      </c>
      <c r="K10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0" spans="1:11" x14ac:dyDescent="0.25">
      <c r="A1070">
        <v>1069</v>
      </c>
      <c r="B1070" s="1" t="s">
        <v>929</v>
      </c>
      <c r="C1070" s="13" t="s">
        <v>1059</v>
      </c>
      <c r="D1070" s="1" t="s">
        <v>9</v>
      </c>
      <c r="E1070" s="1" t="s">
        <v>113</v>
      </c>
      <c r="F1070" s="1" t="s">
        <v>28</v>
      </c>
      <c r="G1070">
        <v>2922</v>
      </c>
      <c r="H1070" s="1" t="b">
        <f>studenci[[#This Row],[Dochod_na_osobe]]&lt;$P$5</f>
        <v>0</v>
      </c>
      <c r="I1070" s="1" t="str">
        <f>TEXT(studenci[[#This Row],[Miejsce_zam]],"")&amp;MID(studenci[[#This Row],[Nazwisko]],1,LEN(studenci[[#This Row],[Nazwisko]])-1)&amp;TEXT(studenci[[#This Row],[Dochod_na_osobe]], 0)</f>
        <v>KatowiceSow2922</v>
      </c>
      <c r="J1070" s="1">
        <f>COUNTIF(I:I,studenci[[#This Row],[rodz_kod]])</f>
        <v>1</v>
      </c>
      <c r="K10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1" spans="1:11" x14ac:dyDescent="0.25">
      <c r="A1071">
        <v>1070</v>
      </c>
      <c r="B1071" s="1" t="s">
        <v>48</v>
      </c>
      <c r="C1071" s="13" t="s">
        <v>1482</v>
      </c>
      <c r="D1071" s="1" t="s">
        <v>26</v>
      </c>
      <c r="E1071" s="1" t="s">
        <v>280</v>
      </c>
      <c r="F1071" s="1" t="s">
        <v>35</v>
      </c>
      <c r="G1071">
        <v>2940</v>
      </c>
      <c r="H1071" s="1" t="b">
        <f>studenci[[#This Row],[Dochod_na_osobe]]&lt;$P$5</f>
        <v>0</v>
      </c>
      <c r="I1071" s="1" t="str">
        <f>TEXT(studenci[[#This Row],[Miejsce_zam]],"")&amp;MID(studenci[[#This Row],[Nazwisko]],1,LEN(studenci[[#This Row],[Nazwisko]])-1)&amp;TEXT(studenci[[#This Row],[Dochod_na_osobe]], 0)</f>
        <v>PrzemyslCzarneck2940</v>
      </c>
      <c r="J1071" s="1">
        <f>COUNTIF(I:I,studenci[[#This Row],[rodz_kod]])</f>
        <v>1</v>
      </c>
      <c r="K10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2" spans="1:11" x14ac:dyDescent="0.25">
      <c r="A1072">
        <v>1071</v>
      </c>
      <c r="B1072" s="1" t="s">
        <v>466</v>
      </c>
      <c r="C1072" s="13" t="s">
        <v>1483</v>
      </c>
      <c r="D1072" s="1" t="s">
        <v>26</v>
      </c>
      <c r="E1072" s="1" t="s">
        <v>23</v>
      </c>
      <c r="F1072" s="1" t="s">
        <v>11</v>
      </c>
      <c r="G1072">
        <v>2054</v>
      </c>
      <c r="H1072" s="1" t="b">
        <f>studenci[[#This Row],[Dochod_na_osobe]]&lt;$P$5</f>
        <v>1</v>
      </c>
      <c r="I1072" s="1" t="str">
        <f>TEXT(studenci[[#This Row],[Miejsce_zam]],"")&amp;MID(studenci[[#This Row],[Nazwisko]],1,LEN(studenci[[#This Row],[Nazwisko]])-1)&amp;TEXT(studenci[[#This Row],[Dochod_na_osobe]], 0)</f>
        <v>GlucholazyBiegajczy2054</v>
      </c>
      <c r="J1072" s="1">
        <f>COUNTIF(I:I,studenci[[#This Row],[rodz_kod]])</f>
        <v>1</v>
      </c>
      <c r="K10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3" spans="1:11" x14ac:dyDescent="0.25">
      <c r="A1073">
        <v>1072</v>
      </c>
      <c r="B1073" s="1" t="s">
        <v>1484</v>
      </c>
      <c r="C1073" s="13" t="s">
        <v>1485</v>
      </c>
      <c r="D1073" s="1" t="s">
        <v>26</v>
      </c>
      <c r="E1073" s="1" t="s">
        <v>812</v>
      </c>
      <c r="F1073" s="1" t="s">
        <v>11</v>
      </c>
      <c r="G1073">
        <v>1249</v>
      </c>
      <c r="H1073" s="1" t="b">
        <f>studenci[[#This Row],[Dochod_na_osobe]]&lt;$P$5</f>
        <v>1</v>
      </c>
      <c r="I1073" s="1" t="str">
        <f>TEXT(studenci[[#This Row],[Miejsce_zam]],"")&amp;MID(studenci[[#This Row],[Nazwisko]],1,LEN(studenci[[#This Row],[Nazwisko]])-1)&amp;TEXT(studenci[[#This Row],[Dochod_na_osobe]], 0)</f>
        <v>LegionowoKuzo1249</v>
      </c>
      <c r="J1073" s="1">
        <f>COUNTIF(I:I,studenci[[#This Row],[rodz_kod]])</f>
        <v>1</v>
      </c>
      <c r="K10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4" spans="1:11" x14ac:dyDescent="0.25">
      <c r="A1074">
        <v>1073</v>
      </c>
      <c r="B1074" s="1" t="s">
        <v>51</v>
      </c>
      <c r="C1074" s="13" t="s">
        <v>1301</v>
      </c>
      <c r="D1074" s="1" t="s">
        <v>14</v>
      </c>
      <c r="E1074" s="1" t="s">
        <v>140</v>
      </c>
      <c r="F1074" s="1" t="s">
        <v>11</v>
      </c>
      <c r="G1074">
        <v>3074</v>
      </c>
      <c r="H1074" s="1" t="b">
        <f>studenci[[#This Row],[Dochod_na_osobe]]&lt;$P$5</f>
        <v>0</v>
      </c>
      <c r="I1074" s="1" t="str">
        <f>TEXT(studenci[[#This Row],[Miejsce_zam]],"")&amp;MID(studenci[[#This Row],[Nazwisko]],1,LEN(studenci[[#This Row],[Nazwisko]])-1)&amp;TEXT(studenci[[#This Row],[Dochod_na_osobe]], 0)</f>
        <v>NysaBaje3074</v>
      </c>
      <c r="J1074" s="1">
        <f>COUNTIF(I:I,studenci[[#This Row],[rodz_kod]])</f>
        <v>1</v>
      </c>
      <c r="K10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5" spans="1:11" x14ac:dyDescent="0.25">
      <c r="A1075">
        <v>1074</v>
      </c>
      <c r="B1075" s="1" t="s">
        <v>308</v>
      </c>
      <c r="C1075" s="13" t="s">
        <v>1486</v>
      </c>
      <c r="D1075" s="1" t="s">
        <v>22</v>
      </c>
      <c r="E1075" s="1" t="s">
        <v>81</v>
      </c>
      <c r="F1075" s="1" t="s">
        <v>11</v>
      </c>
      <c r="G1075">
        <v>2404</v>
      </c>
      <c r="H1075" s="1" t="b">
        <f>studenci[[#This Row],[Dochod_na_osobe]]&lt;$P$5</f>
        <v>0</v>
      </c>
      <c r="I1075" s="1" t="str">
        <f>TEXT(studenci[[#This Row],[Miejsce_zam]],"")&amp;MID(studenci[[#This Row],[Nazwisko]],1,LEN(studenci[[#This Row],[Nazwisko]])-1)&amp;TEXT(studenci[[#This Row],[Dochod_na_osobe]], 0)</f>
        <v>MyslowiceKucharczy2404</v>
      </c>
      <c r="J1075" s="1">
        <f>COUNTIF(I:I,studenci[[#This Row],[rodz_kod]])</f>
        <v>1</v>
      </c>
      <c r="K10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6" spans="1:11" x14ac:dyDescent="0.25">
      <c r="A1076">
        <v>1075</v>
      </c>
      <c r="B1076" s="1" t="s">
        <v>1378</v>
      </c>
      <c r="C1076" s="13" t="s">
        <v>1487</v>
      </c>
      <c r="D1076" s="1" t="s">
        <v>9</v>
      </c>
      <c r="E1076" s="1" t="s">
        <v>378</v>
      </c>
      <c r="F1076" s="1" t="s">
        <v>100</v>
      </c>
      <c r="G1076">
        <v>1908</v>
      </c>
      <c r="H1076" s="1" t="b">
        <f>studenci[[#This Row],[Dochod_na_osobe]]&lt;$P$5</f>
        <v>1</v>
      </c>
      <c r="I1076" s="1" t="str">
        <f>TEXT(studenci[[#This Row],[Miejsce_zam]],"")&amp;MID(studenci[[#This Row],[Nazwisko]],1,LEN(studenci[[#This Row],[Nazwisko]])-1)&amp;TEXT(studenci[[#This Row],[Dochod_na_osobe]], 0)</f>
        <v>PszczynaTurowsk1908</v>
      </c>
      <c r="J1076" s="1">
        <f>COUNTIF(I:I,studenci[[#This Row],[rodz_kod]])</f>
        <v>1</v>
      </c>
      <c r="K10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7" spans="1:11" x14ac:dyDescent="0.25">
      <c r="A1077">
        <v>1076</v>
      </c>
      <c r="B1077" s="1" t="s">
        <v>217</v>
      </c>
      <c r="C1077" s="13" t="s">
        <v>1488</v>
      </c>
      <c r="D1077" s="1" t="s">
        <v>26</v>
      </c>
      <c r="E1077" s="1" t="s">
        <v>41</v>
      </c>
      <c r="F1077" s="1" t="s">
        <v>16</v>
      </c>
      <c r="G1077">
        <v>1357</v>
      </c>
      <c r="H1077" s="1" t="b">
        <f>studenci[[#This Row],[Dochod_na_osobe]]&lt;$P$5</f>
        <v>1</v>
      </c>
      <c r="I1077" s="1" t="str">
        <f>TEXT(studenci[[#This Row],[Miejsce_zam]],"")&amp;MID(studenci[[#This Row],[Nazwisko]],1,LEN(studenci[[#This Row],[Nazwisko]])-1)&amp;TEXT(studenci[[#This Row],[Dochod_na_osobe]], 0)</f>
        <v>MikolowMuraszkowsk1357</v>
      </c>
      <c r="J1077" s="1">
        <f>COUNTIF(I:I,studenci[[#This Row],[rodz_kod]])</f>
        <v>1</v>
      </c>
      <c r="K10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8" spans="1:11" x14ac:dyDescent="0.25">
      <c r="A1078">
        <v>1077</v>
      </c>
      <c r="B1078" s="1" t="s">
        <v>268</v>
      </c>
      <c r="C1078" s="13" t="s">
        <v>1489</v>
      </c>
      <c r="D1078" s="1" t="s">
        <v>26</v>
      </c>
      <c r="E1078" s="1" t="s">
        <v>192</v>
      </c>
      <c r="F1078" s="1" t="s">
        <v>100</v>
      </c>
      <c r="G1078">
        <v>799</v>
      </c>
      <c r="H1078" s="1" t="b">
        <f>studenci[[#This Row],[Dochod_na_osobe]]&lt;$P$5</f>
        <v>1</v>
      </c>
      <c r="I1078" s="1" t="str">
        <f>TEXT(studenci[[#This Row],[Miejsce_zam]],"")&amp;MID(studenci[[#This Row],[Nazwisko]],1,LEN(studenci[[#This Row],[Nazwisko]])-1)&amp;TEXT(studenci[[#This Row],[Dochod_na_osobe]], 0)</f>
        <v>ZywiecHenk799</v>
      </c>
      <c r="J1078" s="1">
        <f>COUNTIF(I:I,studenci[[#This Row],[rodz_kod]])</f>
        <v>1</v>
      </c>
      <c r="K10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79" spans="1:11" x14ac:dyDescent="0.25">
      <c r="A1079">
        <v>1078</v>
      </c>
      <c r="B1079" s="1" t="s">
        <v>125</v>
      </c>
      <c r="C1079" s="13" t="s">
        <v>1490</v>
      </c>
      <c r="D1079" s="1" t="s">
        <v>26</v>
      </c>
      <c r="E1079" s="1" t="s">
        <v>41</v>
      </c>
      <c r="F1079" s="1" t="s">
        <v>11</v>
      </c>
      <c r="G1079">
        <v>850</v>
      </c>
      <c r="H1079" s="1" t="b">
        <f>studenci[[#This Row],[Dochod_na_osobe]]&lt;$P$5</f>
        <v>1</v>
      </c>
      <c r="I1079" s="1" t="str">
        <f>TEXT(studenci[[#This Row],[Miejsce_zam]],"")&amp;MID(studenci[[#This Row],[Nazwisko]],1,LEN(studenci[[#This Row],[Nazwisko]])-1)&amp;TEXT(studenci[[#This Row],[Dochod_na_osobe]], 0)</f>
        <v>MikolowSekul850</v>
      </c>
      <c r="J1079" s="1">
        <f>COUNTIF(I:I,studenci[[#This Row],[rodz_kod]])</f>
        <v>1</v>
      </c>
      <c r="K10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0" spans="1:11" x14ac:dyDescent="0.25">
      <c r="A1080">
        <v>1079</v>
      </c>
      <c r="B1080" s="1" t="s">
        <v>411</v>
      </c>
      <c r="C1080" s="13" t="s">
        <v>1491</v>
      </c>
      <c r="D1080" s="1" t="s">
        <v>9</v>
      </c>
      <c r="E1080" s="1" t="s">
        <v>771</v>
      </c>
      <c r="F1080" s="1" t="s">
        <v>16</v>
      </c>
      <c r="G1080">
        <v>1115</v>
      </c>
      <c r="H1080" s="1" t="b">
        <f>studenci[[#This Row],[Dochod_na_osobe]]&lt;$P$5</f>
        <v>1</v>
      </c>
      <c r="I1080" s="1" t="str">
        <f>TEXT(studenci[[#This Row],[Miejsce_zam]],"")&amp;MID(studenci[[#This Row],[Nazwisko]],1,LEN(studenci[[#This Row],[Nazwisko]])-1)&amp;TEXT(studenci[[#This Row],[Dochod_na_osobe]], 0)</f>
        <v>KoninBarcinsk1115</v>
      </c>
      <c r="J1080" s="1">
        <f>COUNTIF(I:I,studenci[[#This Row],[rodz_kod]])</f>
        <v>1</v>
      </c>
      <c r="K10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1" spans="1:11" x14ac:dyDescent="0.25">
      <c r="A1081">
        <v>1080</v>
      </c>
      <c r="B1081" s="1" t="s">
        <v>182</v>
      </c>
      <c r="C1081" s="13" t="s">
        <v>1492</v>
      </c>
      <c r="D1081" s="1" t="s">
        <v>26</v>
      </c>
      <c r="E1081" s="1" t="s">
        <v>966</v>
      </c>
      <c r="F1081" s="1" t="s">
        <v>11</v>
      </c>
      <c r="G1081">
        <v>2015</v>
      </c>
      <c r="H1081" s="1" t="b">
        <f>studenci[[#This Row],[Dochod_na_osobe]]&lt;$P$5</f>
        <v>1</v>
      </c>
      <c r="I1081" s="1" t="str">
        <f>TEXT(studenci[[#This Row],[Miejsce_zam]],"")&amp;MID(studenci[[#This Row],[Nazwisko]],1,LEN(studenci[[#This Row],[Nazwisko]])-1)&amp;TEXT(studenci[[#This Row],[Dochod_na_osobe]], 0)</f>
        <v>KrzeszowiceObornick2015</v>
      </c>
      <c r="J1081" s="1">
        <f>COUNTIF(I:I,studenci[[#This Row],[rodz_kod]])</f>
        <v>1</v>
      </c>
      <c r="K10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2" spans="1:11" x14ac:dyDescent="0.25">
      <c r="A1082">
        <v>1081</v>
      </c>
      <c r="B1082" s="1" t="s">
        <v>17</v>
      </c>
      <c r="C1082" s="13" t="s">
        <v>1493</v>
      </c>
      <c r="D1082" s="1" t="s">
        <v>26</v>
      </c>
      <c r="E1082" s="1" t="s">
        <v>159</v>
      </c>
      <c r="F1082" s="1" t="s">
        <v>11</v>
      </c>
      <c r="G1082">
        <v>1653</v>
      </c>
      <c r="H1082" s="1" t="b">
        <f>studenci[[#This Row],[Dochod_na_osobe]]&lt;$P$5</f>
        <v>1</v>
      </c>
      <c r="I1082" s="1" t="str">
        <f>TEXT(studenci[[#This Row],[Miejsce_zam]],"")&amp;MID(studenci[[#This Row],[Nazwisko]],1,LEN(studenci[[#This Row],[Nazwisko]])-1)&amp;TEXT(studenci[[#This Row],[Dochod_na_osobe]], 0)</f>
        <v>WegorzewoHohenber1653</v>
      </c>
      <c r="J1082" s="1">
        <f>COUNTIF(I:I,studenci[[#This Row],[rodz_kod]])</f>
        <v>1</v>
      </c>
      <c r="K10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3" spans="1:11" x14ac:dyDescent="0.25">
      <c r="A1083">
        <v>1082</v>
      </c>
      <c r="B1083" s="1" t="s">
        <v>237</v>
      </c>
      <c r="C1083" s="13" t="s">
        <v>1494</v>
      </c>
      <c r="D1083" s="1" t="s">
        <v>9</v>
      </c>
      <c r="E1083" s="1" t="s">
        <v>196</v>
      </c>
      <c r="F1083" s="1" t="s">
        <v>28</v>
      </c>
      <c r="G1083">
        <v>1899</v>
      </c>
      <c r="H1083" s="1" t="b">
        <f>studenci[[#This Row],[Dochod_na_osobe]]&lt;$P$5</f>
        <v>1</v>
      </c>
      <c r="I1083" s="1" t="str">
        <f>TEXT(studenci[[#This Row],[Miejsce_zam]],"")&amp;MID(studenci[[#This Row],[Nazwisko]],1,LEN(studenci[[#This Row],[Nazwisko]])-1)&amp;TEXT(studenci[[#This Row],[Dochod_na_osobe]], 0)</f>
        <v>OgrodzieniecWroclawsk1899</v>
      </c>
      <c r="J1083" s="1">
        <f>COUNTIF(I:I,studenci[[#This Row],[rodz_kod]])</f>
        <v>1</v>
      </c>
      <c r="K10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4" spans="1:11" x14ac:dyDescent="0.25">
      <c r="A1084">
        <v>1083</v>
      </c>
      <c r="B1084" s="1" t="s">
        <v>155</v>
      </c>
      <c r="C1084" s="13" t="s">
        <v>1495</v>
      </c>
      <c r="D1084" s="1" t="s">
        <v>26</v>
      </c>
      <c r="E1084" s="1" t="s">
        <v>329</v>
      </c>
      <c r="F1084" s="1" t="s">
        <v>11</v>
      </c>
      <c r="G1084">
        <v>3222</v>
      </c>
      <c r="H1084" s="1" t="b">
        <f>studenci[[#This Row],[Dochod_na_osobe]]&lt;$P$5</f>
        <v>0</v>
      </c>
      <c r="I1084" s="1" t="str">
        <f>TEXT(studenci[[#This Row],[Miejsce_zam]],"")&amp;MID(studenci[[#This Row],[Nazwisko]],1,LEN(studenci[[#This Row],[Nazwisko]])-1)&amp;TEXT(studenci[[#This Row],[Dochod_na_osobe]], 0)</f>
        <v>ChorzowKubia3222</v>
      </c>
      <c r="J1084" s="1">
        <f>COUNTIF(I:I,studenci[[#This Row],[rodz_kod]])</f>
        <v>1</v>
      </c>
      <c r="K10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5" spans="1:11" x14ac:dyDescent="0.25">
      <c r="A1085">
        <v>1084</v>
      </c>
      <c r="B1085" s="1" t="s">
        <v>73</v>
      </c>
      <c r="C1085" s="13" t="s">
        <v>1496</v>
      </c>
      <c r="D1085" s="1" t="s">
        <v>26</v>
      </c>
      <c r="E1085" s="1" t="s">
        <v>44</v>
      </c>
      <c r="F1085" s="1" t="s">
        <v>11</v>
      </c>
      <c r="G1085">
        <v>427</v>
      </c>
      <c r="H1085" s="1" t="b">
        <f>studenci[[#This Row],[Dochod_na_osobe]]&lt;$P$5</f>
        <v>1</v>
      </c>
      <c r="I1085" s="1" t="str">
        <f>TEXT(studenci[[#This Row],[Miejsce_zam]],"")&amp;MID(studenci[[#This Row],[Nazwisko]],1,LEN(studenci[[#This Row],[Nazwisko]])-1)&amp;TEXT(studenci[[#This Row],[Dochod_na_osobe]], 0)</f>
        <v>RybnikKalk427</v>
      </c>
      <c r="J1085" s="1">
        <f>COUNTIF(I:I,studenci[[#This Row],[rodz_kod]])</f>
        <v>1</v>
      </c>
      <c r="K10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6" spans="1:11" x14ac:dyDescent="0.25">
      <c r="A1086">
        <v>1085</v>
      </c>
      <c r="B1086" s="1" t="s">
        <v>76</v>
      </c>
      <c r="C1086" s="13" t="s">
        <v>1497</v>
      </c>
      <c r="D1086" s="1" t="s">
        <v>26</v>
      </c>
      <c r="E1086" s="1" t="s">
        <v>657</v>
      </c>
      <c r="F1086" s="1" t="s">
        <v>11</v>
      </c>
      <c r="G1086">
        <v>2289</v>
      </c>
      <c r="H1086" s="1" t="b">
        <f>studenci[[#This Row],[Dochod_na_osobe]]&lt;$P$5</f>
        <v>0</v>
      </c>
      <c r="I1086" s="1" t="str">
        <f>TEXT(studenci[[#This Row],[Miejsce_zam]],"")&amp;MID(studenci[[#This Row],[Nazwisko]],1,LEN(studenci[[#This Row],[Nazwisko]])-1)&amp;TEXT(studenci[[#This Row],[Dochod_na_osobe]], 0)</f>
        <v>MiechowBlasi2289</v>
      </c>
      <c r="J1086" s="1">
        <f>COUNTIF(I:I,studenci[[#This Row],[rodz_kod]])</f>
        <v>1</v>
      </c>
      <c r="K10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7" spans="1:11" x14ac:dyDescent="0.25">
      <c r="A1087">
        <v>1086</v>
      </c>
      <c r="B1087" s="1" t="s">
        <v>409</v>
      </c>
      <c r="C1087" s="13" t="s">
        <v>1498</v>
      </c>
      <c r="D1087" s="1" t="s">
        <v>26</v>
      </c>
      <c r="E1087" s="1" t="s">
        <v>50</v>
      </c>
      <c r="F1087" s="1" t="s">
        <v>16</v>
      </c>
      <c r="G1087">
        <v>966</v>
      </c>
      <c r="H1087" s="1" t="b">
        <f>studenci[[#This Row],[Dochod_na_osobe]]&lt;$P$5</f>
        <v>1</v>
      </c>
      <c r="I1087" s="1" t="str">
        <f>TEXT(studenci[[#This Row],[Miejsce_zam]],"")&amp;MID(studenci[[#This Row],[Nazwisko]],1,LEN(studenci[[#This Row],[Nazwisko]])-1)&amp;TEXT(studenci[[#This Row],[Dochod_na_osobe]], 0)</f>
        <v>Ruda SlaskaSonarsk966</v>
      </c>
      <c r="J1087" s="1">
        <f>COUNTIF(I:I,studenci[[#This Row],[rodz_kod]])</f>
        <v>1</v>
      </c>
      <c r="K10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8" spans="1:11" x14ac:dyDescent="0.25">
      <c r="A1088">
        <v>1087</v>
      </c>
      <c r="B1088" s="1" t="s">
        <v>128</v>
      </c>
      <c r="C1088" s="13" t="s">
        <v>1499</v>
      </c>
      <c r="D1088" s="1" t="s">
        <v>59</v>
      </c>
      <c r="E1088" s="1" t="s">
        <v>81</v>
      </c>
      <c r="F1088" s="1" t="s">
        <v>100</v>
      </c>
      <c r="G1088">
        <v>2086</v>
      </c>
      <c r="H1088" s="1" t="b">
        <f>studenci[[#This Row],[Dochod_na_osobe]]&lt;$P$5</f>
        <v>1</v>
      </c>
      <c r="I1088" s="1" t="str">
        <f>TEXT(studenci[[#This Row],[Miejsce_zam]],"")&amp;MID(studenci[[#This Row],[Nazwisko]],1,LEN(studenci[[#This Row],[Nazwisko]])-1)&amp;TEXT(studenci[[#This Row],[Dochod_na_osobe]], 0)</f>
        <v>MyslowiceMacutkiewic2086</v>
      </c>
      <c r="J1088" s="1">
        <f>COUNTIF(I:I,studenci[[#This Row],[rodz_kod]])</f>
        <v>1</v>
      </c>
      <c r="K10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89" spans="1:11" x14ac:dyDescent="0.25">
      <c r="A1089">
        <v>1088</v>
      </c>
      <c r="B1089" s="1" t="s">
        <v>1500</v>
      </c>
      <c r="C1089" s="13" t="s">
        <v>1501</v>
      </c>
      <c r="D1089" s="1" t="s">
        <v>22</v>
      </c>
      <c r="E1089" s="1" t="s">
        <v>10</v>
      </c>
      <c r="F1089" s="1" t="s">
        <v>11</v>
      </c>
      <c r="G1089">
        <v>1985</v>
      </c>
      <c r="H1089" s="1" t="b">
        <f>studenci[[#This Row],[Dochod_na_osobe]]&lt;$P$5</f>
        <v>1</v>
      </c>
      <c r="I1089" s="1" t="str">
        <f>TEXT(studenci[[#This Row],[Miejsce_zam]],"")&amp;MID(studenci[[#This Row],[Nazwisko]],1,LEN(studenci[[#This Row],[Nazwisko]])-1)&amp;TEXT(studenci[[#This Row],[Dochod_na_osobe]], 0)</f>
        <v>KrosnoKile1985</v>
      </c>
      <c r="J1089" s="1">
        <f>COUNTIF(I:I,studenci[[#This Row],[rodz_kod]])</f>
        <v>1</v>
      </c>
      <c r="K10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0" spans="1:11" x14ac:dyDescent="0.25">
      <c r="A1090">
        <v>1089</v>
      </c>
      <c r="B1090" s="1" t="s">
        <v>273</v>
      </c>
      <c r="C1090" s="13" t="s">
        <v>1332</v>
      </c>
      <c r="D1090" s="1" t="s">
        <v>22</v>
      </c>
      <c r="E1090" s="1" t="s">
        <v>146</v>
      </c>
      <c r="F1090" s="1" t="s">
        <v>11</v>
      </c>
      <c r="G1090">
        <v>3243</v>
      </c>
      <c r="H1090" s="1" t="b">
        <f>studenci[[#This Row],[Dochod_na_osobe]]&lt;$P$5</f>
        <v>0</v>
      </c>
      <c r="I1090" s="1" t="str">
        <f>TEXT(studenci[[#This Row],[Miejsce_zam]],"")&amp;MID(studenci[[#This Row],[Nazwisko]],1,LEN(studenci[[#This Row],[Nazwisko]])-1)&amp;TEXT(studenci[[#This Row],[Dochod_na_osobe]], 0)</f>
        <v>LedzinyPietrzy3243</v>
      </c>
      <c r="J1090" s="1">
        <f>COUNTIF(I:I,studenci[[#This Row],[rodz_kod]])</f>
        <v>1</v>
      </c>
      <c r="K10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1" spans="1:11" x14ac:dyDescent="0.25">
      <c r="A1091">
        <v>1090</v>
      </c>
      <c r="B1091" s="1" t="s">
        <v>1502</v>
      </c>
      <c r="C1091" s="13" t="s">
        <v>1503</v>
      </c>
      <c r="D1091" s="1" t="s">
        <v>26</v>
      </c>
      <c r="E1091" s="1" t="s">
        <v>177</v>
      </c>
      <c r="F1091" s="1" t="s">
        <v>11</v>
      </c>
      <c r="G1091">
        <v>1402</v>
      </c>
      <c r="H1091" s="1" t="b">
        <f>studenci[[#This Row],[Dochod_na_osobe]]&lt;$P$5</f>
        <v>1</v>
      </c>
      <c r="I1091" s="1" t="str">
        <f>TEXT(studenci[[#This Row],[Miejsce_zam]],"")&amp;MID(studenci[[#This Row],[Nazwisko]],1,LEN(studenci[[#This Row],[Nazwisko]])-1)&amp;TEXT(studenci[[#This Row],[Dochod_na_osobe]], 0)</f>
        <v>UstronSobieck1402</v>
      </c>
      <c r="J1091" s="1">
        <f>COUNTIF(I:I,studenci[[#This Row],[rodz_kod]])</f>
        <v>1</v>
      </c>
      <c r="K10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2" spans="1:11" x14ac:dyDescent="0.25">
      <c r="A1092">
        <v>1091</v>
      </c>
      <c r="B1092" s="1" t="s">
        <v>1378</v>
      </c>
      <c r="C1092" s="13" t="s">
        <v>1504</v>
      </c>
      <c r="D1092" s="1" t="s">
        <v>14</v>
      </c>
      <c r="E1092" s="1" t="s">
        <v>113</v>
      </c>
      <c r="F1092" s="1" t="s">
        <v>11</v>
      </c>
      <c r="G1092">
        <v>2823</v>
      </c>
      <c r="H1092" s="1" t="b">
        <f>studenci[[#This Row],[Dochod_na_osobe]]&lt;$P$5</f>
        <v>0</v>
      </c>
      <c r="I1092" s="1" t="str">
        <f>TEXT(studenci[[#This Row],[Miejsce_zam]],"")&amp;MID(studenci[[#This Row],[Nazwisko]],1,LEN(studenci[[#This Row],[Nazwisko]])-1)&amp;TEXT(studenci[[#This Row],[Dochod_na_osobe]], 0)</f>
        <v>KatowiceWierzbick2823</v>
      </c>
      <c r="J1092" s="1">
        <f>COUNTIF(I:I,studenci[[#This Row],[rodz_kod]])</f>
        <v>1</v>
      </c>
      <c r="K10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3" spans="1:11" x14ac:dyDescent="0.25">
      <c r="A1093">
        <v>1092</v>
      </c>
      <c r="B1093" s="1" t="s">
        <v>155</v>
      </c>
      <c r="C1093" s="13" t="s">
        <v>1505</v>
      </c>
      <c r="D1093" s="1" t="s">
        <v>236</v>
      </c>
      <c r="E1093" s="1" t="s">
        <v>50</v>
      </c>
      <c r="F1093" s="1" t="s">
        <v>11</v>
      </c>
      <c r="G1093">
        <v>2729</v>
      </c>
      <c r="H1093" s="1" t="b">
        <f>studenci[[#This Row],[Dochod_na_osobe]]&lt;$P$5</f>
        <v>0</v>
      </c>
      <c r="I1093" s="1" t="str">
        <f>TEXT(studenci[[#This Row],[Miejsce_zam]],"")&amp;MID(studenci[[#This Row],[Nazwisko]],1,LEN(studenci[[#This Row],[Nazwisko]])-1)&amp;TEXT(studenci[[#This Row],[Dochod_na_osobe]], 0)</f>
        <v>Ruda SlaskaWite2729</v>
      </c>
      <c r="J1093" s="1">
        <f>COUNTIF(I:I,studenci[[#This Row],[rodz_kod]])</f>
        <v>1</v>
      </c>
      <c r="K10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4" spans="1:11" x14ac:dyDescent="0.25">
      <c r="A1094">
        <v>1093</v>
      </c>
      <c r="B1094" s="1" t="s">
        <v>147</v>
      </c>
      <c r="C1094" s="13" t="s">
        <v>1506</v>
      </c>
      <c r="D1094" s="1" t="s">
        <v>106</v>
      </c>
      <c r="E1094" s="1" t="s">
        <v>60</v>
      </c>
      <c r="F1094" s="1" t="s">
        <v>11</v>
      </c>
      <c r="G1094">
        <v>740</v>
      </c>
      <c r="H1094" s="1" t="b">
        <f>studenci[[#This Row],[Dochod_na_osobe]]&lt;$P$5</f>
        <v>1</v>
      </c>
      <c r="I1094" s="1" t="str">
        <f>TEXT(studenci[[#This Row],[Miejsce_zam]],"")&amp;MID(studenci[[#This Row],[Nazwisko]],1,LEN(studenci[[#This Row],[Nazwisko]])-1)&amp;TEXT(studenci[[#This Row],[Dochod_na_osobe]], 0)</f>
        <v>WislaLamorsk740</v>
      </c>
      <c r="J1094" s="1">
        <f>COUNTIF(I:I,studenci[[#This Row],[rodz_kod]])</f>
        <v>1</v>
      </c>
      <c r="K10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5" spans="1:11" x14ac:dyDescent="0.25">
      <c r="A1095">
        <v>1094</v>
      </c>
      <c r="B1095" s="1" t="s">
        <v>138</v>
      </c>
      <c r="C1095" s="13" t="s">
        <v>1110</v>
      </c>
      <c r="D1095" s="1" t="s">
        <v>26</v>
      </c>
      <c r="E1095" s="1" t="s">
        <v>113</v>
      </c>
      <c r="F1095" s="1" t="s">
        <v>35</v>
      </c>
      <c r="G1095">
        <v>1528</v>
      </c>
      <c r="H1095" s="1" t="b">
        <f>studenci[[#This Row],[Dochod_na_osobe]]&lt;$P$5</f>
        <v>1</v>
      </c>
      <c r="I1095" s="1" t="str">
        <f>TEXT(studenci[[#This Row],[Miejsce_zam]],"")&amp;MID(studenci[[#This Row],[Nazwisko]],1,LEN(studenci[[#This Row],[Nazwisko]])-1)&amp;TEXT(studenci[[#This Row],[Dochod_na_osobe]], 0)</f>
        <v>KatowiceMatcza1528</v>
      </c>
      <c r="J1095" s="1">
        <f>COUNTIF(I:I,studenci[[#This Row],[rodz_kod]])</f>
        <v>1</v>
      </c>
      <c r="K10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6" spans="1:11" x14ac:dyDescent="0.25">
      <c r="A1096">
        <v>1095</v>
      </c>
      <c r="B1096" s="1" t="s">
        <v>503</v>
      </c>
      <c r="C1096" s="13" t="s">
        <v>211</v>
      </c>
      <c r="D1096" s="1" t="s">
        <v>22</v>
      </c>
      <c r="E1096" s="1" t="s">
        <v>694</v>
      </c>
      <c r="F1096" s="1" t="s">
        <v>100</v>
      </c>
      <c r="G1096">
        <v>2806</v>
      </c>
      <c r="H1096" s="1" t="b">
        <f>studenci[[#This Row],[Dochod_na_osobe]]&lt;$P$5</f>
        <v>0</v>
      </c>
      <c r="I1096" s="1" t="str">
        <f>TEXT(studenci[[#This Row],[Miejsce_zam]],"")&amp;MID(studenci[[#This Row],[Nazwisko]],1,LEN(studenci[[#This Row],[Nazwisko]])-1)&amp;TEXT(studenci[[#This Row],[Dochod_na_osobe]], 0)</f>
        <v>Tarnowskie GoryWojciechowsk2806</v>
      </c>
      <c r="J1096" s="1">
        <f>COUNTIF(I:I,studenci[[#This Row],[rodz_kod]])</f>
        <v>1</v>
      </c>
      <c r="K10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7" spans="1:11" x14ac:dyDescent="0.25">
      <c r="A1097">
        <v>1096</v>
      </c>
      <c r="B1097" s="1" t="s">
        <v>397</v>
      </c>
      <c r="C1097" s="13" t="s">
        <v>1507</v>
      </c>
      <c r="D1097" s="1" t="s">
        <v>22</v>
      </c>
      <c r="E1097" s="1" t="s">
        <v>84</v>
      </c>
      <c r="F1097" s="1" t="s">
        <v>11</v>
      </c>
      <c r="G1097">
        <v>2956</v>
      </c>
      <c r="H1097" s="1" t="b">
        <f>studenci[[#This Row],[Dochod_na_osobe]]&lt;$P$5</f>
        <v>0</v>
      </c>
      <c r="I1097" s="1" t="str">
        <f>TEXT(studenci[[#This Row],[Miejsce_zam]],"")&amp;MID(studenci[[#This Row],[Nazwisko]],1,LEN(studenci[[#This Row],[Nazwisko]])-1)&amp;TEXT(studenci[[#This Row],[Dochod_na_osobe]], 0)</f>
        <v>Nowy TargChenowsk2956</v>
      </c>
      <c r="J1097" s="1">
        <f>COUNTIF(I:I,studenci[[#This Row],[rodz_kod]])</f>
        <v>1</v>
      </c>
      <c r="K10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8" spans="1:11" x14ac:dyDescent="0.25">
      <c r="A1098">
        <v>1097</v>
      </c>
      <c r="B1098" s="1" t="s">
        <v>358</v>
      </c>
      <c r="C1098" s="13" t="s">
        <v>1508</v>
      </c>
      <c r="D1098" s="1" t="s">
        <v>9</v>
      </c>
      <c r="E1098" s="1" t="s">
        <v>582</v>
      </c>
      <c r="F1098" s="1" t="s">
        <v>28</v>
      </c>
      <c r="G1098">
        <v>3134</v>
      </c>
      <c r="H1098" s="1" t="b">
        <f>studenci[[#This Row],[Dochod_na_osobe]]&lt;$P$5</f>
        <v>0</v>
      </c>
      <c r="I1098" s="1" t="str">
        <f>TEXT(studenci[[#This Row],[Miejsce_zam]],"")&amp;MID(studenci[[#This Row],[Nazwisko]],1,LEN(studenci[[#This Row],[Nazwisko]])-1)&amp;TEXT(studenci[[#This Row],[Dochod_na_osobe]], 0)</f>
        <v>GlubczycePiechock3134</v>
      </c>
      <c r="J1098" s="1">
        <f>COUNTIF(I:I,studenci[[#This Row],[rodz_kod]])</f>
        <v>1</v>
      </c>
      <c r="K10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099" spans="1:11" x14ac:dyDescent="0.25">
      <c r="A1099">
        <v>1098</v>
      </c>
      <c r="B1099" s="1" t="s">
        <v>845</v>
      </c>
      <c r="C1099" s="13" t="s">
        <v>1509</v>
      </c>
      <c r="D1099" s="1" t="s">
        <v>9</v>
      </c>
      <c r="E1099" s="1" t="s">
        <v>836</v>
      </c>
      <c r="F1099" s="1" t="s">
        <v>11</v>
      </c>
      <c r="G1099">
        <v>1878</v>
      </c>
      <c r="H1099" s="1" t="b">
        <f>studenci[[#This Row],[Dochod_na_osobe]]&lt;$P$5</f>
        <v>1</v>
      </c>
      <c r="I1099" s="1" t="str">
        <f>TEXT(studenci[[#This Row],[Miejsce_zam]],"")&amp;MID(studenci[[#This Row],[Nazwisko]],1,LEN(studenci[[#This Row],[Nazwisko]])-1)&amp;TEXT(studenci[[#This Row],[Dochod_na_osobe]], 0)</f>
        <v>ElkStypul1878</v>
      </c>
      <c r="J1099" s="1">
        <f>COUNTIF(I:I,studenci[[#This Row],[rodz_kod]])</f>
        <v>1</v>
      </c>
      <c r="K10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0" spans="1:11" x14ac:dyDescent="0.25">
      <c r="A1100">
        <v>1099</v>
      </c>
      <c r="B1100" s="1" t="s">
        <v>180</v>
      </c>
      <c r="C1100" s="13" t="s">
        <v>1510</v>
      </c>
      <c r="D1100" s="1" t="s">
        <v>22</v>
      </c>
      <c r="E1100" s="1" t="s">
        <v>196</v>
      </c>
      <c r="F1100" s="1" t="s">
        <v>11</v>
      </c>
      <c r="G1100">
        <v>2143</v>
      </c>
      <c r="H1100" s="1" t="b">
        <f>studenci[[#This Row],[Dochod_na_osobe]]&lt;$P$5</f>
        <v>1</v>
      </c>
      <c r="I1100" s="1" t="str">
        <f>TEXT(studenci[[#This Row],[Miejsce_zam]],"")&amp;MID(studenci[[#This Row],[Nazwisko]],1,LEN(studenci[[#This Row],[Nazwisko]])-1)&amp;TEXT(studenci[[#This Row],[Dochod_na_osobe]], 0)</f>
        <v>OgrodzieniecRojkiewic2143</v>
      </c>
      <c r="J1100" s="1">
        <f>COUNTIF(I:I,studenci[[#This Row],[rodz_kod]])</f>
        <v>1</v>
      </c>
      <c r="K11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1" spans="1:11" x14ac:dyDescent="0.25">
      <c r="A1101">
        <v>1100</v>
      </c>
      <c r="B1101" s="1" t="s">
        <v>246</v>
      </c>
      <c r="C1101" s="13" t="s">
        <v>1511</v>
      </c>
      <c r="D1101" s="1" t="s">
        <v>59</v>
      </c>
      <c r="E1101" s="1" t="s">
        <v>67</v>
      </c>
      <c r="F1101" s="1" t="s">
        <v>11</v>
      </c>
      <c r="G1101">
        <v>2348</v>
      </c>
      <c r="H1101" s="1" t="b">
        <f>studenci[[#This Row],[Dochod_na_osobe]]&lt;$P$5</f>
        <v>0</v>
      </c>
      <c r="I1101" s="1" t="str">
        <f>TEXT(studenci[[#This Row],[Miejsce_zam]],"")&amp;MID(studenci[[#This Row],[Nazwisko]],1,LEN(studenci[[#This Row],[Nazwisko]])-1)&amp;TEXT(studenci[[#This Row],[Dochod_na_osobe]], 0)</f>
        <v>SosnowiecKaczmarczy2348</v>
      </c>
      <c r="J1101" s="1">
        <f>COUNTIF(I:I,studenci[[#This Row],[rodz_kod]])</f>
        <v>1</v>
      </c>
      <c r="K11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2" spans="1:11" x14ac:dyDescent="0.25">
      <c r="A1102">
        <v>1101</v>
      </c>
      <c r="B1102" s="1" t="s">
        <v>48</v>
      </c>
      <c r="C1102" s="13" t="s">
        <v>1512</v>
      </c>
      <c r="D1102" s="1" t="s">
        <v>9</v>
      </c>
      <c r="E1102" s="1" t="s">
        <v>113</v>
      </c>
      <c r="F1102" s="1" t="s">
        <v>11</v>
      </c>
      <c r="G1102">
        <v>2919</v>
      </c>
      <c r="H1102" s="1" t="b">
        <f>studenci[[#This Row],[Dochod_na_osobe]]&lt;$P$5</f>
        <v>0</v>
      </c>
      <c r="I1102" s="1" t="str">
        <f>TEXT(studenci[[#This Row],[Miejsce_zam]],"")&amp;MID(studenci[[#This Row],[Nazwisko]],1,LEN(studenci[[#This Row],[Nazwisko]])-1)&amp;TEXT(studenci[[#This Row],[Dochod_na_osobe]], 0)</f>
        <v>KatowiceSwiegod2919</v>
      </c>
      <c r="J1102" s="1">
        <f>COUNTIF(I:I,studenci[[#This Row],[rodz_kod]])</f>
        <v>1</v>
      </c>
      <c r="K11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3" spans="1:11" x14ac:dyDescent="0.25">
      <c r="A1103">
        <v>1102</v>
      </c>
      <c r="B1103" s="1" t="s">
        <v>1105</v>
      </c>
      <c r="C1103" s="13" t="s">
        <v>405</v>
      </c>
      <c r="D1103" s="1" t="s">
        <v>59</v>
      </c>
      <c r="E1103" s="1" t="s">
        <v>496</v>
      </c>
      <c r="F1103" s="1" t="s">
        <v>100</v>
      </c>
      <c r="G1103">
        <v>2125</v>
      </c>
      <c r="H1103" s="1" t="b">
        <f>studenci[[#This Row],[Dochod_na_osobe]]&lt;$P$5</f>
        <v>1</v>
      </c>
      <c r="I1103" s="1" t="str">
        <f>TEXT(studenci[[#This Row],[Miejsce_zam]],"")&amp;MID(studenci[[#This Row],[Nazwisko]],1,LEN(studenci[[#This Row],[Nazwisko]])-1)&amp;TEXT(studenci[[#This Row],[Dochod_na_osobe]], 0)</f>
        <v>SopotDud2125</v>
      </c>
      <c r="J1103" s="1">
        <f>COUNTIF(I:I,studenci[[#This Row],[rodz_kod]])</f>
        <v>1</v>
      </c>
      <c r="K11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4" spans="1:11" x14ac:dyDescent="0.25">
      <c r="A1104">
        <v>1103</v>
      </c>
      <c r="B1104" s="1" t="s">
        <v>138</v>
      </c>
      <c r="C1104" s="13" t="s">
        <v>1513</v>
      </c>
      <c r="D1104" s="1" t="s">
        <v>26</v>
      </c>
      <c r="E1104" s="1" t="s">
        <v>99</v>
      </c>
      <c r="F1104" s="1" t="s">
        <v>11</v>
      </c>
      <c r="G1104">
        <v>1140</v>
      </c>
      <c r="H1104" s="1" t="b">
        <f>studenci[[#This Row],[Dochod_na_osobe]]&lt;$P$5</f>
        <v>1</v>
      </c>
      <c r="I1104" s="1" t="str">
        <f>TEXT(studenci[[#This Row],[Miejsce_zam]],"")&amp;MID(studenci[[#This Row],[Nazwisko]],1,LEN(studenci[[#This Row],[Nazwisko]])-1)&amp;TEXT(studenci[[#This Row],[Dochod_na_osobe]], 0)</f>
        <v>LimanowaMatuszewsk1140</v>
      </c>
      <c r="J1104" s="1">
        <f>COUNTIF(I:I,studenci[[#This Row],[rodz_kod]])</f>
        <v>1</v>
      </c>
      <c r="K11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5" spans="1:11" x14ac:dyDescent="0.25">
      <c r="A1105">
        <v>1104</v>
      </c>
      <c r="B1105" s="1" t="s">
        <v>155</v>
      </c>
      <c r="C1105" s="13" t="s">
        <v>1514</v>
      </c>
      <c r="D1105" s="1" t="s">
        <v>26</v>
      </c>
      <c r="E1105" s="1" t="s">
        <v>172</v>
      </c>
      <c r="F1105" s="1" t="s">
        <v>11</v>
      </c>
      <c r="G1105">
        <v>2185</v>
      </c>
      <c r="H1105" s="1" t="b">
        <f>studenci[[#This Row],[Dochod_na_osobe]]&lt;$P$5</f>
        <v>1</v>
      </c>
      <c r="I1105" s="1" t="str">
        <f>TEXT(studenci[[#This Row],[Miejsce_zam]],"")&amp;MID(studenci[[#This Row],[Nazwisko]],1,LEN(studenci[[#This Row],[Nazwisko]])-1)&amp;TEXT(studenci[[#This Row],[Dochod_na_osobe]], 0)</f>
        <v>SlawkowStefansk2185</v>
      </c>
      <c r="J1105" s="1">
        <f>COUNTIF(I:I,studenci[[#This Row],[rodz_kod]])</f>
        <v>1</v>
      </c>
      <c r="K11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6" spans="1:11" x14ac:dyDescent="0.25">
      <c r="A1106">
        <v>1105</v>
      </c>
      <c r="B1106" s="1" t="s">
        <v>414</v>
      </c>
      <c r="C1106" s="13" t="s">
        <v>1515</v>
      </c>
      <c r="D1106" s="1" t="s">
        <v>22</v>
      </c>
      <c r="E1106" s="1" t="s">
        <v>75</v>
      </c>
      <c r="F1106" s="1" t="s">
        <v>11</v>
      </c>
      <c r="G1106">
        <v>1232</v>
      </c>
      <c r="H1106" s="1" t="b">
        <f>studenci[[#This Row],[Dochod_na_osobe]]&lt;$P$5</f>
        <v>1</v>
      </c>
      <c r="I1106" s="1" t="str">
        <f>TEXT(studenci[[#This Row],[Miejsce_zam]],"")&amp;MID(studenci[[#This Row],[Nazwisko]],1,LEN(studenci[[#This Row],[Nazwisko]])-1)&amp;TEXT(studenci[[#This Row],[Dochod_na_osobe]], 0)</f>
        <v>RzeszowBartosze1232</v>
      </c>
      <c r="J1106" s="1">
        <f>COUNTIF(I:I,studenci[[#This Row],[rodz_kod]])</f>
        <v>1</v>
      </c>
      <c r="K11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7" spans="1:11" x14ac:dyDescent="0.25">
      <c r="A1107">
        <v>1106</v>
      </c>
      <c r="B1107" s="1" t="s">
        <v>786</v>
      </c>
      <c r="C1107" s="13" t="s">
        <v>1516</v>
      </c>
      <c r="D1107" s="1" t="s">
        <v>9</v>
      </c>
      <c r="E1107" s="1" t="s">
        <v>490</v>
      </c>
      <c r="F1107" s="1" t="s">
        <v>11</v>
      </c>
      <c r="G1107">
        <v>1470</v>
      </c>
      <c r="H1107" s="1" t="b">
        <f>studenci[[#This Row],[Dochod_na_osobe]]&lt;$P$5</f>
        <v>1</v>
      </c>
      <c r="I1107" s="1" t="str">
        <f>TEXT(studenci[[#This Row],[Miejsce_zam]],"")&amp;MID(studenci[[#This Row],[Nazwisko]],1,LEN(studenci[[#This Row],[Nazwisko]])-1)&amp;TEXT(studenci[[#This Row],[Dochod_na_osobe]], 0)</f>
        <v>ZoryAras1470</v>
      </c>
      <c r="J1107" s="1">
        <f>COUNTIF(I:I,studenci[[#This Row],[rodz_kod]])</f>
        <v>1</v>
      </c>
      <c r="K11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8" spans="1:11" x14ac:dyDescent="0.25">
      <c r="A1108">
        <v>1107</v>
      </c>
      <c r="B1108" s="1" t="s">
        <v>214</v>
      </c>
      <c r="C1108" s="13" t="s">
        <v>1517</v>
      </c>
      <c r="D1108" s="1" t="s">
        <v>133</v>
      </c>
      <c r="E1108" s="1" t="s">
        <v>1518</v>
      </c>
      <c r="F1108" s="1" t="s">
        <v>11</v>
      </c>
      <c r="G1108">
        <v>1239</v>
      </c>
      <c r="H1108" s="1" t="b">
        <f>studenci[[#This Row],[Dochod_na_osobe]]&lt;$P$5</f>
        <v>1</v>
      </c>
      <c r="I1108" s="1" t="str">
        <f>TEXT(studenci[[#This Row],[Miejsce_zam]],"")&amp;MID(studenci[[#This Row],[Nazwisko]],1,LEN(studenci[[#This Row],[Nazwisko]])-1)&amp;TEXT(studenci[[#This Row],[Dochod_na_osobe]], 0)</f>
        <v>BarlinekChojnack1239</v>
      </c>
      <c r="J1108" s="1">
        <f>COUNTIF(I:I,studenci[[#This Row],[rodz_kod]])</f>
        <v>1</v>
      </c>
      <c r="K11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09" spans="1:11" x14ac:dyDescent="0.25">
      <c r="A1109">
        <v>1108</v>
      </c>
      <c r="B1109" s="1" t="s">
        <v>36</v>
      </c>
      <c r="C1109" s="13" t="s">
        <v>1519</v>
      </c>
      <c r="D1109" s="1" t="s">
        <v>26</v>
      </c>
      <c r="E1109" s="1" t="s">
        <v>1520</v>
      </c>
      <c r="F1109" s="1" t="s">
        <v>100</v>
      </c>
      <c r="G1109">
        <v>2548</v>
      </c>
      <c r="H1109" s="1" t="b">
        <f>studenci[[#This Row],[Dochod_na_osobe]]&lt;$P$5</f>
        <v>0</v>
      </c>
      <c r="I1109" s="1" t="str">
        <f>TEXT(studenci[[#This Row],[Miejsce_zam]],"")&amp;MID(studenci[[#This Row],[Nazwisko]],1,LEN(studenci[[#This Row],[Nazwisko]])-1)&amp;TEXT(studenci[[#This Row],[Dochod_na_osobe]], 0)</f>
        <v>SieradzGorsk2548</v>
      </c>
      <c r="J1109" s="1">
        <f>COUNTIF(I:I,studenci[[#This Row],[rodz_kod]])</f>
        <v>1</v>
      </c>
      <c r="K11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0" spans="1:11" x14ac:dyDescent="0.25">
      <c r="A1110">
        <v>1109</v>
      </c>
      <c r="B1110" s="1" t="s">
        <v>503</v>
      </c>
      <c r="C1110" s="13" t="s">
        <v>488</v>
      </c>
      <c r="D1110" s="1" t="s">
        <v>14</v>
      </c>
      <c r="E1110" s="1" t="s">
        <v>189</v>
      </c>
      <c r="F1110" s="1" t="s">
        <v>35</v>
      </c>
      <c r="G1110">
        <v>2832</v>
      </c>
      <c r="H1110" s="1" t="b">
        <f>studenci[[#This Row],[Dochod_na_osobe]]&lt;$P$5</f>
        <v>0</v>
      </c>
      <c r="I1110" s="1" t="str">
        <f>TEXT(studenci[[#This Row],[Miejsce_zam]],"")&amp;MID(studenci[[#This Row],[Nazwisko]],1,LEN(studenci[[#This Row],[Nazwisko]])-1)&amp;TEXT(studenci[[#This Row],[Dochod_na_osobe]], 0)</f>
        <v>TworogSokolowsk2832</v>
      </c>
      <c r="J1110" s="1">
        <f>COUNTIF(I:I,studenci[[#This Row],[rodz_kod]])</f>
        <v>1</v>
      </c>
      <c r="K11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1" spans="1:11" x14ac:dyDescent="0.25">
      <c r="A1111">
        <v>1110</v>
      </c>
      <c r="B1111" s="1" t="s">
        <v>1404</v>
      </c>
      <c r="C1111" s="13" t="s">
        <v>226</v>
      </c>
      <c r="D1111" s="1" t="s">
        <v>9</v>
      </c>
      <c r="E1111" s="1" t="s">
        <v>213</v>
      </c>
      <c r="F1111" s="1" t="s">
        <v>11</v>
      </c>
      <c r="G1111">
        <v>2796</v>
      </c>
      <c r="H1111" s="1" t="b">
        <f>studenci[[#This Row],[Dochod_na_osobe]]&lt;$P$5</f>
        <v>0</v>
      </c>
      <c r="I1111" s="1" t="str">
        <f>TEXT(studenci[[#This Row],[Miejsce_zam]],"")&amp;MID(studenci[[#This Row],[Nazwisko]],1,LEN(studenci[[#This Row],[Nazwisko]])-1)&amp;TEXT(studenci[[#This Row],[Dochod_na_osobe]], 0)</f>
        <v>Strzelce OpolskieWoznia2796</v>
      </c>
      <c r="J1111" s="1">
        <f>COUNTIF(I:I,studenci[[#This Row],[rodz_kod]])</f>
        <v>1</v>
      </c>
      <c r="K11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2" spans="1:11" x14ac:dyDescent="0.25">
      <c r="A1112">
        <v>1111</v>
      </c>
      <c r="B1112" s="1" t="s">
        <v>424</v>
      </c>
      <c r="C1112" s="13" t="s">
        <v>1521</v>
      </c>
      <c r="D1112" s="1" t="s">
        <v>22</v>
      </c>
      <c r="E1112" s="1" t="s">
        <v>313</v>
      </c>
      <c r="F1112" s="1" t="s">
        <v>28</v>
      </c>
      <c r="G1112">
        <v>2291</v>
      </c>
      <c r="H1112" s="1" t="b">
        <f>studenci[[#This Row],[Dochod_na_osobe]]&lt;$P$5</f>
        <v>0</v>
      </c>
      <c r="I1112" s="1" t="str">
        <f>TEXT(studenci[[#This Row],[Miejsce_zam]],"")&amp;MID(studenci[[#This Row],[Nazwisko]],1,LEN(studenci[[#This Row],[Nazwisko]])-1)&amp;TEXT(studenci[[#This Row],[Dochod_na_osobe]], 0)</f>
        <v>TarnowMroze2291</v>
      </c>
      <c r="J1112" s="1">
        <f>COUNTIF(I:I,studenci[[#This Row],[rodz_kod]])</f>
        <v>1</v>
      </c>
      <c r="K11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3" spans="1:11" x14ac:dyDescent="0.25">
      <c r="A1113">
        <v>1112</v>
      </c>
      <c r="B1113" s="1" t="s">
        <v>926</v>
      </c>
      <c r="C1113" s="13" t="s">
        <v>1522</v>
      </c>
      <c r="D1113" s="1" t="s">
        <v>22</v>
      </c>
      <c r="E1113" s="1" t="s">
        <v>1391</v>
      </c>
      <c r="F1113" s="1" t="s">
        <v>11</v>
      </c>
      <c r="G1113">
        <v>3265</v>
      </c>
      <c r="H1113" s="1" t="b">
        <f>studenci[[#This Row],[Dochod_na_osobe]]&lt;$P$5</f>
        <v>0</v>
      </c>
      <c r="I1113" s="1" t="str">
        <f>TEXT(studenci[[#This Row],[Miejsce_zam]],"")&amp;MID(studenci[[#This Row],[Nazwisko]],1,LEN(studenci[[#This Row],[Nazwisko]])-1)&amp;TEXT(studenci[[#This Row],[Dochod_na_osobe]], 0)</f>
        <v>TrzebiniaMalinowsk3265</v>
      </c>
      <c r="J1113" s="1">
        <f>COUNTIF(I:I,studenci[[#This Row],[rodz_kod]])</f>
        <v>1</v>
      </c>
      <c r="K11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4" spans="1:11" x14ac:dyDescent="0.25">
      <c r="A1114">
        <v>1113</v>
      </c>
      <c r="B1114" s="1" t="s">
        <v>892</v>
      </c>
      <c r="C1114" s="13" t="s">
        <v>1523</v>
      </c>
      <c r="D1114" s="1" t="s">
        <v>22</v>
      </c>
      <c r="E1114" s="1" t="s">
        <v>541</v>
      </c>
      <c r="F1114" s="1" t="s">
        <v>11</v>
      </c>
      <c r="G1114">
        <v>3322</v>
      </c>
      <c r="H1114" s="1" t="b">
        <f>studenci[[#This Row],[Dochod_na_osobe]]&lt;$P$5</f>
        <v>0</v>
      </c>
      <c r="I1114" s="1" t="str">
        <f>TEXT(studenci[[#This Row],[Miejsce_zam]],"")&amp;MID(studenci[[#This Row],[Nazwisko]],1,LEN(studenci[[#This Row],[Nazwisko]])-1)&amp;TEXT(studenci[[#This Row],[Dochod_na_osobe]], 0)</f>
        <v>GdanskBeniowsk3322</v>
      </c>
      <c r="J1114" s="1">
        <f>COUNTIF(I:I,studenci[[#This Row],[rodz_kod]])</f>
        <v>1</v>
      </c>
      <c r="K11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5" spans="1:11" x14ac:dyDescent="0.25">
      <c r="A1115">
        <v>1114</v>
      </c>
      <c r="B1115" s="1" t="s">
        <v>520</v>
      </c>
      <c r="C1115" s="13" t="s">
        <v>1524</v>
      </c>
      <c r="D1115" s="1" t="s">
        <v>9</v>
      </c>
      <c r="E1115" s="1" t="s">
        <v>78</v>
      </c>
      <c r="F1115" s="1" t="s">
        <v>11</v>
      </c>
      <c r="G1115">
        <v>2579</v>
      </c>
      <c r="H1115" s="1" t="b">
        <f>studenci[[#This Row],[Dochod_na_osobe]]&lt;$P$5</f>
        <v>0</v>
      </c>
      <c r="I1115" s="1" t="str">
        <f>TEXT(studenci[[#This Row],[Miejsce_zam]],"")&amp;MID(studenci[[#This Row],[Nazwisko]],1,LEN(studenci[[#This Row],[Nazwisko]])-1)&amp;TEXT(studenci[[#This Row],[Dochod_na_osobe]], 0)</f>
        <v>Piotrkow TrybunalskiBasist2579</v>
      </c>
      <c r="J1115" s="1">
        <f>COUNTIF(I:I,studenci[[#This Row],[rodz_kod]])</f>
        <v>1</v>
      </c>
      <c r="K11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6" spans="1:11" x14ac:dyDescent="0.25">
      <c r="A1116">
        <v>1115</v>
      </c>
      <c r="B1116" s="1" t="s">
        <v>647</v>
      </c>
      <c r="C1116" s="13" t="s">
        <v>1525</v>
      </c>
      <c r="D1116" s="1" t="s">
        <v>9</v>
      </c>
      <c r="E1116" s="1" t="s">
        <v>187</v>
      </c>
      <c r="F1116" s="1" t="s">
        <v>11</v>
      </c>
      <c r="G1116">
        <v>2584</v>
      </c>
      <c r="H1116" s="1" t="b">
        <f>studenci[[#This Row],[Dochod_na_osobe]]&lt;$P$5</f>
        <v>0</v>
      </c>
      <c r="I1116" s="1" t="str">
        <f>TEXT(studenci[[#This Row],[Miejsce_zam]],"")&amp;MID(studenci[[#This Row],[Nazwisko]],1,LEN(studenci[[#This Row],[Nazwisko]])-1)&amp;TEXT(studenci[[#This Row],[Dochod_na_osobe]], 0)</f>
        <v>JasloAltma2584</v>
      </c>
      <c r="J1116" s="1">
        <f>COUNTIF(I:I,studenci[[#This Row],[rodz_kod]])</f>
        <v>1</v>
      </c>
      <c r="K11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7" spans="1:11" x14ac:dyDescent="0.25">
      <c r="A1117">
        <v>1116</v>
      </c>
      <c r="B1117" s="1" t="s">
        <v>1390</v>
      </c>
      <c r="C1117" s="13" t="s">
        <v>1526</v>
      </c>
      <c r="D1117" s="1" t="s">
        <v>26</v>
      </c>
      <c r="E1117" s="1" t="s">
        <v>313</v>
      </c>
      <c r="F1117" s="1" t="s">
        <v>35</v>
      </c>
      <c r="G1117">
        <v>1289</v>
      </c>
      <c r="H1117" s="1" t="b">
        <f>studenci[[#This Row],[Dochod_na_osobe]]&lt;$P$5</f>
        <v>1</v>
      </c>
      <c r="I1117" s="1" t="str">
        <f>TEXT(studenci[[#This Row],[Miejsce_zam]],"")&amp;MID(studenci[[#This Row],[Nazwisko]],1,LEN(studenci[[#This Row],[Nazwisko]])-1)&amp;TEXT(studenci[[#This Row],[Dochod_na_osobe]], 0)</f>
        <v>TarnowNucinsk1289</v>
      </c>
      <c r="J1117" s="1">
        <f>COUNTIF(I:I,studenci[[#This Row],[rodz_kod]])</f>
        <v>1</v>
      </c>
      <c r="K11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8" spans="1:11" x14ac:dyDescent="0.25">
      <c r="A1118">
        <v>1117</v>
      </c>
      <c r="B1118" s="1" t="s">
        <v>217</v>
      </c>
      <c r="C1118" s="13" t="s">
        <v>1527</v>
      </c>
      <c r="D1118" s="1" t="s">
        <v>9</v>
      </c>
      <c r="E1118" s="1" t="s">
        <v>319</v>
      </c>
      <c r="F1118" s="1" t="s">
        <v>35</v>
      </c>
      <c r="G1118">
        <v>1912</v>
      </c>
      <c r="H1118" s="1" t="b">
        <f>studenci[[#This Row],[Dochod_na_osobe]]&lt;$P$5</f>
        <v>1</v>
      </c>
      <c r="I1118" s="1" t="str">
        <f>TEXT(studenci[[#This Row],[Miejsce_zam]],"")&amp;MID(studenci[[#This Row],[Nazwisko]],1,LEN(studenci[[#This Row],[Nazwisko]])-1)&amp;TEXT(studenci[[#This Row],[Dochod_na_osobe]], 0)</f>
        <v>DeblinMu1912</v>
      </c>
      <c r="J1118" s="1">
        <f>COUNTIF(I:I,studenci[[#This Row],[rodz_kod]])</f>
        <v>1</v>
      </c>
      <c r="K11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19" spans="1:11" x14ac:dyDescent="0.25">
      <c r="A1119">
        <v>1118</v>
      </c>
      <c r="B1119" s="1" t="s">
        <v>45</v>
      </c>
      <c r="C1119" s="13" t="s">
        <v>1528</v>
      </c>
      <c r="D1119" s="1" t="s">
        <v>26</v>
      </c>
      <c r="E1119" s="1" t="s">
        <v>19</v>
      </c>
      <c r="F1119" s="1" t="s">
        <v>16</v>
      </c>
      <c r="G1119">
        <v>1929</v>
      </c>
      <c r="H1119" s="1" t="b">
        <f>studenci[[#This Row],[Dochod_na_osobe]]&lt;$P$5</f>
        <v>1</v>
      </c>
      <c r="I1119" s="1" t="str">
        <f>TEXT(studenci[[#This Row],[Miejsce_zam]],"")&amp;MID(studenci[[#This Row],[Nazwisko]],1,LEN(studenci[[#This Row],[Nazwisko]])-1)&amp;TEXT(studenci[[#This Row],[Dochod_na_osobe]], 0)</f>
        <v>LubliniecLiper1929</v>
      </c>
      <c r="J1119" s="1">
        <f>COUNTIF(I:I,studenci[[#This Row],[rodz_kod]])</f>
        <v>1</v>
      </c>
      <c r="K11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0" spans="1:11" x14ac:dyDescent="0.25">
      <c r="A1120">
        <v>1119</v>
      </c>
      <c r="B1120" s="1" t="s">
        <v>73</v>
      </c>
      <c r="C1120" s="13" t="s">
        <v>671</v>
      </c>
      <c r="D1120" s="1" t="s">
        <v>26</v>
      </c>
      <c r="E1120" s="1" t="s">
        <v>1529</v>
      </c>
      <c r="F1120" s="1" t="s">
        <v>11</v>
      </c>
      <c r="G1120">
        <v>2162</v>
      </c>
      <c r="H1120" s="1" t="b">
        <f>studenci[[#This Row],[Dochod_na_osobe]]&lt;$P$5</f>
        <v>1</v>
      </c>
      <c r="I1120" s="1" t="str">
        <f>TEXT(studenci[[#This Row],[Miejsce_zam]],"")&amp;MID(studenci[[#This Row],[Nazwisko]],1,LEN(studenci[[#This Row],[Nazwisko]])-1)&amp;TEXT(studenci[[#This Row],[Dochod_na_osobe]], 0)</f>
        <v>KobylinBebe2162</v>
      </c>
      <c r="J1120" s="1">
        <f>COUNTIF(I:I,studenci[[#This Row],[rodz_kod]])</f>
        <v>1</v>
      </c>
      <c r="K11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1" spans="1:11" x14ac:dyDescent="0.25">
      <c r="A1121">
        <v>1120</v>
      </c>
      <c r="B1121" s="1" t="s">
        <v>1530</v>
      </c>
      <c r="C1121" s="13" t="s">
        <v>1531</v>
      </c>
      <c r="D1121" s="1" t="s">
        <v>26</v>
      </c>
      <c r="E1121" s="1" t="s">
        <v>31</v>
      </c>
      <c r="F1121" s="1" t="s">
        <v>16</v>
      </c>
      <c r="G1121">
        <v>2036</v>
      </c>
      <c r="H1121" s="1" t="b">
        <f>studenci[[#This Row],[Dochod_na_osobe]]&lt;$P$5</f>
        <v>1</v>
      </c>
      <c r="I1121" s="1" t="str">
        <f>TEXT(studenci[[#This Row],[Miejsce_zam]],"")&amp;MID(studenci[[#This Row],[Nazwisko]],1,LEN(studenci[[#This Row],[Nazwisko]])-1)&amp;TEXT(studenci[[#This Row],[Dochod_na_osobe]], 0)</f>
        <v>KogutekKajk2036</v>
      </c>
      <c r="J1121" s="1">
        <f>COUNTIF(I:I,studenci[[#This Row],[rodz_kod]])</f>
        <v>1</v>
      </c>
      <c r="K11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2" spans="1:11" x14ac:dyDescent="0.25">
      <c r="A1122">
        <v>1121</v>
      </c>
      <c r="B1122" s="1" t="s">
        <v>1275</v>
      </c>
      <c r="C1122" s="13" t="s">
        <v>1532</v>
      </c>
      <c r="D1122" s="1" t="s">
        <v>26</v>
      </c>
      <c r="E1122" s="1" t="s">
        <v>113</v>
      </c>
      <c r="F1122" s="1" t="s">
        <v>11</v>
      </c>
      <c r="G1122">
        <v>2824</v>
      </c>
      <c r="H1122" s="1" t="b">
        <f>studenci[[#This Row],[Dochod_na_osobe]]&lt;$P$5</f>
        <v>0</v>
      </c>
      <c r="I1122" s="1" t="str">
        <f>TEXT(studenci[[#This Row],[Miejsce_zam]],"")&amp;MID(studenci[[#This Row],[Nazwisko]],1,LEN(studenci[[#This Row],[Nazwisko]])-1)&amp;TEXT(studenci[[#This Row],[Dochod_na_osobe]], 0)</f>
        <v>KatowicePudlowic2824</v>
      </c>
      <c r="J1122" s="1">
        <f>COUNTIF(I:I,studenci[[#This Row],[rodz_kod]])</f>
        <v>1</v>
      </c>
      <c r="K11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3" spans="1:11" x14ac:dyDescent="0.25">
      <c r="A1123">
        <v>1122</v>
      </c>
      <c r="B1123" s="1" t="s">
        <v>354</v>
      </c>
      <c r="C1123" s="13" t="s">
        <v>1533</v>
      </c>
      <c r="D1123" s="1" t="s">
        <v>9</v>
      </c>
      <c r="E1123" s="1" t="s">
        <v>441</v>
      </c>
      <c r="F1123" s="1" t="s">
        <v>11</v>
      </c>
      <c r="G1123">
        <v>2784</v>
      </c>
      <c r="H1123" s="1" t="b">
        <f>studenci[[#This Row],[Dochod_na_osobe]]&lt;$P$5</f>
        <v>0</v>
      </c>
      <c r="I1123" s="1" t="str">
        <f>TEXT(studenci[[#This Row],[Miejsce_zam]],"")&amp;MID(studenci[[#This Row],[Nazwisko]],1,LEN(studenci[[#This Row],[Nazwisko]])-1)&amp;TEXT(studenci[[#This Row],[Dochod_na_osobe]], 0)</f>
        <v>BialystokRebac2784</v>
      </c>
      <c r="J1123" s="1">
        <f>COUNTIF(I:I,studenci[[#This Row],[rodz_kod]])</f>
        <v>1</v>
      </c>
      <c r="K11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4" spans="1:11" x14ac:dyDescent="0.25">
      <c r="A1124">
        <v>1123</v>
      </c>
      <c r="B1124" s="1" t="s">
        <v>1534</v>
      </c>
      <c r="C1124" s="13" t="s">
        <v>1535</v>
      </c>
      <c r="D1124" s="1" t="s">
        <v>9</v>
      </c>
      <c r="E1124" s="1" t="s">
        <v>346</v>
      </c>
      <c r="F1124" s="1" t="s">
        <v>11</v>
      </c>
      <c r="G1124">
        <v>1955</v>
      </c>
      <c r="H1124" s="1" t="b">
        <f>studenci[[#This Row],[Dochod_na_osobe]]&lt;$P$5</f>
        <v>1</v>
      </c>
      <c r="I1124" s="1" t="str">
        <f>TEXT(studenci[[#This Row],[Miejsce_zam]],"")&amp;MID(studenci[[#This Row],[Nazwisko]],1,LEN(studenci[[#This Row],[Nazwisko]])-1)&amp;TEXT(studenci[[#This Row],[Dochod_na_osobe]], 0)</f>
        <v>OlkuszKlimczy1955</v>
      </c>
      <c r="J1124" s="1">
        <f>COUNTIF(I:I,studenci[[#This Row],[rodz_kod]])</f>
        <v>1</v>
      </c>
      <c r="K11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5" spans="1:11" x14ac:dyDescent="0.25">
      <c r="A1125">
        <v>1124</v>
      </c>
      <c r="B1125" s="1" t="s">
        <v>193</v>
      </c>
      <c r="C1125" s="13" t="s">
        <v>1039</v>
      </c>
      <c r="D1125" s="1" t="s">
        <v>9</v>
      </c>
      <c r="E1125" s="1" t="s">
        <v>694</v>
      </c>
      <c r="F1125" s="1" t="s">
        <v>35</v>
      </c>
      <c r="G1125">
        <v>2466</v>
      </c>
      <c r="H1125" s="1" t="b">
        <f>studenci[[#This Row],[Dochod_na_osobe]]&lt;$P$5</f>
        <v>0</v>
      </c>
      <c r="I1125" s="1" t="str">
        <f>TEXT(studenci[[#This Row],[Miejsce_zam]],"")&amp;MID(studenci[[#This Row],[Nazwisko]],1,LEN(studenci[[#This Row],[Nazwisko]])-1)&amp;TEXT(studenci[[#This Row],[Dochod_na_osobe]], 0)</f>
        <v>Tarnowskie GoryOstrowsk2466</v>
      </c>
      <c r="J1125" s="1">
        <f>COUNTIF(I:I,studenci[[#This Row],[rodz_kod]])</f>
        <v>2</v>
      </c>
      <c r="K1125" s="1" t="str">
        <f>IF(studenci[[#This Row],[rodz_count]]&lt;=1, "", studenci[[#This Row],[Imie]]&amp;" "&amp;studenci[[#This Row],[Nazwisko]]&amp;" "&amp;studenci[[#This Row],[Miejsce_zam]]&amp;" "&amp;studenci[[#This Row],[Dochod_na_osobe]])</f>
        <v>Boguslawa Ostrowska Tarnowskie Gory 2466</v>
      </c>
    </row>
    <row r="1126" spans="1:11" x14ac:dyDescent="0.25">
      <c r="A1126">
        <v>1125</v>
      </c>
      <c r="B1126" s="1" t="s">
        <v>114</v>
      </c>
      <c r="C1126" s="13" t="s">
        <v>1536</v>
      </c>
      <c r="D1126" s="1" t="s">
        <v>236</v>
      </c>
      <c r="E1126" s="1" t="s">
        <v>187</v>
      </c>
      <c r="F1126" s="1" t="s">
        <v>11</v>
      </c>
      <c r="G1126">
        <v>1526</v>
      </c>
      <c r="H1126" s="1" t="b">
        <f>studenci[[#This Row],[Dochod_na_osobe]]&lt;$P$5</f>
        <v>1</v>
      </c>
      <c r="I1126" s="1" t="str">
        <f>TEXT(studenci[[#This Row],[Miejsce_zam]],"")&amp;MID(studenci[[#This Row],[Nazwisko]],1,LEN(studenci[[#This Row],[Nazwisko]])-1)&amp;TEXT(studenci[[#This Row],[Dochod_na_osobe]], 0)</f>
        <v>JasloBekasiewic1526</v>
      </c>
      <c r="J1126" s="1">
        <f>COUNTIF(I:I,studenci[[#This Row],[rodz_kod]])</f>
        <v>1</v>
      </c>
      <c r="K11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7" spans="1:11" x14ac:dyDescent="0.25">
      <c r="A1127">
        <v>1126</v>
      </c>
      <c r="B1127" s="1" t="s">
        <v>29</v>
      </c>
      <c r="C1127" s="13" t="s">
        <v>721</v>
      </c>
      <c r="D1127" s="1" t="s">
        <v>22</v>
      </c>
      <c r="E1127" s="1" t="s">
        <v>50</v>
      </c>
      <c r="F1127" s="1" t="s">
        <v>16</v>
      </c>
      <c r="G1127">
        <v>2438</v>
      </c>
      <c r="H1127" s="1" t="b">
        <f>studenci[[#This Row],[Dochod_na_osobe]]&lt;$P$5</f>
        <v>0</v>
      </c>
      <c r="I1127" s="1" t="str">
        <f>TEXT(studenci[[#This Row],[Miejsce_zam]],"")&amp;MID(studenci[[#This Row],[Nazwisko]],1,LEN(studenci[[#This Row],[Nazwisko]])-1)&amp;TEXT(studenci[[#This Row],[Dochod_na_osobe]], 0)</f>
        <v>Ruda SlaskaPawlowsk2438</v>
      </c>
      <c r="J1127" s="1">
        <f>COUNTIF(I:I,studenci[[#This Row],[rodz_kod]])</f>
        <v>1</v>
      </c>
      <c r="K11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8" spans="1:11" x14ac:dyDescent="0.25">
      <c r="A1128">
        <v>1127</v>
      </c>
      <c r="B1128" s="1" t="s">
        <v>138</v>
      </c>
      <c r="C1128" s="13" t="s">
        <v>1537</v>
      </c>
      <c r="D1128" s="1" t="s">
        <v>22</v>
      </c>
      <c r="E1128" s="1" t="s">
        <v>329</v>
      </c>
      <c r="F1128" s="1" t="s">
        <v>11</v>
      </c>
      <c r="G1128">
        <v>2846</v>
      </c>
      <c r="H1128" s="1" t="b">
        <f>studenci[[#This Row],[Dochod_na_osobe]]&lt;$P$5</f>
        <v>0</v>
      </c>
      <c r="I1128" s="1" t="str">
        <f>TEXT(studenci[[#This Row],[Miejsce_zam]],"")&amp;MID(studenci[[#This Row],[Nazwisko]],1,LEN(studenci[[#This Row],[Nazwisko]])-1)&amp;TEXT(studenci[[#This Row],[Dochod_na_osobe]], 0)</f>
        <v>ChorzowCzwarte2846</v>
      </c>
      <c r="J1128" s="1">
        <f>COUNTIF(I:I,studenci[[#This Row],[rodz_kod]])</f>
        <v>1</v>
      </c>
      <c r="K11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29" spans="1:11" x14ac:dyDescent="0.25">
      <c r="A1129">
        <v>1128</v>
      </c>
      <c r="B1129" s="1" t="s">
        <v>111</v>
      </c>
      <c r="C1129" s="13" t="s">
        <v>1538</v>
      </c>
      <c r="D1129" s="1" t="s">
        <v>26</v>
      </c>
      <c r="E1129" s="1" t="s">
        <v>657</v>
      </c>
      <c r="F1129" s="1" t="s">
        <v>11</v>
      </c>
      <c r="G1129">
        <v>1686</v>
      </c>
      <c r="H1129" s="1" t="b">
        <f>studenci[[#This Row],[Dochod_na_osobe]]&lt;$P$5</f>
        <v>1</v>
      </c>
      <c r="I1129" s="1" t="str">
        <f>TEXT(studenci[[#This Row],[Miejsce_zam]],"")&amp;MID(studenci[[#This Row],[Nazwisko]],1,LEN(studenci[[#This Row],[Nazwisko]])-1)&amp;TEXT(studenci[[#This Row],[Dochod_na_osobe]], 0)</f>
        <v>MiechowBiale1686</v>
      </c>
      <c r="J1129" s="1">
        <f>COUNTIF(I:I,studenci[[#This Row],[rodz_kod]])</f>
        <v>1</v>
      </c>
      <c r="K11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0" spans="1:11" x14ac:dyDescent="0.25">
      <c r="A1130">
        <v>1129</v>
      </c>
      <c r="B1130" s="1" t="s">
        <v>453</v>
      </c>
      <c r="C1130" s="13" t="s">
        <v>1539</v>
      </c>
      <c r="D1130" s="1" t="s">
        <v>22</v>
      </c>
      <c r="E1130" s="1" t="s">
        <v>1058</v>
      </c>
      <c r="F1130" s="1" t="s">
        <v>11</v>
      </c>
      <c r="G1130">
        <v>1115</v>
      </c>
      <c r="H1130" s="1" t="b">
        <f>studenci[[#This Row],[Dochod_na_osobe]]&lt;$P$5</f>
        <v>1</v>
      </c>
      <c r="I1130" s="1" t="str">
        <f>TEXT(studenci[[#This Row],[Miejsce_zam]],"")&amp;MID(studenci[[#This Row],[Nazwisko]],1,LEN(studenci[[#This Row],[Nazwisko]])-1)&amp;TEXT(studenci[[#This Row],[Dochod_na_osobe]], 0)</f>
        <v>Kobylin-BorzymyZalesia1115</v>
      </c>
      <c r="J1130" s="1">
        <f>COUNTIF(I:I,studenci[[#This Row],[rodz_kod]])</f>
        <v>1</v>
      </c>
      <c r="K11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1" spans="1:11" x14ac:dyDescent="0.25">
      <c r="A1131">
        <v>1130</v>
      </c>
      <c r="B1131" s="1" t="s">
        <v>330</v>
      </c>
      <c r="C1131" s="13" t="s">
        <v>1540</v>
      </c>
      <c r="D1131" s="1" t="s">
        <v>133</v>
      </c>
      <c r="E1131" s="1" t="s">
        <v>292</v>
      </c>
      <c r="F1131" s="1" t="s">
        <v>11</v>
      </c>
      <c r="G1131">
        <v>2847</v>
      </c>
      <c r="H1131" s="1" t="b">
        <f>studenci[[#This Row],[Dochod_na_osobe]]&lt;$P$5</f>
        <v>0</v>
      </c>
      <c r="I1131" s="1" t="str">
        <f>TEXT(studenci[[#This Row],[Miejsce_zam]],"")&amp;MID(studenci[[#This Row],[Nazwisko]],1,LEN(studenci[[#This Row],[Nazwisko]])-1)&amp;TEXT(studenci[[#This Row],[Dochod_na_osobe]], 0)</f>
        <v>KruszwicaWojtcza2847</v>
      </c>
      <c r="J1131" s="1">
        <f>COUNTIF(I:I,studenci[[#This Row],[rodz_kod]])</f>
        <v>1</v>
      </c>
      <c r="K11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2" spans="1:11" x14ac:dyDescent="0.25">
      <c r="A1132">
        <v>1131</v>
      </c>
      <c r="B1132" s="1" t="s">
        <v>1541</v>
      </c>
      <c r="C1132" s="13" t="s">
        <v>1542</v>
      </c>
      <c r="D1132" s="1" t="s">
        <v>106</v>
      </c>
      <c r="E1132" s="1" t="s">
        <v>1391</v>
      </c>
      <c r="F1132" s="1" t="s">
        <v>28</v>
      </c>
      <c r="G1132">
        <v>2207</v>
      </c>
      <c r="H1132" s="1" t="b">
        <f>studenci[[#This Row],[Dochod_na_osobe]]&lt;$P$5</f>
        <v>1</v>
      </c>
      <c r="I1132" s="1" t="str">
        <f>TEXT(studenci[[#This Row],[Miejsce_zam]],"")&amp;MID(studenci[[#This Row],[Nazwisko]],1,LEN(studenci[[#This Row],[Nazwisko]])-1)&amp;TEXT(studenci[[#This Row],[Dochod_na_osobe]], 0)</f>
        <v>TrzebiniaDyme2207</v>
      </c>
      <c r="J1132" s="1">
        <f>COUNTIF(I:I,studenci[[#This Row],[rodz_kod]])</f>
        <v>1</v>
      </c>
      <c r="K11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3" spans="1:11" x14ac:dyDescent="0.25">
      <c r="A1133">
        <v>1132</v>
      </c>
      <c r="B1133" s="1" t="s">
        <v>157</v>
      </c>
      <c r="C1133" s="13" t="s">
        <v>1543</v>
      </c>
      <c r="D1133" s="1" t="s">
        <v>22</v>
      </c>
      <c r="E1133" s="1" t="s">
        <v>113</v>
      </c>
      <c r="F1133" s="1" t="s">
        <v>11</v>
      </c>
      <c r="G1133">
        <v>3294</v>
      </c>
      <c r="H1133" s="1" t="b">
        <f>studenci[[#This Row],[Dochod_na_osobe]]&lt;$P$5</f>
        <v>0</v>
      </c>
      <c r="I1133" s="1" t="str">
        <f>TEXT(studenci[[#This Row],[Miejsce_zam]],"")&amp;MID(studenci[[#This Row],[Nazwisko]],1,LEN(studenci[[#This Row],[Nazwisko]])-1)&amp;TEXT(studenci[[#This Row],[Dochod_na_osobe]], 0)</f>
        <v>KatowiceZawodni3294</v>
      </c>
      <c r="J1133" s="1">
        <f>COUNTIF(I:I,studenci[[#This Row],[rodz_kod]])</f>
        <v>1</v>
      </c>
      <c r="K11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4" spans="1:11" x14ac:dyDescent="0.25">
      <c r="A1134">
        <v>1133</v>
      </c>
      <c r="B1134" s="1" t="s">
        <v>95</v>
      </c>
      <c r="C1134" s="13" t="s">
        <v>1544</v>
      </c>
      <c r="D1134" s="1" t="s">
        <v>9</v>
      </c>
      <c r="E1134" s="1" t="s">
        <v>196</v>
      </c>
      <c r="F1134" s="1" t="s">
        <v>11</v>
      </c>
      <c r="G1134">
        <v>2522</v>
      </c>
      <c r="H1134" s="1" t="b">
        <f>studenci[[#This Row],[Dochod_na_osobe]]&lt;$P$5</f>
        <v>0</v>
      </c>
      <c r="I1134" s="1" t="str">
        <f>TEXT(studenci[[#This Row],[Miejsce_zam]],"")&amp;MID(studenci[[#This Row],[Nazwisko]],1,LEN(studenci[[#This Row],[Nazwisko]])-1)&amp;TEXT(studenci[[#This Row],[Dochod_na_osobe]], 0)</f>
        <v>OgrodzieniecKabe2522</v>
      </c>
      <c r="J1134" s="1">
        <f>COUNTIF(I:I,studenci[[#This Row],[rodz_kod]])</f>
        <v>1</v>
      </c>
      <c r="K11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5" spans="1:11" x14ac:dyDescent="0.25">
      <c r="A1135">
        <v>1134</v>
      </c>
      <c r="B1135" s="1" t="s">
        <v>237</v>
      </c>
      <c r="C1135" s="13" t="s">
        <v>1545</v>
      </c>
      <c r="D1135" s="1" t="s">
        <v>22</v>
      </c>
      <c r="E1135" s="1" t="s">
        <v>1061</v>
      </c>
      <c r="F1135" s="1" t="s">
        <v>11</v>
      </c>
      <c r="G1135">
        <v>2664</v>
      </c>
      <c r="H1135" s="1" t="b">
        <f>studenci[[#This Row],[Dochod_na_osobe]]&lt;$P$5</f>
        <v>0</v>
      </c>
      <c r="I1135" s="1" t="str">
        <f>TEXT(studenci[[#This Row],[Miejsce_zam]],"")&amp;MID(studenci[[#This Row],[Nazwisko]],1,LEN(studenci[[#This Row],[Nazwisko]])-1)&amp;TEXT(studenci[[#This Row],[Dochod_na_osobe]], 0)</f>
        <v>PilaSerock2664</v>
      </c>
      <c r="J1135" s="1">
        <f>COUNTIF(I:I,studenci[[#This Row],[rodz_kod]])</f>
        <v>1</v>
      </c>
      <c r="K11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6" spans="1:11" x14ac:dyDescent="0.25">
      <c r="A1136">
        <v>1135</v>
      </c>
      <c r="B1136" s="1" t="s">
        <v>334</v>
      </c>
      <c r="C1136" s="13" t="s">
        <v>1546</v>
      </c>
      <c r="D1136" s="1" t="s">
        <v>26</v>
      </c>
      <c r="E1136" s="1" t="s">
        <v>1134</v>
      </c>
      <c r="F1136" s="1" t="s">
        <v>100</v>
      </c>
      <c r="G1136">
        <v>3062</v>
      </c>
      <c r="H1136" s="1" t="b">
        <f>studenci[[#This Row],[Dochod_na_osobe]]&lt;$P$5</f>
        <v>0</v>
      </c>
      <c r="I1136" s="1" t="str">
        <f>TEXT(studenci[[#This Row],[Miejsce_zam]],"")&amp;MID(studenci[[#This Row],[Nazwisko]],1,LEN(studenci[[#This Row],[Nazwisko]])-1)&amp;TEXT(studenci[[#This Row],[Dochod_na_osobe]], 0)</f>
        <v>JezewoKedra3062</v>
      </c>
      <c r="J1136" s="1">
        <f>COUNTIF(I:I,studenci[[#This Row],[rodz_kod]])</f>
        <v>1</v>
      </c>
      <c r="K11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7" spans="1:11" x14ac:dyDescent="0.25">
      <c r="A1137">
        <v>1136</v>
      </c>
      <c r="B1137" s="1" t="s">
        <v>88</v>
      </c>
      <c r="C1137" s="13" t="s">
        <v>1547</v>
      </c>
      <c r="D1137" s="1" t="s">
        <v>106</v>
      </c>
      <c r="E1137" s="1" t="s">
        <v>1391</v>
      </c>
      <c r="F1137" s="1" t="s">
        <v>16</v>
      </c>
      <c r="G1137">
        <v>2163</v>
      </c>
      <c r="H1137" s="1" t="b">
        <f>studenci[[#This Row],[Dochod_na_osobe]]&lt;$P$5</f>
        <v>1</v>
      </c>
      <c r="I1137" s="1" t="str">
        <f>TEXT(studenci[[#This Row],[Miejsce_zam]],"")&amp;MID(studenci[[#This Row],[Nazwisko]],1,LEN(studenci[[#This Row],[Nazwisko]])-1)&amp;TEXT(studenci[[#This Row],[Dochod_na_osobe]], 0)</f>
        <v>TrzebiniaJanowsk2163</v>
      </c>
      <c r="J1137" s="1">
        <f>COUNTIF(I:I,studenci[[#This Row],[rodz_kod]])</f>
        <v>1</v>
      </c>
      <c r="K11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8" spans="1:11" x14ac:dyDescent="0.25">
      <c r="A1138">
        <v>1137</v>
      </c>
      <c r="B1138" s="1" t="s">
        <v>892</v>
      </c>
      <c r="C1138" s="13" t="s">
        <v>1548</v>
      </c>
      <c r="D1138" s="1" t="s">
        <v>26</v>
      </c>
      <c r="E1138" s="1" t="s">
        <v>41</v>
      </c>
      <c r="F1138" s="1" t="s">
        <v>11</v>
      </c>
      <c r="G1138">
        <v>2409</v>
      </c>
      <c r="H1138" s="1" t="b">
        <f>studenci[[#This Row],[Dochod_na_osobe]]&lt;$P$5</f>
        <v>0</v>
      </c>
      <c r="I1138" s="1" t="str">
        <f>TEXT(studenci[[#This Row],[Miejsce_zam]],"")&amp;MID(studenci[[#This Row],[Nazwisko]],1,LEN(studenci[[#This Row],[Nazwisko]])-1)&amp;TEXT(studenci[[#This Row],[Dochod_na_osobe]], 0)</f>
        <v>MikolowChorzowi2409</v>
      </c>
      <c r="J1138" s="1">
        <f>COUNTIF(I:I,studenci[[#This Row],[rodz_kod]])</f>
        <v>1</v>
      </c>
      <c r="K11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39" spans="1:11" x14ac:dyDescent="0.25">
      <c r="A1139">
        <v>1138</v>
      </c>
      <c r="B1139" s="1" t="s">
        <v>813</v>
      </c>
      <c r="C1139" s="13" t="s">
        <v>1549</v>
      </c>
      <c r="D1139" s="1" t="s">
        <v>26</v>
      </c>
      <c r="E1139" s="1" t="s">
        <v>19</v>
      </c>
      <c r="F1139" s="1" t="s">
        <v>35</v>
      </c>
      <c r="G1139">
        <v>1363</v>
      </c>
      <c r="H1139" s="1" t="b">
        <f>studenci[[#This Row],[Dochod_na_osobe]]&lt;$P$5</f>
        <v>1</v>
      </c>
      <c r="I1139" s="1" t="str">
        <f>TEXT(studenci[[#This Row],[Miejsce_zam]],"")&amp;MID(studenci[[#This Row],[Nazwisko]],1,LEN(studenci[[#This Row],[Nazwisko]])-1)&amp;TEXT(studenci[[#This Row],[Dochod_na_osobe]], 0)</f>
        <v>LubliniecZelazk1363</v>
      </c>
      <c r="J1139" s="1">
        <f>COUNTIF(I:I,studenci[[#This Row],[rodz_kod]])</f>
        <v>1</v>
      </c>
      <c r="K11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0" spans="1:11" x14ac:dyDescent="0.25">
      <c r="A1140">
        <v>1139</v>
      </c>
      <c r="B1140" s="1" t="s">
        <v>466</v>
      </c>
      <c r="C1140" s="13" t="s">
        <v>1550</v>
      </c>
      <c r="D1140" s="1" t="s">
        <v>26</v>
      </c>
      <c r="E1140" s="1" t="s">
        <v>60</v>
      </c>
      <c r="F1140" s="1" t="s">
        <v>11</v>
      </c>
      <c r="G1140">
        <v>2909</v>
      </c>
      <c r="H1140" s="1" t="b">
        <f>studenci[[#This Row],[Dochod_na_osobe]]&lt;$P$5</f>
        <v>0</v>
      </c>
      <c r="I1140" s="1" t="str">
        <f>TEXT(studenci[[#This Row],[Miejsce_zam]],"")&amp;MID(studenci[[#This Row],[Nazwisko]],1,LEN(studenci[[#This Row],[Nazwisko]])-1)&amp;TEXT(studenci[[#This Row],[Dochod_na_osobe]], 0)</f>
        <v>WislaWozniakiewic2909</v>
      </c>
      <c r="J1140" s="1">
        <f>COUNTIF(I:I,studenci[[#This Row],[rodz_kod]])</f>
        <v>1</v>
      </c>
      <c r="K11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1" spans="1:11" x14ac:dyDescent="0.25">
      <c r="A1141">
        <v>1140</v>
      </c>
      <c r="B1141" s="1" t="s">
        <v>706</v>
      </c>
      <c r="C1141" s="13" t="s">
        <v>704</v>
      </c>
      <c r="D1141" s="1" t="s">
        <v>26</v>
      </c>
      <c r="E1141" s="1" t="s">
        <v>333</v>
      </c>
      <c r="F1141" s="1" t="s">
        <v>16</v>
      </c>
      <c r="G1141">
        <v>2254</v>
      </c>
      <c r="H1141" s="1" t="b">
        <f>studenci[[#This Row],[Dochod_na_osobe]]&lt;$P$5</f>
        <v>1</v>
      </c>
      <c r="I1141" s="1" t="str">
        <f>TEXT(studenci[[#This Row],[Miejsce_zam]],"")&amp;MID(studenci[[#This Row],[Nazwisko]],1,LEN(studenci[[#This Row],[Nazwisko]])-1)&amp;TEXT(studenci[[#This Row],[Dochod_na_osobe]], 0)</f>
        <v>WadowiceZawadzk2254</v>
      </c>
      <c r="J1141" s="1">
        <f>COUNTIF(I:I,studenci[[#This Row],[rodz_kod]])</f>
        <v>1</v>
      </c>
      <c r="K11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2" spans="1:11" x14ac:dyDescent="0.25">
      <c r="A1142">
        <v>1141</v>
      </c>
      <c r="B1142" s="1" t="s">
        <v>190</v>
      </c>
      <c r="C1142" s="13" t="s">
        <v>1551</v>
      </c>
      <c r="D1142" s="1" t="s">
        <v>9</v>
      </c>
      <c r="E1142" s="1" t="s">
        <v>287</v>
      </c>
      <c r="F1142" s="1" t="s">
        <v>11</v>
      </c>
      <c r="G1142">
        <v>705</v>
      </c>
      <c r="H1142" s="1" t="b">
        <f>studenci[[#This Row],[Dochod_na_osobe]]&lt;$P$5</f>
        <v>1</v>
      </c>
      <c r="I1142" s="1" t="str">
        <f>TEXT(studenci[[#This Row],[Miejsce_zam]],"")&amp;MID(studenci[[#This Row],[Nazwisko]],1,LEN(studenci[[#This Row],[Nazwisko]])-1)&amp;TEXT(studenci[[#This Row],[Dochod_na_osobe]], 0)</f>
        <v>Gorzow WielkopolskiJachimowic705</v>
      </c>
      <c r="J1142" s="1">
        <f>COUNTIF(I:I,studenci[[#This Row],[rodz_kod]])</f>
        <v>1</v>
      </c>
      <c r="K11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3" spans="1:11" x14ac:dyDescent="0.25">
      <c r="A1143">
        <v>1142</v>
      </c>
      <c r="B1143" s="1" t="s">
        <v>185</v>
      </c>
      <c r="C1143" s="13" t="s">
        <v>1552</v>
      </c>
      <c r="D1143" s="1" t="s">
        <v>26</v>
      </c>
      <c r="E1143" s="1" t="s">
        <v>103</v>
      </c>
      <c r="F1143" s="1" t="s">
        <v>11</v>
      </c>
      <c r="G1143">
        <v>2551</v>
      </c>
      <c r="H1143" s="1" t="b">
        <f>studenci[[#This Row],[Dochod_na_osobe]]&lt;$P$5</f>
        <v>0</v>
      </c>
      <c r="I1143" s="1" t="str">
        <f>TEXT(studenci[[#This Row],[Miejsce_zam]],"")&amp;MID(studenci[[#This Row],[Nazwisko]],1,LEN(studenci[[#This Row],[Nazwisko]])-1)&amp;TEXT(studenci[[#This Row],[Dochod_na_osobe]], 0)</f>
        <v>WojkowiceBidowsk2551</v>
      </c>
      <c r="J1143" s="1">
        <f>COUNTIF(I:I,studenci[[#This Row],[rodz_kod]])</f>
        <v>1</v>
      </c>
      <c r="K11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4" spans="1:11" x14ac:dyDescent="0.25">
      <c r="A1144">
        <v>1143</v>
      </c>
      <c r="B1144" s="1" t="s">
        <v>366</v>
      </c>
      <c r="C1144" s="13" t="s">
        <v>1553</v>
      </c>
      <c r="D1144" s="1" t="s">
        <v>9</v>
      </c>
      <c r="E1144" s="1" t="s">
        <v>352</v>
      </c>
      <c r="F1144" s="1" t="s">
        <v>11</v>
      </c>
      <c r="G1144">
        <v>2511</v>
      </c>
      <c r="H1144" s="1" t="b">
        <f>studenci[[#This Row],[Dochod_na_osobe]]&lt;$P$5</f>
        <v>0</v>
      </c>
      <c r="I1144" s="1" t="str">
        <f>TEXT(studenci[[#This Row],[Miejsce_zam]],"")&amp;MID(studenci[[#This Row],[Nazwisko]],1,LEN(studenci[[#This Row],[Nazwisko]])-1)&amp;TEXT(studenci[[#This Row],[Dochod_na_osobe]], 0)</f>
        <v>ZakopaneKlekowsk2511</v>
      </c>
      <c r="J1144" s="1">
        <f>COUNTIF(I:I,studenci[[#This Row],[rodz_kod]])</f>
        <v>1</v>
      </c>
      <c r="K11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5" spans="1:11" x14ac:dyDescent="0.25">
      <c r="A1145">
        <v>1144</v>
      </c>
      <c r="B1145" s="1" t="s">
        <v>155</v>
      </c>
      <c r="C1145" s="13" t="s">
        <v>1554</v>
      </c>
      <c r="D1145" s="1" t="s">
        <v>9</v>
      </c>
      <c r="E1145" s="1" t="s">
        <v>1146</v>
      </c>
      <c r="F1145" s="1" t="s">
        <v>11</v>
      </c>
      <c r="G1145">
        <v>2312</v>
      </c>
      <c r="H1145" s="1" t="b">
        <f>studenci[[#This Row],[Dochod_na_osobe]]&lt;$P$5</f>
        <v>0</v>
      </c>
      <c r="I1145" s="1" t="str">
        <f>TEXT(studenci[[#This Row],[Miejsce_zam]],"")&amp;MID(studenci[[#This Row],[Nazwisko]],1,LEN(studenci[[#This Row],[Nazwisko]])-1)&amp;TEXT(studenci[[#This Row],[Dochod_na_osobe]], 0)</f>
        <v>KrasnikMichajlo2312</v>
      </c>
      <c r="J1145" s="1">
        <f>COUNTIF(I:I,studenci[[#This Row],[rodz_kod]])</f>
        <v>1</v>
      </c>
      <c r="K11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6" spans="1:11" x14ac:dyDescent="0.25">
      <c r="A1146">
        <v>1145</v>
      </c>
      <c r="B1146" s="1" t="s">
        <v>122</v>
      </c>
      <c r="C1146" s="13" t="s">
        <v>1138</v>
      </c>
      <c r="D1146" s="1" t="s">
        <v>22</v>
      </c>
      <c r="E1146" s="1" t="s">
        <v>60</v>
      </c>
      <c r="F1146" s="1" t="s">
        <v>16</v>
      </c>
      <c r="G1146">
        <v>1511</v>
      </c>
      <c r="H1146" s="1" t="b">
        <f>studenci[[#This Row],[Dochod_na_osobe]]&lt;$P$5</f>
        <v>1</v>
      </c>
      <c r="I1146" s="1" t="str">
        <f>TEXT(studenci[[#This Row],[Miejsce_zam]],"")&amp;MID(studenci[[#This Row],[Nazwisko]],1,LEN(studenci[[#This Row],[Nazwisko]])-1)&amp;TEXT(studenci[[#This Row],[Dochod_na_osobe]], 0)</f>
        <v>WislaTomaszewsk1511</v>
      </c>
      <c r="J1146" s="1">
        <f>COUNTIF(I:I,studenci[[#This Row],[rodz_kod]])</f>
        <v>2</v>
      </c>
      <c r="K1146" s="1" t="str">
        <f>IF(studenci[[#This Row],[rodz_count]]&lt;=1, "", studenci[[#This Row],[Imie]]&amp;" "&amp;studenci[[#This Row],[Nazwisko]]&amp;" "&amp;studenci[[#This Row],[Miejsce_zam]]&amp;" "&amp;studenci[[#This Row],[Dochod_na_osobe]])</f>
        <v>Bartosz Tomaszewski Wisla 1511</v>
      </c>
    </row>
    <row r="1147" spans="1:11" x14ac:dyDescent="0.25">
      <c r="A1147">
        <v>1146</v>
      </c>
      <c r="B1147" s="1" t="s">
        <v>946</v>
      </c>
      <c r="C1147" s="13" t="s">
        <v>1555</v>
      </c>
      <c r="D1147" s="1" t="s">
        <v>26</v>
      </c>
      <c r="E1147" s="1" t="s">
        <v>50</v>
      </c>
      <c r="F1147" s="1" t="s">
        <v>11</v>
      </c>
      <c r="G1147">
        <v>1740</v>
      </c>
      <c r="H1147" s="1" t="b">
        <f>studenci[[#This Row],[Dochod_na_osobe]]&lt;$P$5</f>
        <v>1</v>
      </c>
      <c r="I1147" s="1" t="str">
        <f>TEXT(studenci[[#This Row],[Miejsce_zam]],"")&amp;MID(studenci[[#This Row],[Nazwisko]],1,LEN(studenci[[#This Row],[Nazwisko]])-1)&amp;TEXT(studenci[[#This Row],[Dochod_na_osobe]], 0)</f>
        <v>Ruda SlaskaZukowsk1740</v>
      </c>
      <c r="J1147" s="1">
        <f>COUNTIF(I:I,studenci[[#This Row],[rodz_kod]])</f>
        <v>1</v>
      </c>
      <c r="K11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8" spans="1:11" x14ac:dyDescent="0.25">
      <c r="A1148">
        <v>1147</v>
      </c>
      <c r="B1148" s="1" t="s">
        <v>7</v>
      </c>
      <c r="C1148" s="13" t="s">
        <v>1556</v>
      </c>
      <c r="D1148" s="1" t="s">
        <v>26</v>
      </c>
      <c r="E1148" s="1" t="s">
        <v>213</v>
      </c>
      <c r="F1148" s="1" t="s">
        <v>11</v>
      </c>
      <c r="G1148">
        <v>1499</v>
      </c>
      <c r="H1148" s="1" t="b">
        <f>studenci[[#This Row],[Dochod_na_osobe]]&lt;$P$5</f>
        <v>1</v>
      </c>
      <c r="I1148" s="1" t="str">
        <f>TEXT(studenci[[#This Row],[Miejsce_zam]],"")&amp;MID(studenci[[#This Row],[Nazwisko]],1,LEN(studenci[[#This Row],[Nazwisko]])-1)&amp;TEXT(studenci[[#This Row],[Dochod_na_osobe]], 0)</f>
        <v>Strzelce OpolskieGranieck1499</v>
      </c>
      <c r="J1148" s="1">
        <f>COUNTIF(I:I,studenci[[#This Row],[rodz_kod]])</f>
        <v>1</v>
      </c>
      <c r="K11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49" spans="1:11" x14ac:dyDescent="0.25">
      <c r="A1149">
        <v>1148</v>
      </c>
      <c r="B1149" s="1" t="s">
        <v>397</v>
      </c>
      <c r="C1149" s="13" t="s">
        <v>1557</v>
      </c>
      <c r="D1149" s="1" t="s">
        <v>22</v>
      </c>
      <c r="E1149" s="1" t="s">
        <v>871</v>
      </c>
      <c r="F1149" s="1" t="s">
        <v>11</v>
      </c>
      <c r="G1149">
        <v>2928</v>
      </c>
      <c r="H1149" s="1" t="b">
        <f>studenci[[#This Row],[Dochod_na_osobe]]&lt;$P$5</f>
        <v>0</v>
      </c>
      <c r="I1149" s="1" t="str">
        <f>TEXT(studenci[[#This Row],[Miejsce_zam]],"")&amp;MID(studenci[[#This Row],[Nazwisko]],1,LEN(studenci[[#This Row],[Nazwisko]])-1)&amp;TEXT(studenci[[#This Row],[Dochod_na_osobe]], 0)</f>
        <v>Swieradow-ZdrojKozikowsk2928</v>
      </c>
      <c r="J1149" s="1">
        <f>COUNTIF(I:I,studenci[[#This Row],[rodz_kod]])</f>
        <v>1</v>
      </c>
      <c r="K11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0" spans="1:11" x14ac:dyDescent="0.25">
      <c r="A1150">
        <v>1149</v>
      </c>
      <c r="B1150" s="1" t="s">
        <v>1217</v>
      </c>
      <c r="C1150" s="13" t="s">
        <v>1558</v>
      </c>
      <c r="D1150" s="1" t="s">
        <v>26</v>
      </c>
      <c r="E1150" s="1" t="s">
        <v>23</v>
      </c>
      <c r="F1150" s="1" t="s">
        <v>11</v>
      </c>
      <c r="G1150">
        <v>2393</v>
      </c>
      <c r="H1150" s="1" t="b">
        <f>studenci[[#This Row],[Dochod_na_osobe]]&lt;$P$5</f>
        <v>0</v>
      </c>
      <c r="I1150" s="1" t="str">
        <f>TEXT(studenci[[#This Row],[Miejsce_zam]],"")&amp;MID(studenci[[#This Row],[Nazwisko]],1,LEN(studenci[[#This Row],[Nazwisko]])-1)&amp;TEXT(studenci[[#This Row],[Dochod_na_osobe]], 0)</f>
        <v>GlucholazyAdamowicze2393</v>
      </c>
      <c r="J1150" s="1">
        <f>COUNTIF(I:I,studenci[[#This Row],[rodz_kod]])</f>
        <v>1</v>
      </c>
      <c r="K11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1" spans="1:11" x14ac:dyDescent="0.25">
      <c r="A1151">
        <v>1150</v>
      </c>
      <c r="B1151" s="1" t="s">
        <v>786</v>
      </c>
      <c r="C1151" s="13" t="s">
        <v>1559</v>
      </c>
      <c r="D1151" s="1" t="s">
        <v>133</v>
      </c>
      <c r="E1151" s="1" t="s">
        <v>400</v>
      </c>
      <c r="F1151" s="1" t="s">
        <v>11</v>
      </c>
      <c r="G1151">
        <v>1850</v>
      </c>
      <c r="H1151" s="1" t="b">
        <f>studenci[[#This Row],[Dochod_na_osobe]]&lt;$P$5</f>
        <v>1</v>
      </c>
      <c r="I1151" s="1" t="str">
        <f>TEXT(studenci[[#This Row],[Miejsce_zam]],"")&amp;MID(studenci[[#This Row],[Nazwisko]],1,LEN(studenci[[#This Row],[Nazwisko]])-1)&amp;TEXT(studenci[[#This Row],[Dochod_na_osobe]], 0)</f>
        <v>SzczekocinyBerakowsk1850</v>
      </c>
      <c r="J1151" s="1">
        <f>COUNTIF(I:I,studenci[[#This Row],[rodz_kod]])</f>
        <v>1</v>
      </c>
      <c r="K11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2" spans="1:11" x14ac:dyDescent="0.25">
      <c r="A1152">
        <v>1151</v>
      </c>
      <c r="B1152" s="1" t="s">
        <v>276</v>
      </c>
      <c r="C1152" s="13" t="s">
        <v>589</v>
      </c>
      <c r="D1152" s="1" t="s">
        <v>9</v>
      </c>
      <c r="E1152" s="1" t="s">
        <v>343</v>
      </c>
      <c r="F1152" s="1" t="s">
        <v>16</v>
      </c>
      <c r="G1152">
        <v>1241</v>
      </c>
      <c r="H1152" s="1" t="b">
        <f>studenci[[#This Row],[Dochod_na_osobe]]&lt;$P$5</f>
        <v>1</v>
      </c>
      <c r="I1152" s="1" t="str">
        <f>TEXT(studenci[[#This Row],[Miejsce_zam]],"")&amp;MID(studenci[[#This Row],[Nazwisko]],1,LEN(studenci[[#This Row],[Nazwisko]])-1)&amp;TEXT(studenci[[#This Row],[Dochod_na_osobe]], 0)</f>
        <v>LublinSokolowsk1241</v>
      </c>
      <c r="J1152" s="1">
        <f>COUNTIF(I:I,studenci[[#This Row],[rodz_kod]])</f>
        <v>1</v>
      </c>
      <c r="K11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3" spans="1:11" x14ac:dyDescent="0.25">
      <c r="A1153">
        <v>1152</v>
      </c>
      <c r="B1153" s="1" t="s">
        <v>125</v>
      </c>
      <c r="C1153" s="13" t="s">
        <v>1560</v>
      </c>
      <c r="D1153" s="1" t="s">
        <v>22</v>
      </c>
      <c r="E1153" s="1" t="s">
        <v>84</v>
      </c>
      <c r="F1153" s="1" t="s">
        <v>16</v>
      </c>
      <c r="G1153">
        <v>1160</v>
      </c>
      <c r="H1153" s="1" t="b">
        <f>studenci[[#This Row],[Dochod_na_osobe]]&lt;$P$5</f>
        <v>1</v>
      </c>
      <c r="I1153" s="1" t="str">
        <f>TEXT(studenci[[#This Row],[Miejsce_zam]],"")&amp;MID(studenci[[#This Row],[Nazwisko]],1,LEN(studenci[[#This Row],[Nazwisko]])-1)&amp;TEXT(studenci[[#This Row],[Dochod_na_osobe]], 0)</f>
        <v>Nowy TargSape1160</v>
      </c>
      <c r="J1153" s="1">
        <f>COUNTIF(I:I,studenci[[#This Row],[rodz_kod]])</f>
        <v>1</v>
      </c>
      <c r="K11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4" spans="1:11" x14ac:dyDescent="0.25">
      <c r="A1154">
        <v>1153</v>
      </c>
      <c r="B1154" s="1" t="s">
        <v>12</v>
      </c>
      <c r="C1154" s="13" t="s">
        <v>1561</v>
      </c>
      <c r="D1154" s="1" t="s">
        <v>9</v>
      </c>
      <c r="E1154" s="1" t="s">
        <v>169</v>
      </c>
      <c r="F1154" s="1" t="s">
        <v>11</v>
      </c>
      <c r="G1154">
        <v>600</v>
      </c>
      <c r="H1154" s="1" t="b">
        <f>studenci[[#This Row],[Dochod_na_osobe]]&lt;$P$5</f>
        <v>1</v>
      </c>
      <c r="I1154" s="1" t="str">
        <f>TEXT(studenci[[#This Row],[Miejsce_zam]],"")&amp;MID(studenci[[#This Row],[Nazwisko]],1,LEN(studenci[[#This Row],[Nazwisko]])-1)&amp;TEXT(studenci[[#This Row],[Dochod_na_osobe]], 0)</f>
        <v>ZawiercieGlap600</v>
      </c>
      <c r="J1154" s="1">
        <f>COUNTIF(I:I,studenci[[#This Row],[rodz_kod]])</f>
        <v>1</v>
      </c>
      <c r="K11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5" spans="1:11" x14ac:dyDescent="0.25">
      <c r="A1155">
        <v>1154</v>
      </c>
      <c r="B1155" s="1" t="s">
        <v>204</v>
      </c>
      <c r="C1155" s="13" t="s">
        <v>1562</v>
      </c>
      <c r="D1155" s="1" t="s">
        <v>9</v>
      </c>
      <c r="E1155" s="1" t="s">
        <v>113</v>
      </c>
      <c r="F1155" s="1" t="s">
        <v>11</v>
      </c>
      <c r="G1155">
        <v>700</v>
      </c>
      <c r="H1155" s="1" t="b">
        <f>studenci[[#This Row],[Dochod_na_osobe]]&lt;$P$5</f>
        <v>1</v>
      </c>
      <c r="I1155" s="1" t="str">
        <f>TEXT(studenci[[#This Row],[Miejsce_zam]],"")&amp;MID(studenci[[#This Row],[Nazwisko]],1,LEN(studenci[[#This Row],[Nazwisko]])-1)&amp;TEXT(studenci[[#This Row],[Dochod_na_osobe]], 0)</f>
        <v>KatowiceKoszewsk700</v>
      </c>
      <c r="J1155" s="1">
        <f>COUNTIF(I:I,studenci[[#This Row],[rodz_kod]])</f>
        <v>1</v>
      </c>
      <c r="K11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6" spans="1:11" x14ac:dyDescent="0.25">
      <c r="A1156">
        <v>1155</v>
      </c>
      <c r="B1156" s="1" t="s">
        <v>7</v>
      </c>
      <c r="C1156" s="13" t="s">
        <v>1563</v>
      </c>
      <c r="D1156" s="1" t="s">
        <v>26</v>
      </c>
      <c r="E1156" s="1" t="s">
        <v>1184</v>
      </c>
      <c r="F1156" s="1" t="s">
        <v>11</v>
      </c>
      <c r="G1156">
        <v>2396</v>
      </c>
      <c r="H1156" s="1" t="b">
        <f>studenci[[#This Row],[Dochod_na_osobe]]&lt;$P$5</f>
        <v>0</v>
      </c>
      <c r="I1156" s="1" t="str">
        <f>TEXT(studenci[[#This Row],[Miejsce_zam]],"")&amp;MID(studenci[[#This Row],[Nazwisko]],1,LEN(studenci[[#This Row],[Nazwisko]])-1)&amp;TEXT(studenci[[#This Row],[Dochod_na_osobe]], 0)</f>
        <v>MedykaChabero2396</v>
      </c>
      <c r="J1156" s="1">
        <f>COUNTIF(I:I,studenci[[#This Row],[rodz_kod]])</f>
        <v>1</v>
      </c>
      <c r="K11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7" spans="1:11" x14ac:dyDescent="0.25">
      <c r="A1157">
        <v>1156</v>
      </c>
      <c r="B1157" s="1" t="s">
        <v>88</v>
      </c>
      <c r="C1157" s="13" t="s">
        <v>1564</v>
      </c>
      <c r="D1157" s="1" t="s">
        <v>236</v>
      </c>
      <c r="E1157" s="1" t="s">
        <v>585</v>
      </c>
      <c r="F1157" s="1" t="s">
        <v>16</v>
      </c>
      <c r="G1157">
        <v>1421</v>
      </c>
      <c r="H1157" s="1" t="b">
        <f>studenci[[#This Row],[Dochod_na_osobe]]&lt;$P$5</f>
        <v>1</v>
      </c>
      <c r="I1157" s="1" t="str">
        <f>TEXT(studenci[[#This Row],[Miejsce_zam]],"")&amp;MID(studenci[[#This Row],[Nazwisko]],1,LEN(studenci[[#This Row],[Nazwisko]])-1)&amp;TEXT(studenci[[#This Row],[Dochod_na_osobe]], 0)</f>
        <v>AlwerniaGate1421</v>
      </c>
      <c r="J1157" s="1">
        <f>COUNTIF(I:I,studenci[[#This Row],[rodz_kod]])</f>
        <v>1</v>
      </c>
      <c r="K11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8" spans="1:11" x14ac:dyDescent="0.25">
      <c r="A1158">
        <v>1157</v>
      </c>
      <c r="B1158" s="1" t="s">
        <v>1047</v>
      </c>
      <c r="C1158" s="13" t="s">
        <v>392</v>
      </c>
      <c r="D1158" s="1" t="s">
        <v>9</v>
      </c>
      <c r="E1158" s="1" t="s">
        <v>604</v>
      </c>
      <c r="F1158" s="1" t="s">
        <v>35</v>
      </c>
      <c r="G1158">
        <v>2186</v>
      </c>
      <c r="H1158" s="1" t="b">
        <f>studenci[[#This Row],[Dochod_na_osobe]]&lt;$P$5</f>
        <v>1</v>
      </c>
      <c r="I1158" s="1" t="str">
        <f>TEXT(studenci[[#This Row],[Miejsce_zam]],"")&amp;MID(studenci[[#This Row],[Nazwisko]],1,LEN(studenci[[#This Row],[Nazwisko]])-1)&amp;TEXT(studenci[[#This Row],[Dochod_na_osobe]], 0)</f>
        <v>TychyWieczore2186</v>
      </c>
      <c r="J1158" s="1">
        <f>COUNTIF(I:I,studenci[[#This Row],[rodz_kod]])</f>
        <v>1</v>
      </c>
      <c r="K11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59" spans="1:11" x14ac:dyDescent="0.25">
      <c r="A1159">
        <v>1158</v>
      </c>
      <c r="B1159" s="1" t="s">
        <v>972</v>
      </c>
      <c r="C1159" s="13" t="s">
        <v>1565</v>
      </c>
      <c r="D1159" s="1" t="s">
        <v>9</v>
      </c>
      <c r="E1159" s="1" t="s">
        <v>722</v>
      </c>
      <c r="F1159" s="1" t="s">
        <v>16</v>
      </c>
      <c r="G1159">
        <v>1500</v>
      </c>
      <c r="H1159" s="1" t="b">
        <f>studenci[[#This Row],[Dochod_na_osobe]]&lt;$P$5</f>
        <v>1</v>
      </c>
      <c r="I1159" s="1" t="str">
        <f>TEXT(studenci[[#This Row],[Miejsce_zam]],"")&amp;MID(studenci[[#This Row],[Nazwisko]],1,LEN(studenci[[#This Row],[Nazwisko]])-1)&amp;TEXT(studenci[[#This Row],[Dochod_na_osobe]], 0)</f>
        <v>ZambrowBorn1500</v>
      </c>
      <c r="J1159" s="1">
        <f>COUNTIF(I:I,studenci[[#This Row],[rodz_kod]])</f>
        <v>1</v>
      </c>
      <c r="K11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0" spans="1:11" x14ac:dyDescent="0.25">
      <c r="A1160">
        <v>1159</v>
      </c>
      <c r="B1160" s="1" t="s">
        <v>404</v>
      </c>
      <c r="C1160" s="13" t="s">
        <v>1566</v>
      </c>
      <c r="D1160" s="1" t="s">
        <v>26</v>
      </c>
      <c r="E1160" s="1" t="s">
        <v>27</v>
      </c>
      <c r="F1160" s="1" t="s">
        <v>16</v>
      </c>
      <c r="G1160">
        <v>2119</v>
      </c>
      <c r="H1160" s="1" t="b">
        <f>studenci[[#This Row],[Dochod_na_osobe]]&lt;$P$5</f>
        <v>1</v>
      </c>
      <c r="I1160" s="1" t="str">
        <f>TEXT(studenci[[#This Row],[Miejsce_zam]],"")&amp;MID(studenci[[#This Row],[Nazwisko]],1,LEN(studenci[[#This Row],[Nazwisko]])-1)&amp;TEXT(studenci[[#This Row],[Dochod_na_osobe]], 0)</f>
        <v>KoniakowBrandy2119</v>
      </c>
      <c r="J1160" s="1">
        <f>COUNTIF(I:I,studenci[[#This Row],[rodz_kod]])</f>
        <v>1</v>
      </c>
      <c r="K11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1" spans="1:11" x14ac:dyDescent="0.25">
      <c r="A1161">
        <v>1160</v>
      </c>
      <c r="B1161" s="1" t="s">
        <v>20</v>
      </c>
      <c r="C1161" s="13" t="s">
        <v>1567</v>
      </c>
      <c r="D1161" s="1" t="s">
        <v>9</v>
      </c>
      <c r="E1161" s="1" t="s">
        <v>1568</v>
      </c>
      <c r="F1161" s="1" t="s">
        <v>11</v>
      </c>
      <c r="G1161">
        <v>1370</v>
      </c>
      <c r="H1161" s="1" t="b">
        <f>studenci[[#This Row],[Dochod_na_osobe]]&lt;$P$5</f>
        <v>1</v>
      </c>
      <c r="I1161" s="1" t="str">
        <f>TEXT(studenci[[#This Row],[Miejsce_zam]],"")&amp;MID(studenci[[#This Row],[Nazwisko]],1,LEN(studenci[[#This Row],[Nazwisko]])-1)&amp;TEXT(studenci[[#This Row],[Dochod_na_osobe]], 0)</f>
        <v>InowroclawZwierzynsk1370</v>
      </c>
      <c r="J1161" s="1">
        <f>COUNTIF(I:I,studenci[[#This Row],[rodz_kod]])</f>
        <v>1</v>
      </c>
      <c r="K11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2" spans="1:11" x14ac:dyDescent="0.25">
      <c r="A1162">
        <v>1161</v>
      </c>
      <c r="B1162" s="1" t="s">
        <v>1569</v>
      </c>
      <c r="C1162" s="13" t="s">
        <v>1278</v>
      </c>
      <c r="D1162" s="1" t="s">
        <v>26</v>
      </c>
      <c r="E1162" s="1" t="s">
        <v>780</v>
      </c>
      <c r="F1162" s="1" t="s">
        <v>35</v>
      </c>
      <c r="G1162">
        <v>1435</v>
      </c>
      <c r="H1162" s="1" t="b">
        <f>studenci[[#This Row],[Dochod_na_osobe]]&lt;$P$5</f>
        <v>1</v>
      </c>
      <c r="I1162" s="1" t="str">
        <f>TEXT(studenci[[#This Row],[Miejsce_zam]],"")&amp;MID(studenci[[#This Row],[Nazwisko]],1,LEN(studenci[[#This Row],[Nazwisko]])-1)&amp;TEXT(studenci[[#This Row],[Dochod_na_osobe]], 0)</f>
        <v>PrudnikNowakowsk1435</v>
      </c>
      <c r="J1162" s="1">
        <f>COUNTIF(I:I,studenci[[#This Row],[rodz_kod]])</f>
        <v>1</v>
      </c>
      <c r="K11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3" spans="1:11" x14ac:dyDescent="0.25">
      <c r="A1163">
        <v>1162</v>
      </c>
      <c r="B1163" s="1" t="s">
        <v>155</v>
      </c>
      <c r="C1163" s="13" t="s">
        <v>1570</v>
      </c>
      <c r="D1163" s="1" t="s">
        <v>9</v>
      </c>
      <c r="E1163" s="1" t="s">
        <v>110</v>
      </c>
      <c r="F1163" s="1" t="s">
        <v>11</v>
      </c>
      <c r="G1163">
        <v>1223</v>
      </c>
      <c r="H1163" s="1" t="b">
        <f>studenci[[#This Row],[Dochod_na_osobe]]&lt;$P$5</f>
        <v>1</v>
      </c>
      <c r="I1163" s="1" t="str">
        <f>TEXT(studenci[[#This Row],[Miejsce_zam]],"")&amp;MID(studenci[[#This Row],[Nazwisko]],1,LEN(studenci[[#This Row],[Nazwisko]])-1)&amp;TEXT(studenci[[#This Row],[Dochod_na_osobe]], 0)</f>
        <v>SosnicowiceSaba1223</v>
      </c>
      <c r="J1163" s="1">
        <f>COUNTIF(I:I,studenci[[#This Row],[rodz_kod]])</f>
        <v>1</v>
      </c>
      <c r="K11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4" spans="1:11" x14ac:dyDescent="0.25">
      <c r="A1164">
        <v>1163</v>
      </c>
      <c r="B1164" s="1" t="s">
        <v>108</v>
      </c>
      <c r="C1164" s="13" t="s">
        <v>1571</v>
      </c>
      <c r="D1164" s="1" t="s">
        <v>9</v>
      </c>
      <c r="E1164" s="1" t="s">
        <v>38</v>
      </c>
      <c r="F1164" s="1" t="s">
        <v>11</v>
      </c>
      <c r="G1164">
        <v>455</v>
      </c>
      <c r="H1164" s="1" t="b">
        <f>studenci[[#This Row],[Dochod_na_osobe]]&lt;$P$5</f>
        <v>1</v>
      </c>
      <c r="I1164" s="1" t="str">
        <f>TEXT(studenci[[#This Row],[Miejsce_zam]],"")&amp;MID(studenci[[#This Row],[Nazwisko]],1,LEN(studenci[[#This Row],[Nazwisko]])-1)&amp;TEXT(studenci[[#This Row],[Dochod_na_osobe]], 0)</f>
        <v>JejkowiceGajewsk455</v>
      </c>
      <c r="J1164" s="1">
        <f>COUNTIF(I:I,studenci[[#This Row],[rodz_kod]])</f>
        <v>1</v>
      </c>
      <c r="K11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5" spans="1:11" x14ac:dyDescent="0.25">
      <c r="A1165">
        <v>1164</v>
      </c>
      <c r="B1165" s="1" t="s">
        <v>20</v>
      </c>
      <c r="C1165" s="13" t="s">
        <v>1572</v>
      </c>
      <c r="D1165" s="1" t="s">
        <v>9</v>
      </c>
      <c r="E1165" s="1" t="s">
        <v>585</v>
      </c>
      <c r="F1165" s="1" t="s">
        <v>16</v>
      </c>
      <c r="G1165">
        <v>936</v>
      </c>
      <c r="H1165" s="1" t="b">
        <f>studenci[[#This Row],[Dochod_na_osobe]]&lt;$P$5</f>
        <v>1</v>
      </c>
      <c r="I1165" s="1" t="str">
        <f>TEXT(studenci[[#This Row],[Miejsce_zam]],"")&amp;MID(studenci[[#This Row],[Nazwisko]],1,LEN(studenci[[#This Row],[Nazwisko]])-1)&amp;TEXT(studenci[[#This Row],[Dochod_na_osobe]], 0)</f>
        <v>AlwerniaKupie936</v>
      </c>
      <c r="J1165" s="1">
        <f>COUNTIF(I:I,studenci[[#This Row],[rodz_kod]])</f>
        <v>1</v>
      </c>
      <c r="K11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6" spans="1:11" x14ac:dyDescent="0.25">
      <c r="A1166">
        <v>1165</v>
      </c>
      <c r="B1166" s="1" t="s">
        <v>138</v>
      </c>
      <c r="C1166" s="13" t="s">
        <v>1573</v>
      </c>
      <c r="D1166" s="1" t="s">
        <v>14</v>
      </c>
      <c r="E1166" s="1" t="s">
        <v>201</v>
      </c>
      <c r="F1166" s="1" t="s">
        <v>11</v>
      </c>
      <c r="G1166">
        <v>2715</v>
      </c>
      <c r="H1166" s="1" t="b">
        <f>studenci[[#This Row],[Dochod_na_osobe]]&lt;$P$5</f>
        <v>0</v>
      </c>
      <c r="I1166" s="1" t="str">
        <f>TEXT(studenci[[#This Row],[Miejsce_zam]],"")&amp;MID(studenci[[#This Row],[Nazwisko]],1,LEN(studenci[[#This Row],[Nazwisko]])-1)&amp;TEXT(studenci[[#This Row],[Dochod_na_osobe]], 0)</f>
        <v>LubaczowLubansk2715</v>
      </c>
      <c r="J1166" s="1">
        <f>COUNTIF(I:I,studenci[[#This Row],[rodz_kod]])</f>
        <v>1</v>
      </c>
      <c r="K11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7" spans="1:11" x14ac:dyDescent="0.25">
      <c r="A1167">
        <v>1166</v>
      </c>
      <c r="B1167" s="1" t="s">
        <v>411</v>
      </c>
      <c r="C1167" s="13" t="s">
        <v>1574</v>
      </c>
      <c r="D1167" s="1" t="s">
        <v>26</v>
      </c>
      <c r="E1167" s="1" t="s">
        <v>99</v>
      </c>
      <c r="F1167" s="1" t="s">
        <v>11</v>
      </c>
      <c r="G1167">
        <v>2351</v>
      </c>
      <c r="H1167" s="1" t="b">
        <f>studenci[[#This Row],[Dochod_na_osobe]]&lt;$P$5</f>
        <v>0</v>
      </c>
      <c r="I1167" s="1" t="str">
        <f>TEXT(studenci[[#This Row],[Miejsce_zam]],"")&amp;MID(studenci[[#This Row],[Nazwisko]],1,LEN(studenci[[#This Row],[Nazwisko]])-1)&amp;TEXT(studenci[[#This Row],[Dochod_na_osobe]], 0)</f>
        <v>LimanowaKoncza2351</v>
      </c>
      <c r="J1167" s="1">
        <f>COUNTIF(I:I,studenci[[#This Row],[rodz_kod]])</f>
        <v>1</v>
      </c>
      <c r="K11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8" spans="1:11" x14ac:dyDescent="0.25">
      <c r="A1168">
        <v>1167</v>
      </c>
      <c r="B1168" s="1" t="s">
        <v>163</v>
      </c>
      <c r="C1168" s="13" t="s">
        <v>1575</v>
      </c>
      <c r="D1168" s="1" t="s">
        <v>9</v>
      </c>
      <c r="E1168" s="1" t="s">
        <v>275</v>
      </c>
      <c r="F1168" s="1" t="s">
        <v>16</v>
      </c>
      <c r="G1168">
        <v>1799</v>
      </c>
      <c r="H1168" s="1" t="b">
        <f>studenci[[#This Row],[Dochod_na_osobe]]&lt;$P$5</f>
        <v>1</v>
      </c>
      <c r="I1168" s="1" t="str">
        <f>TEXT(studenci[[#This Row],[Miejsce_zam]],"")&amp;MID(studenci[[#This Row],[Nazwisko]],1,LEN(studenci[[#This Row],[Nazwisko]])-1)&amp;TEXT(studenci[[#This Row],[Dochod_na_osobe]], 0)</f>
        <v>JaworzynkaBlazejczy1799</v>
      </c>
      <c r="J1168" s="1">
        <f>COUNTIF(I:I,studenci[[#This Row],[rodz_kod]])</f>
        <v>1</v>
      </c>
      <c r="K11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69" spans="1:11" x14ac:dyDescent="0.25">
      <c r="A1169">
        <v>1168</v>
      </c>
      <c r="B1169" s="1" t="s">
        <v>273</v>
      </c>
      <c r="C1169" s="13" t="s">
        <v>58</v>
      </c>
      <c r="D1169" s="1" t="s">
        <v>9</v>
      </c>
      <c r="E1169" s="1" t="s">
        <v>63</v>
      </c>
      <c r="F1169" s="1" t="s">
        <v>35</v>
      </c>
      <c r="G1169">
        <v>1345</v>
      </c>
      <c r="H1169" s="1" t="b">
        <f>studenci[[#This Row],[Dochod_na_osobe]]&lt;$P$5</f>
        <v>1</v>
      </c>
      <c r="I1169" s="1" t="str">
        <f>TEXT(studenci[[#This Row],[Miejsce_zam]],"")&amp;MID(studenci[[#This Row],[Nazwisko]],1,LEN(studenci[[#This Row],[Nazwisko]])-1)&amp;TEXT(studenci[[#This Row],[Dochod_na_osobe]], 0)</f>
        <v>OswiecimZielinsk1345</v>
      </c>
      <c r="J1169" s="1">
        <f>COUNTIF(I:I,studenci[[#This Row],[rodz_kod]])</f>
        <v>1</v>
      </c>
      <c r="K11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0" spans="1:11" x14ac:dyDescent="0.25">
      <c r="A1170">
        <v>1169</v>
      </c>
      <c r="B1170" s="1" t="s">
        <v>1121</v>
      </c>
      <c r="C1170" s="13" t="s">
        <v>1576</v>
      </c>
      <c r="D1170" s="1" t="s">
        <v>26</v>
      </c>
      <c r="E1170" s="1" t="s">
        <v>47</v>
      </c>
      <c r="F1170" s="1" t="s">
        <v>11</v>
      </c>
      <c r="G1170">
        <v>2254</v>
      </c>
      <c r="H1170" s="1" t="b">
        <f>studenci[[#This Row],[Dochod_na_osobe]]&lt;$P$5</f>
        <v>1</v>
      </c>
      <c r="I1170" s="1" t="str">
        <f>TEXT(studenci[[#This Row],[Miejsce_zam]],"")&amp;MID(studenci[[#This Row],[Nazwisko]],1,LEN(studenci[[#This Row],[Nazwisko]])-1)&amp;TEXT(studenci[[#This Row],[Dochod_na_osobe]], 0)</f>
        <v>BedzinAdamia2254</v>
      </c>
      <c r="J1170" s="1">
        <f>COUNTIF(I:I,studenci[[#This Row],[rodz_kod]])</f>
        <v>1</v>
      </c>
      <c r="K11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1" spans="1:11" x14ac:dyDescent="0.25">
      <c r="A1171">
        <v>1170</v>
      </c>
      <c r="B1171" s="1" t="s">
        <v>20</v>
      </c>
      <c r="C1171" s="13" t="s">
        <v>469</v>
      </c>
      <c r="D1171" s="1" t="s">
        <v>9</v>
      </c>
      <c r="E1171" s="1" t="s">
        <v>313</v>
      </c>
      <c r="F1171" s="1" t="s">
        <v>11</v>
      </c>
      <c r="G1171">
        <v>1454</v>
      </c>
      <c r="H1171" s="1" t="b">
        <f>studenci[[#This Row],[Dochod_na_osobe]]&lt;$P$5</f>
        <v>1</v>
      </c>
      <c r="I1171" s="1" t="str">
        <f>TEXT(studenci[[#This Row],[Miejsce_zam]],"")&amp;MID(studenci[[#This Row],[Nazwisko]],1,LEN(studenci[[#This Row],[Nazwisko]])-1)&amp;TEXT(studenci[[#This Row],[Dochod_na_osobe]], 0)</f>
        <v>TarnowBuja1454</v>
      </c>
      <c r="J1171" s="1">
        <f>COUNTIF(I:I,studenci[[#This Row],[rodz_kod]])</f>
        <v>1</v>
      </c>
      <c r="K11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2" spans="1:11" x14ac:dyDescent="0.25">
      <c r="A1172">
        <v>1171</v>
      </c>
      <c r="B1172" s="1" t="s">
        <v>163</v>
      </c>
      <c r="C1172" s="13" t="s">
        <v>1577</v>
      </c>
      <c r="D1172" s="1" t="s">
        <v>9</v>
      </c>
      <c r="E1172" s="1" t="s">
        <v>63</v>
      </c>
      <c r="F1172" s="1" t="s">
        <v>16</v>
      </c>
      <c r="G1172">
        <v>2529</v>
      </c>
      <c r="H1172" s="1" t="b">
        <f>studenci[[#This Row],[Dochod_na_osobe]]&lt;$P$5</f>
        <v>0</v>
      </c>
      <c r="I1172" s="1" t="str">
        <f>TEXT(studenci[[#This Row],[Miejsce_zam]],"")&amp;MID(studenci[[#This Row],[Nazwisko]],1,LEN(studenci[[#This Row],[Nazwisko]])-1)&amp;TEXT(studenci[[#This Row],[Dochod_na_osobe]], 0)</f>
        <v>OswiecimLipsk2529</v>
      </c>
      <c r="J1172" s="1">
        <f>COUNTIF(I:I,studenci[[#This Row],[rodz_kod]])</f>
        <v>1</v>
      </c>
      <c r="K11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3" spans="1:11" x14ac:dyDescent="0.25">
      <c r="A1173">
        <v>1172</v>
      </c>
      <c r="B1173" s="1" t="s">
        <v>131</v>
      </c>
      <c r="C1173" s="13" t="s">
        <v>1578</v>
      </c>
      <c r="D1173" s="1" t="s">
        <v>22</v>
      </c>
      <c r="E1173" s="1" t="s">
        <v>319</v>
      </c>
      <c r="F1173" s="1" t="s">
        <v>11</v>
      </c>
      <c r="G1173">
        <v>1928</v>
      </c>
      <c r="H1173" s="1" t="b">
        <f>studenci[[#This Row],[Dochod_na_osobe]]&lt;$P$5</f>
        <v>1</v>
      </c>
      <c r="I1173" s="1" t="str">
        <f>TEXT(studenci[[#This Row],[Miejsce_zam]],"")&amp;MID(studenci[[#This Row],[Nazwisko]],1,LEN(studenci[[#This Row],[Nazwisko]])-1)&amp;TEXT(studenci[[#This Row],[Dochod_na_osobe]], 0)</f>
        <v>DeblinWachowic1928</v>
      </c>
      <c r="J1173" s="1">
        <f>COUNTIF(I:I,studenci[[#This Row],[rodz_kod]])</f>
        <v>1</v>
      </c>
      <c r="K11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4" spans="1:11" x14ac:dyDescent="0.25">
      <c r="A1174">
        <v>1173</v>
      </c>
      <c r="B1174" s="1" t="s">
        <v>551</v>
      </c>
      <c r="C1174" s="13" t="s">
        <v>1579</v>
      </c>
      <c r="D1174" s="1" t="s">
        <v>236</v>
      </c>
      <c r="E1174" s="1" t="s">
        <v>352</v>
      </c>
      <c r="F1174" s="1" t="s">
        <v>16</v>
      </c>
      <c r="G1174">
        <v>2831</v>
      </c>
      <c r="H1174" s="1" t="b">
        <f>studenci[[#This Row],[Dochod_na_osobe]]&lt;$P$5</f>
        <v>0</v>
      </c>
      <c r="I1174" s="1" t="str">
        <f>TEXT(studenci[[#This Row],[Miejsce_zam]],"")&amp;MID(studenci[[#This Row],[Nazwisko]],1,LEN(studenci[[#This Row],[Nazwisko]])-1)&amp;TEXT(studenci[[#This Row],[Dochod_na_osobe]], 0)</f>
        <v>ZakopaneKubic2831</v>
      </c>
      <c r="J1174" s="1">
        <f>COUNTIF(I:I,studenci[[#This Row],[rodz_kod]])</f>
        <v>1</v>
      </c>
      <c r="K11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5" spans="1:11" x14ac:dyDescent="0.25">
      <c r="A1175">
        <v>1174</v>
      </c>
      <c r="B1175" s="1" t="s">
        <v>51</v>
      </c>
      <c r="C1175" s="13" t="s">
        <v>542</v>
      </c>
      <c r="D1175" s="1" t="s">
        <v>9</v>
      </c>
      <c r="E1175" s="1" t="s">
        <v>319</v>
      </c>
      <c r="F1175" s="1" t="s">
        <v>100</v>
      </c>
      <c r="G1175">
        <v>1354</v>
      </c>
      <c r="H1175" s="1" t="b">
        <f>studenci[[#This Row],[Dochod_na_osobe]]&lt;$P$5</f>
        <v>1</v>
      </c>
      <c r="I1175" s="1" t="str">
        <f>TEXT(studenci[[#This Row],[Miejsce_zam]],"")&amp;MID(studenci[[#This Row],[Nazwisko]],1,LEN(studenci[[#This Row],[Nazwisko]])-1)&amp;TEXT(studenci[[#This Row],[Dochod_na_osobe]], 0)</f>
        <v>DeblinWojcick1354</v>
      </c>
      <c r="J1175" s="1">
        <f>COUNTIF(I:I,studenci[[#This Row],[rodz_kod]])</f>
        <v>1</v>
      </c>
      <c r="K11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6" spans="1:11" x14ac:dyDescent="0.25">
      <c r="A1176">
        <v>1175</v>
      </c>
      <c r="B1176" s="1" t="s">
        <v>88</v>
      </c>
      <c r="C1176" s="13" t="s">
        <v>1580</v>
      </c>
      <c r="D1176" s="1" t="s">
        <v>106</v>
      </c>
      <c r="E1176" s="1" t="s">
        <v>569</v>
      </c>
      <c r="F1176" s="1" t="s">
        <v>16</v>
      </c>
      <c r="G1176">
        <v>1824</v>
      </c>
      <c r="H1176" s="1" t="b">
        <f>studenci[[#This Row],[Dochod_na_osobe]]&lt;$P$5</f>
        <v>1</v>
      </c>
      <c r="I1176" s="1" t="str">
        <f>TEXT(studenci[[#This Row],[Miejsce_zam]],"")&amp;MID(studenci[[#This Row],[Nazwisko]],1,LEN(studenci[[#This Row],[Nazwisko]])-1)&amp;TEXT(studenci[[#This Row],[Dochod_na_osobe]], 0)</f>
        <v>Siemianowice SlaskieAnio1824</v>
      </c>
      <c r="J1176" s="1">
        <f>COUNTIF(I:I,studenci[[#This Row],[rodz_kod]])</f>
        <v>1</v>
      </c>
      <c r="K11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7" spans="1:11" x14ac:dyDescent="0.25">
      <c r="A1177">
        <v>1176</v>
      </c>
      <c r="B1177" s="1" t="s">
        <v>1581</v>
      </c>
      <c r="C1177" s="13" t="s">
        <v>1582</v>
      </c>
      <c r="D1177" s="1" t="s">
        <v>9</v>
      </c>
      <c r="E1177" s="1" t="s">
        <v>162</v>
      </c>
      <c r="F1177" s="1" t="s">
        <v>35</v>
      </c>
      <c r="G1177">
        <v>2911</v>
      </c>
      <c r="H1177" s="1" t="b">
        <f>studenci[[#This Row],[Dochod_na_osobe]]&lt;$P$5</f>
        <v>0</v>
      </c>
      <c r="I1177" s="1" t="str">
        <f>TEXT(studenci[[#This Row],[Miejsce_zam]],"")&amp;MID(studenci[[#This Row],[Nazwisko]],1,LEN(studenci[[#This Row],[Nazwisko]])-1)&amp;TEXT(studenci[[#This Row],[Dochod_na_osobe]], 0)</f>
        <v>RogoznikKrawie2911</v>
      </c>
      <c r="J1177" s="1">
        <f>COUNTIF(I:I,studenci[[#This Row],[rodz_kod]])</f>
        <v>1</v>
      </c>
      <c r="K11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8" spans="1:11" x14ac:dyDescent="0.25">
      <c r="A1178">
        <v>1177</v>
      </c>
      <c r="B1178" s="1" t="s">
        <v>36</v>
      </c>
      <c r="C1178" s="13" t="s">
        <v>1583</v>
      </c>
      <c r="D1178" s="1" t="s">
        <v>26</v>
      </c>
      <c r="E1178" s="1" t="s">
        <v>41</v>
      </c>
      <c r="F1178" s="1" t="s">
        <v>100</v>
      </c>
      <c r="G1178">
        <v>1485</v>
      </c>
      <c r="H1178" s="1" t="b">
        <f>studenci[[#This Row],[Dochod_na_osobe]]&lt;$P$5</f>
        <v>1</v>
      </c>
      <c r="I1178" s="1" t="str">
        <f>TEXT(studenci[[#This Row],[Miejsce_zam]],"")&amp;MID(studenci[[#This Row],[Nazwisko]],1,LEN(studenci[[#This Row],[Nazwisko]])-1)&amp;TEXT(studenci[[#This Row],[Dochod_na_osobe]], 0)</f>
        <v>MikolowMielczare1485</v>
      </c>
      <c r="J1178" s="1">
        <f>COUNTIF(I:I,studenci[[#This Row],[rodz_kod]])</f>
        <v>1</v>
      </c>
      <c r="K11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79" spans="1:11" x14ac:dyDescent="0.25">
      <c r="A1179">
        <v>1178</v>
      </c>
      <c r="B1179" s="1" t="s">
        <v>273</v>
      </c>
      <c r="C1179" s="13" t="s">
        <v>1584</v>
      </c>
      <c r="D1179" s="1" t="s">
        <v>22</v>
      </c>
      <c r="E1179" s="1" t="s">
        <v>177</v>
      </c>
      <c r="F1179" s="1" t="s">
        <v>16</v>
      </c>
      <c r="G1179">
        <v>3127</v>
      </c>
      <c r="H1179" s="1" t="b">
        <f>studenci[[#This Row],[Dochod_na_osobe]]&lt;$P$5</f>
        <v>0</v>
      </c>
      <c r="I1179" s="1" t="str">
        <f>TEXT(studenci[[#This Row],[Miejsce_zam]],"")&amp;MID(studenci[[#This Row],[Nazwisko]],1,LEN(studenci[[#This Row],[Nazwisko]])-1)&amp;TEXT(studenci[[#This Row],[Dochod_na_osobe]], 0)</f>
        <v>UstronJaniszewsk3127</v>
      </c>
      <c r="J1179" s="1">
        <f>COUNTIF(I:I,studenci[[#This Row],[rodz_kod]])</f>
        <v>1</v>
      </c>
      <c r="K11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0" spans="1:11" x14ac:dyDescent="0.25">
      <c r="A1180">
        <v>1179</v>
      </c>
      <c r="B1180" s="1" t="s">
        <v>557</v>
      </c>
      <c r="C1180" s="13" t="s">
        <v>1585</v>
      </c>
      <c r="D1180" s="1" t="s">
        <v>14</v>
      </c>
      <c r="E1180" s="1" t="s">
        <v>808</v>
      </c>
      <c r="F1180" s="1" t="s">
        <v>11</v>
      </c>
      <c r="G1180">
        <v>3218</v>
      </c>
      <c r="H1180" s="1" t="b">
        <f>studenci[[#This Row],[Dochod_na_osobe]]&lt;$P$5</f>
        <v>0</v>
      </c>
      <c r="I1180" s="1" t="str">
        <f>TEXT(studenci[[#This Row],[Miejsce_zam]],"")&amp;MID(studenci[[#This Row],[Nazwisko]],1,LEN(studenci[[#This Row],[Nazwisko]])-1)&amp;TEXT(studenci[[#This Row],[Dochod_na_osobe]], 0)</f>
        <v>WalbrzychPawlu3218</v>
      </c>
      <c r="J1180" s="1">
        <f>COUNTIF(I:I,studenci[[#This Row],[rodz_kod]])</f>
        <v>1</v>
      </c>
      <c r="K11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1" spans="1:11" x14ac:dyDescent="0.25">
      <c r="A1181">
        <v>1180</v>
      </c>
      <c r="B1181" s="1" t="s">
        <v>892</v>
      </c>
      <c r="C1181" s="13" t="s">
        <v>830</v>
      </c>
      <c r="D1181" s="1" t="s">
        <v>59</v>
      </c>
      <c r="E1181" s="1" t="s">
        <v>1586</v>
      </c>
      <c r="F1181" s="1" t="s">
        <v>11</v>
      </c>
      <c r="G1181">
        <v>2183</v>
      </c>
      <c r="H1181" s="1" t="b">
        <f>studenci[[#This Row],[Dochod_na_osobe]]&lt;$P$5</f>
        <v>1</v>
      </c>
      <c r="I1181" s="1" t="str">
        <f>TEXT(studenci[[#This Row],[Miejsce_zam]],"")&amp;MID(studenci[[#This Row],[Nazwisko]],1,LEN(studenci[[#This Row],[Nazwisko]])-1)&amp;TEXT(studenci[[#This Row],[Dochod_na_osobe]], 0)</f>
        <v>OpoleOlszewsk2183</v>
      </c>
      <c r="J1181" s="1">
        <f>COUNTIF(I:I,studenci[[#This Row],[rodz_kod]])</f>
        <v>1</v>
      </c>
      <c r="K11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2" spans="1:11" x14ac:dyDescent="0.25">
      <c r="A1182">
        <v>1181</v>
      </c>
      <c r="B1182" s="1" t="s">
        <v>36</v>
      </c>
      <c r="C1182" s="13" t="s">
        <v>1587</v>
      </c>
      <c r="D1182" s="1" t="s">
        <v>26</v>
      </c>
      <c r="E1182" s="1" t="s">
        <v>75</v>
      </c>
      <c r="F1182" s="1" t="s">
        <v>11</v>
      </c>
      <c r="G1182">
        <v>1185</v>
      </c>
      <c r="H1182" s="1" t="b">
        <f>studenci[[#This Row],[Dochod_na_osobe]]&lt;$P$5</f>
        <v>1</v>
      </c>
      <c r="I1182" s="1" t="str">
        <f>TEXT(studenci[[#This Row],[Miejsce_zam]],"")&amp;MID(studenci[[#This Row],[Nazwisko]],1,LEN(studenci[[#This Row],[Nazwisko]])-1)&amp;TEXT(studenci[[#This Row],[Dochod_na_osobe]], 0)</f>
        <v>RzeszowBartu1185</v>
      </c>
      <c r="J1182" s="1">
        <f>COUNTIF(I:I,studenci[[#This Row],[rodz_kod]])</f>
        <v>1</v>
      </c>
      <c r="K11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3" spans="1:11" x14ac:dyDescent="0.25">
      <c r="A1183">
        <v>1182</v>
      </c>
      <c r="B1183" s="1" t="s">
        <v>1588</v>
      </c>
      <c r="C1183" s="13" t="s">
        <v>1589</v>
      </c>
      <c r="D1183" s="1" t="s">
        <v>9</v>
      </c>
      <c r="E1183" s="1" t="s">
        <v>280</v>
      </c>
      <c r="F1183" s="1" t="s">
        <v>11</v>
      </c>
      <c r="G1183">
        <v>2506</v>
      </c>
      <c r="H1183" s="1" t="b">
        <f>studenci[[#This Row],[Dochod_na_osobe]]&lt;$P$5</f>
        <v>0</v>
      </c>
      <c r="I1183" s="1" t="str">
        <f>TEXT(studenci[[#This Row],[Miejsce_zam]],"")&amp;MID(studenci[[#This Row],[Nazwisko]],1,LEN(studenci[[#This Row],[Nazwisko]])-1)&amp;TEXT(studenci[[#This Row],[Dochod_na_osobe]], 0)</f>
        <v>PrzemyslKrolikiewic2506</v>
      </c>
      <c r="J1183" s="1">
        <f>COUNTIF(I:I,studenci[[#This Row],[rodz_kod]])</f>
        <v>1</v>
      </c>
      <c r="K11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4" spans="1:11" x14ac:dyDescent="0.25">
      <c r="A1184">
        <v>1183</v>
      </c>
      <c r="B1184" s="1" t="s">
        <v>155</v>
      </c>
      <c r="C1184" s="13" t="s">
        <v>1590</v>
      </c>
      <c r="D1184" s="1" t="s">
        <v>26</v>
      </c>
      <c r="E1184" s="1" t="s">
        <v>34</v>
      </c>
      <c r="F1184" s="1" t="s">
        <v>11</v>
      </c>
      <c r="G1184">
        <v>2519</v>
      </c>
      <c r="H1184" s="1" t="b">
        <f>studenci[[#This Row],[Dochod_na_osobe]]&lt;$P$5</f>
        <v>0</v>
      </c>
      <c r="I1184" s="1" t="str">
        <f>TEXT(studenci[[#This Row],[Miejsce_zam]],"")&amp;MID(studenci[[#This Row],[Nazwisko]],1,LEN(studenci[[#This Row],[Nazwisko]])-1)&amp;TEXT(studenci[[#This Row],[Dochod_na_osobe]], 0)</f>
        <v>RaciborzDziwa2519</v>
      </c>
      <c r="J1184" s="1">
        <f>COUNTIF(I:I,studenci[[#This Row],[rodz_kod]])</f>
        <v>1</v>
      </c>
      <c r="K11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5" spans="1:11" x14ac:dyDescent="0.25">
      <c r="A1185">
        <v>1184</v>
      </c>
      <c r="B1185" s="1" t="s">
        <v>135</v>
      </c>
      <c r="C1185" s="13" t="s">
        <v>1591</v>
      </c>
      <c r="D1185" s="1" t="s">
        <v>26</v>
      </c>
      <c r="E1185" s="1" t="s">
        <v>44</v>
      </c>
      <c r="F1185" s="1" t="s">
        <v>11</v>
      </c>
      <c r="G1185">
        <v>1744</v>
      </c>
      <c r="H1185" s="1" t="b">
        <f>studenci[[#This Row],[Dochod_na_osobe]]&lt;$P$5</f>
        <v>1</v>
      </c>
      <c r="I1185" s="1" t="str">
        <f>TEXT(studenci[[#This Row],[Miejsce_zam]],"")&amp;MID(studenci[[#This Row],[Nazwisko]],1,LEN(studenci[[#This Row],[Nazwisko]])-1)&amp;TEXT(studenci[[#This Row],[Dochod_na_osobe]], 0)</f>
        <v>RybnikNocu1744</v>
      </c>
      <c r="J1185" s="1">
        <f>COUNTIF(I:I,studenci[[#This Row],[rodz_kod]])</f>
        <v>1</v>
      </c>
      <c r="K11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6" spans="1:11" x14ac:dyDescent="0.25">
      <c r="A1186">
        <v>1185</v>
      </c>
      <c r="B1186" s="1" t="s">
        <v>42</v>
      </c>
      <c r="C1186" s="13" t="s">
        <v>1592</v>
      </c>
      <c r="D1186" s="1" t="s">
        <v>106</v>
      </c>
      <c r="E1186" s="1" t="s">
        <v>15</v>
      </c>
      <c r="F1186" s="1" t="s">
        <v>11</v>
      </c>
      <c r="G1186">
        <v>2126</v>
      </c>
      <c r="H1186" s="1" t="b">
        <f>studenci[[#This Row],[Dochod_na_osobe]]&lt;$P$5</f>
        <v>1</v>
      </c>
      <c r="I1186" s="1" t="str">
        <f>TEXT(studenci[[#This Row],[Miejsce_zam]],"")&amp;MID(studenci[[#This Row],[Nazwisko]],1,LEN(studenci[[#This Row],[Nazwisko]])-1)&amp;TEXT(studenci[[#This Row],[Dochod_na_osobe]], 0)</f>
        <v>PulawyDwore2126</v>
      </c>
      <c r="J1186" s="1">
        <f>COUNTIF(I:I,studenci[[#This Row],[rodz_kod]])</f>
        <v>1</v>
      </c>
      <c r="K11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7" spans="1:11" x14ac:dyDescent="0.25">
      <c r="A1187">
        <v>1186</v>
      </c>
      <c r="B1187" s="1" t="s">
        <v>29</v>
      </c>
      <c r="C1187" s="13" t="s">
        <v>1593</v>
      </c>
      <c r="D1187" s="1" t="s">
        <v>22</v>
      </c>
      <c r="E1187" s="1" t="s">
        <v>63</v>
      </c>
      <c r="F1187" s="1" t="s">
        <v>28</v>
      </c>
      <c r="G1187">
        <v>2578</v>
      </c>
      <c r="H1187" s="1" t="b">
        <f>studenci[[#This Row],[Dochod_na_osobe]]&lt;$P$5</f>
        <v>0</v>
      </c>
      <c r="I1187" s="1" t="str">
        <f>TEXT(studenci[[#This Row],[Miejsce_zam]],"")&amp;MID(studenci[[#This Row],[Nazwisko]],1,LEN(studenci[[#This Row],[Nazwisko]])-1)&amp;TEXT(studenci[[#This Row],[Dochod_na_osobe]], 0)</f>
        <v>OswiecimRusi2578</v>
      </c>
      <c r="J1187" s="1">
        <f>COUNTIF(I:I,studenci[[#This Row],[rodz_kod]])</f>
        <v>1</v>
      </c>
      <c r="K11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8" spans="1:11" x14ac:dyDescent="0.25">
      <c r="A1188">
        <v>1187</v>
      </c>
      <c r="B1188" s="1" t="s">
        <v>1378</v>
      </c>
      <c r="C1188" s="13" t="s">
        <v>1594</v>
      </c>
      <c r="D1188" s="1" t="s">
        <v>26</v>
      </c>
      <c r="E1188" s="1" t="s">
        <v>140</v>
      </c>
      <c r="F1188" s="1" t="s">
        <v>28</v>
      </c>
      <c r="G1188">
        <v>2555</v>
      </c>
      <c r="H1188" s="1" t="b">
        <f>studenci[[#This Row],[Dochod_na_osobe]]&lt;$P$5</f>
        <v>0</v>
      </c>
      <c r="I1188" s="1" t="str">
        <f>TEXT(studenci[[#This Row],[Miejsce_zam]],"")&amp;MID(studenci[[#This Row],[Nazwisko]],1,LEN(studenci[[#This Row],[Nazwisko]])-1)&amp;TEXT(studenci[[#This Row],[Dochod_na_osobe]], 0)</f>
        <v>NysaEminowic2555</v>
      </c>
      <c r="J1188" s="1">
        <f>COUNTIF(I:I,studenci[[#This Row],[rodz_kod]])</f>
        <v>1</v>
      </c>
      <c r="K11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89" spans="1:11" x14ac:dyDescent="0.25">
      <c r="A1189">
        <v>1188</v>
      </c>
      <c r="B1189" s="1" t="s">
        <v>1595</v>
      </c>
      <c r="C1189" s="13" t="s">
        <v>1596</v>
      </c>
      <c r="D1189" s="1" t="s">
        <v>22</v>
      </c>
      <c r="E1189" s="1" t="s">
        <v>146</v>
      </c>
      <c r="F1189" s="1" t="s">
        <v>16</v>
      </c>
      <c r="G1189">
        <v>523</v>
      </c>
      <c r="H1189" s="1" t="b">
        <f>studenci[[#This Row],[Dochod_na_osobe]]&lt;$P$5</f>
        <v>1</v>
      </c>
      <c r="I1189" s="1" t="str">
        <f>TEXT(studenci[[#This Row],[Miejsce_zam]],"")&amp;MID(studenci[[#This Row],[Nazwisko]],1,LEN(studenci[[#This Row],[Nazwisko]])-1)&amp;TEXT(studenci[[#This Row],[Dochod_na_osobe]], 0)</f>
        <v>LedzinyDebsk523</v>
      </c>
      <c r="J1189" s="1">
        <f>COUNTIF(I:I,studenci[[#This Row],[rodz_kod]])</f>
        <v>1</v>
      </c>
      <c r="K11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0" spans="1:11" x14ac:dyDescent="0.25">
      <c r="A1190">
        <v>1189</v>
      </c>
      <c r="B1190" s="1" t="s">
        <v>845</v>
      </c>
      <c r="C1190" s="13" t="s">
        <v>822</v>
      </c>
      <c r="D1190" s="1" t="s">
        <v>26</v>
      </c>
      <c r="E1190" s="1" t="s">
        <v>808</v>
      </c>
      <c r="F1190" s="1" t="s">
        <v>100</v>
      </c>
      <c r="G1190">
        <v>2121</v>
      </c>
      <c r="H1190" s="1" t="b">
        <f>studenci[[#This Row],[Dochod_na_osobe]]&lt;$P$5</f>
        <v>1</v>
      </c>
      <c r="I1190" s="1" t="str">
        <f>TEXT(studenci[[#This Row],[Miejsce_zam]],"")&amp;MID(studenci[[#This Row],[Nazwisko]],1,LEN(studenci[[#This Row],[Nazwisko]])-1)&amp;TEXT(studenci[[#This Row],[Dochod_na_osobe]], 0)</f>
        <v>WalbrzychAdamczy2121</v>
      </c>
      <c r="J1190" s="1">
        <f>COUNTIF(I:I,studenci[[#This Row],[rodz_kod]])</f>
        <v>1</v>
      </c>
      <c r="K11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1" spans="1:11" x14ac:dyDescent="0.25">
      <c r="A1191">
        <v>1190</v>
      </c>
      <c r="B1191" s="1" t="s">
        <v>813</v>
      </c>
      <c r="C1191" s="13" t="s">
        <v>1597</v>
      </c>
      <c r="D1191" s="1" t="s">
        <v>22</v>
      </c>
      <c r="E1191" s="1" t="s">
        <v>1184</v>
      </c>
      <c r="F1191" s="1" t="s">
        <v>16</v>
      </c>
      <c r="G1191">
        <v>1340</v>
      </c>
      <c r="H1191" s="1" t="b">
        <f>studenci[[#This Row],[Dochod_na_osobe]]&lt;$P$5</f>
        <v>1</v>
      </c>
      <c r="I1191" s="1" t="str">
        <f>TEXT(studenci[[#This Row],[Miejsce_zam]],"")&amp;MID(studenci[[#This Row],[Nazwisko]],1,LEN(studenci[[#This Row],[Nazwisko]])-1)&amp;TEXT(studenci[[#This Row],[Dochod_na_osobe]], 0)</f>
        <v>MedykaPigulsk1340</v>
      </c>
      <c r="J1191" s="1">
        <f>COUNTIF(I:I,studenci[[#This Row],[rodz_kod]])</f>
        <v>1</v>
      </c>
      <c r="K11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2" spans="1:11" x14ac:dyDescent="0.25">
      <c r="A1192">
        <v>1191</v>
      </c>
      <c r="B1192" s="1" t="s">
        <v>394</v>
      </c>
      <c r="C1192" s="13" t="s">
        <v>1598</v>
      </c>
      <c r="D1192" s="1" t="s">
        <v>59</v>
      </c>
      <c r="E1192" s="1" t="s">
        <v>38</v>
      </c>
      <c r="F1192" s="1" t="s">
        <v>11</v>
      </c>
      <c r="G1192">
        <v>2716</v>
      </c>
      <c r="H1192" s="1" t="b">
        <f>studenci[[#This Row],[Dochod_na_osobe]]&lt;$P$5</f>
        <v>0</v>
      </c>
      <c r="I1192" s="1" t="str">
        <f>TEXT(studenci[[#This Row],[Miejsce_zam]],"")&amp;MID(studenci[[#This Row],[Nazwisko]],1,LEN(studenci[[#This Row],[Nazwisko]])-1)&amp;TEXT(studenci[[#This Row],[Dochod_na_osobe]], 0)</f>
        <v>JejkowicePisarsk2716</v>
      </c>
      <c r="J1192" s="1">
        <f>COUNTIF(I:I,studenci[[#This Row],[rodz_kod]])</f>
        <v>1</v>
      </c>
      <c r="K11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3" spans="1:11" x14ac:dyDescent="0.25">
      <c r="A1193">
        <v>1192</v>
      </c>
      <c r="B1193" s="1" t="s">
        <v>36</v>
      </c>
      <c r="C1193" s="13" t="s">
        <v>1599</v>
      </c>
      <c r="D1193" s="1" t="s">
        <v>9</v>
      </c>
      <c r="E1193" s="1" t="s">
        <v>99</v>
      </c>
      <c r="F1193" s="1" t="s">
        <v>35</v>
      </c>
      <c r="G1193">
        <v>818</v>
      </c>
      <c r="H1193" s="1" t="b">
        <f>studenci[[#This Row],[Dochod_na_osobe]]&lt;$P$5</f>
        <v>1</v>
      </c>
      <c r="I1193" s="1" t="str">
        <f>TEXT(studenci[[#This Row],[Miejsce_zam]],"")&amp;MID(studenci[[#This Row],[Nazwisko]],1,LEN(studenci[[#This Row],[Nazwisko]])-1)&amp;TEXT(studenci[[#This Row],[Dochod_na_osobe]], 0)</f>
        <v>LimanowaJagodzinsk818</v>
      </c>
      <c r="J1193" s="1">
        <f>COUNTIF(I:I,studenci[[#This Row],[rodz_kod]])</f>
        <v>1</v>
      </c>
      <c r="K11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4" spans="1:11" x14ac:dyDescent="0.25">
      <c r="A1194">
        <v>1193</v>
      </c>
      <c r="B1194" s="1" t="s">
        <v>29</v>
      </c>
      <c r="C1194" s="13" t="s">
        <v>1600</v>
      </c>
      <c r="D1194" s="1" t="s">
        <v>9</v>
      </c>
      <c r="E1194" s="1" t="s">
        <v>313</v>
      </c>
      <c r="F1194" s="1" t="s">
        <v>100</v>
      </c>
      <c r="G1194">
        <v>1144</v>
      </c>
      <c r="H1194" s="1" t="b">
        <f>studenci[[#This Row],[Dochod_na_osobe]]&lt;$P$5</f>
        <v>1</v>
      </c>
      <c r="I1194" s="1" t="str">
        <f>TEXT(studenci[[#This Row],[Miejsce_zam]],"")&amp;MID(studenci[[#This Row],[Nazwisko]],1,LEN(studenci[[#This Row],[Nazwisko]])-1)&amp;TEXT(studenci[[#This Row],[Dochod_na_osobe]], 0)</f>
        <v>TarnowCwikowsk1144</v>
      </c>
      <c r="J1194" s="1">
        <f>COUNTIF(I:I,studenci[[#This Row],[rodz_kod]])</f>
        <v>1</v>
      </c>
      <c r="K11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5" spans="1:11" x14ac:dyDescent="0.25">
      <c r="A1195">
        <v>1194</v>
      </c>
      <c r="B1195" s="1" t="s">
        <v>217</v>
      </c>
      <c r="C1195" s="13" t="s">
        <v>442</v>
      </c>
      <c r="D1195" s="1" t="s">
        <v>14</v>
      </c>
      <c r="E1195" s="1" t="s">
        <v>283</v>
      </c>
      <c r="F1195" s="1" t="s">
        <v>16</v>
      </c>
      <c r="G1195">
        <v>3010</v>
      </c>
      <c r="H1195" s="1" t="b">
        <f>studenci[[#This Row],[Dochod_na_osobe]]&lt;$P$5</f>
        <v>0</v>
      </c>
      <c r="I1195" s="1" t="str">
        <f>TEXT(studenci[[#This Row],[Miejsce_zam]],"")&amp;MID(studenci[[#This Row],[Nazwisko]],1,LEN(studenci[[#This Row],[Nazwisko]])-1)&amp;TEXT(studenci[[#This Row],[Dochod_na_osobe]], 0)</f>
        <v>Kedzierzyn-KozleCzarneck3010</v>
      </c>
      <c r="J1195" s="1">
        <f>COUNTIF(I:I,studenci[[#This Row],[rodz_kod]])</f>
        <v>1</v>
      </c>
      <c r="K11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6" spans="1:11" x14ac:dyDescent="0.25">
      <c r="A1196">
        <v>1195</v>
      </c>
      <c r="B1196" s="1" t="s">
        <v>557</v>
      </c>
      <c r="C1196" s="13" t="s">
        <v>1601</v>
      </c>
      <c r="D1196" s="1" t="s">
        <v>26</v>
      </c>
      <c r="E1196" s="1" t="s">
        <v>1380</v>
      </c>
      <c r="F1196" s="1" t="s">
        <v>11</v>
      </c>
      <c r="G1196">
        <v>420</v>
      </c>
      <c r="H1196" s="1" t="b">
        <f>studenci[[#This Row],[Dochod_na_osobe]]&lt;$P$5</f>
        <v>1</v>
      </c>
      <c r="I1196" s="1" t="str">
        <f>TEXT(studenci[[#This Row],[Miejsce_zam]],"")&amp;MID(studenci[[#This Row],[Nazwisko]],1,LEN(studenci[[#This Row],[Nazwisko]])-1)&amp;TEXT(studenci[[#This Row],[Dochod_na_osobe]], 0)</f>
        <v>DobieszowiceSzczublewsk420</v>
      </c>
      <c r="J1196" s="1">
        <f>COUNTIF(I:I,studenci[[#This Row],[rodz_kod]])</f>
        <v>1</v>
      </c>
      <c r="K11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7" spans="1:11" x14ac:dyDescent="0.25">
      <c r="A1197">
        <v>1196</v>
      </c>
      <c r="B1197" s="1" t="s">
        <v>114</v>
      </c>
      <c r="C1197" s="13" t="s">
        <v>1602</v>
      </c>
      <c r="D1197" s="1" t="s">
        <v>9</v>
      </c>
      <c r="E1197" s="1" t="s">
        <v>694</v>
      </c>
      <c r="F1197" s="1" t="s">
        <v>35</v>
      </c>
      <c r="G1197">
        <v>872</v>
      </c>
      <c r="H1197" s="1" t="b">
        <f>studenci[[#This Row],[Dochod_na_osobe]]&lt;$P$5</f>
        <v>1</v>
      </c>
      <c r="I1197" s="1" t="str">
        <f>TEXT(studenci[[#This Row],[Miejsce_zam]],"")&amp;MID(studenci[[#This Row],[Nazwisko]],1,LEN(studenci[[#This Row],[Nazwisko]])-1)&amp;TEXT(studenci[[#This Row],[Dochod_na_osobe]], 0)</f>
        <v>Tarnowskie GoryTomaszewsk872</v>
      </c>
      <c r="J1197" s="1">
        <f>COUNTIF(I:I,studenci[[#This Row],[rodz_kod]])</f>
        <v>1</v>
      </c>
      <c r="K11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8" spans="1:11" x14ac:dyDescent="0.25">
      <c r="A1198">
        <v>1197</v>
      </c>
      <c r="B1198" s="1" t="s">
        <v>453</v>
      </c>
      <c r="C1198" s="13" t="s">
        <v>1603</v>
      </c>
      <c r="D1198" s="1" t="s">
        <v>9</v>
      </c>
      <c r="E1198" s="1" t="s">
        <v>484</v>
      </c>
      <c r="F1198" s="1" t="s">
        <v>100</v>
      </c>
      <c r="G1198">
        <v>1922</v>
      </c>
      <c r="H1198" s="1" t="b">
        <f>studenci[[#This Row],[Dochod_na_osobe]]&lt;$P$5</f>
        <v>1</v>
      </c>
      <c r="I1198" s="1" t="str">
        <f>TEXT(studenci[[#This Row],[Miejsce_zam]],"")&amp;MID(studenci[[#This Row],[Nazwisko]],1,LEN(studenci[[#This Row],[Nazwisko]])-1)&amp;TEXT(studenci[[#This Row],[Dochod_na_osobe]], 0)</f>
        <v>ChelmOleszk1922</v>
      </c>
      <c r="J1198" s="1">
        <f>COUNTIF(I:I,studenci[[#This Row],[rodz_kod]])</f>
        <v>1</v>
      </c>
      <c r="K11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199" spans="1:11" x14ac:dyDescent="0.25">
      <c r="A1199">
        <v>1198</v>
      </c>
      <c r="B1199" s="1" t="s">
        <v>249</v>
      </c>
      <c r="C1199" s="13" t="s">
        <v>1604</v>
      </c>
      <c r="D1199" s="1" t="s">
        <v>22</v>
      </c>
      <c r="E1199" s="1" t="s">
        <v>1436</v>
      </c>
      <c r="F1199" s="1" t="s">
        <v>35</v>
      </c>
      <c r="G1199">
        <v>1860</v>
      </c>
      <c r="H1199" s="1" t="b">
        <f>studenci[[#This Row],[Dochod_na_osobe]]&lt;$P$5</f>
        <v>1</v>
      </c>
      <c r="I1199" s="1" t="str">
        <f>TEXT(studenci[[#This Row],[Miejsce_zam]],"")&amp;MID(studenci[[#This Row],[Nazwisko]],1,LEN(studenci[[#This Row],[Nazwisko]])-1)&amp;TEXT(studenci[[#This Row],[Dochod_na_osobe]], 0)</f>
        <v>BarwinekKwasnia1860</v>
      </c>
      <c r="J1199" s="1">
        <f>COUNTIF(I:I,studenci[[#This Row],[rodz_kod]])</f>
        <v>1</v>
      </c>
      <c r="K11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0" spans="1:11" x14ac:dyDescent="0.25">
      <c r="A1200">
        <v>1199</v>
      </c>
      <c r="B1200" s="1" t="s">
        <v>557</v>
      </c>
      <c r="C1200" s="13" t="s">
        <v>1605</v>
      </c>
      <c r="D1200" s="1" t="s">
        <v>26</v>
      </c>
      <c r="E1200" s="1" t="s">
        <v>490</v>
      </c>
      <c r="F1200" s="1" t="s">
        <v>11</v>
      </c>
      <c r="G1200">
        <v>2653</v>
      </c>
      <c r="H1200" s="1" t="b">
        <f>studenci[[#This Row],[Dochod_na_osobe]]&lt;$P$5</f>
        <v>0</v>
      </c>
      <c r="I1200" s="1" t="str">
        <f>TEXT(studenci[[#This Row],[Miejsce_zam]],"")&amp;MID(studenci[[#This Row],[Nazwisko]],1,LEN(studenci[[#This Row],[Nazwisko]])-1)&amp;TEXT(studenci[[#This Row],[Dochod_na_osobe]], 0)</f>
        <v>ZoryWasia2653</v>
      </c>
      <c r="J1200" s="1">
        <f>COUNTIF(I:I,studenci[[#This Row],[rodz_kod]])</f>
        <v>1</v>
      </c>
      <c r="K12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1" spans="1:11" x14ac:dyDescent="0.25">
      <c r="A1201">
        <v>1200</v>
      </c>
      <c r="B1201" s="1" t="s">
        <v>308</v>
      </c>
      <c r="C1201" s="13" t="s">
        <v>1261</v>
      </c>
      <c r="D1201" s="1" t="s">
        <v>9</v>
      </c>
      <c r="E1201" s="1" t="s">
        <v>325</v>
      </c>
      <c r="F1201" s="1" t="s">
        <v>11</v>
      </c>
      <c r="G1201">
        <v>1120</v>
      </c>
      <c r="H1201" s="1" t="b">
        <f>studenci[[#This Row],[Dochod_na_osobe]]&lt;$P$5</f>
        <v>1</v>
      </c>
      <c r="I1201" s="1" t="str">
        <f>TEXT(studenci[[#This Row],[Miejsce_zam]],"")&amp;MID(studenci[[#This Row],[Nazwisko]],1,LEN(studenci[[#This Row],[Nazwisko]])-1)&amp;TEXT(studenci[[#This Row],[Dochod_na_osobe]], 0)</f>
        <v>KlomniceSzczepansk1120</v>
      </c>
      <c r="J1201" s="1">
        <f>COUNTIF(I:I,studenci[[#This Row],[rodz_kod]])</f>
        <v>1</v>
      </c>
      <c r="K12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2" spans="1:11" x14ac:dyDescent="0.25">
      <c r="A1202">
        <v>1201</v>
      </c>
      <c r="B1202" s="1" t="s">
        <v>1469</v>
      </c>
      <c r="C1202" s="13" t="s">
        <v>1606</v>
      </c>
      <c r="D1202" s="1" t="s">
        <v>9</v>
      </c>
      <c r="E1202" s="1" t="s">
        <v>113</v>
      </c>
      <c r="F1202" s="1" t="s">
        <v>16</v>
      </c>
      <c r="G1202">
        <v>882</v>
      </c>
      <c r="H1202" s="1" t="b">
        <f>studenci[[#This Row],[Dochod_na_osobe]]&lt;$P$5</f>
        <v>1</v>
      </c>
      <c r="I1202" s="1" t="str">
        <f>TEXT(studenci[[#This Row],[Miejsce_zam]],"")&amp;MID(studenci[[#This Row],[Nazwisko]],1,LEN(studenci[[#This Row],[Nazwisko]])-1)&amp;TEXT(studenci[[#This Row],[Dochod_na_osobe]], 0)</f>
        <v>KatowiceBurz882</v>
      </c>
      <c r="J1202" s="1">
        <f>COUNTIF(I:I,studenci[[#This Row],[rodz_kod]])</f>
        <v>1</v>
      </c>
      <c r="K12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3" spans="1:11" x14ac:dyDescent="0.25">
      <c r="A1203">
        <v>1202</v>
      </c>
      <c r="B1203" s="1" t="s">
        <v>155</v>
      </c>
      <c r="C1203" s="13" t="s">
        <v>1607</v>
      </c>
      <c r="D1203" s="1" t="s">
        <v>22</v>
      </c>
      <c r="E1203" s="1" t="s">
        <v>1608</v>
      </c>
      <c r="F1203" s="1" t="s">
        <v>11</v>
      </c>
      <c r="G1203">
        <v>2403</v>
      </c>
      <c r="H1203" s="1" t="b">
        <f>studenci[[#This Row],[Dochod_na_osobe]]&lt;$P$5</f>
        <v>0</v>
      </c>
      <c r="I1203" s="1" t="str">
        <f>TEXT(studenci[[#This Row],[Miejsce_zam]],"")&amp;MID(studenci[[#This Row],[Nazwisko]],1,LEN(studenci[[#This Row],[Nazwisko]])-1)&amp;TEXT(studenci[[#This Row],[Dochod_na_osobe]], 0)</f>
        <v>WalceSzendzielor2403</v>
      </c>
      <c r="J1203" s="1">
        <f>COUNTIF(I:I,studenci[[#This Row],[rodz_kod]])</f>
        <v>1</v>
      </c>
      <c r="K12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4" spans="1:11" x14ac:dyDescent="0.25">
      <c r="A1204">
        <v>1203</v>
      </c>
      <c r="B1204" s="1" t="s">
        <v>237</v>
      </c>
      <c r="C1204" s="13" t="s">
        <v>1609</v>
      </c>
      <c r="D1204" s="1" t="s">
        <v>9</v>
      </c>
      <c r="E1204" s="1" t="s">
        <v>116</v>
      </c>
      <c r="F1204" s="1" t="s">
        <v>100</v>
      </c>
      <c r="G1204">
        <v>3156</v>
      </c>
      <c r="H1204" s="1" t="b">
        <f>studenci[[#This Row],[Dochod_na_osobe]]&lt;$P$5</f>
        <v>0</v>
      </c>
      <c r="I1204" s="1" t="str">
        <f>TEXT(studenci[[#This Row],[Miejsce_zam]],"")&amp;MID(studenci[[#This Row],[Nazwisko]],1,LEN(studenci[[#This Row],[Nazwisko]])-1)&amp;TEXT(studenci[[#This Row],[Dochod_na_osobe]], 0)</f>
        <v>GieraltowiceMisie3156</v>
      </c>
      <c r="J1204" s="1">
        <f>COUNTIF(I:I,studenci[[#This Row],[rodz_kod]])</f>
        <v>1</v>
      </c>
      <c r="K12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5" spans="1:11" x14ac:dyDescent="0.25">
      <c r="A1205">
        <v>1204</v>
      </c>
      <c r="B1205" s="1" t="s">
        <v>1378</v>
      </c>
      <c r="C1205" s="13" t="s">
        <v>1610</v>
      </c>
      <c r="D1205" s="1" t="s">
        <v>22</v>
      </c>
      <c r="E1205" s="1" t="s">
        <v>19</v>
      </c>
      <c r="F1205" s="1" t="s">
        <v>28</v>
      </c>
      <c r="G1205">
        <v>2859</v>
      </c>
      <c r="H1205" s="1" t="b">
        <f>studenci[[#This Row],[Dochod_na_osobe]]&lt;$P$5</f>
        <v>0</v>
      </c>
      <c r="I1205" s="1" t="str">
        <f>TEXT(studenci[[#This Row],[Miejsce_zam]],"")&amp;MID(studenci[[#This Row],[Nazwisko]],1,LEN(studenci[[#This Row],[Nazwisko]])-1)&amp;TEXT(studenci[[#This Row],[Dochod_na_osobe]], 0)</f>
        <v>LubliniecSzkware2859</v>
      </c>
      <c r="J1205" s="1">
        <f>COUNTIF(I:I,studenci[[#This Row],[rodz_kod]])</f>
        <v>1</v>
      </c>
      <c r="K12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6" spans="1:11" x14ac:dyDescent="0.25">
      <c r="A1206">
        <v>1205</v>
      </c>
      <c r="B1206" s="1" t="s">
        <v>246</v>
      </c>
      <c r="C1206" s="13" t="s">
        <v>1611</v>
      </c>
      <c r="D1206" s="1" t="s">
        <v>26</v>
      </c>
      <c r="E1206" s="1" t="s">
        <v>741</v>
      </c>
      <c r="F1206" s="1" t="s">
        <v>11</v>
      </c>
      <c r="G1206">
        <v>644</v>
      </c>
      <c r="H1206" s="1" t="b">
        <f>studenci[[#This Row],[Dochod_na_osobe]]&lt;$P$5</f>
        <v>1</v>
      </c>
      <c r="I1206" s="1" t="str">
        <f>TEXT(studenci[[#This Row],[Miejsce_zam]],"")&amp;MID(studenci[[#This Row],[Nazwisko]],1,LEN(studenci[[#This Row],[Nazwisko]])-1)&amp;TEXT(studenci[[#This Row],[Dochod_na_osobe]], 0)</f>
        <v>IstebnaMalick644</v>
      </c>
      <c r="J1206" s="1">
        <f>COUNTIF(I:I,studenci[[#This Row],[rodz_kod]])</f>
        <v>1</v>
      </c>
      <c r="K12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7" spans="1:11" x14ac:dyDescent="0.25">
      <c r="A1207">
        <v>1206</v>
      </c>
      <c r="B1207" s="1" t="s">
        <v>155</v>
      </c>
      <c r="C1207" s="13" t="s">
        <v>1612</v>
      </c>
      <c r="D1207" s="1" t="s">
        <v>22</v>
      </c>
      <c r="E1207" s="1" t="s">
        <v>313</v>
      </c>
      <c r="F1207" s="1" t="s">
        <v>11</v>
      </c>
      <c r="G1207">
        <v>1430</v>
      </c>
      <c r="H1207" s="1" t="b">
        <f>studenci[[#This Row],[Dochod_na_osobe]]&lt;$P$5</f>
        <v>1</v>
      </c>
      <c r="I1207" s="1" t="str">
        <f>TEXT(studenci[[#This Row],[Miejsce_zam]],"")&amp;MID(studenci[[#This Row],[Nazwisko]],1,LEN(studenci[[#This Row],[Nazwisko]])-1)&amp;TEXT(studenci[[#This Row],[Dochod_na_osobe]], 0)</f>
        <v>TarnowMilewsk1430</v>
      </c>
      <c r="J1207" s="1">
        <f>COUNTIF(I:I,studenci[[#This Row],[rodz_kod]])</f>
        <v>1</v>
      </c>
      <c r="K12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8" spans="1:11" x14ac:dyDescent="0.25">
      <c r="A1208">
        <v>1207</v>
      </c>
      <c r="B1208" s="1" t="s">
        <v>372</v>
      </c>
      <c r="C1208" s="13" t="s">
        <v>1613</v>
      </c>
      <c r="D1208" s="1" t="s">
        <v>22</v>
      </c>
      <c r="E1208" s="1" t="s">
        <v>110</v>
      </c>
      <c r="F1208" s="1" t="s">
        <v>11</v>
      </c>
      <c r="G1208">
        <v>1373</v>
      </c>
      <c r="H1208" s="1" t="b">
        <f>studenci[[#This Row],[Dochod_na_osobe]]&lt;$P$5</f>
        <v>1</v>
      </c>
      <c r="I1208" s="1" t="str">
        <f>TEXT(studenci[[#This Row],[Miejsce_zam]],"")&amp;MID(studenci[[#This Row],[Nazwisko]],1,LEN(studenci[[#This Row],[Nazwisko]])-1)&amp;TEXT(studenci[[#This Row],[Dochod_na_osobe]], 0)</f>
        <v>SosnicowiceHejdys1373</v>
      </c>
      <c r="J1208" s="1">
        <f>COUNTIF(I:I,studenci[[#This Row],[rodz_kod]])</f>
        <v>1</v>
      </c>
      <c r="K12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09" spans="1:11" x14ac:dyDescent="0.25">
      <c r="A1209">
        <v>1208</v>
      </c>
      <c r="B1209" s="1" t="s">
        <v>180</v>
      </c>
      <c r="C1209" s="13" t="s">
        <v>1614</v>
      </c>
      <c r="D1209" s="1" t="s">
        <v>26</v>
      </c>
      <c r="E1209" s="1" t="s">
        <v>41</v>
      </c>
      <c r="F1209" s="1" t="s">
        <v>11</v>
      </c>
      <c r="G1209">
        <v>1809</v>
      </c>
      <c r="H1209" s="1" t="b">
        <f>studenci[[#This Row],[Dochod_na_osobe]]&lt;$P$5</f>
        <v>1</v>
      </c>
      <c r="I1209" s="1" t="str">
        <f>TEXT(studenci[[#This Row],[Miejsce_zam]],"")&amp;MID(studenci[[#This Row],[Nazwisko]],1,LEN(studenci[[#This Row],[Nazwisko]])-1)&amp;TEXT(studenci[[#This Row],[Dochod_na_osobe]], 0)</f>
        <v>MikolowSkoczyla1809</v>
      </c>
      <c r="J1209" s="1">
        <f>COUNTIF(I:I,studenci[[#This Row],[rodz_kod]])</f>
        <v>1</v>
      </c>
      <c r="K12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0" spans="1:11" x14ac:dyDescent="0.25">
      <c r="A1210">
        <v>1209</v>
      </c>
      <c r="B1210" s="1" t="s">
        <v>88</v>
      </c>
      <c r="C1210" s="13" t="s">
        <v>1615</v>
      </c>
      <c r="D1210" s="1" t="s">
        <v>9</v>
      </c>
      <c r="E1210" s="1" t="s">
        <v>38</v>
      </c>
      <c r="F1210" s="1" t="s">
        <v>35</v>
      </c>
      <c r="G1210">
        <v>2629</v>
      </c>
      <c r="H1210" s="1" t="b">
        <f>studenci[[#This Row],[Dochod_na_osobe]]&lt;$P$5</f>
        <v>0</v>
      </c>
      <c r="I1210" s="1" t="str">
        <f>TEXT(studenci[[#This Row],[Miejsce_zam]],"")&amp;MID(studenci[[#This Row],[Nazwisko]],1,LEN(studenci[[#This Row],[Nazwisko]])-1)&amp;TEXT(studenci[[#This Row],[Dochod_na_osobe]], 0)</f>
        <v>JejkowiceSzymi2629</v>
      </c>
      <c r="J1210" s="1">
        <f>COUNTIF(I:I,studenci[[#This Row],[rodz_kod]])</f>
        <v>1</v>
      </c>
      <c r="K12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1" spans="1:11" x14ac:dyDescent="0.25">
      <c r="A1211">
        <v>1210</v>
      </c>
      <c r="B1211" s="1" t="s">
        <v>755</v>
      </c>
      <c r="C1211" s="13" t="s">
        <v>1616</v>
      </c>
      <c r="D1211" s="1" t="s">
        <v>9</v>
      </c>
      <c r="E1211" s="1" t="s">
        <v>187</v>
      </c>
      <c r="F1211" s="1" t="s">
        <v>28</v>
      </c>
      <c r="G1211">
        <v>2724</v>
      </c>
      <c r="H1211" s="1" t="b">
        <f>studenci[[#This Row],[Dochod_na_osobe]]&lt;$P$5</f>
        <v>0</v>
      </c>
      <c r="I1211" s="1" t="str">
        <f>TEXT(studenci[[#This Row],[Miejsce_zam]],"")&amp;MID(studenci[[#This Row],[Nazwisko]],1,LEN(studenci[[#This Row],[Nazwisko]])-1)&amp;TEXT(studenci[[#This Row],[Dochod_na_osobe]], 0)</f>
        <v>JasloHaszczy2724</v>
      </c>
      <c r="J1211" s="1">
        <f>COUNTIF(I:I,studenci[[#This Row],[rodz_kod]])</f>
        <v>1</v>
      </c>
      <c r="K12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2" spans="1:11" x14ac:dyDescent="0.25">
      <c r="A1212">
        <v>1211</v>
      </c>
      <c r="B1212" s="1" t="s">
        <v>1002</v>
      </c>
      <c r="C1212" s="13" t="s">
        <v>589</v>
      </c>
      <c r="D1212" s="1" t="s">
        <v>236</v>
      </c>
      <c r="E1212" s="1" t="s">
        <v>340</v>
      </c>
      <c r="F1212" s="1" t="s">
        <v>100</v>
      </c>
      <c r="G1212">
        <v>1207</v>
      </c>
      <c r="H1212" s="1" t="b">
        <f>studenci[[#This Row],[Dochod_na_osobe]]&lt;$P$5</f>
        <v>1</v>
      </c>
      <c r="I1212" s="1" t="str">
        <f>TEXT(studenci[[#This Row],[Miejsce_zam]],"")&amp;MID(studenci[[#This Row],[Nazwisko]],1,LEN(studenci[[#This Row],[Nazwisko]])-1)&amp;TEXT(studenci[[#This Row],[Dochod_na_osobe]], 0)</f>
        <v>BytomSokolowsk1207</v>
      </c>
      <c r="J1212" s="1">
        <f>COUNTIF(I:I,studenci[[#This Row],[rodz_kod]])</f>
        <v>1</v>
      </c>
      <c r="K12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3" spans="1:11" x14ac:dyDescent="0.25">
      <c r="A1213">
        <v>1212</v>
      </c>
      <c r="B1213" s="1" t="s">
        <v>397</v>
      </c>
      <c r="C1213" s="13" t="s">
        <v>1617</v>
      </c>
      <c r="D1213" s="1" t="s">
        <v>9</v>
      </c>
      <c r="E1213" s="1" t="s">
        <v>196</v>
      </c>
      <c r="F1213" s="1" t="s">
        <v>11</v>
      </c>
      <c r="G1213">
        <v>1364</v>
      </c>
      <c r="H1213" s="1" t="b">
        <f>studenci[[#This Row],[Dochod_na_osobe]]&lt;$P$5</f>
        <v>1</v>
      </c>
      <c r="I1213" s="1" t="str">
        <f>TEXT(studenci[[#This Row],[Miejsce_zam]],"")&amp;MID(studenci[[#This Row],[Nazwisko]],1,LEN(studenci[[#This Row],[Nazwisko]])-1)&amp;TEXT(studenci[[#This Row],[Dochod_na_osobe]], 0)</f>
        <v>OgrodzieniecSzymane1364</v>
      </c>
      <c r="J1213" s="1">
        <f>COUNTIF(I:I,studenci[[#This Row],[rodz_kod]])</f>
        <v>1</v>
      </c>
      <c r="K12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4" spans="1:11" x14ac:dyDescent="0.25">
      <c r="A1214">
        <v>1213</v>
      </c>
      <c r="B1214" s="1" t="s">
        <v>739</v>
      </c>
      <c r="C1214" s="13" t="s">
        <v>1618</v>
      </c>
      <c r="D1214" s="1" t="s">
        <v>26</v>
      </c>
      <c r="E1214" s="1" t="s">
        <v>187</v>
      </c>
      <c r="F1214" s="1" t="s">
        <v>11</v>
      </c>
      <c r="G1214">
        <v>838</v>
      </c>
      <c r="H1214" s="1" t="b">
        <f>studenci[[#This Row],[Dochod_na_osobe]]&lt;$P$5</f>
        <v>1</v>
      </c>
      <c r="I1214" s="1" t="str">
        <f>TEXT(studenci[[#This Row],[Miejsce_zam]],"")&amp;MID(studenci[[#This Row],[Nazwisko]],1,LEN(studenci[[#This Row],[Nazwisko]])-1)&amp;TEXT(studenci[[#This Row],[Dochod_na_osobe]], 0)</f>
        <v>JasloJedrzejczy838</v>
      </c>
      <c r="J1214" s="1">
        <f>COUNTIF(I:I,studenci[[#This Row],[rodz_kod]])</f>
        <v>1</v>
      </c>
      <c r="K12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5" spans="1:11" x14ac:dyDescent="0.25">
      <c r="A1215">
        <v>1214</v>
      </c>
      <c r="B1215" s="1" t="s">
        <v>88</v>
      </c>
      <c r="C1215" s="13" t="s">
        <v>1619</v>
      </c>
      <c r="D1215" s="1" t="s">
        <v>14</v>
      </c>
      <c r="E1215" s="1" t="s">
        <v>23</v>
      </c>
      <c r="F1215" s="1" t="s">
        <v>16</v>
      </c>
      <c r="G1215">
        <v>661</v>
      </c>
      <c r="H1215" s="1" t="b">
        <f>studenci[[#This Row],[Dochod_na_osobe]]&lt;$P$5</f>
        <v>1</v>
      </c>
      <c r="I1215" s="1" t="str">
        <f>TEXT(studenci[[#This Row],[Miejsce_zam]],"")&amp;MID(studenci[[#This Row],[Nazwisko]],1,LEN(studenci[[#This Row],[Nazwisko]])-1)&amp;TEXT(studenci[[#This Row],[Dochod_na_osobe]], 0)</f>
        <v>GlucholazyAdamieck661</v>
      </c>
      <c r="J1215" s="1">
        <f>COUNTIF(I:I,studenci[[#This Row],[rodz_kod]])</f>
        <v>1</v>
      </c>
      <c r="K12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6" spans="1:11" x14ac:dyDescent="0.25">
      <c r="A1216">
        <v>1215</v>
      </c>
      <c r="B1216" s="1" t="s">
        <v>150</v>
      </c>
      <c r="C1216" s="13" t="s">
        <v>1620</v>
      </c>
      <c r="D1216" s="1" t="s">
        <v>9</v>
      </c>
      <c r="E1216" s="1" t="s">
        <v>567</v>
      </c>
      <c r="F1216" s="1" t="s">
        <v>11</v>
      </c>
      <c r="G1216">
        <v>3078</v>
      </c>
      <c r="H1216" s="1" t="b">
        <f>studenci[[#This Row],[Dochod_na_osobe]]&lt;$P$5</f>
        <v>0</v>
      </c>
      <c r="I1216" s="1" t="str">
        <f>TEXT(studenci[[#This Row],[Miejsce_zam]],"")&amp;MID(studenci[[#This Row],[Nazwisko]],1,LEN(studenci[[#This Row],[Nazwisko]])-1)&amp;TEXT(studenci[[#This Row],[Dochod_na_osobe]], 0)</f>
        <v>GryficeRoll3078</v>
      </c>
      <c r="J1216" s="1">
        <f>COUNTIF(I:I,studenci[[#This Row],[rodz_kod]])</f>
        <v>1</v>
      </c>
      <c r="K12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7" spans="1:11" x14ac:dyDescent="0.25">
      <c r="A1217">
        <v>1216</v>
      </c>
      <c r="B1217" s="1" t="s">
        <v>108</v>
      </c>
      <c r="C1217" s="13" t="s">
        <v>1621</v>
      </c>
      <c r="D1217" s="1" t="s">
        <v>26</v>
      </c>
      <c r="E1217" s="1" t="s">
        <v>113</v>
      </c>
      <c r="F1217" s="1" t="s">
        <v>11</v>
      </c>
      <c r="G1217">
        <v>354</v>
      </c>
      <c r="H1217" s="1" t="b">
        <f>studenci[[#This Row],[Dochod_na_osobe]]&lt;$P$5</f>
        <v>1</v>
      </c>
      <c r="I1217" s="1" t="str">
        <f>TEXT(studenci[[#This Row],[Miejsce_zam]],"")&amp;MID(studenci[[#This Row],[Nazwisko]],1,LEN(studenci[[#This Row],[Nazwisko]])-1)&amp;TEXT(studenci[[#This Row],[Dochod_na_osobe]], 0)</f>
        <v>KatowicePodlask354</v>
      </c>
      <c r="J1217" s="1">
        <f>COUNTIF(I:I,studenci[[#This Row],[rodz_kod]])</f>
        <v>1</v>
      </c>
      <c r="K12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8" spans="1:11" x14ac:dyDescent="0.25">
      <c r="A1218">
        <v>1217</v>
      </c>
      <c r="B1218" s="1" t="s">
        <v>1622</v>
      </c>
      <c r="C1218" s="13" t="s">
        <v>1623</v>
      </c>
      <c r="D1218" s="1" t="s">
        <v>26</v>
      </c>
      <c r="E1218" s="1" t="s">
        <v>484</v>
      </c>
      <c r="F1218" s="1" t="s">
        <v>16</v>
      </c>
      <c r="G1218">
        <v>1256</v>
      </c>
      <c r="H1218" s="1" t="b">
        <f>studenci[[#This Row],[Dochod_na_osobe]]&lt;$P$5</f>
        <v>1</v>
      </c>
      <c r="I1218" s="1" t="str">
        <f>TEXT(studenci[[#This Row],[Miejsce_zam]],"")&amp;MID(studenci[[#This Row],[Nazwisko]],1,LEN(studenci[[#This Row],[Nazwisko]])-1)&amp;TEXT(studenci[[#This Row],[Dochod_na_osobe]], 0)</f>
        <v>ChelmOlszewsk1256</v>
      </c>
      <c r="J1218" s="1">
        <f>COUNTIF(I:I,studenci[[#This Row],[rodz_kod]])</f>
        <v>1</v>
      </c>
      <c r="K12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19" spans="1:11" x14ac:dyDescent="0.25">
      <c r="A1219">
        <v>1218</v>
      </c>
      <c r="B1219" s="1" t="s">
        <v>249</v>
      </c>
      <c r="C1219" s="13" t="s">
        <v>1624</v>
      </c>
      <c r="D1219" s="1" t="s">
        <v>26</v>
      </c>
      <c r="E1219" s="1" t="s">
        <v>47</v>
      </c>
      <c r="F1219" s="1" t="s">
        <v>11</v>
      </c>
      <c r="G1219">
        <v>2838</v>
      </c>
      <c r="H1219" s="1" t="b">
        <f>studenci[[#This Row],[Dochod_na_osobe]]&lt;$P$5</f>
        <v>0</v>
      </c>
      <c r="I1219" s="1" t="str">
        <f>TEXT(studenci[[#This Row],[Miejsce_zam]],"")&amp;MID(studenci[[#This Row],[Nazwisko]],1,LEN(studenci[[#This Row],[Nazwisko]])-1)&amp;TEXT(studenci[[#This Row],[Dochod_na_osobe]], 0)</f>
        <v>BedzinStrojn2838</v>
      </c>
      <c r="J1219" s="1">
        <f>COUNTIF(I:I,studenci[[#This Row],[rodz_kod]])</f>
        <v>1</v>
      </c>
      <c r="K12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0" spans="1:11" x14ac:dyDescent="0.25">
      <c r="A1220">
        <v>1219</v>
      </c>
      <c r="B1220" s="1" t="s">
        <v>155</v>
      </c>
      <c r="C1220" s="13" t="s">
        <v>1625</v>
      </c>
      <c r="D1220" s="1" t="s">
        <v>106</v>
      </c>
      <c r="E1220" s="1" t="s">
        <v>174</v>
      </c>
      <c r="F1220" s="1" t="s">
        <v>100</v>
      </c>
      <c r="G1220">
        <v>992</v>
      </c>
      <c r="H1220" s="1" t="b">
        <f>studenci[[#This Row],[Dochod_na_osobe]]&lt;$P$5</f>
        <v>1</v>
      </c>
      <c r="I1220" s="1" t="str">
        <f>TEXT(studenci[[#This Row],[Miejsce_zam]],"")&amp;MID(studenci[[#This Row],[Nazwisko]],1,LEN(studenci[[#This Row],[Nazwisko]])-1)&amp;TEXT(studenci[[#This Row],[Dochod_na_osobe]], 0)</f>
        <v>WroclawKonieczn992</v>
      </c>
      <c r="J1220" s="1">
        <f>COUNTIF(I:I,studenci[[#This Row],[rodz_kod]])</f>
        <v>1</v>
      </c>
      <c r="K12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1" spans="1:11" x14ac:dyDescent="0.25">
      <c r="A1221">
        <v>1220</v>
      </c>
      <c r="B1221" s="1" t="s">
        <v>7</v>
      </c>
      <c r="C1221" s="13" t="s">
        <v>1626</v>
      </c>
      <c r="D1221" s="1" t="s">
        <v>9</v>
      </c>
      <c r="E1221" s="1" t="s">
        <v>110</v>
      </c>
      <c r="F1221" s="1" t="s">
        <v>11</v>
      </c>
      <c r="G1221">
        <v>2199</v>
      </c>
      <c r="H1221" s="1" t="b">
        <f>studenci[[#This Row],[Dochod_na_osobe]]&lt;$P$5</f>
        <v>1</v>
      </c>
      <c r="I1221" s="1" t="str">
        <f>TEXT(studenci[[#This Row],[Miejsce_zam]],"")&amp;MID(studenci[[#This Row],[Nazwisko]],1,LEN(studenci[[#This Row],[Nazwisko]])-1)&amp;TEXT(studenci[[#This Row],[Dochod_na_osobe]], 0)</f>
        <v>SosnicowicePrzybylsk2199</v>
      </c>
      <c r="J1221" s="1">
        <f>COUNTIF(I:I,studenci[[#This Row],[rodz_kod]])</f>
        <v>1</v>
      </c>
      <c r="K12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2" spans="1:11" x14ac:dyDescent="0.25">
      <c r="A1222">
        <v>1221</v>
      </c>
      <c r="B1222" s="1" t="s">
        <v>573</v>
      </c>
      <c r="C1222" s="13" t="s">
        <v>1627</v>
      </c>
      <c r="D1222" s="1" t="s">
        <v>9</v>
      </c>
      <c r="E1222" s="1" t="s">
        <v>1115</v>
      </c>
      <c r="F1222" s="1" t="s">
        <v>11</v>
      </c>
      <c r="G1222">
        <v>697</v>
      </c>
      <c r="H1222" s="1" t="b">
        <f>studenci[[#This Row],[Dochod_na_osobe]]&lt;$P$5</f>
        <v>1</v>
      </c>
      <c r="I1222" s="1" t="str">
        <f>TEXT(studenci[[#This Row],[Miejsce_zam]],"")&amp;MID(studenci[[#This Row],[Nazwisko]],1,LEN(studenci[[#This Row],[Nazwisko]])-1)&amp;TEXT(studenci[[#This Row],[Dochod_na_osobe]], 0)</f>
        <v>JuliankaBanaszczy697</v>
      </c>
      <c r="J1222" s="1">
        <f>COUNTIF(I:I,studenci[[#This Row],[rodz_kod]])</f>
        <v>1</v>
      </c>
      <c r="K12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3" spans="1:11" x14ac:dyDescent="0.25">
      <c r="A1223">
        <v>1222</v>
      </c>
      <c r="B1223" s="1" t="s">
        <v>155</v>
      </c>
      <c r="C1223" s="13" t="s">
        <v>1628</v>
      </c>
      <c r="D1223" s="1" t="s">
        <v>26</v>
      </c>
      <c r="E1223" s="1" t="s">
        <v>728</v>
      </c>
      <c r="F1223" s="1" t="s">
        <v>16</v>
      </c>
      <c r="G1223">
        <v>1680</v>
      </c>
      <c r="H1223" s="1" t="b">
        <f>studenci[[#This Row],[Dochod_na_osobe]]&lt;$P$5</f>
        <v>1</v>
      </c>
      <c r="I1223" s="1" t="str">
        <f>TEXT(studenci[[#This Row],[Miejsce_zam]],"")&amp;MID(studenci[[#This Row],[Nazwisko]],1,LEN(studenci[[#This Row],[Nazwisko]])-1)&amp;TEXT(studenci[[#This Row],[Dochod_na_osobe]], 0)</f>
        <v>SiedlceMikock1680</v>
      </c>
      <c r="J1223" s="1">
        <f>COUNTIF(I:I,studenci[[#This Row],[rodz_kod]])</f>
        <v>1</v>
      </c>
      <c r="K12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4" spans="1:11" x14ac:dyDescent="0.25">
      <c r="A1224">
        <v>1223</v>
      </c>
      <c r="B1224" s="1" t="s">
        <v>104</v>
      </c>
      <c r="C1224" s="13" t="s">
        <v>1629</v>
      </c>
      <c r="D1224" s="1" t="s">
        <v>26</v>
      </c>
      <c r="E1224" s="1" t="s">
        <v>67</v>
      </c>
      <c r="F1224" s="1" t="s">
        <v>11</v>
      </c>
      <c r="G1224">
        <v>2638</v>
      </c>
      <c r="H1224" s="1" t="b">
        <f>studenci[[#This Row],[Dochod_na_osobe]]&lt;$P$5</f>
        <v>0</v>
      </c>
      <c r="I1224" s="1" t="str">
        <f>TEXT(studenci[[#This Row],[Miejsce_zam]],"")&amp;MID(studenci[[#This Row],[Nazwisko]],1,LEN(studenci[[#This Row],[Nazwisko]])-1)&amp;TEXT(studenci[[#This Row],[Dochod_na_osobe]], 0)</f>
        <v>SosnowiecAbramczy2638</v>
      </c>
      <c r="J1224" s="1">
        <f>COUNTIF(I:I,studenci[[#This Row],[rodz_kod]])</f>
        <v>1</v>
      </c>
      <c r="K12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5" spans="1:11" x14ac:dyDescent="0.25">
      <c r="A1225">
        <v>1224</v>
      </c>
      <c r="B1225" s="1" t="s">
        <v>155</v>
      </c>
      <c r="C1225" s="13" t="s">
        <v>1630</v>
      </c>
      <c r="D1225" s="1" t="s">
        <v>66</v>
      </c>
      <c r="E1225" s="1" t="s">
        <v>75</v>
      </c>
      <c r="F1225" s="1" t="s">
        <v>35</v>
      </c>
      <c r="G1225">
        <v>955</v>
      </c>
      <c r="H1225" s="1" t="b">
        <f>studenci[[#This Row],[Dochod_na_osobe]]&lt;$P$5</f>
        <v>1</v>
      </c>
      <c r="I1225" s="1" t="str">
        <f>TEXT(studenci[[#This Row],[Miejsce_zam]],"")&amp;MID(studenci[[#This Row],[Nazwisko]],1,LEN(studenci[[#This Row],[Nazwisko]])-1)&amp;TEXT(studenci[[#This Row],[Dochod_na_osobe]], 0)</f>
        <v>RzeszowMiecznikowsk955</v>
      </c>
      <c r="J1225" s="1">
        <f>COUNTIF(I:I,studenci[[#This Row],[rodz_kod]])</f>
        <v>1</v>
      </c>
      <c r="K12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6" spans="1:11" x14ac:dyDescent="0.25">
      <c r="A1226">
        <v>1225</v>
      </c>
      <c r="B1226" s="1" t="s">
        <v>108</v>
      </c>
      <c r="C1226" s="13" t="s">
        <v>1631</v>
      </c>
      <c r="D1226" s="1" t="s">
        <v>133</v>
      </c>
      <c r="E1226" s="1" t="s">
        <v>84</v>
      </c>
      <c r="F1226" s="1" t="s">
        <v>35</v>
      </c>
      <c r="G1226">
        <v>1778</v>
      </c>
      <c r="H1226" s="1" t="b">
        <f>studenci[[#This Row],[Dochod_na_osobe]]&lt;$P$5</f>
        <v>1</v>
      </c>
      <c r="I1226" s="1" t="str">
        <f>TEXT(studenci[[#This Row],[Miejsce_zam]],"")&amp;MID(studenci[[#This Row],[Nazwisko]],1,LEN(studenci[[#This Row],[Nazwisko]])-1)&amp;TEXT(studenci[[#This Row],[Dochod_na_osobe]], 0)</f>
        <v>Nowy TargCiechanowic1778</v>
      </c>
      <c r="J1226" s="1">
        <f>COUNTIF(I:I,studenci[[#This Row],[rodz_kod]])</f>
        <v>1</v>
      </c>
      <c r="K12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7" spans="1:11" x14ac:dyDescent="0.25">
      <c r="A1227">
        <v>1226</v>
      </c>
      <c r="B1227" s="1" t="s">
        <v>155</v>
      </c>
      <c r="C1227" s="13" t="s">
        <v>1400</v>
      </c>
      <c r="D1227" s="1" t="s">
        <v>22</v>
      </c>
      <c r="E1227" s="1" t="s">
        <v>745</v>
      </c>
      <c r="F1227" s="1" t="s">
        <v>28</v>
      </c>
      <c r="G1227">
        <v>1960</v>
      </c>
      <c r="H1227" s="1" t="b">
        <f>studenci[[#This Row],[Dochod_na_osobe]]&lt;$P$5</f>
        <v>1</v>
      </c>
      <c r="I1227" s="1" t="str">
        <f>TEXT(studenci[[#This Row],[Miejsce_zam]],"")&amp;MID(studenci[[#This Row],[Nazwisko]],1,LEN(studenci[[#This Row],[Nazwisko]])-1)&amp;TEXT(studenci[[#This Row],[Dochod_na_osobe]], 0)</f>
        <v>BozewoKaminsk1960</v>
      </c>
      <c r="J1227" s="1">
        <f>COUNTIF(I:I,studenci[[#This Row],[rodz_kod]])</f>
        <v>1</v>
      </c>
      <c r="K12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8" spans="1:11" x14ac:dyDescent="0.25">
      <c r="A1228">
        <v>1227</v>
      </c>
      <c r="B1228" s="1" t="s">
        <v>97</v>
      </c>
      <c r="C1228" s="13" t="s">
        <v>918</v>
      </c>
      <c r="D1228" s="1" t="s">
        <v>26</v>
      </c>
      <c r="E1228" s="1" t="s">
        <v>464</v>
      </c>
      <c r="F1228" s="1" t="s">
        <v>11</v>
      </c>
      <c r="G1228">
        <v>2303</v>
      </c>
      <c r="H1228" s="1" t="b">
        <f>studenci[[#This Row],[Dochod_na_osobe]]&lt;$P$5</f>
        <v>0</v>
      </c>
      <c r="I1228" s="1" t="str">
        <f>TEXT(studenci[[#This Row],[Miejsce_zam]],"")&amp;MID(studenci[[#This Row],[Nazwisko]],1,LEN(studenci[[#This Row],[Nazwisko]])-1)&amp;TEXT(studenci[[#This Row],[Dochod_na_osobe]], 0)</f>
        <v>PyrzowiceJaworsk2303</v>
      </c>
      <c r="J1228" s="1">
        <f>COUNTIF(I:I,studenci[[#This Row],[rodz_kod]])</f>
        <v>1</v>
      </c>
      <c r="K12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29" spans="1:11" x14ac:dyDescent="0.25">
      <c r="A1229">
        <v>1228</v>
      </c>
      <c r="B1229" s="1" t="s">
        <v>70</v>
      </c>
      <c r="C1229" s="13" t="s">
        <v>627</v>
      </c>
      <c r="D1229" s="1" t="s">
        <v>26</v>
      </c>
      <c r="E1229" s="1" t="s">
        <v>67</v>
      </c>
      <c r="F1229" s="1" t="s">
        <v>11</v>
      </c>
      <c r="G1229">
        <v>2268</v>
      </c>
      <c r="H1229" s="1" t="b">
        <f>studenci[[#This Row],[Dochod_na_osobe]]&lt;$P$5</f>
        <v>0</v>
      </c>
      <c r="I1229" s="1" t="str">
        <f>TEXT(studenci[[#This Row],[Miejsce_zam]],"")&amp;MID(studenci[[#This Row],[Nazwisko]],1,LEN(studenci[[#This Row],[Nazwisko]])-1)&amp;TEXT(studenci[[#This Row],[Dochod_na_osobe]], 0)</f>
        <v>SosnowiecFelinsk2268</v>
      </c>
      <c r="J1229" s="1">
        <f>COUNTIF(I:I,studenci[[#This Row],[rodz_kod]])</f>
        <v>1</v>
      </c>
      <c r="K12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0" spans="1:11" x14ac:dyDescent="0.25">
      <c r="A1230">
        <v>1229</v>
      </c>
      <c r="B1230" s="1" t="s">
        <v>64</v>
      </c>
      <c r="C1230" s="13" t="s">
        <v>1632</v>
      </c>
      <c r="D1230" s="1" t="s">
        <v>22</v>
      </c>
      <c r="E1230" s="1" t="s">
        <v>307</v>
      </c>
      <c r="F1230" s="1" t="s">
        <v>11</v>
      </c>
      <c r="G1230">
        <v>2408</v>
      </c>
      <c r="H1230" s="1" t="b">
        <f>studenci[[#This Row],[Dochod_na_osobe]]&lt;$P$5</f>
        <v>0</v>
      </c>
      <c r="I1230" s="1" t="str">
        <f>TEXT(studenci[[#This Row],[Miejsce_zam]],"")&amp;MID(studenci[[#This Row],[Nazwisko]],1,LEN(studenci[[#This Row],[Nazwisko]])-1)&amp;TEXT(studenci[[#This Row],[Dochod_na_osobe]], 0)</f>
        <v>JedrzejowSobolewsk2408</v>
      </c>
      <c r="J1230" s="1">
        <f>COUNTIF(I:I,studenci[[#This Row],[rodz_kod]])</f>
        <v>1</v>
      </c>
      <c r="K12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1" spans="1:11" x14ac:dyDescent="0.25">
      <c r="A1231">
        <v>1230</v>
      </c>
      <c r="B1231" s="1" t="s">
        <v>88</v>
      </c>
      <c r="C1231" s="13" t="s">
        <v>226</v>
      </c>
      <c r="D1231" s="1" t="s">
        <v>26</v>
      </c>
      <c r="E1231" s="1" t="s">
        <v>172</v>
      </c>
      <c r="F1231" s="1" t="s">
        <v>100</v>
      </c>
      <c r="G1231">
        <v>1695</v>
      </c>
      <c r="H1231" s="1" t="b">
        <f>studenci[[#This Row],[Dochod_na_osobe]]&lt;$P$5</f>
        <v>1</v>
      </c>
      <c r="I1231" s="1" t="str">
        <f>TEXT(studenci[[#This Row],[Miejsce_zam]],"")&amp;MID(studenci[[#This Row],[Nazwisko]],1,LEN(studenci[[#This Row],[Nazwisko]])-1)&amp;TEXT(studenci[[#This Row],[Dochod_na_osobe]], 0)</f>
        <v>SlawkowWoznia1695</v>
      </c>
      <c r="J1231" s="1">
        <f>COUNTIF(I:I,studenci[[#This Row],[rodz_kod]])</f>
        <v>1</v>
      </c>
      <c r="K12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2" spans="1:11" x14ac:dyDescent="0.25">
      <c r="A1232">
        <v>1231</v>
      </c>
      <c r="B1232" s="1" t="s">
        <v>12</v>
      </c>
      <c r="C1232" s="13" t="s">
        <v>987</v>
      </c>
      <c r="D1232" s="1" t="s">
        <v>9</v>
      </c>
      <c r="E1232" s="1" t="s">
        <v>23</v>
      </c>
      <c r="F1232" s="1" t="s">
        <v>16</v>
      </c>
      <c r="G1232">
        <v>1866</v>
      </c>
      <c r="H1232" s="1" t="b">
        <f>studenci[[#This Row],[Dochod_na_osobe]]&lt;$P$5</f>
        <v>1</v>
      </c>
      <c r="I1232" s="1" t="str">
        <f>TEXT(studenci[[#This Row],[Miejsce_zam]],"")&amp;MID(studenci[[#This Row],[Nazwisko]],1,LEN(studenci[[#This Row],[Nazwisko]])-1)&amp;TEXT(studenci[[#This Row],[Dochod_na_osobe]], 0)</f>
        <v>GlucholazySikor1866</v>
      </c>
      <c r="J1232" s="1">
        <f>COUNTIF(I:I,studenci[[#This Row],[rodz_kod]])</f>
        <v>1</v>
      </c>
      <c r="K12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3" spans="1:11" x14ac:dyDescent="0.25">
      <c r="A1233">
        <v>1232</v>
      </c>
      <c r="B1233" s="1" t="s">
        <v>322</v>
      </c>
      <c r="C1233" s="13" t="s">
        <v>1633</v>
      </c>
      <c r="D1233" s="1" t="s">
        <v>26</v>
      </c>
      <c r="E1233" s="1" t="s">
        <v>657</v>
      </c>
      <c r="F1233" s="1" t="s">
        <v>11</v>
      </c>
      <c r="G1233">
        <v>2104</v>
      </c>
      <c r="H1233" s="1" t="b">
        <f>studenci[[#This Row],[Dochod_na_osobe]]&lt;$P$5</f>
        <v>1</v>
      </c>
      <c r="I1233" s="1" t="str">
        <f>TEXT(studenci[[#This Row],[Miejsce_zam]],"")&amp;MID(studenci[[#This Row],[Nazwisko]],1,LEN(studenci[[#This Row],[Nazwisko]])-1)&amp;TEXT(studenci[[#This Row],[Dochod_na_osobe]], 0)</f>
        <v>MiechowBliszczy2104</v>
      </c>
      <c r="J1233" s="1">
        <f>COUNTIF(I:I,studenci[[#This Row],[rodz_kod]])</f>
        <v>1</v>
      </c>
      <c r="K12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4" spans="1:11" x14ac:dyDescent="0.25">
      <c r="A1234">
        <v>1233</v>
      </c>
      <c r="B1234" s="1" t="s">
        <v>276</v>
      </c>
      <c r="C1234" s="13" t="s">
        <v>1634</v>
      </c>
      <c r="D1234" s="1" t="s">
        <v>133</v>
      </c>
      <c r="E1234" s="1" t="s">
        <v>884</v>
      </c>
      <c r="F1234" s="1" t="s">
        <v>28</v>
      </c>
      <c r="G1234">
        <v>2072</v>
      </c>
      <c r="H1234" s="1" t="b">
        <f>studenci[[#This Row],[Dochod_na_osobe]]&lt;$P$5</f>
        <v>1</v>
      </c>
      <c r="I1234" s="1" t="str">
        <f>TEXT(studenci[[#This Row],[Miejsce_zam]],"")&amp;MID(studenci[[#This Row],[Nazwisko]],1,LEN(studenci[[#This Row],[Nazwisko]])-1)&amp;TEXT(studenci[[#This Row],[Dochod_na_osobe]], 0)</f>
        <v>WitoniaKlimk2072</v>
      </c>
      <c r="J1234" s="1">
        <f>COUNTIF(I:I,studenci[[#This Row],[rodz_kod]])</f>
        <v>1</v>
      </c>
      <c r="K12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5" spans="1:11" x14ac:dyDescent="0.25">
      <c r="A1235">
        <v>1234</v>
      </c>
      <c r="B1235" s="1" t="s">
        <v>434</v>
      </c>
      <c r="C1235" s="13" t="s">
        <v>1635</v>
      </c>
      <c r="D1235" s="1" t="s">
        <v>22</v>
      </c>
      <c r="E1235" s="1" t="s">
        <v>311</v>
      </c>
      <c r="F1235" s="1" t="s">
        <v>11</v>
      </c>
      <c r="G1235">
        <v>1994</v>
      </c>
      <c r="H1235" s="1" t="b">
        <f>studenci[[#This Row],[Dochod_na_osobe]]&lt;$P$5</f>
        <v>1</v>
      </c>
      <c r="I1235" s="1" t="str">
        <f>TEXT(studenci[[#This Row],[Miejsce_zam]],"")&amp;MID(studenci[[#This Row],[Nazwisko]],1,LEN(studenci[[#This Row],[Nazwisko]])-1)&amp;TEXT(studenci[[#This Row],[Dochod_na_osobe]], 0)</f>
        <v>SiewierzBasia1994</v>
      </c>
      <c r="J1235" s="1">
        <f>COUNTIF(I:I,studenci[[#This Row],[rodz_kod]])</f>
        <v>1</v>
      </c>
      <c r="K12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6" spans="1:11" x14ac:dyDescent="0.25">
      <c r="A1236">
        <v>1235</v>
      </c>
      <c r="B1236" s="1" t="s">
        <v>97</v>
      </c>
      <c r="C1236" s="13" t="s">
        <v>1636</v>
      </c>
      <c r="D1236" s="1" t="s">
        <v>22</v>
      </c>
      <c r="E1236" s="1" t="s">
        <v>222</v>
      </c>
      <c r="F1236" s="1" t="s">
        <v>16</v>
      </c>
      <c r="G1236">
        <v>3039</v>
      </c>
      <c r="H1236" s="1" t="b">
        <f>studenci[[#This Row],[Dochod_na_osobe]]&lt;$P$5</f>
        <v>0</v>
      </c>
      <c r="I1236" s="1" t="str">
        <f>TEXT(studenci[[#This Row],[Miejsce_zam]],"")&amp;MID(studenci[[#This Row],[Nazwisko]],1,LEN(studenci[[#This Row],[Nazwisko]])-1)&amp;TEXT(studenci[[#This Row],[Dochod_na_osobe]], 0)</f>
        <v>TarnobrzegNowak3039</v>
      </c>
      <c r="J1236" s="1">
        <f>COUNTIF(I:I,studenci[[#This Row],[rodz_kod]])</f>
        <v>1</v>
      </c>
      <c r="K12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7" spans="1:11" x14ac:dyDescent="0.25">
      <c r="A1237">
        <v>1236</v>
      </c>
      <c r="B1237" s="1" t="s">
        <v>557</v>
      </c>
      <c r="C1237" s="13" t="s">
        <v>1637</v>
      </c>
      <c r="D1237" s="1" t="s">
        <v>22</v>
      </c>
      <c r="E1237" s="1" t="s">
        <v>146</v>
      </c>
      <c r="F1237" s="1" t="s">
        <v>11</v>
      </c>
      <c r="G1237">
        <v>2416</v>
      </c>
      <c r="H1237" s="1" t="b">
        <f>studenci[[#This Row],[Dochod_na_osobe]]&lt;$P$5</f>
        <v>0</v>
      </c>
      <c r="I1237" s="1" t="str">
        <f>TEXT(studenci[[#This Row],[Miejsce_zam]],"")&amp;MID(studenci[[#This Row],[Nazwisko]],1,LEN(studenci[[#This Row],[Nazwisko]])-1)&amp;TEXT(studenci[[#This Row],[Dochod_na_osobe]], 0)</f>
        <v>LedzinyBie2416</v>
      </c>
      <c r="J1237" s="1">
        <f>COUNTIF(I:I,studenci[[#This Row],[rodz_kod]])</f>
        <v>1</v>
      </c>
      <c r="K12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8" spans="1:11" x14ac:dyDescent="0.25">
      <c r="A1238">
        <v>1237</v>
      </c>
      <c r="B1238" s="1" t="s">
        <v>150</v>
      </c>
      <c r="C1238" s="13" t="s">
        <v>1638</v>
      </c>
      <c r="D1238" s="1" t="s">
        <v>26</v>
      </c>
      <c r="E1238" s="1" t="s">
        <v>283</v>
      </c>
      <c r="F1238" s="1" t="s">
        <v>16</v>
      </c>
      <c r="G1238">
        <v>1068</v>
      </c>
      <c r="H1238" s="1" t="b">
        <f>studenci[[#This Row],[Dochod_na_osobe]]&lt;$P$5</f>
        <v>1</v>
      </c>
      <c r="I1238" s="1" t="str">
        <f>TEXT(studenci[[#This Row],[Miejsce_zam]],"")&amp;MID(studenci[[#This Row],[Nazwisko]],1,LEN(studenci[[#This Row],[Nazwisko]])-1)&amp;TEXT(studenci[[#This Row],[Dochod_na_osobe]], 0)</f>
        <v>Kedzierzyn-KozleBali1068</v>
      </c>
      <c r="J1238" s="1">
        <f>COUNTIF(I:I,studenci[[#This Row],[rodz_kod]])</f>
        <v>1</v>
      </c>
      <c r="K12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39" spans="1:11" x14ac:dyDescent="0.25">
      <c r="A1239">
        <v>1238</v>
      </c>
      <c r="B1239" s="1" t="s">
        <v>29</v>
      </c>
      <c r="C1239" s="13" t="s">
        <v>40</v>
      </c>
      <c r="D1239" s="1" t="s">
        <v>9</v>
      </c>
      <c r="E1239" s="1" t="s">
        <v>72</v>
      </c>
      <c r="F1239" s="1" t="s">
        <v>35</v>
      </c>
      <c r="G1239">
        <v>3197</v>
      </c>
      <c r="H1239" s="1" t="b">
        <f>studenci[[#This Row],[Dochod_na_osobe]]&lt;$P$5</f>
        <v>0</v>
      </c>
      <c r="I1239" s="1" t="str">
        <f>TEXT(studenci[[#This Row],[Miejsce_zam]],"")&amp;MID(studenci[[#This Row],[Nazwisko]],1,LEN(studenci[[#This Row],[Nazwisko]])-1)&amp;TEXT(studenci[[#This Row],[Dochod_na_osobe]], 0)</f>
        <v>SzczyrkKowalsk3197</v>
      </c>
      <c r="J1239" s="1">
        <f>COUNTIF(I:I,studenci[[#This Row],[rodz_kod]])</f>
        <v>1</v>
      </c>
      <c r="K12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0" spans="1:11" x14ac:dyDescent="0.25">
      <c r="A1240">
        <v>1239</v>
      </c>
      <c r="B1240" s="1" t="s">
        <v>1639</v>
      </c>
      <c r="C1240" s="13" t="s">
        <v>1640</v>
      </c>
      <c r="D1240" s="1" t="s">
        <v>9</v>
      </c>
      <c r="E1240" s="1" t="s">
        <v>189</v>
      </c>
      <c r="F1240" s="1" t="s">
        <v>11</v>
      </c>
      <c r="G1240">
        <v>1231</v>
      </c>
      <c r="H1240" s="1" t="b">
        <f>studenci[[#This Row],[Dochod_na_osobe]]&lt;$P$5</f>
        <v>1</v>
      </c>
      <c r="I1240" s="1" t="str">
        <f>TEXT(studenci[[#This Row],[Miejsce_zam]],"")&amp;MID(studenci[[#This Row],[Nazwisko]],1,LEN(studenci[[#This Row],[Nazwisko]])-1)&amp;TEXT(studenci[[#This Row],[Dochod_na_osobe]], 0)</f>
        <v>TworogGawro1231</v>
      </c>
      <c r="J1240" s="1">
        <f>COUNTIF(I:I,studenci[[#This Row],[rodz_kod]])</f>
        <v>1</v>
      </c>
      <c r="K12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1" spans="1:11" x14ac:dyDescent="0.25">
      <c r="A1241">
        <v>1240</v>
      </c>
      <c r="B1241" s="1" t="s">
        <v>20</v>
      </c>
      <c r="C1241" s="13" t="s">
        <v>1641</v>
      </c>
      <c r="D1241" s="1" t="s">
        <v>9</v>
      </c>
      <c r="E1241" s="1" t="s">
        <v>19</v>
      </c>
      <c r="F1241" s="1" t="s">
        <v>11</v>
      </c>
      <c r="G1241">
        <v>2417</v>
      </c>
      <c r="H1241" s="1" t="b">
        <f>studenci[[#This Row],[Dochod_na_osobe]]&lt;$P$5</f>
        <v>0</v>
      </c>
      <c r="I1241" s="1" t="str">
        <f>TEXT(studenci[[#This Row],[Miejsce_zam]],"")&amp;MID(studenci[[#This Row],[Nazwisko]],1,LEN(studenci[[#This Row],[Nazwisko]])-1)&amp;TEXT(studenci[[#This Row],[Dochod_na_osobe]], 0)</f>
        <v>LubliniecPiwonsk2417</v>
      </c>
      <c r="J1241" s="1">
        <f>COUNTIF(I:I,studenci[[#This Row],[rodz_kod]])</f>
        <v>1</v>
      </c>
      <c r="K12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2" spans="1:11" x14ac:dyDescent="0.25">
      <c r="A1242">
        <v>1241</v>
      </c>
      <c r="B1242" s="1" t="s">
        <v>144</v>
      </c>
      <c r="C1242" s="13" t="s">
        <v>1642</v>
      </c>
      <c r="D1242" s="1" t="s">
        <v>236</v>
      </c>
      <c r="E1242" s="1" t="s">
        <v>1223</v>
      </c>
      <c r="F1242" s="1" t="s">
        <v>11</v>
      </c>
      <c r="G1242">
        <v>2178</v>
      </c>
      <c r="H1242" s="1" t="b">
        <f>studenci[[#This Row],[Dochod_na_osobe]]&lt;$P$5</f>
        <v>1</v>
      </c>
      <c r="I1242" s="1" t="str">
        <f>TEXT(studenci[[#This Row],[Miejsce_zam]],"")&amp;MID(studenci[[#This Row],[Nazwisko]],1,LEN(studenci[[#This Row],[Nazwisko]])-1)&amp;TEXT(studenci[[#This Row],[Dochod_na_osobe]], 0)</f>
        <v>Dobre MiastoNowa2178</v>
      </c>
      <c r="J1242" s="1">
        <f>COUNTIF(I:I,studenci[[#This Row],[rodz_kod]])</f>
        <v>1</v>
      </c>
      <c r="K12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3" spans="1:11" x14ac:dyDescent="0.25">
      <c r="A1243">
        <v>1242</v>
      </c>
      <c r="B1243" s="1" t="s">
        <v>557</v>
      </c>
      <c r="C1243" s="13" t="s">
        <v>1643</v>
      </c>
      <c r="D1243" s="1" t="s">
        <v>9</v>
      </c>
      <c r="E1243" s="1" t="s">
        <v>75</v>
      </c>
      <c r="F1243" s="1" t="s">
        <v>11</v>
      </c>
      <c r="G1243">
        <v>2722</v>
      </c>
      <c r="H1243" s="1" t="b">
        <f>studenci[[#This Row],[Dochod_na_osobe]]&lt;$P$5</f>
        <v>0</v>
      </c>
      <c r="I1243" s="1" t="str">
        <f>TEXT(studenci[[#This Row],[Miejsce_zam]],"")&amp;MID(studenci[[#This Row],[Nazwisko]],1,LEN(studenci[[#This Row],[Nazwisko]])-1)&amp;TEXT(studenci[[#This Row],[Dochod_na_osobe]], 0)</f>
        <v>RzeszowNiewiarowsk2722</v>
      </c>
      <c r="J1243" s="1">
        <f>COUNTIF(I:I,studenci[[#This Row],[rodz_kod]])</f>
        <v>1</v>
      </c>
      <c r="K12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4" spans="1:11" x14ac:dyDescent="0.25">
      <c r="A1244">
        <v>1243</v>
      </c>
      <c r="B1244" s="1" t="s">
        <v>509</v>
      </c>
      <c r="C1244" s="13" t="s">
        <v>351</v>
      </c>
      <c r="D1244" s="1" t="s">
        <v>9</v>
      </c>
      <c r="E1244" s="1" t="s">
        <v>333</v>
      </c>
      <c r="F1244" s="1" t="s">
        <v>28</v>
      </c>
      <c r="G1244">
        <v>890</v>
      </c>
      <c r="H1244" s="1" t="b">
        <f>studenci[[#This Row],[Dochod_na_osobe]]&lt;$P$5</f>
        <v>1</v>
      </c>
      <c r="I1244" s="1" t="str">
        <f>TEXT(studenci[[#This Row],[Miejsce_zam]],"")&amp;MID(studenci[[#This Row],[Nazwisko]],1,LEN(studenci[[#This Row],[Nazwisko]])-1)&amp;TEXT(studenci[[#This Row],[Dochod_na_osobe]], 0)</f>
        <v>WadowiceRutkowsk890</v>
      </c>
      <c r="J1244" s="1">
        <f>COUNTIF(I:I,studenci[[#This Row],[rodz_kod]])</f>
        <v>1</v>
      </c>
      <c r="K12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5" spans="1:11" x14ac:dyDescent="0.25">
      <c r="A1245">
        <v>1244</v>
      </c>
      <c r="B1245" s="1" t="s">
        <v>141</v>
      </c>
      <c r="C1245" s="13" t="s">
        <v>1644</v>
      </c>
      <c r="D1245" s="1" t="s">
        <v>236</v>
      </c>
      <c r="E1245" s="1" t="s">
        <v>504</v>
      </c>
      <c r="F1245" s="1" t="s">
        <v>100</v>
      </c>
      <c r="G1245">
        <v>2129</v>
      </c>
      <c r="H1245" s="1" t="b">
        <f>studenci[[#This Row],[Dochod_na_osobe]]&lt;$P$5</f>
        <v>1</v>
      </c>
      <c r="I1245" s="1" t="str">
        <f>TEXT(studenci[[#This Row],[Miejsce_zam]],"")&amp;MID(studenci[[#This Row],[Nazwisko]],1,LEN(studenci[[#This Row],[Nazwisko]])-1)&amp;TEXT(studenci[[#This Row],[Dochod_na_osobe]], 0)</f>
        <v>KepiceJaros2129</v>
      </c>
      <c r="J1245" s="1">
        <f>COUNTIF(I:I,studenci[[#This Row],[rodz_kod]])</f>
        <v>1</v>
      </c>
      <c r="K12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6" spans="1:11" x14ac:dyDescent="0.25">
      <c r="A1246">
        <v>1245</v>
      </c>
      <c r="B1246" s="1" t="s">
        <v>562</v>
      </c>
      <c r="C1246" s="13" t="s">
        <v>1645</v>
      </c>
      <c r="D1246" s="1" t="s">
        <v>22</v>
      </c>
      <c r="E1246" s="1" t="s">
        <v>480</v>
      </c>
      <c r="F1246" s="1" t="s">
        <v>16</v>
      </c>
      <c r="G1246">
        <v>653</v>
      </c>
      <c r="H1246" s="1" t="b">
        <f>studenci[[#This Row],[Dochod_na_osobe]]&lt;$P$5</f>
        <v>1</v>
      </c>
      <c r="I1246" s="1" t="str">
        <f>TEXT(studenci[[#This Row],[Miejsce_zam]],"")&amp;MID(studenci[[#This Row],[Nazwisko]],1,LEN(studenci[[#This Row],[Nazwisko]])-1)&amp;TEXT(studenci[[#This Row],[Dochod_na_osobe]], 0)</f>
        <v>KoscianKotal653</v>
      </c>
      <c r="J1246" s="1">
        <f>COUNTIF(I:I,studenci[[#This Row],[rodz_kod]])</f>
        <v>1</v>
      </c>
      <c r="K12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7" spans="1:11" x14ac:dyDescent="0.25">
      <c r="A1247">
        <v>1246</v>
      </c>
      <c r="B1247" s="1" t="s">
        <v>476</v>
      </c>
      <c r="C1247" s="13" t="s">
        <v>1646</v>
      </c>
      <c r="D1247" s="1" t="s">
        <v>9</v>
      </c>
      <c r="E1247" s="1" t="s">
        <v>484</v>
      </c>
      <c r="F1247" s="1" t="s">
        <v>28</v>
      </c>
      <c r="G1247">
        <v>2964</v>
      </c>
      <c r="H1247" s="1" t="b">
        <f>studenci[[#This Row],[Dochod_na_osobe]]&lt;$P$5</f>
        <v>0</v>
      </c>
      <c r="I1247" s="1" t="str">
        <f>TEXT(studenci[[#This Row],[Miejsce_zam]],"")&amp;MID(studenci[[#This Row],[Nazwisko]],1,LEN(studenci[[#This Row],[Nazwisko]])-1)&amp;TEXT(studenci[[#This Row],[Dochod_na_osobe]], 0)</f>
        <v>ChelmKonn2964</v>
      </c>
      <c r="J1247" s="1">
        <f>COUNTIF(I:I,studenci[[#This Row],[rodz_kod]])</f>
        <v>1</v>
      </c>
      <c r="K12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8" spans="1:11" x14ac:dyDescent="0.25">
      <c r="A1248">
        <v>1247</v>
      </c>
      <c r="B1248" s="1" t="s">
        <v>262</v>
      </c>
      <c r="C1248" s="13" t="s">
        <v>1647</v>
      </c>
      <c r="D1248" s="1" t="s">
        <v>26</v>
      </c>
      <c r="E1248" s="1" t="s">
        <v>283</v>
      </c>
      <c r="F1248" s="1" t="s">
        <v>11</v>
      </c>
      <c r="G1248">
        <v>3335</v>
      </c>
      <c r="H1248" s="1" t="b">
        <f>studenci[[#This Row],[Dochod_na_osobe]]&lt;$P$5</f>
        <v>0</v>
      </c>
      <c r="I1248" s="1" t="str">
        <f>TEXT(studenci[[#This Row],[Miejsce_zam]],"")&amp;MID(studenci[[#This Row],[Nazwisko]],1,LEN(studenci[[#This Row],[Nazwisko]])-1)&amp;TEXT(studenci[[#This Row],[Dochod_na_osobe]], 0)</f>
        <v>Kedzierzyn-KozleGiz3335</v>
      </c>
      <c r="J1248" s="1">
        <f>COUNTIF(I:I,studenci[[#This Row],[rodz_kod]])</f>
        <v>1</v>
      </c>
      <c r="K12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49" spans="1:11" x14ac:dyDescent="0.25">
      <c r="A1249">
        <v>1248</v>
      </c>
      <c r="B1249" s="1" t="s">
        <v>397</v>
      </c>
      <c r="C1249" s="13" t="s">
        <v>1517</v>
      </c>
      <c r="D1249" s="1" t="s">
        <v>26</v>
      </c>
      <c r="E1249" s="1" t="s">
        <v>19</v>
      </c>
      <c r="F1249" s="1" t="s">
        <v>100</v>
      </c>
      <c r="G1249">
        <v>2107</v>
      </c>
      <c r="H1249" s="1" t="b">
        <f>studenci[[#This Row],[Dochod_na_osobe]]&lt;$P$5</f>
        <v>1</v>
      </c>
      <c r="I1249" s="1" t="str">
        <f>TEXT(studenci[[#This Row],[Miejsce_zam]],"")&amp;MID(studenci[[#This Row],[Nazwisko]],1,LEN(studenci[[#This Row],[Nazwisko]])-1)&amp;TEXT(studenci[[#This Row],[Dochod_na_osobe]], 0)</f>
        <v>LubliniecChojnack2107</v>
      </c>
      <c r="J1249" s="1">
        <f>COUNTIF(I:I,studenci[[#This Row],[rodz_kod]])</f>
        <v>1</v>
      </c>
      <c r="K12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0" spans="1:11" x14ac:dyDescent="0.25">
      <c r="A1250">
        <v>1249</v>
      </c>
      <c r="B1250" s="1" t="s">
        <v>1254</v>
      </c>
      <c r="C1250" s="13" t="s">
        <v>1648</v>
      </c>
      <c r="D1250" s="1" t="s">
        <v>22</v>
      </c>
      <c r="E1250" s="1" t="s">
        <v>321</v>
      </c>
      <c r="F1250" s="1" t="s">
        <v>11</v>
      </c>
      <c r="G1250">
        <v>1290</v>
      </c>
      <c r="H1250" s="1" t="b">
        <f>studenci[[#This Row],[Dochod_na_osobe]]&lt;$P$5</f>
        <v>1</v>
      </c>
      <c r="I1250" s="1" t="str">
        <f>TEXT(studenci[[#This Row],[Miejsce_zam]],"")&amp;MID(studenci[[#This Row],[Nazwisko]],1,LEN(studenci[[#This Row],[Nazwisko]])-1)&amp;TEXT(studenci[[#This Row],[Dochod_na_osobe]], 0)</f>
        <v>ZabrzeNowakowsk1290</v>
      </c>
      <c r="J1250" s="1">
        <f>COUNTIF(I:I,studenci[[#This Row],[rodz_kod]])</f>
        <v>1</v>
      </c>
      <c r="K12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1" spans="1:11" x14ac:dyDescent="0.25">
      <c r="A1251">
        <v>1250</v>
      </c>
      <c r="B1251" s="1" t="s">
        <v>24</v>
      </c>
      <c r="C1251" s="13" t="s">
        <v>105</v>
      </c>
      <c r="D1251" s="1" t="s">
        <v>22</v>
      </c>
      <c r="E1251" s="1" t="s">
        <v>821</v>
      </c>
      <c r="F1251" s="1" t="s">
        <v>35</v>
      </c>
      <c r="G1251">
        <v>1109</v>
      </c>
      <c r="H1251" s="1" t="b">
        <f>studenci[[#This Row],[Dochod_na_osobe]]&lt;$P$5</f>
        <v>1</v>
      </c>
      <c r="I1251" s="1" t="str">
        <f>TEXT(studenci[[#This Row],[Miejsce_zam]],"")&amp;MID(studenci[[#This Row],[Nazwisko]],1,LEN(studenci[[#This Row],[Nazwisko]])-1)&amp;TEXT(studenci[[#This Row],[Dochod_na_osobe]], 0)</f>
        <v>Wodzislaw SlaskiKro1109</v>
      </c>
      <c r="J1251" s="1">
        <f>COUNTIF(I:I,studenci[[#This Row],[rodz_kod]])</f>
        <v>1</v>
      </c>
      <c r="K12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2" spans="1:11" x14ac:dyDescent="0.25">
      <c r="A1252">
        <v>1251</v>
      </c>
      <c r="B1252" s="1" t="s">
        <v>128</v>
      </c>
      <c r="C1252" s="13" t="s">
        <v>1399</v>
      </c>
      <c r="D1252" s="1" t="s">
        <v>22</v>
      </c>
      <c r="E1252" s="1" t="s">
        <v>400</v>
      </c>
      <c r="F1252" s="1" t="s">
        <v>100</v>
      </c>
      <c r="G1252">
        <v>3035</v>
      </c>
      <c r="H1252" s="1" t="b">
        <f>studenci[[#This Row],[Dochod_na_osobe]]&lt;$P$5</f>
        <v>0</v>
      </c>
      <c r="I1252" s="1" t="str">
        <f>TEXT(studenci[[#This Row],[Miejsce_zam]],"")&amp;MID(studenci[[#This Row],[Nazwisko]],1,LEN(studenci[[#This Row],[Nazwisko]])-1)&amp;TEXT(studenci[[#This Row],[Dochod_na_osobe]], 0)</f>
        <v>SzczekocinyWalcza3035</v>
      </c>
      <c r="J1252" s="1">
        <f>COUNTIF(I:I,studenci[[#This Row],[rodz_kod]])</f>
        <v>1</v>
      </c>
      <c r="K12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3" spans="1:11" x14ac:dyDescent="0.25">
      <c r="A1253">
        <v>1252</v>
      </c>
      <c r="B1253" s="1" t="s">
        <v>163</v>
      </c>
      <c r="C1253" s="13" t="s">
        <v>1649</v>
      </c>
      <c r="D1253" s="1" t="s">
        <v>9</v>
      </c>
      <c r="E1253" s="1" t="s">
        <v>44</v>
      </c>
      <c r="F1253" s="1" t="s">
        <v>16</v>
      </c>
      <c r="G1253">
        <v>3197</v>
      </c>
      <c r="H1253" s="1" t="b">
        <f>studenci[[#This Row],[Dochod_na_osobe]]&lt;$P$5</f>
        <v>0</v>
      </c>
      <c r="I1253" s="1" t="str">
        <f>TEXT(studenci[[#This Row],[Miejsce_zam]],"")&amp;MID(studenci[[#This Row],[Nazwisko]],1,LEN(studenci[[#This Row],[Nazwisko]])-1)&amp;TEXT(studenci[[#This Row],[Dochod_na_osobe]], 0)</f>
        <v>RybnikTomko3197</v>
      </c>
      <c r="J1253" s="1">
        <f>COUNTIF(I:I,studenci[[#This Row],[rodz_kod]])</f>
        <v>1</v>
      </c>
      <c r="K12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4" spans="1:11" x14ac:dyDescent="0.25">
      <c r="A1254">
        <v>1253</v>
      </c>
      <c r="B1254" s="1" t="s">
        <v>253</v>
      </c>
      <c r="C1254" s="13" t="s">
        <v>1650</v>
      </c>
      <c r="D1254" s="1" t="s">
        <v>59</v>
      </c>
      <c r="E1254" s="1" t="s">
        <v>116</v>
      </c>
      <c r="F1254" s="1" t="s">
        <v>11</v>
      </c>
      <c r="G1254">
        <v>1251</v>
      </c>
      <c r="H1254" s="1" t="b">
        <f>studenci[[#This Row],[Dochod_na_osobe]]&lt;$P$5</f>
        <v>1</v>
      </c>
      <c r="I1254" s="1" t="str">
        <f>TEXT(studenci[[#This Row],[Miejsce_zam]],"")&amp;MID(studenci[[#This Row],[Nazwisko]],1,LEN(studenci[[#This Row],[Nazwisko]])-1)&amp;TEXT(studenci[[#This Row],[Dochod_na_osobe]], 0)</f>
        <v>GieraltowiceBanaszkiewic1251</v>
      </c>
      <c r="J1254" s="1">
        <f>COUNTIF(I:I,studenci[[#This Row],[rodz_kod]])</f>
        <v>1</v>
      </c>
      <c r="K12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5" spans="1:11" x14ac:dyDescent="0.25">
      <c r="A1255">
        <v>1254</v>
      </c>
      <c r="B1255" s="1" t="s">
        <v>12</v>
      </c>
      <c r="C1255" s="13" t="s">
        <v>1651</v>
      </c>
      <c r="D1255" s="1" t="s">
        <v>22</v>
      </c>
      <c r="E1255" s="1" t="s">
        <v>169</v>
      </c>
      <c r="F1255" s="1" t="s">
        <v>16</v>
      </c>
      <c r="G1255">
        <v>2861</v>
      </c>
      <c r="H1255" s="1" t="b">
        <f>studenci[[#This Row],[Dochod_na_osobe]]&lt;$P$5</f>
        <v>0</v>
      </c>
      <c r="I1255" s="1" t="str">
        <f>TEXT(studenci[[#This Row],[Miejsce_zam]],"")&amp;MID(studenci[[#This Row],[Nazwisko]],1,LEN(studenci[[#This Row],[Nazwisko]])-1)&amp;TEXT(studenci[[#This Row],[Dochod_na_osobe]], 0)</f>
        <v>ZawiercieGal2861</v>
      </c>
      <c r="J1255" s="1">
        <f>COUNTIF(I:I,studenci[[#This Row],[rodz_kod]])</f>
        <v>1</v>
      </c>
      <c r="K12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6" spans="1:11" x14ac:dyDescent="0.25">
      <c r="A1256">
        <v>1255</v>
      </c>
      <c r="B1256" s="1" t="s">
        <v>358</v>
      </c>
      <c r="C1256" s="13" t="s">
        <v>1652</v>
      </c>
      <c r="D1256" s="1" t="s">
        <v>26</v>
      </c>
      <c r="E1256" s="1" t="s">
        <v>438</v>
      </c>
      <c r="F1256" s="1" t="s">
        <v>11</v>
      </c>
      <c r="G1256">
        <v>1244</v>
      </c>
      <c r="H1256" s="1" t="b">
        <f>studenci[[#This Row],[Dochod_na_osobe]]&lt;$P$5</f>
        <v>1</v>
      </c>
      <c r="I1256" s="1" t="str">
        <f>TEXT(studenci[[#This Row],[Miejsce_zam]],"")&amp;MID(studenci[[#This Row],[Nazwisko]],1,LEN(studenci[[#This Row],[Nazwisko]])-1)&amp;TEXT(studenci[[#This Row],[Dochod_na_osobe]], 0)</f>
        <v>KleszczowLine1244</v>
      </c>
      <c r="J1256" s="1">
        <f>COUNTIF(I:I,studenci[[#This Row],[rodz_kod]])</f>
        <v>1</v>
      </c>
      <c r="K12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7" spans="1:11" x14ac:dyDescent="0.25">
      <c r="A1257">
        <v>1256</v>
      </c>
      <c r="B1257" s="1" t="s">
        <v>414</v>
      </c>
      <c r="C1257" s="13" t="s">
        <v>1653</v>
      </c>
      <c r="D1257" s="1" t="s">
        <v>9</v>
      </c>
      <c r="E1257" s="1" t="s">
        <v>266</v>
      </c>
      <c r="F1257" s="1" t="s">
        <v>100</v>
      </c>
      <c r="G1257">
        <v>1470</v>
      </c>
      <c r="H1257" s="1" t="b">
        <f>studenci[[#This Row],[Dochod_na_osobe]]&lt;$P$5</f>
        <v>1</v>
      </c>
      <c r="I1257" s="1" t="str">
        <f>TEXT(studenci[[#This Row],[Miejsce_zam]],"")&amp;MID(studenci[[#This Row],[Nazwisko]],1,LEN(studenci[[#This Row],[Nazwisko]])-1)&amp;TEXT(studenci[[#This Row],[Dochod_na_osobe]], 0)</f>
        <v>Nowy SaczKosiorowsk1470</v>
      </c>
      <c r="J1257" s="1">
        <f>COUNTIF(I:I,studenci[[#This Row],[rodz_kod]])</f>
        <v>1</v>
      </c>
      <c r="K12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8" spans="1:11" x14ac:dyDescent="0.25">
      <c r="A1258">
        <v>1257</v>
      </c>
      <c r="B1258" s="1" t="s">
        <v>155</v>
      </c>
      <c r="C1258" s="13" t="s">
        <v>1654</v>
      </c>
      <c r="D1258" s="1" t="s">
        <v>26</v>
      </c>
      <c r="E1258" s="1" t="s">
        <v>556</v>
      </c>
      <c r="F1258" s="1" t="s">
        <v>11</v>
      </c>
      <c r="G1258">
        <v>1204</v>
      </c>
      <c r="H1258" s="1" t="b">
        <f>studenci[[#This Row],[Dochod_na_osobe]]&lt;$P$5</f>
        <v>1</v>
      </c>
      <c r="I1258" s="1" t="str">
        <f>TEXT(studenci[[#This Row],[Miejsce_zam]],"")&amp;MID(studenci[[#This Row],[Nazwisko]],1,LEN(studenci[[#This Row],[Nazwisko]])-1)&amp;TEXT(studenci[[#This Row],[Dochod_na_osobe]], 0)</f>
        <v>Kuznia RaciborskaSobo1204</v>
      </c>
      <c r="J1258" s="1">
        <f>COUNTIF(I:I,studenci[[#This Row],[rodz_kod]])</f>
        <v>1</v>
      </c>
      <c r="K12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59" spans="1:11" x14ac:dyDescent="0.25">
      <c r="A1259">
        <v>1258</v>
      </c>
      <c r="B1259" s="1" t="s">
        <v>411</v>
      </c>
      <c r="C1259" s="13" t="s">
        <v>1655</v>
      </c>
      <c r="D1259" s="1" t="s">
        <v>26</v>
      </c>
      <c r="E1259" s="1" t="s">
        <v>140</v>
      </c>
      <c r="F1259" s="1" t="s">
        <v>11</v>
      </c>
      <c r="G1259">
        <v>1048</v>
      </c>
      <c r="H1259" s="1" t="b">
        <f>studenci[[#This Row],[Dochod_na_osobe]]&lt;$P$5</f>
        <v>1</v>
      </c>
      <c r="I1259" s="1" t="str">
        <f>TEXT(studenci[[#This Row],[Miejsce_zam]],"")&amp;MID(studenci[[#This Row],[Nazwisko]],1,LEN(studenci[[#This Row],[Nazwisko]])-1)&amp;TEXT(studenci[[#This Row],[Dochod_na_osobe]], 0)</f>
        <v>NysaReszczynsk1048</v>
      </c>
      <c r="J1259" s="1">
        <f>COUNTIF(I:I,studenci[[#This Row],[rodz_kod]])</f>
        <v>1</v>
      </c>
      <c r="K12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0" spans="1:11" x14ac:dyDescent="0.25">
      <c r="A1260">
        <v>1259</v>
      </c>
      <c r="B1260" s="1" t="s">
        <v>104</v>
      </c>
      <c r="C1260" s="13" t="s">
        <v>1656</v>
      </c>
      <c r="D1260" s="1" t="s">
        <v>236</v>
      </c>
      <c r="E1260" s="1" t="s">
        <v>75</v>
      </c>
      <c r="F1260" s="1" t="s">
        <v>11</v>
      </c>
      <c r="G1260">
        <v>2387</v>
      </c>
      <c r="H1260" s="1" t="b">
        <f>studenci[[#This Row],[Dochod_na_osobe]]&lt;$P$5</f>
        <v>0</v>
      </c>
      <c r="I1260" s="1" t="str">
        <f>TEXT(studenci[[#This Row],[Miejsce_zam]],"")&amp;MID(studenci[[#This Row],[Nazwisko]],1,LEN(studenci[[#This Row],[Nazwisko]])-1)&amp;TEXT(studenci[[#This Row],[Dochod_na_osobe]], 0)</f>
        <v>RzeszowFurmani2387</v>
      </c>
      <c r="J1260" s="1">
        <f>COUNTIF(I:I,studenci[[#This Row],[rodz_kod]])</f>
        <v>1</v>
      </c>
      <c r="K12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1" spans="1:11" x14ac:dyDescent="0.25">
      <c r="A1261">
        <v>1260</v>
      </c>
      <c r="B1261" s="1" t="s">
        <v>1243</v>
      </c>
      <c r="C1261" s="13" t="s">
        <v>1657</v>
      </c>
      <c r="D1261" s="1" t="s">
        <v>26</v>
      </c>
      <c r="E1261" s="1" t="s">
        <v>569</v>
      </c>
      <c r="F1261" s="1" t="s">
        <v>11</v>
      </c>
      <c r="G1261">
        <v>1949</v>
      </c>
      <c r="H1261" s="1" t="b">
        <f>studenci[[#This Row],[Dochod_na_osobe]]&lt;$P$5</f>
        <v>1</v>
      </c>
      <c r="I1261" s="1" t="str">
        <f>TEXT(studenci[[#This Row],[Miejsce_zam]],"")&amp;MID(studenci[[#This Row],[Nazwisko]],1,LEN(studenci[[#This Row],[Nazwisko]])-1)&amp;TEXT(studenci[[#This Row],[Dochod_na_osobe]], 0)</f>
        <v>Siemianowice SlaskiePienia1949</v>
      </c>
      <c r="J1261" s="1">
        <f>COUNTIF(I:I,studenci[[#This Row],[rodz_kod]])</f>
        <v>1</v>
      </c>
      <c r="K12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2" spans="1:11" x14ac:dyDescent="0.25">
      <c r="A1262">
        <v>1261</v>
      </c>
      <c r="B1262" s="1" t="s">
        <v>1658</v>
      </c>
      <c r="C1262" s="13" t="s">
        <v>1659</v>
      </c>
      <c r="D1262" s="1" t="s">
        <v>9</v>
      </c>
      <c r="E1262" s="1" t="s">
        <v>1355</v>
      </c>
      <c r="F1262" s="1" t="s">
        <v>100</v>
      </c>
      <c r="G1262">
        <v>1117</v>
      </c>
      <c r="H1262" s="1" t="b">
        <f>studenci[[#This Row],[Dochod_na_osobe]]&lt;$P$5</f>
        <v>1</v>
      </c>
      <c r="I1262" s="1" t="str">
        <f>TEXT(studenci[[#This Row],[Miejsce_zam]],"")&amp;MID(studenci[[#This Row],[Nazwisko]],1,LEN(studenci[[#This Row],[Nazwisko]])-1)&amp;TEXT(studenci[[#This Row],[Dochod_na_osobe]], 0)</f>
        <v>TorunOlch1117</v>
      </c>
      <c r="J1262" s="1">
        <f>COUNTIF(I:I,studenci[[#This Row],[rodz_kod]])</f>
        <v>1</v>
      </c>
      <c r="K12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3" spans="1:11" x14ac:dyDescent="0.25">
      <c r="A1263">
        <v>1262</v>
      </c>
      <c r="B1263" s="1" t="s">
        <v>204</v>
      </c>
      <c r="C1263" s="13" t="s">
        <v>1221</v>
      </c>
      <c r="D1263" s="1" t="s">
        <v>22</v>
      </c>
      <c r="E1263" s="1" t="s">
        <v>84</v>
      </c>
      <c r="F1263" s="1" t="s">
        <v>11</v>
      </c>
      <c r="G1263">
        <v>2206</v>
      </c>
      <c r="H1263" s="1" t="b">
        <f>studenci[[#This Row],[Dochod_na_osobe]]&lt;$P$5</f>
        <v>1</v>
      </c>
      <c r="I1263" s="1" t="str">
        <f>TEXT(studenci[[#This Row],[Miejsce_zam]],"")&amp;MID(studenci[[#This Row],[Nazwisko]],1,LEN(studenci[[#This Row],[Nazwisko]])-1)&amp;TEXT(studenci[[#This Row],[Dochod_na_osobe]], 0)</f>
        <v>Nowy TargMajewsk2206</v>
      </c>
      <c r="J1263" s="1">
        <f>COUNTIF(I:I,studenci[[#This Row],[rodz_kod]])</f>
        <v>1</v>
      </c>
      <c r="K12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4" spans="1:11" x14ac:dyDescent="0.25">
      <c r="A1264">
        <v>1263</v>
      </c>
      <c r="B1264" s="1" t="s">
        <v>111</v>
      </c>
      <c r="C1264" s="13" t="s">
        <v>1660</v>
      </c>
      <c r="D1264" s="1" t="s">
        <v>9</v>
      </c>
      <c r="E1264" s="1" t="s">
        <v>406</v>
      </c>
      <c r="F1264" s="1" t="s">
        <v>11</v>
      </c>
      <c r="G1264">
        <v>2283</v>
      </c>
      <c r="H1264" s="1" t="b">
        <f>studenci[[#This Row],[Dochod_na_osobe]]&lt;$P$5</f>
        <v>0</v>
      </c>
      <c r="I1264" s="1" t="str">
        <f>TEXT(studenci[[#This Row],[Miejsce_zam]],"")&amp;MID(studenci[[#This Row],[Nazwisko]],1,LEN(studenci[[#This Row],[Nazwisko]])-1)&amp;TEXT(studenci[[#This Row],[Dochod_na_osobe]], 0)</f>
        <v>ZabrodzieKowalewic2283</v>
      </c>
      <c r="J1264" s="1">
        <f>COUNTIF(I:I,studenci[[#This Row],[rodz_kod]])</f>
        <v>1</v>
      </c>
      <c r="K12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5" spans="1:11" x14ac:dyDescent="0.25">
      <c r="A1265">
        <v>1264</v>
      </c>
      <c r="B1265" s="1" t="s">
        <v>497</v>
      </c>
      <c r="C1265" s="13" t="s">
        <v>1661</v>
      </c>
      <c r="D1265" s="1" t="s">
        <v>26</v>
      </c>
      <c r="E1265" s="1" t="s">
        <v>199</v>
      </c>
      <c r="F1265" s="1" t="s">
        <v>11</v>
      </c>
      <c r="G1265">
        <v>2407</v>
      </c>
      <c r="H1265" s="1" t="b">
        <f>studenci[[#This Row],[Dochod_na_osobe]]&lt;$P$5</f>
        <v>0</v>
      </c>
      <c r="I1265" s="1" t="str">
        <f>TEXT(studenci[[#This Row],[Miejsce_zam]],"")&amp;MID(studenci[[#This Row],[Nazwisko]],1,LEN(studenci[[#This Row],[Nazwisko]])-1)&amp;TEXT(studenci[[#This Row],[Dochod_na_osobe]], 0)</f>
        <v>Sucha BeskidzkaBarszczy2407</v>
      </c>
      <c r="J1265" s="1">
        <f>COUNTIF(I:I,studenci[[#This Row],[rodz_kod]])</f>
        <v>1</v>
      </c>
      <c r="K12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6" spans="1:11" x14ac:dyDescent="0.25">
      <c r="A1266">
        <v>1265</v>
      </c>
      <c r="B1266" s="1" t="s">
        <v>101</v>
      </c>
      <c r="C1266" s="13" t="s">
        <v>1662</v>
      </c>
      <c r="D1266" s="1" t="s">
        <v>26</v>
      </c>
      <c r="E1266" s="1" t="s">
        <v>110</v>
      </c>
      <c r="F1266" s="1" t="s">
        <v>100</v>
      </c>
      <c r="G1266">
        <v>1073</v>
      </c>
      <c r="H1266" s="1" t="b">
        <f>studenci[[#This Row],[Dochod_na_osobe]]&lt;$P$5</f>
        <v>1</v>
      </c>
      <c r="I1266" s="1" t="str">
        <f>TEXT(studenci[[#This Row],[Miejsce_zam]],"")&amp;MID(studenci[[#This Row],[Nazwisko]],1,LEN(studenci[[#This Row],[Nazwisko]])-1)&amp;TEXT(studenci[[#This Row],[Dochod_na_osobe]], 0)</f>
        <v>SosnicowiceJuza1073</v>
      </c>
      <c r="J1266" s="1">
        <f>COUNTIF(I:I,studenci[[#This Row],[rodz_kod]])</f>
        <v>1</v>
      </c>
      <c r="K12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7" spans="1:11" x14ac:dyDescent="0.25">
      <c r="A1267">
        <v>1266</v>
      </c>
      <c r="B1267" s="1" t="s">
        <v>144</v>
      </c>
      <c r="C1267" s="13" t="s">
        <v>18</v>
      </c>
      <c r="D1267" s="1" t="s">
        <v>22</v>
      </c>
      <c r="E1267" s="1" t="s">
        <v>283</v>
      </c>
      <c r="F1267" s="1" t="s">
        <v>11</v>
      </c>
      <c r="G1267">
        <v>2807</v>
      </c>
      <c r="H1267" s="1" t="b">
        <f>studenci[[#This Row],[Dochod_na_osobe]]&lt;$P$5</f>
        <v>0</v>
      </c>
      <c r="I1267" s="1" t="str">
        <f>TEXT(studenci[[#This Row],[Miejsce_zam]],"")&amp;MID(studenci[[#This Row],[Nazwisko]],1,LEN(studenci[[#This Row],[Nazwisko]])-1)&amp;TEXT(studenci[[#This Row],[Dochod_na_osobe]], 0)</f>
        <v>Kedzierzyn-KozleBilsk2807</v>
      </c>
      <c r="J1267" s="1">
        <f>COUNTIF(I:I,studenci[[#This Row],[rodz_kod]])</f>
        <v>2</v>
      </c>
      <c r="K1267" s="1" t="str">
        <f>IF(studenci[[#This Row],[rodz_count]]&lt;=1, "", studenci[[#This Row],[Imie]]&amp;" "&amp;studenci[[#This Row],[Nazwisko]]&amp;" "&amp;studenci[[#This Row],[Miejsce_zam]]&amp;" "&amp;studenci[[#This Row],[Dochod_na_osobe]])</f>
        <v>Joanna Bilska Kedzierzyn-Kozle 2807</v>
      </c>
    </row>
    <row r="1268" spans="1:11" x14ac:dyDescent="0.25">
      <c r="A1268">
        <v>1267</v>
      </c>
      <c r="B1268" s="1" t="s">
        <v>180</v>
      </c>
      <c r="C1268" s="13" t="s">
        <v>1663</v>
      </c>
      <c r="D1268" s="1" t="s">
        <v>22</v>
      </c>
      <c r="E1268" s="1" t="s">
        <v>464</v>
      </c>
      <c r="F1268" s="1" t="s">
        <v>16</v>
      </c>
      <c r="G1268">
        <v>1739</v>
      </c>
      <c r="H1268" s="1" t="b">
        <f>studenci[[#This Row],[Dochod_na_osobe]]&lt;$P$5</f>
        <v>1</v>
      </c>
      <c r="I1268" s="1" t="str">
        <f>TEXT(studenci[[#This Row],[Miejsce_zam]],"")&amp;MID(studenci[[#This Row],[Nazwisko]],1,LEN(studenci[[#This Row],[Nazwisko]])-1)&amp;TEXT(studenci[[#This Row],[Dochod_na_osobe]], 0)</f>
        <v>PyrzowiceCisasn1739</v>
      </c>
      <c r="J1268" s="1">
        <f>COUNTIF(I:I,studenci[[#This Row],[rodz_kod]])</f>
        <v>1</v>
      </c>
      <c r="K12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69" spans="1:11" x14ac:dyDescent="0.25">
      <c r="A1269">
        <v>1268</v>
      </c>
      <c r="B1269" s="1" t="s">
        <v>1041</v>
      </c>
      <c r="C1269" s="13" t="s">
        <v>1664</v>
      </c>
      <c r="D1269" s="1" t="s">
        <v>22</v>
      </c>
      <c r="E1269" s="1" t="s">
        <v>420</v>
      </c>
      <c r="F1269" s="1" t="s">
        <v>100</v>
      </c>
      <c r="G1269">
        <v>3161</v>
      </c>
      <c r="H1269" s="1" t="b">
        <f>studenci[[#This Row],[Dochod_na_osobe]]&lt;$P$5</f>
        <v>0</v>
      </c>
      <c r="I1269" s="1" t="str">
        <f>TEXT(studenci[[#This Row],[Miejsce_zam]],"")&amp;MID(studenci[[#This Row],[Nazwisko]],1,LEN(studenci[[#This Row],[Nazwisko]])-1)&amp;TEXT(studenci[[#This Row],[Dochod_na_osobe]], 0)</f>
        <v>GliwiceMann3161</v>
      </c>
      <c r="J1269" s="1">
        <f>COUNTIF(I:I,studenci[[#This Row],[rodz_kod]])</f>
        <v>1</v>
      </c>
      <c r="K12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0" spans="1:11" x14ac:dyDescent="0.25">
      <c r="A1270">
        <v>1269</v>
      </c>
      <c r="B1270" s="1" t="s">
        <v>135</v>
      </c>
      <c r="C1270" s="13" t="s">
        <v>1665</v>
      </c>
      <c r="D1270" s="1" t="s">
        <v>26</v>
      </c>
      <c r="E1270" s="1" t="s">
        <v>629</v>
      </c>
      <c r="F1270" s="1" t="s">
        <v>11</v>
      </c>
      <c r="G1270">
        <v>2847</v>
      </c>
      <c r="H1270" s="1" t="b">
        <f>studenci[[#This Row],[Dochod_na_osobe]]&lt;$P$5</f>
        <v>0</v>
      </c>
      <c r="I1270" s="1" t="str">
        <f>TEXT(studenci[[#This Row],[Miejsce_zam]],"")&amp;MID(studenci[[#This Row],[Nazwisko]],1,LEN(studenci[[#This Row],[Nazwisko]])-1)&amp;TEXT(studenci[[#This Row],[Dochod_na_osobe]], 0)</f>
        <v>ZamoscAntoszewsk2847</v>
      </c>
      <c r="J1270" s="1">
        <f>COUNTIF(I:I,studenci[[#This Row],[rodz_kod]])</f>
        <v>1</v>
      </c>
      <c r="K12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1" spans="1:11" x14ac:dyDescent="0.25">
      <c r="A1271">
        <v>1270</v>
      </c>
      <c r="B1271" s="1" t="s">
        <v>76</v>
      </c>
      <c r="C1271" s="13" t="s">
        <v>1666</v>
      </c>
      <c r="D1271" s="1" t="s">
        <v>26</v>
      </c>
      <c r="E1271" s="1" t="s">
        <v>63</v>
      </c>
      <c r="F1271" s="1" t="s">
        <v>28</v>
      </c>
      <c r="G1271">
        <v>1498</v>
      </c>
      <c r="H1271" s="1" t="b">
        <f>studenci[[#This Row],[Dochod_na_osobe]]&lt;$P$5</f>
        <v>1</v>
      </c>
      <c r="I1271" s="1" t="str">
        <f>TEXT(studenci[[#This Row],[Miejsce_zam]],"")&amp;MID(studenci[[#This Row],[Nazwisko]],1,LEN(studenci[[#This Row],[Nazwisko]])-1)&amp;TEXT(studenci[[#This Row],[Dochod_na_osobe]], 0)</f>
        <v>OswiecimKoni1498</v>
      </c>
      <c r="J1271" s="1">
        <f>COUNTIF(I:I,studenci[[#This Row],[rodz_kod]])</f>
        <v>1</v>
      </c>
      <c r="K12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2" spans="1:11" x14ac:dyDescent="0.25">
      <c r="A1272">
        <v>1271</v>
      </c>
      <c r="B1272" s="1" t="s">
        <v>1378</v>
      </c>
      <c r="C1272" s="13" t="s">
        <v>664</v>
      </c>
      <c r="D1272" s="1" t="s">
        <v>66</v>
      </c>
      <c r="E1272" s="1" t="s">
        <v>604</v>
      </c>
      <c r="F1272" s="1" t="s">
        <v>16</v>
      </c>
      <c r="G1272">
        <v>1345</v>
      </c>
      <c r="H1272" s="1" t="b">
        <f>studenci[[#This Row],[Dochod_na_osobe]]&lt;$P$5</f>
        <v>1</v>
      </c>
      <c r="I1272" s="1" t="str">
        <f>TEXT(studenci[[#This Row],[Miejsce_zam]],"")&amp;MID(studenci[[#This Row],[Nazwisko]],1,LEN(studenci[[#This Row],[Nazwisko]])-1)&amp;TEXT(studenci[[#This Row],[Dochod_na_osobe]], 0)</f>
        <v>TychyKucharsk1345</v>
      </c>
      <c r="J1272" s="1">
        <f>COUNTIF(I:I,studenci[[#This Row],[rodz_kod]])</f>
        <v>1</v>
      </c>
      <c r="K12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3" spans="1:11" x14ac:dyDescent="0.25">
      <c r="A1273">
        <v>1272</v>
      </c>
      <c r="B1273" s="1" t="s">
        <v>64</v>
      </c>
      <c r="C1273" s="13" t="s">
        <v>1667</v>
      </c>
      <c r="D1273" s="1" t="s">
        <v>26</v>
      </c>
      <c r="E1273" s="1" t="s">
        <v>19</v>
      </c>
      <c r="F1273" s="1" t="s">
        <v>11</v>
      </c>
      <c r="G1273">
        <v>2872</v>
      </c>
      <c r="H1273" s="1" t="b">
        <f>studenci[[#This Row],[Dochod_na_osobe]]&lt;$P$5</f>
        <v>0</v>
      </c>
      <c r="I1273" s="1" t="str">
        <f>TEXT(studenci[[#This Row],[Miejsce_zam]],"")&amp;MID(studenci[[#This Row],[Nazwisko]],1,LEN(studenci[[#This Row],[Nazwisko]])-1)&amp;TEXT(studenci[[#This Row],[Dochod_na_osobe]], 0)</f>
        <v>LubliniecRybinsk2872</v>
      </c>
      <c r="J1273" s="1">
        <f>COUNTIF(I:I,studenci[[#This Row],[rodz_kod]])</f>
        <v>1</v>
      </c>
      <c r="K12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4" spans="1:11" x14ac:dyDescent="0.25">
      <c r="A1274">
        <v>1273</v>
      </c>
      <c r="B1274" s="1" t="s">
        <v>1235</v>
      </c>
      <c r="C1274" s="13" t="s">
        <v>1388</v>
      </c>
      <c r="D1274" s="1" t="s">
        <v>22</v>
      </c>
      <c r="E1274" s="1" t="s">
        <v>94</v>
      </c>
      <c r="F1274" s="1" t="s">
        <v>28</v>
      </c>
      <c r="G1274">
        <v>1185</v>
      </c>
      <c r="H1274" s="1" t="b">
        <f>studenci[[#This Row],[Dochod_na_osobe]]&lt;$P$5</f>
        <v>1</v>
      </c>
      <c r="I1274" s="1" t="str">
        <f>TEXT(studenci[[#This Row],[Miejsce_zam]],"")&amp;MID(studenci[[#This Row],[Nazwisko]],1,LEN(studenci[[#This Row],[Nazwisko]])-1)&amp;TEXT(studenci[[#This Row],[Dochod_na_osobe]], 0)</f>
        <v>SanokJablonsk1185</v>
      </c>
      <c r="J1274" s="1">
        <f>COUNTIF(I:I,studenci[[#This Row],[rodz_kod]])</f>
        <v>2</v>
      </c>
      <c r="K1274" s="1" t="str">
        <f>IF(studenci[[#This Row],[rodz_count]]&lt;=1, "", studenci[[#This Row],[Imie]]&amp;" "&amp;studenci[[#This Row],[Nazwisko]]&amp;" "&amp;studenci[[#This Row],[Miejsce_zam]]&amp;" "&amp;studenci[[#This Row],[Dochod_na_osobe]])</f>
        <v>Zygmunt Jablonski Sanok 1185</v>
      </c>
    </row>
    <row r="1275" spans="1:11" x14ac:dyDescent="0.25">
      <c r="A1275">
        <v>1274</v>
      </c>
      <c r="B1275" s="1" t="s">
        <v>42</v>
      </c>
      <c r="C1275" s="13" t="s">
        <v>1668</v>
      </c>
      <c r="D1275" s="1" t="s">
        <v>14</v>
      </c>
      <c r="E1275" s="1" t="s">
        <v>213</v>
      </c>
      <c r="F1275" s="1" t="s">
        <v>11</v>
      </c>
      <c r="G1275">
        <v>3335</v>
      </c>
      <c r="H1275" s="1" t="b">
        <f>studenci[[#This Row],[Dochod_na_osobe]]&lt;$P$5</f>
        <v>0</v>
      </c>
      <c r="I1275" s="1" t="str">
        <f>TEXT(studenci[[#This Row],[Miejsce_zam]],"")&amp;MID(studenci[[#This Row],[Nazwisko]],1,LEN(studenci[[#This Row],[Nazwisko]])-1)&amp;TEXT(studenci[[#This Row],[Dochod_na_osobe]], 0)</f>
        <v>Strzelce OpolskieTomcza3335</v>
      </c>
      <c r="J1275" s="1">
        <f>COUNTIF(I:I,studenci[[#This Row],[rodz_kod]])</f>
        <v>1</v>
      </c>
      <c r="K12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6" spans="1:11" x14ac:dyDescent="0.25">
      <c r="A1276">
        <v>1275</v>
      </c>
      <c r="B1276" s="1" t="s">
        <v>76</v>
      </c>
      <c r="C1276" s="13" t="s">
        <v>1669</v>
      </c>
      <c r="D1276" s="1" t="s">
        <v>22</v>
      </c>
      <c r="E1276" s="1" t="s">
        <v>31</v>
      </c>
      <c r="F1276" s="1" t="s">
        <v>28</v>
      </c>
      <c r="G1276">
        <v>2730</v>
      </c>
      <c r="H1276" s="1" t="b">
        <f>studenci[[#This Row],[Dochod_na_osobe]]&lt;$P$5</f>
        <v>0</v>
      </c>
      <c r="I1276" s="1" t="str">
        <f>TEXT(studenci[[#This Row],[Miejsce_zam]],"")&amp;MID(studenci[[#This Row],[Nazwisko]],1,LEN(studenci[[#This Row],[Nazwisko]])-1)&amp;TEXT(studenci[[#This Row],[Dochod_na_osobe]], 0)</f>
        <v>KogutekKononowic2730</v>
      </c>
      <c r="J1276" s="1">
        <f>COUNTIF(I:I,studenci[[#This Row],[rodz_kod]])</f>
        <v>1</v>
      </c>
      <c r="K12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7" spans="1:11" x14ac:dyDescent="0.25">
      <c r="A1277">
        <v>1276</v>
      </c>
      <c r="B1277" s="1" t="s">
        <v>1235</v>
      </c>
      <c r="C1277" s="13" t="s">
        <v>1670</v>
      </c>
      <c r="D1277" s="1" t="s">
        <v>26</v>
      </c>
      <c r="E1277" s="1" t="s">
        <v>233</v>
      </c>
      <c r="F1277" s="1" t="s">
        <v>16</v>
      </c>
      <c r="G1277">
        <v>2500</v>
      </c>
      <c r="H1277" s="1" t="b">
        <f>studenci[[#This Row],[Dochod_na_osobe]]&lt;$P$5</f>
        <v>0</v>
      </c>
      <c r="I1277" s="1" t="str">
        <f>TEXT(studenci[[#This Row],[Miejsce_zam]],"")&amp;MID(studenci[[#This Row],[Nazwisko]],1,LEN(studenci[[#This Row],[Nazwisko]])-1)&amp;TEXT(studenci[[#This Row],[Dochod_na_osobe]], 0)</f>
        <v>NaleczowSzczygielsk2500</v>
      </c>
      <c r="J1277" s="1">
        <f>COUNTIF(I:I,studenci[[#This Row],[rodz_kod]])</f>
        <v>1</v>
      </c>
      <c r="K12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8" spans="1:11" x14ac:dyDescent="0.25">
      <c r="A1278">
        <v>1277</v>
      </c>
      <c r="B1278" s="1" t="s">
        <v>466</v>
      </c>
      <c r="C1278" s="13" t="s">
        <v>1671</v>
      </c>
      <c r="D1278" s="1" t="s">
        <v>9</v>
      </c>
      <c r="E1278" s="1" t="s">
        <v>187</v>
      </c>
      <c r="F1278" s="1" t="s">
        <v>11</v>
      </c>
      <c r="G1278">
        <v>2797</v>
      </c>
      <c r="H1278" s="1" t="b">
        <f>studenci[[#This Row],[Dochod_na_osobe]]&lt;$P$5</f>
        <v>0</v>
      </c>
      <c r="I1278" s="1" t="str">
        <f>TEXT(studenci[[#This Row],[Miejsce_zam]],"")&amp;MID(studenci[[#This Row],[Nazwisko]],1,LEN(studenci[[#This Row],[Nazwisko]])-1)&amp;TEXT(studenci[[#This Row],[Dochod_na_osobe]], 0)</f>
        <v>JasloMichale2797</v>
      </c>
      <c r="J1278" s="1">
        <f>COUNTIF(I:I,studenci[[#This Row],[rodz_kod]])</f>
        <v>1</v>
      </c>
      <c r="K12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79" spans="1:11" x14ac:dyDescent="0.25">
      <c r="A1279">
        <v>1278</v>
      </c>
      <c r="B1279" s="1" t="s">
        <v>29</v>
      </c>
      <c r="C1279" s="13" t="s">
        <v>1672</v>
      </c>
      <c r="D1279" s="1" t="s">
        <v>26</v>
      </c>
      <c r="E1279" s="1" t="s">
        <v>598</v>
      </c>
      <c r="F1279" s="1" t="s">
        <v>11</v>
      </c>
      <c r="G1279">
        <v>578</v>
      </c>
      <c r="H1279" s="1" t="b">
        <f>studenci[[#This Row],[Dochod_na_osobe]]&lt;$P$5</f>
        <v>1</v>
      </c>
      <c r="I1279" s="1" t="str">
        <f>TEXT(studenci[[#This Row],[Miejsce_zam]],"")&amp;MID(studenci[[#This Row],[Nazwisko]],1,LEN(studenci[[#This Row],[Nazwisko]])-1)&amp;TEXT(studenci[[#This Row],[Dochod_na_osobe]], 0)</f>
        <v>BochniaBydgosk578</v>
      </c>
      <c r="J1279" s="1">
        <f>COUNTIF(I:I,studenci[[#This Row],[rodz_kod]])</f>
        <v>1</v>
      </c>
      <c r="K12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0" spans="1:11" x14ac:dyDescent="0.25">
      <c r="A1280">
        <v>1279</v>
      </c>
      <c r="B1280" s="1" t="s">
        <v>681</v>
      </c>
      <c r="C1280" s="13" t="s">
        <v>1673</v>
      </c>
      <c r="D1280" s="1" t="s">
        <v>22</v>
      </c>
      <c r="E1280" s="1" t="s">
        <v>50</v>
      </c>
      <c r="F1280" s="1" t="s">
        <v>11</v>
      </c>
      <c r="G1280">
        <v>3085</v>
      </c>
      <c r="H1280" s="1" t="b">
        <f>studenci[[#This Row],[Dochod_na_osobe]]&lt;$P$5</f>
        <v>0</v>
      </c>
      <c r="I1280" s="1" t="str">
        <f>TEXT(studenci[[#This Row],[Miejsce_zam]],"")&amp;MID(studenci[[#This Row],[Nazwisko]],1,LEN(studenci[[#This Row],[Nazwisko]])-1)&amp;TEXT(studenci[[#This Row],[Dochod_na_osobe]], 0)</f>
        <v>Ruda SlaskaBanacze3085</v>
      </c>
      <c r="J1280" s="1">
        <f>COUNTIF(I:I,studenci[[#This Row],[rodz_kod]])</f>
        <v>1</v>
      </c>
      <c r="K12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1" spans="1:11" x14ac:dyDescent="0.25">
      <c r="A1281">
        <v>1280</v>
      </c>
      <c r="B1281" s="1" t="s">
        <v>73</v>
      </c>
      <c r="C1281" s="13" t="s">
        <v>1674</v>
      </c>
      <c r="D1281" s="1" t="s">
        <v>26</v>
      </c>
      <c r="E1281" s="1" t="s">
        <v>75</v>
      </c>
      <c r="F1281" s="1" t="s">
        <v>28</v>
      </c>
      <c r="G1281">
        <v>1207</v>
      </c>
      <c r="H1281" s="1" t="b">
        <f>studenci[[#This Row],[Dochod_na_osobe]]&lt;$P$5</f>
        <v>1</v>
      </c>
      <c r="I1281" s="1" t="str">
        <f>TEXT(studenci[[#This Row],[Miejsce_zam]],"")&amp;MID(studenci[[#This Row],[Nazwisko]],1,LEN(studenci[[#This Row],[Nazwisko]])-1)&amp;TEXT(studenci[[#This Row],[Dochod_na_osobe]], 0)</f>
        <v>RzeszowBodn1207</v>
      </c>
      <c r="J1281" s="1">
        <f>COUNTIF(I:I,studenci[[#This Row],[rodz_kod]])</f>
        <v>1</v>
      </c>
      <c r="K12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2" spans="1:11" x14ac:dyDescent="0.25">
      <c r="A1282">
        <v>1281</v>
      </c>
      <c r="B1282" s="1" t="s">
        <v>20</v>
      </c>
      <c r="C1282" s="13" t="s">
        <v>1675</v>
      </c>
      <c r="D1282" s="1" t="s">
        <v>9</v>
      </c>
      <c r="E1282" s="1" t="s">
        <v>172</v>
      </c>
      <c r="F1282" s="1" t="s">
        <v>35</v>
      </c>
      <c r="G1282">
        <v>2642</v>
      </c>
      <c r="H1282" s="1" t="b">
        <f>studenci[[#This Row],[Dochod_na_osobe]]&lt;$P$5</f>
        <v>0</v>
      </c>
      <c r="I1282" s="1" t="str">
        <f>TEXT(studenci[[#This Row],[Miejsce_zam]],"")&amp;MID(studenci[[#This Row],[Nazwisko]],1,LEN(studenci[[#This Row],[Nazwisko]])-1)&amp;TEXT(studenci[[#This Row],[Dochod_na_osobe]], 0)</f>
        <v>SlawkowKrzysztofinsk2642</v>
      </c>
      <c r="J1282" s="1">
        <f>COUNTIF(I:I,studenci[[#This Row],[rodz_kod]])</f>
        <v>1</v>
      </c>
      <c r="K12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3" spans="1:11" x14ac:dyDescent="0.25">
      <c r="A1283">
        <v>1282</v>
      </c>
      <c r="B1283" s="1" t="s">
        <v>1588</v>
      </c>
      <c r="C1283" s="13" t="s">
        <v>1676</v>
      </c>
      <c r="D1283" s="1" t="s">
        <v>26</v>
      </c>
      <c r="E1283" s="1" t="s">
        <v>113</v>
      </c>
      <c r="F1283" s="1" t="s">
        <v>11</v>
      </c>
      <c r="G1283">
        <v>1058</v>
      </c>
      <c r="H1283" s="1" t="b">
        <f>studenci[[#This Row],[Dochod_na_osobe]]&lt;$P$5</f>
        <v>1</v>
      </c>
      <c r="I1283" s="1" t="str">
        <f>TEXT(studenci[[#This Row],[Miejsce_zam]],"")&amp;MID(studenci[[#This Row],[Nazwisko]],1,LEN(studenci[[#This Row],[Nazwisko]])-1)&amp;TEXT(studenci[[#This Row],[Dochod_na_osobe]], 0)</f>
        <v>KatowiceZimnowod1058</v>
      </c>
      <c r="J1283" s="1">
        <f>COUNTIF(I:I,studenci[[#This Row],[rodz_kod]])</f>
        <v>1</v>
      </c>
      <c r="K12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4" spans="1:11" x14ac:dyDescent="0.25">
      <c r="A1284">
        <v>1283</v>
      </c>
      <c r="B1284" s="1" t="s">
        <v>202</v>
      </c>
      <c r="C1284" s="13" t="s">
        <v>1677</v>
      </c>
      <c r="D1284" s="1" t="s">
        <v>9</v>
      </c>
      <c r="E1284" s="1" t="s">
        <v>206</v>
      </c>
      <c r="F1284" s="1" t="s">
        <v>16</v>
      </c>
      <c r="G1284">
        <v>1003</v>
      </c>
      <c r="H1284" s="1" t="b">
        <f>studenci[[#This Row],[Dochod_na_osobe]]&lt;$P$5</f>
        <v>1</v>
      </c>
      <c r="I1284" s="1" t="str">
        <f>TEXT(studenci[[#This Row],[Miejsce_zam]],"")&amp;MID(studenci[[#This Row],[Nazwisko]],1,LEN(studenci[[#This Row],[Nazwisko]])-1)&amp;TEXT(studenci[[#This Row],[Dochod_na_osobe]], 0)</f>
        <v>CieszynSadowsk1003</v>
      </c>
      <c r="J1284" s="1">
        <f>COUNTIF(I:I,studenci[[#This Row],[rodz_kod]])</f>
        <v>1</v>
      </c>
      <c r="K12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5" spans="1:11" x14ac:dyDescent="0.25">
      <c r="A1285">
        <v>1284</v>
      </c>
      <c r="B1285" s="1" t="s">
        <v>362</v>
      </c>
      <c r="C1285" s="13" t="s">
        <v>1678</v>
      </c>
      <c r="D1285" s="1" t="s">
        <v>22</v>
      </c>
      <c r="E1285" s="1" t="s">
        <v>856</v>
      </c>
      <c r="F1285" s="1" t="s">
        <v>11</v>
      </c>
      <c r="G1285">
        <v>2806</v>
      </c>
      <c r="H1285" s="1" t="b">
        <f>studenci[[#This Row],[Dochod_na_osobe]]&lt;$P$5</f>
        <v>0</v>
      </c>
      <c r="I1285" s="1" t="str">
        <f>TEXT(studenci[[#This Row],[Miejsce_zam]],"")&amp;MID(studenci[[#This Row],[Nazwisko]],1,LEN(studenci[[#This Row],[Nazwisko]])-1)&amp;TEXT(studenci[[#This Row],[Dochod_na_osobe]], 0)</f>
        <v>SwinoujscieChabere2806</v>
      </c>
      <c r="J1285" s="1">
        <f>COUNTIF(I:I,studenci[[#This Row],[rodz_kod]])</f>
        <v>1</v>
      </c>
      <c r="K12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6" spans="1:11" x14ac:dyDescent="0.25">
      <c r="A1286">
        <v>1285</v>
      </c>
      <c r="B1286" s="1" t="s">
        <v>892</v>
      </c>
      <c r="C1286" s="13" t="s">
        <v>1679</v>
      </c>
      <c r="D1286" s="1" t="s">
        <v>26</v>
      </c>
      <c r="E1286" s="1" t="s">
        <v>227</v>
      </c>
      <c r="F1286" s="1" t="s">
        <v>11</v>
      </c>
      <c r="G1286">
        <v>1069</v>
      </c>
      <c r="H1286" s="1" t="b">
        <f>studenci[[#This Row],[Dochod_na_osobe]]&lt;$P$5</f>
        <v>1</v>
      </c>
      <c r="I1286" s="1" t="str">
        <f>TEXT(studenci[[#This Row],[Miejsce_zam]],"")&amp;MID(studenci[[#This Row],[Nazwisko]],1,LEN(studenci[[#This Row],[Nazwisko]])-1)&amp;TEXT(studenci[[#This Row],[Dochod_na_osobe]], 0)</f>
        <v>Bielsko - BialaWlodarcza1069</v>
      </c>
      <c r="J1286" s="1">
        <f>COUNTIF(I:I,studenci[[#This Row],[rodz_kod]])</f>
        <v>1</v>
      </c>
      <c r="K12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7" spans="1:11" x14ac:dyDescent="0.25">
      <c r="A1287">
        <v>1286</v>
      </c>
      <c r="B1287" s="1" t="s">
        <v>155</v>
      </c>
      <c r="C1287" s="13" t="s">
        <v>1680</v>
      </c>
      <c r="D1287" s="1" t="s">
        <v>236</v>
      </c>
      <c r="E1287" s="1" t="s">
        <v>352</v>
      </c>
      <c r="F1287" s="1" t="s">
        <v>11</v>
      </c>
      <c r="G1287">
        <v>1593</v>
      </c>
      <c r="H1287" s="1" t="b">
        <f>studenci[[#This Row],[Dochod_na_osobe]]&lt;$P$5</f>
        <v>1</v>
      </c>
      <c r="I1287" s="1" t="str">
        <f>TEXT(studenci[[#This Row],[Miejsce_zam]],"")&amp;MID(studenci[[#This Row],[Nazwisko]],1,LEN(studenci[[#This Row],[Nazwisko]])-1)&amp;TEXT(studenci[[#This Row],[Dochod_na_osobe]], 0)</f>
        <v>ZakopanePotock1593</v>
      </c>
      <c r="J1287" s="1">
        <f>COUNTIF(I:I,studenci[[#This Row],[rodz_kod]])</f>
        <v>1</v>
      </c>
      <c r="K12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8" spans="1:11" x14ac:dyDescent="0.25">
      <c r="A1288">
        <v>1287</v>
      </c>
      <c r="B1288" s="1" t="s">
        <v>1681</v>
      </c>
      <c r="C1288" s="13" t="s">
        <v>1682</v>
      </c>
      <c r="D1288" s="1" t="s">
        <v>9</v>
      </c>
      <c r="E1288" s="1" t="s">
        <v>187</v>
      </c>
      <c r="F1288" s="1" t="s">
        <v>35</v>
      </c>
      <c r="G1288">
        <v>3296</v>
      </c>
      <c r="H1288" s="1" t="b">
        <f>studenci[[#This Row],[Dochod_na_osobe]]&lt;$P$5</f>
        <v>0</v>
      </c>
      <c r="I1288" s="1" t="str">
        <f>TEXT(studenci[[#This Row],[Miejsce_zam]],"")&amp;MID(studenci[[#This Row],[Nazwisko]],1,LEN(studenci[[#This Row],[Nazwisko]])-1)&amp;TEXT(studenci[[#This Row],[Dochod_na_osobe]], 0)</f>
        <v>JasloKurzawinska3296</v>
      </c>
      <c r="J1288" s="1">
        <f>COUNTIF(I:I,studenci[[#This Row],[rodz_kod]])</f>
        <v>1</v>
      </c>
      <c r="K12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89" spans="1:11" x14ac:dyDescent="0.25">
      <c r="A1289">
        <v>1288</v>
      </c>
      <c r="B1289" s="1" t="s">
        <v>1530</v>
      </c>
      <c r="C1289" s="13" t="s">
        <v>488</v>
      </c>
      <c r="D1289" s="1" t="s">
        <v>26</v>
      </c>
      <c r="E1289" s="1" t="s">
        <v>604</v>
      </c>
      <c r="F1289" s="1" t="s">
        <v>35</v>
      </c>
      <c r="G1289">
        <v>2430</v>
      </c>
      <c r="H1289" s="1" t="b">
        <f>studenci[[#This Row],[Dochod_na_osobe]]&lt;$P$5</f>
        <v>0</v>
      </c>
      <c r="I1289" s="1" t="str">
        <f>TEXT(studenci[[#This Row],[Miejsce_zam]],"")&amp;MID(studenci[[#This Row],[Nazwisko]],1,LEN(studenci[[#This Row],[Nazwisko]])-1)&amp;TEXT(studenci[[#This Row],[Dochod_na_osobe]], 0)</f>
        <v>TychySokolowsk2430</v>
      </c>
      <c r="J1289" s="1">
        <f>COUNTIF(I:I,studenci[[#This Row],[rodz_kod]])</f>
        <v>1</v>
      </c>
      <c r="K12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0" spans="1:11" x14ac:dyDescent="0.25">
      <c r="A1290">
        <v>1289</v>
      </c>
      <c r="B1290" s="1" t="s">
        <v>273</v>
      </c>
      <c r="C1290" s="13" t="s">
        <v>1683</v>
      </c>
      <c r="D1290" s="1" t="s">
        <v>9</v>
      </c>
      <c r="E1290" s="1" t="s">
        <v>400</v>
      </c>
      <c r="F1290" s="1" t="s">
        <v>11</v>
      </c>
      <c r="G1290">
        <v>440</v>
      </c>
      <c r="H1290" s="1" t="b">
        <f>studenci[[#This Row],[Dochod_na_osobe]]&lt;$P$5</f>
        <v>1</v>
      </c>
      <c r="I1290" s="1" t="str">
        <f>TEXT(studenci[[#This Row],[Miejsce_zam]],"")&amp;MID(studenci[[#This Row],[Nazwisko]],1,LEN(studenci[[#This Row],[Nazwisko]])-1)&amp;TEXT(studenci[[#This Row],[Dochod_na_osobe]], 0)</f>
        <v>SzczekocinyAlber440</v>
      </c>
      <c r="J1290" s="1">
        <f>COUNTIF(I:I,studenci[[#This Row],[rodz_kod]])</f>
        <v>1</v>
      </c>
      <c r="K12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1" spans="1:11" x14ac:dyDescent="0.25">
      <c r="A1291">
        <v>1290</v>
      </c>
      <c r="B1291" s="1" t="s">
        <v>868</v>
      </c>
      <c r="C1291" s="13" t="s">
        <v>1684</v>
      </c>
      <c r="D1291" s="1" t="s">
        <v>9</v>
      </c>
      <c r="E1291" s="1" t="s">
        <v>634</v>
      </c>
      <c r="F1291" s="1" t="s">
        <v>16</v>
      </c>
      <c r="G1291">
        <v>2800</v>
      </c>
      <c r="H1291" s="1" t="b">
        <f>studenci[[#This Row],[Dochod_na_osobe]]&lt;$P$5</f>
        <v>0</v>
      </c>
      <c r="I1291" s="1" t="str">
        <f>TEXT(studenci[[#This Row],[Miejsce_zam]],"")&amp;MID(studenci[[#This Row],[Nazwisko]],1,LEN(studenci[[#This Row],[Nazwisko]])-1)&amp;TEXT(studenci[[#This Row],[Dochod_na_osobe]], 0)</f>
        <v>LazyKrakowia2800</v>
      </c>
      <c r="J1291" s="1">
        <f>COUNTIF(I:I,studenci[[#This Row],[rodz_kod]])</f>
        <v>1</v>
      </c>
      <c r="K12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2" spans="1:11" x14ac:dyDescent="0.25">
      <c r="A1292">
        <v>1291</v>
      </c>
      <c r="B1292" s="1" t="s">
        <v>202</v>
      </c>
      <c r="C1292" s="13" t="s">
        <v>1685</v>
      </c>
      <c r="D1292" s="1" t="s">
        <v>9</v>
      </c>
      <c r="E1292" s="1" t="s">
        <v>222</v>
      </c>
      <c r="F1292" s="1" t="s">
        <v>16</v>
      </c>
      <c r="G1292">
        <v>546</v>
      </c>
      <c r="H1292" s="1" t="b">
        <f>studenci[[#This Row],[Dochod_na_osobe]]&lt;$P$5</f>
        <v>1</v>
      </c>
      <c r="I1292" s="1" t="str">
        <f>TEXT(studenci[[#This Row],[Miejsce_zam]],"")&amp;MID(studenci[[#This Row],[Nazwisko]],1,LEN(studenci[[#This Row],[Nazwisko]])-1)&amp;TEXT(studenci[[#This Row],[Dochod_na_osobe]], 0)</f>
        <v>TarnobrzegTerleck546</v>
      </c>
      <c r="J1292" s="1">
        <f>COUNTIF(I:I,studenci[[#This Row],[rodz_kod]])</f>
        <v>1</v>
      </c>
      <c r="K12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3" spans="1:11" x14ac:dyDescent="0.25">
      <c r="A1293">
        <v>1292</v>
      </c>
      <c r="B1293" s="1" t="s">
        <v>1686</v>
      </c>
      <c r="C1293" s="13" t="s">
        <v>1687</v>
      </c>
      <c r="D1293" s="1" t="s">
        <v>9</v>
      </c>
      <c r="E1293" s="1" t="s">
        <v>724</v>
      </c>
      <c r="F1293" s="1" t="s">
        <v>11</v>
      </c>
      <c r="G1293">
        <v>1255</v>
      </c>
      <c r="H1293" s="1" t="b">
        <f>studenci[[#This Row],[Dochod_na_osobe]]&lt;$P$5</f>
        <v>1</v>
      </c>
      <c r="I1293" s="1" t="str">
        <f>TEXT(studenci[[#This Row],[Miejsce_zam]],"")&amp;MID(studenci[[#This Row],[Nazwisko]],1,LEN(studenci[[#This Row],[Nazwisko]])-1)&amp;TEXT(studenci[[#This Row],[Dochod_na_osobe]], 0)</f>
        <v>ObornikiSmolar1255</v>
      </c>
      <c r="J1293" s="1">
        <f>COUNTIF(I:I,studenci[[#This Row],[rodz_kod]])</f>
        <v>1</v>
      </c>
      <c r="K12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4" spans="1:11" x14ac:dyDescent="0.25">
      <c r="A1294">
        <v>1293</v>
      </c>
      <c r="B1294" s="1" t="s">
        <v>117</v>
      </c>
      <c r="C1294" s="13" t="s">
        <v>1688</v>
      </c>
      <c r="D1294" s="1" t="s">
        <v>66</v>
      </c>
      <c r="E1294" s="1" t="s">
        <v>329</v>
      </c>
      <c r="F1294" s="1" t="s">
        <v>35</v>
      </c>
      <c r="G1294">
        <v>1559</v>
      </c>
      <c r="H1294" s="1" t="b">
        <f>studenci[[#This Row],[Dochod_na_osobe]]&lt;$P$5</f>
        <v>1</v>
      </c>
      <c r="I1294" s="1" t="str">
        <f>TEXT(studenci[[#This Row],[Miejsce_zam]],"")&amp;MID(studenci[[#This Row],[Nazwisko]],1,LEN(studenci[[#This Row],[Nazwisko]])-1)&amp;TEXT(studenci[[#This Row],[Dochod_na_osobe]], 0)</f>
        <v>ChorzowHuza1559</v>
      </c>
      <c r="J1294" s="1">
        <f>COUNTIF(I:I,studenci[[#This Row],[rodz_kod]])</f>
        <v>1</v>
      </c>
      <c r="K12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5" spans="1:11" x14ac:dyDescent="0.25">
      <c r="A1295">
        <v>1294</v>
      </c>
      <c r="B1295" s="1" t="s">
        <v>892</v>
      </c>
      <c r="C1295" s="13" t="s">
        <v>1689</v>
      </c>
      <c r="D1295" s="1" t="s">
        <v>236</v>
      </c>
      <c r="E1295" s="1" t="s">
        <v>266</v>
      </c>
      <c r="F1295" s="1" t="s">
        <v>35</v>
      </c>
      <c r="G1295">
        <v>1873</v>
      </c>
      <c r="H1295" s="1" t="b">
        <f>studenci[[#This Row],[Dochod_na_osobe]]&lt;$P$5</f>
        <v>1</v>
      </c>
      <c r="I1295" s="1" t="str">
        <f>TEXT(studenci[[#This Row],[Miejsce_zam]],"")&amp;MID(studenci[[#This Row],[Nazwisko]],1,LEN(studenci[[#This Row],[Nazwisko]])-1)&amp;TEXT(studenci[[#This Row],[Dochod_na_osobe]], 0)</f>
        <v>Nowy SaczWreczyck1873</v>
      </c>
      <c r="J1295" s="1">
        <f>COUNTIF(I:I,studenci[[#This Row],[rodz_kod]])</f>
        <v>1</v>
      </c>
      <c r="K12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6" spans="1:11" x14ac:dyDescent="0.25">
      <c r="A1296">
        <v>1295</v>
      </c>
      <c r="B1296" s="1" t="s">
        <v>411</v>
      </c>
      <c r="C1296" s="13" t="s">
        <v>1690</v>
      </c>
      <c r="D1296" s="1" t="s">
        <v>22</v>
      </c>
      <c r="E1296" s="1" t="s">
        <v>637</v>
      </c>
      <c r="F1296" s="1" t="s">
        <v>11</v>
      </c>
      <c r="G1296">
        <v>2509</v>
      </c>
      <c r="H1296" s="1" t="b">
        <f>studenci[[#This Row],[Dochod_na_osobe]]&lt;$P$5</f>
        <v>0</v>
      </c>
      <c r="I1296" s="1" t="str">
        <f>TEXT(studenci[[#This Row],[Miejsce_zam]],"")&amp;MID(studenci[[#This Row],[Nazwisko]],1,LEN(studenci[[#This Row],[Nazwisko]])-1)&amp;TEXT(studenci[[#This Row],[Dochod_na_osobe]], 0)</f>
        <v>Jastrzebie-ZdrojKratk2509</v>
      </c>
      <c r="J1296" s="1">
        <f>COUNTIF(I:I,studenci[[#This Row],[rodz_kod]])</f>
        <v>1</v>
      </c>
      <c r="K12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7" spans="1:11" x14ac:dyDescent="0.25">
      <c r="A1297">
        <v>1296</v>
      </c>
      <c r="B1297" s="1" t="s">
        <v>497</v>
      </c>
      <c r="C1297" s="13" t="s">
        <v>1691</v>
      </c>
      <c r="D1297" s="1" t="s">
        <v>22</v>
      </c>
      <c r="E1297" s="1" t="s">
        <v>27</v>
      </c>
      <c r="F1297" s="1" t="s">
        <v>11</v>
      </c>
      <c r="G1297">
        <v>398</v>
      </c>
      <c r="H1297" s="1" t="b">
        <f>studenci[[#This Row],[Dochod_na_osobe]]&lt;$P$5</f>
        <v>1</v>
      </c>
      <c r="I1297" s="1" t="str">
        <f>TEXT(studenci[[#This Row],[Miejsce_zam]],"")&amp;MID(studenci[[#This Row],[Nazwisko]],1,LEN(studenci[[#This Row],[Nazwisko]])-1)&amp;TEXT(studenci[[#This Row],[Dochod_na_osobe]], 0)</f>
        <v>KoniakowCharko398</v>
      </c>
      <c r="J1297" s="1">
        <f>COUNTIF(I:I,studenci[[#This Row],[rodz_kod]])</f>
        <v>1</v>
      </c>
      <c r="K12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8" spans="1:11" x14ac:dyDescent="0.25">
      <c r="A1298">
        <v>1297</v>
      </c>
      <c r="B1298" s="1" t="s">
        <v>175</v>
      </c>
      <c r="C1298" s="13" t="s">
        <v>1692</v>
      </c>
      <c r="D1298" s="1" t="s">
        <v>9</v>
      </c>
      <c r="E1298" s="1" t="s">
        <v>821</v>
      </c>
      <c r="F1298" s="1" t="s">
        <v>11</v>
      </c>
      <c r="G1298">
        <v>2906</v>
      </c>
      <c r="H1298" s="1" t="b">
        <f>studenci[[#This Row],[Dochod_na_osobe]]&lt;$P$5</f>
        <v>0</v>
      </c>
      <c r="I1298" s="1" t="str">
        <f>TEXT(studenci[[#This Row],[Miejsce_zam]],"")&amp;MID(studenci[[#This Row],[Nazwisko]],1,LEN(studenci[[#This Row],[Nazwisko]])-1)&amp;TEXT(studenci[[#This Row],[Dochod_na_osobe]], 0)</f>
        <v>Wodzislaw SlaskiKorcza2906</v>
      </c>
      <c r="J1298" s="1">
        <f>COUNTIF(I:I,studenci[[#This Row],[rodz_kod]])</f>
        <v>1</v>
      </c>
      <c r="K12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299" spans="1:11" x14ac:dyDescent="0.25">
      <c r="A1299">
        <v>1298</v>
      </c>
      <c r="B1299" s="1" t="s">
        <v>372</v>
      </c>
      <c r="C1299" s="13" t="s">
        <v>1693</v>
      </c>
      <c r="D1299" s="1" t="s">
        <v>14</v>
      </c>
      <c r="E1299" s="1" t="s">
        <v>222</v>
      </c>
      <c r="F1299" s="1" t="s">
        <v>11</v>
      </c>
      <c r="G1299">
        <v>2325</v>
      </c>
      <c r="H1299" s="1" t="b">
        <f>studenci[[#This Row],[Dochod_na_osobe]]&lt;$P$5</f>
        <v>0</v>
      </c>
      <c r="I1299" s="1" t="str">
        <f>TEXT(studenci[[#This Row],[Miejsce_zam]],"")&amp;MID(studenci[[#This Row],[Nazwisko]],1,LEN(studenci[[#This Row],[Nazwisko]])-1)&amp;TEXT(studenci[[#This Row],[Dochod_na_osobe]], 0)</f>
        <v>TarnobrzegSzal2325</v>
      </c>
      <c r="J1299" s="1">
        <f>COUNTIF(I:I,studenci[[#This Row],[rodz_kod]])</f>
        <v>1</v>
      </c>
      <c r="K12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0" spans="1:11" x14ac:dyDescent="0.25">
      <c r="A1300">
        <v>1299</v>
      </c>
      <c r="B1300" s="1" t="s">
        <v>397</v>
      </c>
      <c r="C1300" s="13" t="s">
        <v>1694</v>
      </c>
      <c r="D1300" s="1" t="s">
        <v>9</v>
      </c>
      <c r="E1300" s="1" t="s">
        <v>227</v>
      </c>
      <c r="F1300" s="1" t="s">
        <v>11</v>
      </c>
      <c r="G1300">
        <v>2162</v>
      </c>
      <c r="H1300" s="1" t="b">
        <f>studenci[[#This Row],[Dochod_na_osobe]]&lt;$P$5</f>
        <v>1</v>
      </c>
      <c r="I1300" s="1" t="str">
        <f>TEXT(studenci[[#This Row],[Miejsce_zam]],"")&amp;MID(studenci[[#This Row],[Nazwisko]],1,LEN(studenci[[#This Row],[Nazwisko]])-1)&amp;TEXT(studenci[[#This Row],[Dochod_na_osobe]], 0)</f>
        <v>Bielsko - BialaBoszc2162</v>
      </c>
      <c r="J1300" s="1">
        <f>COUNTIF(I:I,studenci[[#This Row],[rodz_kod]])</f>
        <v>1</v>
      </c>
      <c r="K13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1" spans="1:11" x14ac:dyDescent="0.25">
      <c r="A1301">
        <v>1300</v>
      </c>
      <c r="B1301" s="1" t="s">
        <v>1695</v>
      </c>
      <c r="C1301" s="13" t="s">
        <v>1696</v>
      </c>
      <c r="D1301" s="1" t="s">
        <v>236</v>
      </c>
      <c r="E1301" s="1" t="s">
        <v>75</v>
      </c>
      <c r="F1301" s="1" t="s">
        <v>11</v>
      </c>
      <c r="G1301">
        <v>681</v>
      </c>
      <c r="H1301" s="1" t="b">
        <f>studenci[[#This Row],[Dochod_na_osobe]]&lt;$P$5</f>
        <v>1</v>
      </c>
      <c r="I1301" s="1" t="str">
        <f>TEXT(studenci[[#This Row],[Miejsce_zam]],"")&amp;MID(studenci[[#This Row],[Nazwisko]],1,LEN(studenci[[#This Row],[Nazwisko]])-1)&amp;TEXT(studenci[[#This Row],[Dochod_na_osobe]], 0)</f>
        <v>RzeszowMalborsk681</v>
      </c>
      <c r="J1301" s="1">
        <f>COUNTIF(I:I,studenci[[#This Row],[rodz_kod]])</f>
        <v>1</v>
      </c>
      <c r="K13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2" spans="1:11" x14ac:dyDescent="0.25">
      <c r="A1302">
        <v>1301</v>
      </c>
      <c r="B1302" s="1" t="s">
        <v>1476</v>
      </c>
      <c r="C1302" s="13" t="s">
        <v>1697</v>
      </c>
      <c r="D1302" s="1" t="s">
        <v>26</v>
      </c>
      <c r="E1302" s="1" t="s">
        <v>233</v>
      </c>
      <c r="F1302" s="1" t="s">
        <v>28</v>
      </c>
      <c r="G1302">
        <v>2081</v>
      </c>
      <c r="H1302" s="1" t="b">
        <f>studenci[[#This Row],[Dochod_na_osobe]]&lt;$P$5</f>
        <v>1</v>
      </c>
      <c r="I1302" s="1" t="str">
        <f>TEXT(studenci[[#This Row],[Miejsce_zam]],"")&amp;MID(studenci[[#This Row],[Nazwisko]],1,LEN(studenci[[#This Row],[Nazwisko]])-1)&amp;TEXT(studenci[[#This Row],[Dochod_na_osobe]], 0)</f>
        <v>NaleczowMo2081</v>
      </c>
      <c r="J1302" s="1">
        <f>COUNTIF(I:I,studenci[[#This Row],[rodz_kod]])</f>
        <v>1</v>
      </c>
      <c r="K13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3" spans="1:11" x14ac:dyDescent="0.25">
      <c r="A1303">
        <v>1302</v>
      </c>
      <c r="B1303" s="1" t="s">
        <v>29</v>
      </c>
      <c r="C1303" s="13" t="s">
        <v>69</v>
      </c>
      <c r="D1303" s="1" t="s">
        <v>26</v>
      </c>
      <c r="E1303" s="1" t="s">
        <v>50</v>
      </c>
      <c r="F1303" s="1" t="s">
        <v>16</v>
      </c>
      <c r="G1303">
        <v>775</v>
      </c>
      <c r="H1303" s="1" t="b">
        <f>studenci[[#This Row],[Dochod_na_osobe]]&lt;$P$5</f>
        <v>1</v>
      </c>
      <c r="I1303" s="1" t="str">
        <f>TEXT(studenci[[#This Row],[Miejsce_zam]],"")&amp;MID(studenci[[#This Row],[Nazwisko]],1,LEN(studenci[[#This Row],[Nazwisko]])-1)&amp;TEXT(studenci[[#This Row],[Dochod_na_osobe]], 0)</f>
        <v>Ruda SlaskaWola775</v>
      </c>
      <c r="J1303" s="1">
        <f>COUNTIF(I:I,studenci[[#This Row],[rodz_kod]])</f>
        <v>1</v>
      </c>
      <c r="K13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4" spans="1:11" x14ac:dyDescent="0.25">
      <c r="A1304">
        <v>1303</v>
      </c>
      <c r="B1304" s="1" t="s">
        <v>1698</v>
      </c>
      <c r="C1304" s="13" t="s">
        <v>1699</v>
      </c>
      <c r="D1304" s="1" t="s">
        <v>9</v>
      </c>
      <c r="E1304" s="1" t="s">
        <v>119</v>
      </c>
      <c r="F1304" s="1" t="s">
        <v>11</v>
      </c>
      <c r="G1304">
        <v>2498</v>
      </c>
      <c r="H1304" s="1" t="b">
        <f>studenci[[#This Row],[Dochod_na_osobe]]&lt;$P$5</f>
        <v>0</v>
      </c>
      <c r="I1304" s="1" t="str">
        <f>TEXT(studenci[[#This Row],[Miejsce_zam]],"")&amp;MID(studenci[[#This Row],[Nazwisko]],1,LEN(studenci[[#This Row],[Nazwisko]])-1)&amp;TEXT(studenci[[#This Row],[Dochod_na_osobe]], 0)</f>
        <v>CzestochowaTure2498</v>
      </c>
      <c r="J1304" s="1">
        <f>COUNTIF(I:I,studenci[[#This Row],[rodz_kod]])</f>
        <v>1</v>
      </c>
      <c r="K13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5" spans="1:11" x14ac:dyDescent="0.25">
      <c r="A1305">
        <v>1304</v>
      </c>
      <c r="B1305" s="1" t="s">
        <v>249</v>
      </c>
      <c r="C1305" s="13" t="s">
        <v>1700</v>
      </c>
      <c r="D1305" s="1" t="s">
        <v>26</v>
      </c>
      <c r="E1305" s="1" t="s">
        <v>283</v>
      </c>
      <c r="F1305" s="1" t="s">
        <v>11</v>
      </c>
      <c r="G1305">
        <v>632</v>
      </c>
      <c r="H1305" s="1" t="b">
        <f>studenci[[#This Row],[Dochod_na_osobe]]&lt;$P$5</f>
        <v>1</v>
      </c>
      <c r="I1305" s="1" t="str">
        <f>TEXT(studenci[[#This Row],[Miejsce_zam]],"")&amp;MID(studenci[[#This Row],[Nazwisko]],1,LEN(studenci[[#This Row],[Nazwisko]])-1)&amp;TEXT(studenci[[#This Row],[Dochod_na_osobe]], 0)</f>
        <v>Kedzierzyn-KozleKwiecinsk632</v>
      </c>
      <c r="J1305" s="1">
        <f>COUNTIF(I:I,studenci[[#This Row],[rodz_kod]])</f>
        <v>1</v>
      </c>
      <c r="K13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6" spans="1:11" x14ac:dyDescent="0.25">
      <c r="A1306">
        <v>1305</v>
      </c>
      <c r="B1306" s="1" t="s">
        <v>1701</v>
      </c>
      <c r="C1306" s="13" t="s">
        <v>1702</v>
      </c>
      <c r="D1306" s="1" t="s">
        <v>26</v>
      </c>
      <c r="E1306" s="1" t="s">
        <v>340</v>
      </c>
      <c r="F1306" s="1" t="s">
        <v>11</v>
      </c>
      <c r="G1306">
        <v>2451</v>
      </c>
      <c r="H1306" s="1" t="b">
        <f>studenci[[#This Row],[Dochod_na_osobe]]&lt;$P$5</f>
        <v>0</v>
      </c>
      <c r="I1306" s="1" t="str">
        <f>TEXT(studenci[[#This Row],[Miejsce_zam]],"")&amp;MID(studenci[[#This Row],[Nazwisko]],1,LEN(studenci[[#This Row],[Nazwisko]])-1)&amp;TEXT(studenci[[#This Row],[Dochod_na_osobe]], 0)</f>
        <v>BytomBabalewsk2451</v>
      </c>
      <c r="J1306" s="1">
        <f>COUNTIF(I:I,studenci[[#This Row],[rodz_kod]])</f>
        <v>1</v>
      </c>
      <c r="K13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7" spans="1:11" x14ac:dyDescent="0.25">
      <c r="A1307">
        <v>1306</v>
      </c>
      <c r="B1307" s="1" t="s">
        <v>57</v>
      </c>
      <c r="C1307" s="13" t="s">
        <v>1703</v>
      </c>
      <c r="D1307" s="1" t="s">
        <v>9</v>
      </c>
      <c r="E1307" s="1" t="s">
        <v>556</v>
      </c>
      <c r="F1307" s="1" t="s">
        <v>16</v>
      </c>
      <c r="G1307">
        <v>2995</v>
      </c>
      <c r="H1307" s="1" t="b">
        <f>studenci[[#This Row],[Dochod_na_osobe]]&lt;$P$5</f>
        <v>0</v>
      </c>
      <c r="I1307" s="1" t="str">
        <f>TEXT(studenci[[#This Row],[Miejsce_zam]],"")&amp;MID(studenci[[#This Row],[Nazwisko]],1,LEN(studenci[[#This Row],[Nazwisko]])-1)&amp;TEXT(studenci[[#This Row],[Dochod_na_osobe]], 0)</f>
        <v>Kuznia RaciborskaMarze2995</v>
      </c>
      <c r="J1307" s="1">
        <f>COUNTIF(I:I,studenci[[#This Row],[rodz_kod]])</f>
        <v>1</v>
      </c>
      <c r="K13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8" spans="1:11" x14ac:dyDescent="0.25">
      <c r="A1308">
        <v>1307</v>
      </c>
      <c r="B1308" s="1" t="s">
        <v>1378</v>
      </c>
      <c r="C1308" s="13" t="s">
        <v>1704</v>
      </c>
      <c r="D1308" s="1" t="s">
        <v>26</v>
      </c>
      <c r="E1308" s="1" t="s">
        <v>213</v>
      </c>
      <c r="F1308" s="1" t="s">
        <v>28</v>
      </c>
      <c r="G1308">
        <v>861</v>
      </c>
      <c r="H1308" s="1" t="b">
        <f>studenci[[#This Row],[Dochod_na_osobe]]&lt;$P$5</f>
        <v>1</v>
      </c>
      <c r="I1308" s="1" t="str">
        <f>TEXT(studenci[[#This Row],[Miejsce_zam]],"")&amp;MID(studenci[[#This Row],[Nazwisko]],1,LEN(studenci[[#This Row],[Nazwisko]])-1)&amp;TEXT(studenci[[#This Row],[Dochod_na_osobe]], 0)</f>
        <v>Strzelce OpolskieRamotowsk861</v>
      </c>
      <c r="J1308" s="1">
        <f>COUNTIF(I:I,studenci[[#This Row],[rodz_kod]])</f>
        <v>1</v>
      </c>
      <c r="K13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09" spans="1:11" x14ac:dyDescent="0.25">
      <c r="A1309">
        <v>1308</v>
      </c>
      <c r="B1309" s="1" t="s">
        <v>394</v>
      </c>
      <c r="C1309" s="13" t="s">
        <v>1705</v>
      </c>
      <c r="D1309" s="1" t="s">
        <v>26</v>
      </c>
      <c r="E1309" s="1" t="s">
        <v>420</v>
      </c>
      <c r="F1309" s="1" t="s">
        <v>11</v>
      </c>
      <c r="G1309">
        <v>3213</v>
      </c>
      <c r="H1309" s="1" t="b">
        <f>studenci[[#This Row],[Dochod_na_osobe]]&lt;$P$5</f>
        <v>0</v>
      </c>
      <c r="I1309" s="1" t="str">
        <f>TEXT(studenci[[#This Row],[Miejsce_zam]],"")&amp;MID(studenci[[#This Row],[Nazwisko]],1,LEN(studenci[[#This Row],[Nazwisko]])-1)&amp;TEXT(studenci[[#This Row],[Dochod_na_osobe]], 0)</f>
        <v>GliwicePogod3213</v>
      </c>
      <c r="J1309" s="1">
        <f>COUNTIF(I:I,studenci[[#This Row],[rodz_kod]])</f>
        <v>1</v>
      </c>
      <c r="K13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0" spans="1:11" x14ac:dyDescent="0.25">
      <c r="A1310">
        <v>1309</v>
      </c>
      <c r="B1310" s="1" t="s">
        <v>51</v>
      </c>
      <c r="C1310" s="13" t="s">
        <v>589</v>
      </c>
      <c r="D1310" s="1" t="s">
        <v>9</v>
      </c>
      <c r="E1310" s="1" t="s">
        <v>206</v>
      </c>
      <c r="F1310" s="1" t="s">
        <v>35</v>
      </c>
      <c r="G1310">
        <v>1845</v>
      </c>
      <c r="H1310" s="1" t="b">
        <f>studenci[[#This Row],[Dochod_na_osobe]]&lt;$P$5</f>
        <v>1</v>
      </c>
      <c r="I1310" s="1" t="str">
        <f>TEXT(studenci[[#This Row],[Miejsce_zam]],"")&amp;MID(studenci[[#This Row],[Nazwisko]],1,LEN(studenci[[#This Row],[Nazwisko]])-1)&amp;TEXT(studenci[[#This Row],[Dochod_na_osobe]], 0)</f>
        <v>CieszynSokolowsk1845</v>
      </c>
      <c r="J1310" s="1">
        <f>COUNTIF(I:I,studenci[[#This Row],[rodz_kod]])</f>
        <v>1</v>
      </c>
      <c r="K13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1" spans="1:11" x14ac:dyDescent="0.25">
      <c r="A1311">
        <v>1310</v>
      </c>
      <c r="B1311" s="1" t="s">
        <v>76</v>
      </c>
      <c r="C1311" s="13" t="s">
        <v>1706</v>
      </c>
      <c r="D1311" s="1" t="s">
        <v>133</v>
      </c>
      <c r="E1311" s="1" t="s">
        <v>329</v>
      </c>
      <c r="F1311" s="1" t="s">
        <v>11</v>
      </c>
      <c r="G1311">
        <v>1227</v>
      </c>
      <c r="H1311" s="1" t="b">
        <f>studenci[[#This Row],[Dochod_na_osobe]]&lt;$P$5</f>
        <v>1</v>
      </c>
      <c r="I1311" s="1" t="str">
        <f>TEXT(studenci[[#This Row],[Miejsce_zam]],"")&amp;MID(studenci[[#This Row],[Nazwisko]],1,LEN(studenci[[#This Row],[Nazwisko]])-1)&amp;TEXT(studenci[[#This Row],[Dochod_na_osobe]], 0)</f>
        <v>ChorzowBarabu1227</v>
      </c>
      <c r="J1311" s="1">
        <f>COUNTIF(I:I,studenci[[#This Row],[rodz_kod]])</f>
        <v>1</v>
      </c>
      <c r="K13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2" spans="1:11" x14ac:dyDescent="0.25">
      <c r="A1312">
        <v>1311</v>
      </c>
      <c r="B1312" s="1" t="s">
        <v>246</v>
      </c>
      <c r="C1312" s="13" t="s">
        <v>1707</v>
      </c>
      <c r="D1312" s="1" t="s">
        <v>22</v>
      </c>
      <c r="E1312" s="1" t="s">
        <v>84</v>
      </c>
      <c r="F1312" s="1" t="s">
        <v>16</v>
      </c>
      <c r="G1312">
        <v>2227</v>
      </c>
      <c r="H1312" s="1" t="b">
        <f>studenci[[#This Row],[Dochod_na_osobe]]&lt;$P$5</f>
        <v>1</v>
      </c>
      <c r="I1312" s="1" t="str">
        <f>TEXT(studenci[[#This Row],[Miejsce_zam]],"")&amp;MID(studenci[[#This Row],[Nazwisko]],1,LEN(studenci[[#This Row],[Nazwisko]])-1)&amp;TEXT(studenci[[#This Row],[Dochod_na_osobe]], 0)</f>
        <v>Nowy TargKapuscinsk2227</v>
      </c>
      <c r="J1312" s="1">
        <f>COUNTIF(I:I,studenci[[#This Row],[rodz_kod]])</f>
        <v>1</v>
      </c>
      <c r="K13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3" spans="1:11" x14ac:dyDescent="0.25">
      <c r="A1313">
        <v>1312</v>
      </c>
      <c r="B1313" s="1" t="s">
        <v>1695</v>
      </c>
      <c r="C1313" s="13" t="s">
        <v>1708</v>
      </c>
      <c r="D1313" s="1" t="s">
        <v>9</v>
      </c>
      <c r="E1313" s="1" t="s">
        <v>87</v>
      </c>
      <c r="F1313" s="1" t="s">
        <v>11</v>
      </c>
      <c r="G1313">
        <v>990</v>
      </c>
      <c r="H1313" s="1" t="b">
        <f>studenci[[#This Row],[Dochod_na_osobe]]&lt;$P$5</f>
        <v>1</v>
      </c>
      <c r="I1313" s="1" t="str">
        <f>TEXT(studenci[[#This Row],[Miejsce_zam]],"")&amp;MID(studenci[[#This Row],[Nazwisko]],1,LEN(studenci[[#This Row],[Nazwisko]])-1)&amp;TEXT(studenci[[#This Row],[Dochod_na_osobe]], 0)</f>
        <v>RajczaSalez990</v>
      </c>
      <c r="J1313" s="1">
        <f>COUNTIF(I:I,studenci[[#This Row],[rodz_kod]])</f>
        <v>1</v>
      </c>
      <c r="K13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4" spans="1:11" x14ac:dyDescent="0.25">
      <c r="A1314">
        <v>1313</v>
      </c>
      <c r="B1314" s="1" t="s">
        <v>784</v>
      </c>
      <c r="C1314" s="13" t="s">
        <v>1709</v>
      </c>
      <c r="D1314" s="1" t="s">
        <v>9</v>
      </c>
      <c r="E1314" s="1" t="s">
        <v>577</v>
      </c>
      <c r="F1314" s="1" t="s">
        <v>11</v>
      </c>
      <c r="G1314">
        <v>1047</v>
      </c>
      <c r="H1314" s="1" t="b">
        <f>studenci[[#This Row],[Dochod_na_osobe]]&lt;$P$5</f>
        <v>1</v>
      </c>
      <c r="I1314" s="1" t="str">
        <f>TEXT(studenci[[#This Row],[Miejsce_zam]],"")&amp;MID(studenci[[#This Row],[Nazwisko]],1,LEN(studenci[[#This Row],[Nazwisko]])-1)&amp;TEXT(studenci[[#This Row],[Dochod_na_osobe]], 0)</f>
        <v>OgrodnikiBarane1047</v>
      </c>
      <c r="J1314" s="1">
        <f>COUNTIF(I:I,studenci[[#This Row],[rodz_kod]])</f>
        <v>1</v>
      </c>
      <c r="K13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5" spans="1:11" x14ac:dyDescent="0.25">
      <c r="A1315">
        <v>1314</v>
      </c>
      <c r="B1315" s="1" t="s">
        <v>88</v>
      </c>
      <c r="C1315" s="13" t="s">
        <v>1589</v>
      </c>
      <c r="D1315" s="1" t="s">
        <v>26</v>
      </c>
      <c r="E1315" s="1" t="s">
        <v>81</v>
      </c>
      <c r="F1315" s="1" t="s">
        <v>100</v>
      </c>
      <c r="G1315">
        <v>2856</v>
      </c>
      <c r="H1315" s="1" t="b">
        <f>studenci[[#This Row],[Dochod_na_osobe]]&lt;$P$5</f>
        <v>0</v>
      </c>
      <c r="I1315" s="1" t="str">
        <f>TEXT(studenci[[#This Row],[Miejsce_zam]],"")&amp;MID(studenci[[#This Row],[Nazwisko]],1,LEN(studenci[[#This Row],[Nazwisko]])-1)&amp;TEXT(studenci[[#This Row],[Dochod_na_osobe]], 0)</f>
        <v>MyslowiceKrolikiewic2856</v>
      </c>
      <c r="J1315" s="1">
        <f>COUNTIF(I:I,studenci[[#This Row],[rodz_kod]])</f>
        <v>1</v>
      </c>
      <c r="K13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6" spans="1:11" x14ac:dyDescent="0.25">
      <c r="A1316">
        <v>1315</v>
      </c>
      <c r="B1316" s="1" t="s">
        <v>462</v>
      </c>
      <c r="C1316" s="13" t="s">
        <v>1710</v>
      </c>
      <c r="D1316" s="1" t="s">
        <v>26</v>
      </c>
      <c r="E1316" s="1" t="s">
        <v>569</v>
      </c>
      <c r="F1316" s="1" t="s">
        <v>35</v>
      </c>
      <c r="G1316">
        <v>2522</v>
      </c>
      <c r="H1316" s="1" t="b">
        <f>studenci[[#This Row],[Dochod_na_osobe]]&lt;$P$5</f>
        <v>0</v>
      </c>
      <c r="I1316" s="1" t="str">
        <f>TEXT(studenci[[#This Row],[Miejsce_zam]],"")&amp;MID(studenci[[#This Row],[Nazwisko]],1,LEN(studenci[[#This Row],[Nazwisko]])-1)&amp;TEXT(studenci[[#This Row],[Dochod_na_osobe]], 0)</f>
        <v>Siemianowice SlaskieHolynsk2522</v>
      </c>
      <c r="J1316" s="1">
        <f>COUNTIF(I:I,studenci[[#This Row],[rodz_kod]])</f>
        <v>1</v>
      </c>
      <c r="K13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7" spans="1:11" x14ac:dyDescent="0.25">
      <c r="A1317">
        <v>1316</v>
      </c>
      <c r="B1317" s="1" t="s">
        <v>284</v>
      </c>
      <c r="C1317" s="13" t="s">
        <v>1711</v>
      </c>
      <c r="D1317" s="1" t="s">
        <v>26</v>
      </c>
      <c r="E1317" s="1" t="s">
        <v>60</v>
      </c>
      <c r="F1317" s="1" t="s">
        <v>11</v>
      </c>
      <c r="G1317">
        <v>568</v>
      </c>
      <c r="H1317" s="1" t="b">
        <f>studenci[[#This Row],[Dochod_na_osobe]]&lt;$P$5</f>
        <v>1</v>
      </c>
      <c r="I1317" s="1" t="str">
        <f>TEXT(studenci[[#This Row],[Miejsce_zam]],"")&amp;MID(studenci[[#This Row],[Nazwisko]],1,LEN(studenci[[#This Row],[Nazwisko]])-1)&amp;TEXT(studenci[[#This Row],[Dochod_na_osobe]], 0)</f>
        <v>WislaCelejewsk568</v>
      </c>
      <c r="J1317" s="1">
        <f>COUNTIF(I:I,studenci[[#This Row],[rodz_kod]])</f>
        <v>1</v>
      </c>
      <c r="K13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8" spans="1:11" x14ac:dyDescent="0.25">
      <c r="A1318">
        <v>1317</v>
      </c>
      <c r="B1318" s="1" t="s">
        <v>234</v>
      </c>
      <c r="C1318" s="13" t="s">
        <v>1712</v>
      </c>
      <c r="D1318" s="1" t="s">
        <v>22</v>
      </c>
      <c r="E1318" s="1" t="s">
        <v>34</v>
      </c>
      <c r="F1318" s="1" t="s">
        <v>11</v>
      </c>
      <c r="G1318">
        <v>3131</v>
      </c>
      <c r="H1318" s="1" t="b">
        <f>studenci[[#This Row],[Dochod_na_osobe]]&lt;$P$5</f>
        <v>0</v>
      </c>
      <c r="I1318" s="1" t="str">
        <f>TEXT(studenci[[#This Row],[Miejsce_zam]],"")&amp;MID(studenci[[#This Row],[Nazwisko]],1,LEN(studenci[[#This Row],[Nazwisko]])-1)&amp;TEXT(studenci[[#This Row],[Dochod_na_osobe]], 0)</f>
        <v>RaciborzSztur3131</v>
      </c>
      <c r="J1318" s="1">
        <f>COUNTIF(I:I,studenci[[#This Row],[rodz_kod]])</f>
        <v>1</v>
      </c>
      <c r="K13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19" spans="1:11" x14ac:dyDescent="0.25">
      <c r="A1319">
        <v>1318</v>
      </c>
      <c r="B1319" s="1" t="s">
        <v>51</v>
      </c>
      <c r="C1319" s="13" t="s">
        <v>1713</v>
      </c>
      <c r="D1319" s="1" t="s">
        <v>9</v>
      </c>
      <c r="E1319" s="1" t="s">
        <v>90</v>
      </c>
      <c r="F1319" s="1" t="s">
        <v>100</v>
      </c>
      <c r="G1319">
        <v>2101</v>
      </c>
      <c r="H1319" s="1" t="b">
        <f>studenci[[#This Row],[Dochod_na_osobe]]&lt;$P$5</f>
        <v>1</v>
      </c>
      <c r="I1319" s="1" t="str">
        <f>TEXT(studenci[[#This Row],[Miejsce_zam]],"")&amp;MID(studenci[[#This Row],[Nazwisko]],1,LEN(studenci[[#This Row],[Nazwisko]])-1)&amp;TEXT(studenci[[#This Row],[Dochod_na_osobe]], 0)</f>
        <v>ChyzneKlimintowic2101</v>
      </c>
      <c r="J1319" s="1">
        <f>COUNTIF(I:I,studenci[[#This Row],[rodz_kod]])</f>
        <v>1</v>
      </c>
      <c r="K13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0" spans="1:11" x14ac:dyDescent="0.25">
      <c r="A1320">
        <v>1319</v>
      </c>
      <c r="B1320" s="1" t="s">
        <v>182</v>
      </c>
      <c r="C1320" s="13" t="s">
        <v>1714</v>
      </c>
      <c r="D1320" s="1" t="s">
        <v>26</v>
      </c>
      <c r="E1320" s="1" t="s">
        <v>299</v>
      </c>
      <c r="F1320" s="1" t="s">
        <v>11</v>
      </c>
      <c r="G1320">
        <v>515</v>
      </c>
      <c r="H1320" s="1" t="b">
        <f>studenci[[#This Row],[Dochod_na_osobe]]&lt;$P$5</f>
        <v>1</v>
      </c>
      <c r="I1320" s="1" t="str">
        <f>TEXT(studenci[[#This Row],[Miejsce_zam]],"")&amp;MID(studenci[[#This Row],[Nazwisko]],1,LEN(studenci[[#This Row],[Nazwisko]])-1)&amp;TEXT(studenci[[#This Row],[Dochod_na_osobe]], 0)</f>
        <v>KetyZambrowic515</v>
      </c>
      <c r="J1320" s="1">
        <f>COUNTIF(I:I,studenci[[#This Row],[rodz_kod]])</f>
        <v>1</v>
      </c>
      <c r="K13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1" spans="1:11" x14ac:dyDescent="0.25">
      <c r="A1321">
        <v>1320</v>
      </c>
      <c r="B1321" s="1" t="s">
        <v>308</v>
      </c>
      <c r="C1321" s="13" t="s">
        <v>1715</v>
      </c>
      <c r="D1321" s="1" t="s">
        <v>26</v>
      </c>
      <c r="E1321" s="1" t="s">
        <v>1520</v>
      </c>
      <c r="F1321" s="1" t="s">
        <v>11</v>
      </c>
      <c r="G1321">
        <v>3116</v>
      </c>
      <c r="H1321" s="1" t="b">
        <f>studenci[[#This Row],[Dochod_na_osobe]]&lt;$P$5</f>
        <v>0</v>
      </c>
      <c r="I1321" s="1" t="str">
        <f>TEXT(studenci[[#This Row],[Miejsce_zam]],"")&amp;MID(studenci[[#This Row],[Nazwisko]],1,LEN(studenci[[#This Row],[Nazwisko]])-1)&amp;TEXT(studenci[[#This Row],[Dochod_na_osobe]], 0)</f>
        <v>SieradzMagielewsk3116</v>
      </c>
      <c r="J1321" s="1">
        <f>COUNTIF(I:I,studenci[[#This Row],[rodz_kod]])</f>
        <v>1</v>
      </c>
      <c r="K13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2" spans="1:11" x14ac:dyDescent="0.25">
      <c r="A1322">
        <v>1321</v>
      </c>
      <c r="B1322" s="1" t="s">
        <v>573</v>
      </c>
      <c r="C1322" s="13" t="s">
        <v>1716</v>
      </c>
      <c r="D1322" s="1" t="s">
        <v>9</v>
      </c>
      <c r="E1322" s="1" t="s">
        <v>63</v>
      </c>
      <c r="F1322" s="1" t="s">
        <v>11</v>
      </c>
      <c r="G1322">
        <v>3349</v>
      </c>
      <c r="H1322" s="1" t="b">
        <f>studenci[[#This Row],[Dochod_na_osobe]]&lt;$P$5</f>
        <v>0</v>
      </c>
      <c r="I1322" s="1" t="str">
        <f>TEXT(studenci[[#This Row],[Miejsce_zam]],"")&amp;MID(studenci[[#This Row],[Nazwisko]],1,LEN(studenci[[#This Row],[Nazwisko]])-1)&amp;TEXT(studenci[[#This Row],[Dochod_na_osobe]], 0)</f>
        <v>OswiecimMiszta3349</v>
      </c>
      <c r="J1322" s="1">
        <f>COUNTIF(I:I,studenci[[#This Row],[rodz_kod]])</f>
        <v>1</v>
      </c>
      <c r="K13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3" spans="1:11" x14ac:dyDescent="0.25">
      <c r="A1323">
        <v>1322</v>
      </c>
      <c r="B1323" s="1" t="s">
        <v>180</v>
      </c>
      <c r="C1323" s="13" t="s">
        <v>1717</v>
      </c>
      <c r="D1323" s="1" t="s">
        <v>9</v>
      </c>
      <c r="E1323" s="1" t="s">
        <v>177</v>
      </c>
      <c r="F1323" s="1" t="s">
        <v>28</v>
      </c>
      <c r="G1323">
        <v>1645</v>
      </c>
      <c r="H1323" s="1" t="b">
        <f>studenci[[#This Row],[Dochod_na_osobe]]&lt;$P$5</f>
        <v>1</v>
      </c>
      <c r="I1323" s="1" t="str">
        <f>TEXT(studenci[[#This Row],[Miejsce_zam]],"")&amp;MID(studenci[[#This Row],[Nazwisko]],1,LEN(studenci[[#This Row],[Nazwisko]])-1)&amp;TEXT(studenci[[#This Row],[Dochod_na_osobe]], 0)</f>
        <v>UstronBabic1645</v>
      </c>
      <c r="J1323" s="1">
        <f>COUNTIF(I:I,studenci[[#This Row],[rodz_kod]])</f>
        <v>1</v>
      </c>
      <c r="K13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4" spans="1:11" x14ac:dyDescent="0.25">
      <c r="A1324">
        <v>1323</v>
      </c>
      <c r="B1324" s="1" t="s">
        <v>48</v>
      </c>
      <c r="C1324" s="13" t="s">
        <v>862</v>
      </c>
      <c r="D1324" s="1" t="s">
        <v>9</v>
      </c>
      <c r="E1324" s="1" t="s">
        <v>196</v>
      </c>
      <c r="F1324" s="1" t="s">
        <v>28</v>
      </c>
      <c r="G1324">
        <v>1047</v>
      </c>
      <c r="H1324" s="1" t="b">
        <f>studenci[[#This Row],[Dochod_na_osobe]]&lt;$P$5</f>
        <v>1</v>
      </c>
      <c r="I1324" s="1" t="str">
        <f>TEXT(studenci[[#This Row],[Miejsce_zam]],"")&amp;MID(studenci[[#This Row],[Nazwisko]],1,LEN(studenci[[#This Row],[Nazwisko]])-1)&amp;TEXT(studenci[[#This Row],[Dochod_na_osobe]], 0)</f>
        <v>OgrodzieniecBarsk1047</v>
      </c>
      <c r="J1324" s="1">
        <f>COUNTIF(I:I,studenci[[#This Row],[rodz_kod]])</f>
        <v>3</v>
      </c>
      <c r="K1324" s="1" t="str">
        <f>IF(studenci[[#This Row],[rodz_count]]&lt;=1, "", studenci[[#This Row],[Imie]]&amp;" "&amp;studenci[[#This Row],[Nazwisko]]&amp;" "&amp;studenci[[#This Row],[Miejsce_zam]]&amp;" "&amp;studenci[[#This Row],[Dochod_na_osobe]])</f>
        <v>Barbara Barska Ogrodzieniec 1047</v>
      </c>
    </row>
    <row r="1325" spans="1:11" x14ac:dyDescent="0.25">
      <c r="A1325">
        <v>1324</v>
      </c>
      <c r="B1325" s="1" t="s">
        <v>497</v>
      </c>
      <c r="C1325" s="13" t="s">
        <v>1718</v>
      </c>
      <c r="D1325" s="1" t="s">
        <v>9</v>
      </c>
      <c r="E1325" s="1" t="s">
        <v>107</v>
      </c>
      <c r="F1325" s="1" t="s">
        <v>11</v>
      </c>
      <c r="G1325">
        <v>3040</v>
      </c>
      <c r="H1325" s="1" t="b">
        <f>studenci[[#This Row],[Dochod_na_osobe]]&lt;$P$5</f>
        <v>0</v>
      </c>
      <c r="I1325" s="1" t="str">
        <f>TEXT(studenci[[#This Row],[Miejsce_zam]],"")&amp;MID(studenci[[#This Row],[Nazwisko]],1,LEN(studenci[[#This Row],[Nazwisko]])-1)&amp;TEXT(studenci[[#This Row],[Dochod_na_osobe]], 0)</f>
        <v>BrzeskoBos3040</v>
      </c>
      <c r="J1325" s="1">
        <f>COUNTIF(I:I,studenci[[#This Row],[rodz_kod]])</f>
        <v>1</v>
      </c>
      <c r="K13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6" spans="1:11" x14ac:dyDescent="0.25">
      <c r="A1326">
        <v>1325</v>
      </c>
      <c r="B1326" s="1" t="s">
        <v>88</v>
      </c>
      <c r="C1326" s="13" t="s">
        <v>1719</v>
      </c>
      <c r="D1326" s="1" t="s">
        <v>9</v>
      </c>
      <c r="E1326" s="1" t="s">
        <v>464</v>
      </c>
      <c r="F1326" s="1" t="s">
        <v>11</v>
      </c>
      <c r="G1326">
        <v>1470</v>
      </c>
      <c r="H1326" s="1" t="b">
        <f>studenci[[#This Row],[Dochod_na_osobe]]&lt;$P$5</f>
        <v>1</v>
      </c>
      <c r="I1326" s="1" t="str">
        <f>TEXT(studenci[[#This Row],[Miejsce_zam]],"")&amp;MID(studenci[[#This Row],[Nazwisko]],1,LEN(studenci[[#This Row],[Nazwisko]])-1)&amp;TEXT(studenci[[#This Row],[Dochod_na_osobe]], 0)</f>
        <v>PyrzowiceHubis1470</v>
      </c>
      <c r="J1326" s="1">
        <f>COUNTIF(I:I,studenci[[#This Row],[rodz_kod]])</f>
        <v>1</v>
      </c>
      <c r="K13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7" spans="1:11" x14ac:dyDescent="0.25">
      <c r="A1327">
        <v>1326</v>
      </c>
      <c r="B1327" s="1" t="s">
        <v>571</v>
      </c>
      <c r="C1327" s="13" t="s">
        <v>1720</v>
      </c>
      <c r="D1327" s="1" t="s">
        <v>9</v>
      </c>
      <c r="E1327" s="1" t="s">
        <v>44</v>
      </c>
      <c r="F1327" s="1" t="s">
        <v>11</v>
      </c>
      <c r="G1327">
        <v>1150</v>
      </c>
      <c r="H1327" s="1" t="b">
        <f>studenci[[#This Row],[Dochod_na_osobe]]&lt;$P$5</f>
        <v>1</v>
      </c>
      <c r="I1327" s="1" t="str">
        <f>TEXT(studenci[[#This Row],[Miejsce_zam]],"")&amp;MID(studenci[[#This Row],[Nazwisko]],1,LEN(studenci[[#This Row],[Nazwisko]])-1)&amp;TEXT(studenci[[#This Row],[Dochod_na_osobe]], 0)</f>
        <v>RybnikGregoru1150</v>
      </c>
      <c r="J1327" s="1">
        <f>COUNTIF(I:I,studenci[[#This Row],[rodz_kod]])</f>
        <v>1</v>
      </c>
      <c r="K13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8" spans="1:11" x14ac:dyDescent="0.25">
      <c r="A1328">
        <v>1327</v>
      </c>
      <c r="B1328" s="1" t="s">
        <v>845</v>
      </c>
      <c r="C1328" s="13" t="s">
        <v>1721</v>
      </c>
      <c r="D1328" s="1" t="s">
        <v>106</v>
      </c>
      <c r="E1328" s="1" t="s">
        <v>50</v>
      </c>
      <c r="F1328" s="1" t="s">
        <v>16</v>
      </c>
      <c r="G1328">
        <v>1357</v>
      </c>
      <c r="H1328" s="1" t="b">
        <f>studenci[[#This Row],[Dochod_na_osobe]]&lt;$P$5</f>
        <v>1</v>
      </c>
      <c r="I1328" s="1" t="str">
        <f>TEXT(studenci[[#This Row],[Miejsce_zam]],"")&amp;MID(studenci[[#This Row],[Nazwisko]],1,LEN(studenci[[#This Row],[Nazwisko]])-1)&amp;TEXT(studenci[[#This Row],[Dochod_na_osobe]], 0)</f>
        <v>Ruda SlaskaRode1357</v>
      </c>
      <c r="J1328" s="1">
        <f>COUNTIF(I:I,studenci[[#This Row],[rodz_kod]])</f>
        <v>1</v>
      </c>
      <c r="K13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29" spans="1:11" x14ac:dyDescent="0.25">
      <c r="A1329">
        <v>1328</v>
      </c>
      <c r="B1329" s="1" t="s">
        <v>1722</v>
      </c>
      <c r="C1329" s="13" t="s">
        <v>1723</v>
      </c>
      <c r="D1329" s="1" t="s">
        <v>22</v>
      </c>
      <c r="E1329" s="1" t="s">
        <v>113</v>
      </c>
      <c r="F1329" s="1" t="s">
        <v>35</v>
      </c>
      <c r="G1329">
        <v>807</v>
      </c>
      <c r="H1329" s="1" t="b">
        <f>studenci[[#This Row],[Dochod_na_osobe]]&lt;$P$5</f>
        <v>1</v>
      </c>
      <c r="I1329" s="1" t="str">
        <f>TEXT(studenci[[#This Row],[Miejsce_zam]],"")&amp;MID(studenci[[#This Row],[Nazwisko]],1,LEN(studenci[[#This Row],[Nazwisko]])-1)&amp;TEXT(studenci[[#This Row],[Dochod_na_osobe]], 0)</f>
        <v>KatowiceWojtowic807</v>
      </c>
      <c r="J1329" s="1">
        <f>COUNTIF(I:I,studenci[[#This Row],[rodz_kod]])</f>
        <v>1</v>
      </c>
      <c r="K13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0" spans="1:11" x14ac:dyDescent="0.25">
      <c r="A1330">
        <v>1329</v>
      </c>
      <c r="B1330" s="1" t="s">
        <v>157</v>
      </c>
      <c r="C1330" s="13" t="s">
        <v>1724</v>
      </c>
      <c r="D1330" s="1" t="s">
        <v>59</v>
      </c>
      <c r="E1330" s="1" t="s">
        <v>184</v>
      </c>
      <c r="F1330" s="1" t="s">
        <v>11</v>
      </c>
      <c r="G1330">
        <v>2536</v>
      </c>
      <c r="H1330" s="1" t="b">
        <f>studenci[[#This Row],[Dochod_na_osobe]]&lt;$P$5</f>
        <v>0</v>
      </c>
      <c r="I1330" s="1" t="str">
        <f>TEXT(studenci[[#This Row],[Miejsce_zam]],"")&amp;MID(studenci[[#This Row],[Nazwisko]],1,LEN(studenci[[#This Row],[Nazwisko]])-1)&amp;TEXT(studenci[[#This Row],[Dochod_na_osobe]], 0)</f>
        <v>SwietochlowiceLidersk2536</v>
      </c>
      <c r="J1330" s="1">
        <f>COUNTIF(I:I,studenci[[#This Row],[rodz_kod]])</f>
        <v>1</v>
      </c>
      <c r="K13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1" spans="1:11" x14ac:dyDescent="0.25">
      <c r="A1331">
        <v>1330</v>
      </c>
      <c r="B1331" s="1" t="s">
        <v>12</v>
      </c>
      <c r="C1331" s="13" t="s">
        <v>1636</v>
      </c>
      <c r="D1331" s="1" t="s">
        <v>9</v>
      </c>
      <c r="E1331" s="1" t="s">
        <v>464</v>
      </c>
      <c r="F1331" s="1" t="s">
        <v>11</v>
      </c>
      <c r="G1331">
        <v>434</v>
      </c>
      <c r="H1331" s="1" t="b">
        <f>studenci[[#This Row],[Dochod_na_osobe]]&lt;$P$5</f>
        <v>1</v>
      </c>
      <c r="I1331" s="1" t="str">
        <f>TEXT(studenci[[#This Row],[Miejsce_zam]],"")&amp;MID(studenci[[#This Row],[Nazwisko]],1,LEN(studenci[[#This Row],[Nazwisko]])-1)&amp;TEXT(studenci[[#This Row],[Dochod_na_osobe]], 0)</f>
        <v>PyrzowiceNowak434</v>
      </c>
      <c r="J1331" s="1">
        <f>COUNTIF(I:I,studenci[[#This Row],[rodz_kod]])</f>
        <v>1</v>
      </c>
      <c r="K13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2" spans="1:11" x14ac:dyDescent="0.25">
      <c r="A1332">
        <v>1331</v>
      </c>
      <c r="B1332" s="1" t="s">
        <v>104</v>
      </c>
      <c r="C1332" s="13" t="s">
        <v>1046</v>
      </c>
      <c r="D1332" s="1" t="s">
        <v>9</v>
      </c>
      <c r="E1332" s="1" t="s">
        <v>103</v>
      </c>
      <c r="F1332" s="1" t="s">
        <v>11</v>
      </c>
      <c r="G1332">
        <v>2840</v>
      </c>
      <c r="H1332" s="1" t="b">
        <f>studenci[[#This Row],[Dochod_na_osobe]]&lt;$P$5</f>
        <v>0</v>
      </c>
      <c r="I1332" s="1" t="str">
        <f>TEXT(studenci[[#This Row],[Miejsce_zam]],"")&amp;MID(studenci[[#This Row],[Nazwisko]],1,LEN(studenci[[#This Row],[Nazwisko]])-1)&amp;TEXT(studenci[[#This Row],[Dochod_na_osobe]], 0)</f>
        <v>WojkowiceBanac2840</v>
      </c>
      <c r="J1332" s="1">
        <f>COUNTIF(I:I,studenci[[#This Row],[rodz_kod]])</f>
        <v>1</v>
      </c>
      <c r="K13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3" spans="1:11" x14ac:dyDescent="0.25">
      <c r="A1333">
        <v>1332</v>
      </c>
      <c r="B1333" s="1" t="s">
        <v>414</v>
      </c>
      <c r="C1333" s="13" t="s">
        <v>1725</v>
      </c>
      <c r="D1333" s="1" t="s">
        <v>9</v>
      </c>
      <c r="E1333" s="1" t="s">
        <v>1608</v>
      </c>
      <c r="F1333" s="1" t="s">
        <v>11</v>
      </c>
      <c r="G1333">
        <v>2312</v>
      </c>
      <c r="H1333" s="1" t="b">
        <f>studenci[[#This Row],[Dochod_na_osobe]]&lt;$P$5</f>
        <v>0</v>
      </c>
      <c r="I1333" s="1" t="str">
        <f>TEXT(studenci[[#This Row],[Miejsce_zam]],"")&amp;MID(studenci[[#This Row],[Nazwisko]],1,LEN(studenci[[#This Row],[Nazwisko]])-1)&amp;TEXT(studenci[[#This Row],[Dochod_na_osobe]], 0)</f>
        <v>WalceDziedzi2312</v>
      </c>
      <c r="J1333" s="1">
        <f>COUNTIF(I:I,studenci[[#This Row],[rodz_kod]])</f>
        <v>1</v>
      </c>
      <c r="K13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4" spans="1:11" x14ac:dyDescent="0.25">
      <c r="A1334">
        <v>1333</v>
      </c>
      <c r="B1334" s="1" t="s">
        <v>223</v>
      </c>
      <c r="C1334" s="13" t="s">
        <v>606</v>
      </c>
      <c r="D1334" s="1" t="s">
        <v>9</v>
      </c>
      <c r="E1334" s="1" t="s">
        <v>41</v>
      </c>
      <c r="F1334" s="1" t="s">
        <v>11</v>
      </c>
      <c r="G1334">
        <v>373</v>
      </c>
      <c r="H1334" s="1" t="b">
        <f>studenci[[#This Row],[Dochod_na_osobe]]&lt;$P$5</f>
        <v>1</v>
      </c>
      <c r="I1334" s="1" t="str">
        <f>TEXT(studenci[[#This Row],[Miejsce_zam]],"")&amp;MID(studenci[[#This Row],[Nazwisko]],1,LEN(studenci[[#This Row],[Nazwisko]])-1)&amp;TEXT(studenci[[#This Row],[Dochod_na_osobe]], 0)</f>
        <v>MikolowKucharsk373</v>
      </c>
      <c r="J1334" s="1">
        <f>COUNTIF(I:I,studenci[[#This Row],[rodz_kod]])</f>
        <v>1</v>
      </c>
      <c r="K13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5" spans="1:11" x14ac:dyDescent="0.25">
      <c r="A1335">
        <v>1334</v>
      </c>
      <c r="B1335" s="1" t="s">
        <v>20</v>
      </c>
      <c r="C1335" s="13" t="s">
        <v>1726</v>
      </c>
      <c r="D1335" s="1" t="s">
        <v>22</v>
      </c>
      <c r="E1335" s="1" t="s">
        <v>184</v>
      </c>
      <c r="F1335" s="1" t="s">
        <v>11</v>
      </c>
      <c r="G1335">
        <v>1287</v>
      </c>
      <c r="H1335" s="1" t="b">
        <f>studenci[[#This Row],[Dochod_na_osobe]]&lt;$P$5</f>
        <v>1</v>
      </c>
      <c r="I1335" s="1" t="str">
        <f>TEXT(studenci[[#This Row],[Miejsce_zam]],"")&amp;MID(studenci[[#This Row],[Nazwisko]],1,LEN(studenci[[#This Row],[Nazwisko]])-1)&amp;TEXT(studenci[[#This Row],[Dochod_na_osobe]], 0)</f>
        <v>SwietochlowiceBatorowic1287</v>
      </c>
      <c r="J1335" s="1">
        <f>COUNTIF(I:I,studenci[[#This Row],[rodz_kod]])</f>
        <v>1</v>
      </c>
      <c r="K13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6" spans="1:11" x14ac:dyDescent="0.25">
      <c r="A1336">
        <v>1335</v>
      </c>
      <c r="B1336" s="1" t="s">
        <v>204</v>
      </c>
      <c r="C1336" s="13" t="s">
        <v>1330</v>
      </c>
      <c r="D1336" s="1" t="s">
        <v>26</v>
      </c>
      <c r="E1336" s="1" t="s">
        <v>343</v>
      </c>
      <c r="F1336" s="1" t="s">
        <v>11</v>
      </c>
      <c r="G1336">
        <v>1210</v>
      </c>
      <c r="H1336" s="1" t="b">
        <f>studenci[[#This Row],[Dochod_na_osobe]]&lt;$P$5</f>
        <v>1</v>
      </c>
      <c r="I1336" s="1" t="str">
        <f>TEXT(studenci[[#This Row],[Miejsce_zam]],"")&amp;MID(studenci[[#This Row],[Nazwisko]],1,LEN(studenci[[#This Row],[Nazwisko]])-1)&amp;TEXT(studenci[[#This Row],[Dochod_na_osobe]], 0)</f>
        <v>LublinPiotrowsk1210</v>
      </c>
      <c r="J1336" s="1">
        <f>COUNTIF(I:I,studenci[[#This Row],[rodz_kod]])</f>
        <v>1</v>
      </c>
      <c r="K13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7" spans="1:11" x14ac:dyDescent="0.25">
      <c r="A1337">
        <v>1336</v>
      </c>
      <c r="B1337" s="1" t="s">
        <v>234</v>
      </c>
      <c r="C1337" s="13" t="s">
        <v>1727</v>
      </c>
      <c r="D1337" s="1" t="s">
        <v>66</v>
      </c>
      <c r="E1337" s="1" t="s">
        <v>44</v>
      </c>
      <c r="F1337" s="1" t="s">
        <v>35</v>
      </c>
      <c r="G1337">
        <v>2156</v>
      </c>
      <c r="H1337" s="1" t="b">
        <f>studenci[[#This Row],[Dochod_na_osobe]]&lt;$P$5</f>
        <v>1</v>
      </c>
      <c r="I1337" s="1" t="str">
        <f>TEXT(studenci[[#This Row],[Miejsce_zam]],"")&amp;MID(studenci[[#This Row],[Nazwisko]],1,LEN(studenci[[#This Row],[Nazwisko]])-1)&amp;TEXT(studenci[[#This Row],[Dochod_na_osobe]], 0)</f>
        <v>RybnikMatus2156</v>
      </c>
      <c r="J1337" s="1">
        <f>COUNTIF(I:I,studenci[[#This Row],[rodz_kod]])</f>
        <v>1</v>
      </c>
      <c r="K13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8" spans="1:11" x14ac:dyDescent="0.25">
      <c r="A1338">
        <v>1337</v>
      </c>
      <c r="B1338" s="1" t="s">
        <v>497</v>
      </c>
      <c r="C1338" s="13" t="s">
        <v>1728</v>
      </c>
      <c r="D1338" s="1" t="s">
        <v>22</v>
      </c>
      <c r="E1338" s="1" t="s">
        <v>270</v>
      </c>
      <c r="F1338" s="1" t="s">
        <v>11</v>
      </c>
      <c r="G1338">
        <v>1150</v>
      </c>
      <c r="H1338" s="1" t="b">
        <f>studenci[[#This Row],[Dochod_na_osobe]]&lt;$P$5</f>
        <v>1</v>
      </c>
      <c r="I1338" s="1" t="str">
        <f>TEXT(studenci[[#This Row],[Miejsce_zam]],"")&amp;MID(studenci[[#This Row],[Nazwisko]],1,LEN(studenci[[#This Row],[Nazwisko]])-1)&amp;TEXT(studenci[[#This Row],[Dochod_na_osobe]], 0)</f>
        <v>GrudziadzZukowsk1150</v>
      </c>
      <c r="J1338" s="1">
        <f>COUNTIF(I:I,studenci[[#This Row],[rodz_kod]])</f>
        <v>1</v>
      </c>
      <c r="K13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39" spans="1:11" x14ac:dyDescent="0.25">
      <c r="A1339">
        <v>1338</v>
      </c>
      <c r="B1339" s="1" t="s">
        <v>217</v>
      </c>
      <c r="C1339" s="13" t="s">
        <v>1729</v>
      </c>
      <c r="D1339" s="1" t="s">
        <v>26</v>
      </c>
      <c r="E1339" s="1" t="s">
        <v>184</v>
      </c>
      <c r="F1339" s="1" t="s">
        <v>16</v>
      </c>
      <c r="G1339">
        <v>2162</v>
      </c>
      <c r="H1339" s="1" t="b">
        <f>studenci[[#This Row],[Dochod_na_osobe]]&lt;$P$5</f>
        <v>1</v>
      </c>
      <c r="I1339" s="1" t="str">
        <f>TEXT(studenci[[#This Row],[Miejsce_zam]],"")&amp;MID(studenci[[#This Row],[Nazwisko]],1,LEN(studenci[[#This Row],[Nazwisko]])-1)&amp;TEXT(studenci[[#This Row],[Dochod_na_osobe]], 0)</f>
        <v>SwietochlowiceWitkowsk2162</v>
      </c>
      <c r="J1339" s="1">
        <f>COUNTIF(I:I,studenci[[#This Row],[rodz_kod]])</f>
        <v>1</v>
      </c>
      <c r="K13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0" spans="1:11" x14ac:dyDescent="0.25">
      <c r="A1340">
        <v>1339</v>
      </c>
      <c r="B1340" s="1" t="s">
        <v>926</v>
      </c>
      <c r="C1340" s="13" t="s">
        <v>1730</v>
      </c>
      <c r="D1340" s="1" t="s">
        <v>9</v>
      </c>
      <c r="E1340" s="1" t="s">
        <v>130</v>
      </c>
      <c r="F1340" s="1" t="s">
        <v>11</v>
      </c>
      <c r="G1340">
        <v>1187</v>
      </c>
      <c r="H1340" s="1" t="b">
        <f>studenci[[#This Row],[Dochod_na_osobe]]&lt;$P$5</f>
        <v>1</v>
      </c>
      <c r="I1340" s="1" t="str">
        <f>TEXT(studenci[[#This Row],[Miejsce_zam]],"")&amp;MID(studenci[[#This Row],[Nazwisko]],1,LEN(studenci[[#This Row],[Nazwisko]])-1)&amp;TEXT(studenci[[#This Row],[Dochod_na_osobe]], 0)</f>
        <v>RabkaBalowsk1187</v>
      </c>
      <c r="J1340" s="1">
        <f>COUNTIF(I:I,studenci[[#This Row],[rodz_kod]])</f>
        <v>1</v>
      </c>
      <c r="K13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1" spans="1:11" x14ac:dyDescent="0.25">
      <c r="A1341">
        <v>1340</v>
      </c>
      <c r="B1341" s="1" t="s">
        <v>111</v>
      </c>
      <c r="C1341" s="13" t="s">
        <v>1731</v>
      </c>
      <c r="D1341" s="1" t="s">
        <v>26</v>
      </c>
      <c r="E1341" s="1" t="s">
        <v>556</v>
      </c>
      <c r="F1341" s="1" t="s">
        <v>11</v>
      </c>
      <c r="G1341">
        <v>1387</v>
      </c>
      <c r="H1341" s="1" t="b">
        <f>studenci[[#This Row],[Dochod_na_osobe]]&lt;$P$5</f>
        <v>1</v>
      </c>
      <c r="I1341" s="1" t="str">
        <f>TEXT(studenci[[#This Row],[Miejsce_zam]],"")&amp;MID(studenci[[#This Row],[Nazwisko]],1,LEN(studenci[[#This Row],[Nazwisko]])-1)&amp;TEXT(studenci[[#This Row],[Dochod_na_osobe]], 0)</f>
        <v>Kuznia RaciborskaWilcze1387</v>
      </c>
      <c r="J1341" s="1">
        <f>COUNTIF(I:I,studenci[[#This Row],[rodz_kod]])</f>
        <v>1</v>
      </c>
      <c r="K13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2" spans="1:11" x14ac:dyDescent="0.25">
      <c r="A1342">
        <v>1341</v>
      </c>
      <c r="B1342" s="1" t="s">
        <v>1243</v>
      </c>
      <c r="C1342" s="13" t="s">
        <v>1732</v>
      </c>
      <c r="D1342" s="1" t="s">
        <v>106</v>
      </c>
      <c r="E1342" s="1" t="s">
        <v>302</v>
      </c>
      <c r="F1342" s="1" t="s">
        <v>35</v>
      </c>
      <c r="G1342">
        <v>2564</v>
      </c>
      <c r="H1342" s="1" t="b">
        <f>studenci[[#This Row],[Dochod_na_osobe]]&lt;$P$5</f>
        <v>0</v>
      </c>
      <c r="I1342" s="1" t="str">
        <f>TEXT(studenci[[#This Row],[Miejsce_zam]],"")&amp;MID(studenci[[#This Row],[Nazwisko]],1,LEN(studenci[[#This Row],[Nazwisko]])-1)&amp;TEXT(studenci[[#This Row],[Dochod_na_osobe]], 0)</f>
        <v>RadomSzatylowic2564</v>
      </c>
      <c r="J1342" s="1">
        <f>COUNTIF(I:I,studenci[[#This Row],[rodz_kod]])</f>
        <v>1</v>
      </c>
      <c r="K13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3" spans="1:11" x14ac:dyDescent="0.25">
      <c r="A1343">
        <v>1342</v>
      </c>
      <c r="B1343" s="1" t="s">
        <v>175</v>
      </c>
      <c r="C1343" s="13" t="s">
        <v>1733</v>
      </c>
      <c r="D1343" s="1" t="s">
        <v>22</v>
      </c>
      <c r="E1343" s="1" t="s">
        <v>233</v>
      </c>
      <c r="F1343" s="1" t="s">
        <v>11</v>
      </c>
      <c r="G1343">
        <v>350</v>
      </c>
      <c r="H1343" s="1" t="b">
        <f>studenci[[#This Row],[Dochod_na_osobe]]&lt;$P$5</f>
        <v>1</v>
      </c>
      <c r="I1343" s="1" t="str">
        <f>TEXT(studenci[[#This Row],[Miejsce_zam]],"")&amp;MID(studenci[[#This Row],[Nazwisko]],1,LEN(studenci[[#This Row],[Nazwisko]])-1)&amp;TEXT(studenci[[#This Row],[Dochod_na_osobe]], 0)</f>
        <v>NaleczowPac350</v>
      </c>
      <c r="J1343" s="1">
        <f>COUNTIF(I:I,studenci[[#This Row],[rodz_kod]])</f>
        <v>1</v>
      </c>
      <c r="K13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4" spans="1:11" x14ac:dyDescent="0.25">
      <c r="A1344">
        <v>1343</v>
      </c>
      <c r="B1344" s="1" t="s">
        <v>73</v>
      </c>
      <c r="C1344" s="13" t="s">
        <v>680</v>
      </c>
      <c r="D1344" s="1" t="s">
        <v>59</v>
      </c>
      <c r="E1344" s="1" t="s">
        <v>598</v>
      </c>
      <c r="F1344" s="1" t="s">
        <v>35</v>
      </c>
      <c r="G1344">
        <v>3121</v>
      </c>
      <c r="H1344" s="1" t="b">
        <f>studenci[[#This Row],[Dochod_na_osobe]]&lt;$P$5</f>
        <v>0</v>
      </c>
      <c r="I1344" s="1" t="str">
        <f>TEXT(studenci[[#This Row],[Miejsce_zam]],"")&amp;MID(studenci[[#This Row],[Nazwisko]],1,LEN(studenci[[#This Row],[Nazwisko]])-1)&amp;TEXT(studenci[[#This Row],[Dochod_na_osobe]], 0)</f>
        <v>BochniaPiotrowsk3121</v>
      </c>
      <c r="J1344" s="1">
        <f>COUNTIF(I:I,studenci[[#This Row],[rodz_kod]])</f>
        <v>1</v>
      </c>
      <c r="K13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5" spans="1:11" x14ac:dyDescent="0.25">
      <c r="A1345">
        <v>1344</v>
      </c>
      <c r="B1345" s="1" t="s">
        <v>155</v>
      </c>
      <c r="C1345" s="13" t="s">
        <v>1734</v>
      </c>
      <c r="D1345" s="1" t="s">
        <v>26</v>
      </c>
      <c r="E1345" s="1" t="s">
        <v>313</v>
      </c>
      <c r="F1345" s="1" t="s">
        <v>16</v>
      </c>
      <c r="G1345">
        <v>615</v>
      </c>
      <c r="H1345" s="1" t="b">
        <f>studenci[[#This Row],[Dochod_na_osobe]]&lt;$P$5</f>
        <v>1</v>
      </c>
      <c r="I1345" s="1" t="str">
        <f>TEXT(studenci[[#This Row],[Miejsce_zam]],"")&amp;MID(studenci[[#This Row],[Nazwisko]],1,LEN(studenci[[#This Row],[Nazwisko]])-1)&amp;TEXT(studenci[[#This Row],[Dochod_na_osobe]], 0)</f>
        <v>TarnowRole615</v>
      </c>
      <c r="J1345" s="1">
        <f>COUNTIF(I:I,studenci[[#This Row],[rodz_kod]])</f>
        <v>1</v>
      </c>
      <c r="K13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6" spans="1:11" x14ac:dyDescent="0.25">
      <c r="A1346">
        <v>1345</v>
      </c>
      <c r="B1346" s="1" t="s">
        <v>237</v>
      </c>
      <c r="C1346" s="13" t="s">
        <v>1735</v>
      </c>
      <c r="D1346" s="1" t="s">
        <v>9</v>
      </c>
      <c r="E1346" s="1" t="s">
        <v>657</v>
      </c>
      <c r="F1346" s="1" t="s">
        <v>16</v>
      </c>
      <c r="G1346">
        <v>412</v>
      </c>
      <c r="H1346" s="1" t="b">
        <f>studenci[[#This Row],[Dochod_na_osobe]]&lt;$P$5</f>
        <v>1</v>
      </c>
      <c r="I1346" s="1" t="str">
        <f>TEXT(studenci[[#This Row],[Miejsce_zam]],"")&amp;MID(studenci[[#This Row],[Nazwisko]],1,LEN(studenci[[#This Row],[Nazwisko]])-1)&amp;TEXT(studenci[[#This Row],[Dochod_na_osobe]], 0)</f>
        <v>MiechowKalama412</v>
      </c>
      <c r="J1346" s="1">
        <f>COUNTIF(I:I,studenci[[#This Row],[rodz_kod]])</f>
        <v>1</v>
      </c>
      <c r="K13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7" spans="1:11" x14ac:dyDescent="0.25">
      <c r="A1347">
        <v>1346</v>
      </c>
      <c r="B1347" s="1" t="s">
        <v>111</v>
      </c>
      <c r="C1347" s="13" t="s">
        <v>1736</v>
      </c>
      <c r="D1347" s="1" t="s">
        <v>9</v>
      </c>
      <c r="E1347" s="1" t="s">
        <v>1013</v>
      </c>
      <c r="F1347" s="1" t="s">
        <v>11</v>
      </c>
      <c r="G1347">
        <v>400</v>
      </c>
      <c r="H1347" s="1" t="b">
        <f>studenci[[#This Row],[Dochod_na_osobe]]&lt;$P$5</f>
        <v>1</v>
      </c>
      <c r="I1347" s="1" t="str">
        <f>TEXT(studenci[[#This Row],[Miejsce_zam]],"")&amp;MID(studenci[[#This Row],[Nazwisko]],1,LEN(studenci[[#This Row],[Nazwisko]])-1)&amp;TEXT(studenci[[#This Row],[Dochod_na_osobe]], 0)</f>
        <v>Aleksandrow KujawskiWita400</v>
      </c>
      <c r="J1347" s="1">
        <f>COUNTIF(I:I,studenci[[#This Row],[rodz_kod]])</f>
        <v>1</v>
      </c>
      <c r="K13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8" spans="1:11" x14ac:dyDescent="0.25">
      <c r="A1348">
        <v>1347</v>
      </c>
      <c r="B1348" s="1" t="s">
        <v>366</v>
      </c>
      <c r="C1348" s="13" t="s">
        <v>1737</v>
      </c>
      <c r="D1348" s="1" t="s">
        <v>26</v>
      </c>
      <c r="E1348" s="1" t="s">
        <v>50</v>
      </c>
      <c r="F1348" s="1" t="s">
        <v>11</v>
      </c>
      <c r="G1348">
        <v>430</v>
      </c>
      <c r="H1348" s="1" t="b">
        <f>studenci[[#This Row],[Dochod_na_osobe]]&lt;$P$5</f>
        <v>1</v>
      </c>
      <c r="I1348" s="1" t="str">
        <f>TEXT(studenci[[#This Row],[Miejsce_zam]],"")&amp;MID(studenci[[#This Row],[Nazwisko]],1,LEN(studenci[[#This Row],[Nazwisko]])-1)&amp;TEXT(studenci[[#This Row],[Dochod_na_osobe]], 0)</f>
        <v>Ruda SlaskaAnto430</v>
      </c>
      <c r="J1348" s="1">
        <f>COUNTIF(I:I,studenci[[#This Row],[rodz_kod]])</f>
        <v>1</v>
      </c>
      <c r="K13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49" spans="1:11" x14ac:dyDescent="0.25">
      <c r="A1349">
        <v>1348</v>
      </c>
      <c r="B1349" s="1" t="s">
        <v>144</v>
      </c>
      <c r="C1349" s="13" t="s">
        <v>1738</v>
      </c>
      <c r="D1349" s="1" t="s">
        <v>9</v>
      </c>
      <c r="E1349" s="1" t="s">
        <v>1018</v>
      </c>
      <c r="F1349" s="1" t="s">
        <v>11</v>
      </c>
      <c r="G1349">
        <v>757</v>
      </c>
      <c r="H1349" s="1" t="b">
        <f>studenci[[#This Row],[Dochod_na_osobe]]&lt;$P$5</f>
        <v>1</v>
      </c>
      <c r="I1349" s="1" t="str">
        <f>TEXT(studenci[[#This Row],[Miejsce_zam]],"")&amp;MID(studenci[[#This Row],[Nazwisko]],1,LEN(studenci[[#This Row],[Nazwisko]])-1)&amp;TEXT(studenci[[#This Row],[Dochod_na_osobe]], 0)</f>
        <v>BialaszewoWasowic757</v>
      </c>
      <c r="J1349" s="1">
        <f>COUNTIF(I:I,studenci[[#This Row],[rodz_kod]])</f>
        <v>1</v>
      </c>
      <c r="K13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0" spans="1:11" x14ac:dyDescent="0.25">
      <c r="A1350">
        <v>1349</v>
      </c>
      <c r="B1350" s="1" t="s">
        <v>45</v>
      </c>
      <c r="C1350" s="13" t="s">
        <v>1739</v>
      </c>
      <c r="D1350" s="1" t="s">
        <v>106</v>
      </c>
      <c r="E1350" s="1" t="s">
        <v>307</v>
      </c>
      <c r="F1350" s="1" t="s">
        <v>11</v>
      </c>
      <c r="G1350">
        <v>2648</v>
      </c>
      <c r="H1350" s="1" t="b">
        <f>studenci[[#This Row],[Dochod_na_osobe]]&lt;$P$5</f>
        <v>0</v>
      </c>
      <c r="I1350" s="1" t="str">
        <f>TEXT(studenci[[#This Row],[Miejsce_zam]],"")&amp;MID(studenci[[#This Row],[Nazwisko]],1,LEN(studenci[[#This Row],[Nazwisko]])-1)&amp;TEXT(studenci[[#This Row],[Dochod_na_osobe]], 0)</f>
        <v>JedrzejowDobrzynsk2648</v>
      </c>
      <c r="J1350" s="1">
        <f>COUNTIF(I:I,studenci[[#This Row],[rodz_kod]])</f>
        <v>1</v>
      </c>
      <c r="K13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1" spans="1:11" x14ac:dyDescent="0.25">
      <c r="A1351">
        <v>1350</v>
      </c>
      <c r="B1351" s="1" t="s">
        <v>97</v>
      </c>
      <c r="C1351" s="13" t="s">
        <v>1740</v>
      </c>
      <c r="D1351" s="1" t="s">
        <v>22</v>
      </c>
      <c r="E1351" s="1" t="s">
        <v>533</v>
      </c>
      <c r="F1351" s="1" t="s">
        <v>11</v>
      </c>
      <c r="G1351">
        <v>3026</v>
      </c>
      <c r="H1351" s="1" t="b">
        <f>studenci[[#This Row],[Dochod_na_osobe]]&lt;$P$5</f>
        <v>0</v>
      </c>
      <c r="I1351" s="1" t="str">
        <f>TEXT(studenci[[#This Row],[Miejsce_zam]],"")&amp;MID(studenci[[#This Row],[Nazwisko]],1,LEN(studenci[[#This Row],[Nazwisko]])-1)&amp;TEXT(studenci[[#This Row],[Dochod_na_osobe]], 0)</f>
        <v>ZgorzelecKisielewic3026</v>
      </c>
      <c r="J1351" s="1">
        <f>COUNTIF(I:I,studenci[[#This Row],[rodz_kod]])</f>
        <v>1</v>
      </c>
      <c r="K13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2" spans="1:11" x14ac:dyDescent="0.25">
      <c r="A1352">
        <v>1351</v>
      </c>
      <c r="B1352" s="1" t="s">
        <v>182</v>
      </c>
      <c r="C1352" s="13" t="s">
        <v>1741</v>
      </c>
      <c r="D1352" s="1" t="s">
        <v>22</v>
      </c>
      <c r="E1352" s="1" t="s">
        <v>47</v>
      </c>
      <c r="F1352" s="1" t="s">
        <v>11</v>
      </c>
      <c r="G1352">
        <v>1463</v>
      </c>
      <c r="H1352" s="1" t="b">
        <f>studenci[[#This Row],[Dochod_na_osobe]]&lt;$P$5</f>
        <v>1</v>
      </c>
      <c r="I1352" s="1" t="str">
        <f>TEXT(studenci[[#This Row],[Miejsce_zam]],"")&amp;MID(studenci[[#This Row],[Nazwisko]],1,LEN(studenci[[#This Row],[Nazwisko]])-1)&amp;TEXT(studenci[[#This Row],[Dochod_na_osobe]], 0)</f>
        <v>BedzinBana1463</v>
      </c>
      <c r="J1352" s="1">
        <f>COUNTIF(I:I,studenci[[#This Row],[rodz_kod]])</f>
        <v>1</v>
      </c>
      <c r="K13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3" spans="1:11" x14ac:dyDescent="0.25">
      <c r="A1353">
        <v>1352</v>
      </c>
      <c r="B1353" s="1" t="s">
        <v>1378</v>
      </c>
      <c r="C1353" s="13" t="s">
        <v>1742</v>
      </c>
      <c r="D1353" s="1" t="s">
        <v>26</v>
      </c>
      <c r="E1353" s="1" t="s">
        <v>184</v>
      </c>
      <c r="F1353" s="1" t="s">
        <v>11</v>
      </c>
      <c r="G1353">
        <v>2425</v>
      </c>
      <c r="H1353" s="1" t="b">
        <f>studenci[[#This Row],[Dochod_na_osobe]]&lt;$P$5</f>
        <v>0</v>
      </c>
      <c r="I1353" s="1" t="str">
        <f>TEXT(studenci[[#This Row],[Miejsce_zam]],"")&amp;MID(studenci[[#This Row],[Nazwisko]],1,LEN(studenci[[#This Row],[Nazwisko]])-1)&amp;TEXT(studenci[[#This Row],[Dochod_na_osobe]], 0)</f>
        <v>SwietochlowiceBlock2425</v>
      </c>
      <c r="J1353" s="1">
        <f>COUNTIF(I:I,studenci[[#This Row],[rodz_kod]])</f>
        <v>1</v>
      </c>
      <c r="K13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4" spans="1:11" x14ac:dyDescent="0.25">
      <c r="A1354">
        <v>1353</v>
      </c>
      <c r="B1354" s="1" t="s">
        <v>122</v>
      </c>
      <c r="C1354" s="13" t="s">
        <v>1743</v>
      </c>
      <c r="D1354" s="1" t="s">
        <v>9</v>
      </c>
      <c r="E1354" s="1" t="s">
        <v>313</v>
      </c>
      <c r="F1354" s="1" t="s">
        <v>11</v>
      </c>
      <c r="G1354">
        <v>669</v>
      </c>
      <c r="H1354" s="1" t="b">
        <f>studenci[[#This Row],[Dochod_na_osobe]]&lt;$P$5</f>
        <v>1</v>
      </c>
      <c r="I1354" s="1" t="str">
        <f>TEXT(studenci[[#This Row],[Miejsce_zam]],"")&amp;MID(studenci[[#This Row],[Nazwisko]],1,LEN(studenci[[#This Row],[Nazwisko]])-1)&amp;TEXT(studenci[[#This Row],[Dochod_na_osobe]], 0)</f>
        <v>TarnowBe669</v>
      </c>
      <c r="J1354" s="1">
        <f>COUNTIF(I:I,studenci[[#This Row],[rodz_kod]])</f>
        <v>1</v>
      </c>
      <c r="K13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5" spans="1:11" x14ac:dyDescent="0.25">
      <c r="A1355">
        <v>1354</v>
      </c>
      <c r="B1355" s="1" t="s">
        <v>97</v>
      </c>
      <c r="C1355" s="13" t="s">
        <v>1744</v>
      </c>
      <c r="D1355" s="1" t="s">
        <v>9</v>
      </c>
      <c r="E1355" s="1" t="s">
        <v>311</v>
      </c>
      <c r="F1355" s="1" t="s">
        <v>11</v>
      </c>
      <c r="G1355">
        <v>2587</v>
      </c>
      <c r="H1355" s="1" t="b">
        <f>studenci[[#This Row],[Dochod_na_osobe]]&lt;$P$5</f>
        <v>0</v>
      </c>
      <c r="I1355" s="1" t="str">
        <f>TEXT(studenci[[#This Row],[Miejsce_zam]],"")&amp;MID(studenci[[#This Row],[Nazwisko]],1,LEN(studenci[[#This Row],[Nazwisko]])-1)&amp;TEXT(studenci[[#This Row],[Dochod_na_osobe]], 0)</f>
        <v>SiewierzBentkowsk2587</v>
      </c>
      <c r="J1355" s="1">
        <f>COUNTIF(I:I,studenci[[#This Row],[rodz_kod]])</f>
        <v>1</v>
      </c>
      <c r="K13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6" spans="1:11" x14ac:dyDescent="0.25">
      <c r="A1356">
        <v>1355</v>
      </c>
      <c r="B1356" s="1" t="s">
        <v>1745</v>
      </c>
      <c r="C1356" s="13" t="s">
        <v>1746</v>
      </c>
      <c r="D1356" s="1" t="s">
        <v>26</v>
      </c>
      <c r="E1356" s="1" t="s">
        <v>75</v>
      </c>
      <c r="F1356" s="1" t="s">
        <v>11</v>
      </c>
      <c r="G1356">
        <v>2289</v>
      </c>
      <c r="H1356" s="1" t="b">
        <f>studenci[[#This Row],[Dochod_na_osobe]]&lt;$P$5</f>
        <v>0</v>
      </c>
      <c r="I1356" s="1" t="str">
        <f>TEXT(studenci[[#This Row],[Miejsce_zam]],"")&amp;MID(studenci[[#This Row],[Nazwisko]],1,LEN(studenci[[#This Row],[Nazwisko]])-1)&amp;TEXT(studenci[[#This Row],[Dochod_na_osobe]], 0)</f>
        <v>RzeszowKregie2289</v>
      </c>
      <c r="J1356" s="1">
        <f>COUNTIF(I:I,studenci[[#This Row],[rodz_kod]])</f>
        <v>1</v>
      </c>
      <c r="K13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7" spans="1:11" x14ac:dyDescent="0.25">
      <c r="A1357">
        <v>1356</v>
      </c>
      <c r="B1357" s="1" t="s">
        <v>273</v>
      </c>
      <c r="C1357" s="13" t="s">
        <v>1747</v>
      </c>
      <c r="D1357" s="1" t="s">
        <v>9</v>
      </c>
      <c r="E1357" s="1" t="s">
        <v>143</v>
      </c>
      <c r="F1357" s="1" t="s">
        <v>16</v>
      </c>
      <c r="G1357">
        <v>1949</v>
      </c>
      <c r="H1357" s="1" t="b">
        <f>studenci[[#This Row],[Dochod_na_osobe]]&lt;$P$5</f>
        <v>1</v>
      </c>
      <c r="I1357" s="1" t="str">
        <f>TEXT(studenci[[#This Row],[Miejsce_zam]],"")&amp;MID(studenci[[#This Row],[Nazwisko]],1,LEN(studenci[[#This Row],[Nazwisko]])-1)&amp;TEXT(studenci[[#This Row],[Dochod_na_osobe]], 0)</f>
        <v>Dlugopole-ZdrojCichaw1949</v>
      </c>
      <c r="J1357" s="1">
        <f>COUNTIF(I:I,studenci[[#This Row],[rodz_kod]])</f>
        <v>1</v>
      </c>
      <c r="K13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8" spans="1:11" x14ac:dyDescent="0.25">
      <c r="A1358">
        <v>1357</v>
      </c>
      <c r="B1358" s="1" t="s">
        <v>190</v>
      </c>
      <c r="C1358" s="13" t="s">
        <v>1748</v>
      </c>
      <c r="D1358" s="1" t="s">
        <v>133</v>
      </c>
      <c r="E1358" s="1" t="s">
        <v>741</v>
      </c>
      <c r="F1358" s="1" t="s">
        <v>11</v>
      </c>
      <c r="G1358">
        <v>918</v>
      </c>
      <c r="H1358" s="1" t="b">
        <f>studenci[[#This Row],[Dochod_na_osobe]]&lt;$P$5</f>
        <v>1</v>
      </c>
      <c r="I1358" s="1" t="str">
        <f>TEXT(studenci[[#This Row],[Miejsce_zam]],"")&amp;MID(studenci[[#This Row],[Nazwisko]],1,LEN(studenci[[#This Row],[Nazwisko]])-1)&amp;TEXT(studenci[[#This Row],[Dochod_na_osobe]], 0)</f>
        <v>IstebnaPietruszk918</v>
      </c>
      <c r="J1358" s="1">
        <f>COUNTIF(I:I,studenci[[#This Row],[rodz_kod]])</f>
        <v>1</v>
      </c>
      <c r="K13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59" spans="1:11" x14ac:dyDescent="0.25">
      <c r="A1359">
        <v>1358</v>
      </c>
      <c r="B1359" s="1" t="s">
        <v>76</v>
      </c>
      <c r="C1359" s="13" t="s">
        <v>1749</v>
      </c>
      <c r="D1359" s="1" t="s">
        <v>26</v>
      </c>
      <c r="E1359" s="1" t="s">
        <v>569</v>
      </c>
      <c r="F1359" s="1" t="s">
        <v>11</v>
      </c>
      <c r="G1359">
        <v>3116</v>
      </c>
      <c r="H1359" s="1" t="b">
        <f>studenci[[#This Row],[Dochod_na_osobe]]&lt;$P$5</f>
        <v>0</v>
      </c>
      <c r="I1359" s="1" t="str">
        <f>TEXT(studenci[[#This Row],[Miejsce_zam]],"")&amp;MID(studenci[[#This Row],[Nazwisko]],1,LEN(studenci[[#This Row],[Nazwisko]])-1)&amp;TEXT(studenci[[#This Row],[Dochod_na_osobe]], 0)</f>
        <v>Siemianowice SlaskieKorzeniewsk3116</v>
      </c>
      <c r="J1359" s="1">
        <f>COUNTIF(I:I,studenci[[#This Row],[rodz_kod]])</f>
        <v>1</v>
      </c>
      <c r="K13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0" spans="1:11" x14ac:dyDescent="0.25">
      <c r="A1360">
        <v>1359</v>
      </c>
      <c r="B1360" s="1" t="s">
        <v>12</v>
      </c>
      <c r="C1360" s="13" t="s">
        <v>1750</v>
      </c>
      <c r="D1360" s="1" t="s">
        <v>9</v>
      </c>
      <c r="E1360" s="1" t="s">
        <v>252</v>
      </c>
      <c r="F1360" s="1" t="s">
        <v>16</v>
      </c>
      <c r="G1360">
        <v>945</v>
      </c>
      <c r="H1360" s="1" t="b">
        <f>studenci[[#This Row],[Dochod_na_osobe]]&lt;$P$5</f>
        <v>1</v>
      </c>
      <c r="I1360" s="1" t="str">
        <f>TEXT(studenci[[#This Row],[Miejsce_zam]],"")&amp;MID(studenci[[#This Row],[Nazwisko]],1,LEN(studenci[[#This Row],[Nazwisko]])-1)&amp;TEXT(studenci[[#This Row],[Dochod_na_osobe]], 0)</f>
        <v>KielceBaku945</v>
      </c>
      <c r="J1360" s="1">
        <f>COUNTIF(I:I,studenci[[#This Row],[rodz_kod]])</f>
        <v>1</v>
      </c>
      <c r="K13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1" spans="1:11" x14ac:dyDescent="0.25">
      <c r="A1361">
        <v>1360</v>
      </c>
      <c r="B1361" s="1" t="s">
        <v>1026</v>
      </c>
      <c r="C1361" s="13" t="s">
        <v>1347</v>
      </c>
      <c r="D1361" s="1" t="s">
        <v>133</v>
      </c>
      <c r="E1361" s="1" t="s">
        <v>84</v>
      </c>
      <c r="F1361" s="1" t="s">
        <v>35</v>
      </c>
      <c r="G1361">
        <v>3075</v>
      </c>
      <c r="H1361" s="1" t="b">
        <f>studenci[[#This Row],[Dochod_na_osobe]]&lt;$P$5</f>
        <v>0</v>
      </c>
      <c r="I1361" s="1" t="str">
        <f>TEXT(studenci[[#This Row],[Miejsce_zam]],"")&amp;MID(studenci[[#This Row],[Nazwisko]],1,LEN(studenci[[#This Row],[Nazwisko]])-1)&amp;TEXT(studenci[[#This Row],[Dochod_na_osobe]], 0)</f>
        <v>Nowy TargSymansk3075</v>
      </c>
      <c r="J1361" s="1">
        <f>COUNTIF(I:I,studenci[[#This Row],[rodz_kod]])</f>
        <v>1</v>
      </c>
      <c r="K13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2" spans="1:11" x14ac:dyDescent="0.25">
      <c r="A1362">
        <v>1361</v>
      </c>
      <c r="B1362" s="1" t="s">
        <v>217</v>
      </c>
      <c r="C1362" s="13" t="s">
        <v>1751</v>
      </c>
      <c r="D1362" s="1" t="s">
        <v>22</v>
      </c>
      <c r="E1362" s="1" t="s">
        <v>41</v>
      </c>
      <c r="F1362" s="1" t="s">
        <v>11</v>
      </c>
      <c r="G1362">
        <v>2770</v>
      </c>
      <c r="H1362" s="1" t="b">
        <f>studenci[[#This Row],[Dochod_na_osobe]]&lt;$P$5</f>
        <v>0</v>
      </c>
      <c r="I1362" s="1" t="str">
        <f>TEXT(studenci[[#This Row],[Miejsce_zam]],"")&amp;MID(studenci[[#This Row],[Nazwisko]],1,LEN(studenci[[#This Row],[Nazwisko]])-1)&amp;TEXT(studenci[[#This Row],[Dochod_na_osobe]], 0)</f>
        <v>MikolowKornack2770</v>
      </c>
      <c r="J1362" s="1">
        <f>COUNTIF(I:I,studenci[[#This Row],[rodz_kod]])</f>
        <v>1</v>
      </c>
      <c r="K13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3" spans="1:11" x14ac:dyDescent="0.25">
      <c r="A1363">
        <v>1362</v>
      </c>
      <c r="B1363" s="1" t="s">
        <v>372</v>
      </c>
      <c r="C1363" s="13" t="s">
        <v>1752</v>
      </c>
      <c r="D1363" s="1" t="s">
        <v>14</v>
      </c>
      <c r="E1363" s="1" t="s">
        <v>222</v>
      </c>
      <c r="F1363" s="1" t="s">
        <v>11</v>
      </c>
      <c r="G1363">
        <v>1047</v>
      </c>
      <c r="H1363" s="1" t="b">
        <f>studenci[[#This Row],[Dochod_na_osobe]]&lt;$P$5</f>
        <v>1</v>
      </c>
      <c r="I1363" s="1" t="str">
        <f>TEXT(studenci[[#This Row],[Miejsce_zam]],"")&amp;MID(studenci[[#This Row],[Nazwisko]],1,LEN(studenci[[#This Row],[Nazwisko]])-1)&amp;TEXT(studenci[[#This Row],[Dochod_na_osobe]], 0)</f>
        <v>TarnobrzegGrochalsk1047</v>
      </c>
      <c r="J1363" s="1">
        <f>COUNTIF(I:I,studenci[[#This Row],[rodz_kod]])</f>
        <v>1</v>
      </c>
      <c r="K13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4" spans="1:11" x14ac:dyDescent="0.25">
      <c r="A1364">
        <v>1363</v>
      </c>
      <c r="B1364" s="1" t="s">
        <v>29</v>
      </c>
      <c r="C1364" s="13" t="s">
        <v>1399</v>
      </c>
      <c r="D1364" s="1" t="s">
        <v>9</v>
      </c>
      <c r="E1364" s="1" t="s">
        <v>333</v>
      </c>
      <c r="F1364" s="1" t="s">
        <v>35</v>
      </c>
      <c r="G1364">
        <v>2063</v>
      </c>
      <c r="H1364" s="1" t="b">
        <f>studenci[[#This Row],[Dochod_na_osobe]]&lt;$P$5</f>
        <v>1</v>
      </c>
      <c r="I1364" s="1" t="str">
        <f>TEXT(studenci[[#This Row],[Miejsce_zam]],"")&amp;MID(studenci[[#This Row],[Nazwisko]],1,LEN(studenci[[#This Row],[Nazwisko]])-1)&amp;TEXT(studenci[[#This Row],[Dochod_na_osobe]], 0)</f>
        <v>WadowiceWalcza2063</v>
      </c>
      <c r="J1364" s="1">
        <f>COUNTIF(I:I,studenci[[#This Row],[rodz_kod]])</f>
        <v>1</v>
      </c>
      <c r="K13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5" spans="1:11" x14ac:dyDescent="0.25">
      <c r="A1365">
        <v>1364</v>
      </c>
      <c r="B1365" s="1" t="s">
        <v>117</v>
      </c>
      <c r="C1365" s="13" t="s">
        <v>1753</v>
      </c>
      <c r="D1365" s="1" t="s">
        <v>22</v>
      </c>
      <c r="E1365" s="1" t="s">
        <v>94</v>
      </c>
      <c r="F1365" s="1" t="s">
        <v>11</v>
      </c>
      <c r="G1365">
        <v>1578</v>
      </c>
      <c r="H1365" s="1" t="b">
        <f>studenci[[#This Row],[Dochod_na_osobe]]&lt;$P$5</f>
        <v>1</v>
      </c>
      <c r="I1365" s="1" t="str">
        <f>TEXT(studenci[[#This Row],[Miejsce_zam]],"")&amp;MID(studenci[[#This Row],[Nazwisko]],1,LEN(studenci[[#This Row],[Nazwisko]])-1)&amp;TEXT(studenci[[#This Row],[Dochod_na_osobe]], 0)</f>
        <v>SanokRynkiewic1578</v>
      </c>
      <c r="J1365" s="1">
        <f>COUNTIF(I:I,studenci[[#This Row],[rodz_kod]])</f>
        <v>1</v>
      </c>
      <c r="K13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6" spans="1:11" x14ac:dyDescent="0.25">
      <c r="A1366">
        <v>1365</v>
      </c>
      <c r="B1366" s="1" t="s">
        <v>29</v>
      </c>
      <c r="C1366" s="13" t="s">
        <v>1754</v>
      </c>
      <c r="D1366" s="1" t="s">
        <v>26</v>
      </c>
      <c r="E1366" s="1" t="s">
        <v>464</v>
      </c>
      <c r="F1366" s="1" t="s">
        <v>28</v>
      </c>
      <c r="G1366">
        <v>628</v>
      </c>
      <c r="H1366" s="1" t="b">
        <f>studenci[[#This Row],[Dochod_na_osobe]]&lt;$P$5</f>
        <v>1</v>
      </c>
      <c r="I1366" s="1" t="str">
        <f>TEXT(studenci[[#This Row],[Miejsce_zam]],"")&amp;MID(studenci[[#This Row],[Nazwisko]],1,LEN(studenci[[#This Row],[Nazwisko]])-1)&amp;TEXT(studenci[[#This Row],[Dochod_na_osobe]], 0)</f>
        <v>PyrzowiceJanecze628</v>
      </c>
      <c r="J1366" s="1">
        <f>COUNTIF(I:I,studenci[[#This Row],[rodz_kod]])</f>
        <v>1</v>
      </c>
      <c r="K13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7" spans="1:11" x14ac:dyDescent="0.25">
      <c r="A1367">
        <v>1366</v>
      </c>
      <c r="B1367" s="1" t="s">
        <v>376</v>
      </c>
      <c r="C1367" s="13" t="s">
        <v>1755</v>
      </c>
      <c r="D1367" s="1" t="s">
        <v>22</v>
      </c>
      <c r="E1367" s="1" t="s">
        <v>227</v>
      </c>
      <c r="F1367" s="1" t="s">
        <v>11</v>
      </c>
      <c r="G1367">
        <v>2047</v>
      </c>
      <c r="H1367" s="1" t="b">
        <f>studenci[[#This Row],[Dochod_na_osobe]]&lt;$P$5</f>
        <v>1</v>
      </c>
      <c r="I1367" s="1" t="str">
        <f>TEXT(studenci[[#This Row],[Miejsce_zam]],"")&amp;MID(studenci[[#This Row],[Nazwisko]],1,LEN(studenci[[#This Row],[Nazwisko]])-1)&amp;TEXT(studenci[[#This Row],[Dochod_na_osobe]], 0)</f>
        <v>Bielsko - BialaBajere2047</v>
      </c>
      <c r="J1367" s="1">
        <f>COUNTIF(I:I,studenci[[#This Row],[rodz_kod]])</f>
        <v>1</v>
      </c>
      <c r="K13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8" spans="1:11" x14ac:dyDescent="0.25">
      <c r="A1368">
        <v>1367</v>
      </c>
      <c r="B1368" s="1" t="s">
        <v>150</v>
      </c>
      <c r="C1368" s="13" t="s">
        <v>1756</v>
      </c>
      <c r="D1368" s="1" t="s">
        <v>106</v>
      </c>
      <c r="E1368" s="1" t="s">
        <v>683</v>
      </c>
      <c r="F1368" s="1" t="s">
        <v>11</v>
      </c>
      <c r="G1368">
        <v>2926</v>
      </c>
      <c r="H1368" s="1" t="b">
        <f>studenci[[#This Row],[Dochod_na_osobe]]&lt;$P$5</f>
        <v>0</v>
      </c>
      <c r="I1368" s="1" t="str">
        <f>TEXT(studenci[[#This Row],[Miejsce_zam]],"")&amp;MID(studenci[[#This Row],[Nazwisko]],1,LEN(studenci[[#This Row],[Nazwisko]])-1)&amp;TEXT(studenci[[#This Row],[Dochod_na_osobe]], 0)</f>
        <v>PilicaZelechowsk2926</v>
      </c>
      <c r="J1368" s="1">
        <f>COUNTIF(I:I,studenci[[#This Row],[rodz_kod]])</f>
        <v>1</v>
      </c>
      <c r="K13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69" spans="1:11" x14ac:dyDescent="0.25">
      <c r="A1369">
        <v>1368</v>
      </c>
      <c r="B1369" s="1" t="s">
        <v>95</v>
      </c>
      <c r="C1369" s="13" t="s">
        <v>1757</v>
      </c>
      <c r="D1369" s="1" t="s">
        <v>26</v>
      </c>
      <c r="E1369" s="1" t="s">
        <v>84</v>
      </c>
      <c r="F1369" s="1" t="s">
        <v>100</v>
      </c>
      <c r="G1369">
        <v>1308</v>
      </c>
      <c r="H1369" s="1" t="b">
        <f>studenci[[#This Row],[Dochod_na_osobe]]&lt;$P$5</f>
        <v>1</v>
      </c>
      <c r="I1369" s="1" t="str">
        <f>TEXT(studenci[[#This Row],[Miejsce_zam]],"")&amp;MID(studenci[[#This Row],[Nazwisko]],1,LEN(studenci[[#This Row],[Nazwisko]])-1)&amp;TEXT(studenci[[#This Row],[Dochod_na_osobe]], 0)</f>
        <v>Nowy TargBuchalter1308</v>
      </c>
      <c r="J1369" s="1">
        <f>COUNTIF(I:I,studenci[[#This Row],[rodz_kod]])</f>
        <v>1</v>
      </c>
      <c r="K13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0" spans="1:11" x14ac:dyDescent="0.25">
      <c r="A1370">
        <v>1369</v>
      </c>
      <c r="B1370" s="1" t="s">
        <v>144</v>
      </c>
      <c r="C1370" s="13" t="s">
        <v>1758</v>
      </c>
      <c r="D1370" s="1" t="s">
        <v>26</v>
      </c>
      <c r="E1370" s="1" t="s">
        <v>420</v>
      </c>
      <c r="F1370" s="1" t="s">
        <v>11</v>
      </c>
      <c r="G1370">
        <v>3060</v>
      </c>
      <c r="H1370" s="1" t="b">
        <f>studenci[[#This Row],[Dochod_na_osobe]]&lt;$P$5</f>
        <v>0</v>
      </c>
      <c r="I1370" s="1" t="str">
        <f>TEXT(studenci[[#This Row],[Miejsce_zam]],"")&amp;MID(studenci[[#This Row],[Nazwisko]],1,LEN(studenci[[#This Row],[Nazwisko]])-1)&amp;TEXT(studenci[[#This Row],[Dochod_na_osobe]], 0)</f>
        <v>GliwiceMajecze3060</v>
      </c>
      <c r="J1370" s="1">
        <f>COUNTIF(I:I,studenci[[#This Row],[rodz_kod]])</f>
        <v>1</v>
      </c>
      <c r="K13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1" spans="1:11" x14ac:dyDescent="0.25">
      <c r="A1371">
        <v>1370</v>
      </c>
      <c r="B1371" s="1" t="s">
        <v>972</v>
      </c>
      <c r="C1371" s="13" t="s">
        <v>1759</v>
      </c>
      <c r="D1371" s="1" t="s">
        <v>59</v>
      </c>
      <c r="E1371" s="1" t="s">
        <v>184</v>
      </c>
      <c r="F1371" s="1" t="s">
        <v>11</v>
      </c>
      <c r="G1371">
        <v>783</v>
      </c>
      <c r="H1371" s="1" t="b">
        <f>studenci[[#This Row],[Dochod_na_osobe]]&lt;$P$5</f>
        <v>1</v>
      </c>
      <c r="I1371" s="1" t="str">
        <f>TEXT(studenci[[#This Row],[Miejsce_zam]],"")&amp;MID(studenci[[#This Row],[Nazwisko]],1,LEN(studenci[[#This Row],[Nazwisko]])-1)&amp;TEXT(studenci[[#This Row],[Dochod_na_osobe]], 0)</f>
        <v>SwietochlowiceMajk783</v>
      </c>
      <c r="J1371" s="1">
        <f>COUNTIF(I:I,studenci[[#This Row],[rodz_kod]])</f>
        <v>1</v>
      </c>
      <c r="K13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2" spans="1:11" x14ac:dyDescent="0.25">
      <c r="A1372">
        <v>1371</v>
      </c>
      <c r="B1372" s="1" t="s">
        <v>300</v>
      </c>
      <c r="C1372" s="13" t="s">
        <v>1760</v>
      </c>
      <c r="D1372" s="1" t="s">
        <v>26</v>
      </c>
      <c r="E1372" s="1" t="s">
        <v>189</v>
      </c>
      <c r="F1372" s="1" t="s">
        <v>100</v>
      </c>
      <c r="G1372">
        <v>2009</v>
      </c>
      <c r="H1372" s="1" t="b">
        <f>studenci[[#This Row],[Dochod_na_osobe]]&lt;$P$5</f>
        <v>1</v>
      </c>
      <c r="I1372" s="1" t="str">
        <f>TEXT(studenci[[#This Row],[Miejsce_zam]],"")&amp;MID(studenci[[#This Row],[Nazwisko]],1,LEN(studenci[[#This Row],[Nazwisko]])-1)&amp;TEXT(studenci[[#This Row],[Dochod_na_osobe]], 0)</f>
        <v>TworogZwoznia2009</v>
      </c>
      <c r="J1372" s="1">
        <f>COUNTIF(I:I,studenci[[#This Row],[rodz_kod]])</f>
        <v>1</v>
      </c>
      <c r="K13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3" spans="1:11" x14ac:dyDescent="0.25">
      <c r="A1373">
        <v>1372</v>
      </c>
      <c r="B1373" s="1" t="s">
        <v>562</v>
      </c>
      <c r="C1373" s="13" t="s">
        <v>1761</v>
      </c>
      <c r="D1373" s="1" t="s">
        <v>26</v>
      </c>
      <c r="E1373" s="1" t="s">
        <v>313</v>
      </c>
      <c r="F1373" s="1" t="s">
        <v>16</v>
      </c>
      <c r="G1373">
        <v>2376</v>
      </c>
      <c r="H1373" s="1" t="b">
        <f>studenci[[#This Row],[Dochod_na_osobe]]&lt;$P$5</f>
        <v>0</v>
      </c>
      <c r="I1373" s="1" t="str">
        <f>TEXT(studenci[[#This Row],[Miejsce_zam]],"")&amp;MID(studenci[[#This Row],[Nazwisko]],1,LEN(studenci[[#This Row],[Nazwisko]])-1)&amp;TEXT(studenci[[#This Row],[Dochod_na_osobe]], 0)</f>
        <v>TarnowOstrobramsk2376</v>
      </c>
      <c r="J1373" s="1">
        <f>COUNTIF(I:I,studenci[[#This Row],[rodz_kod]])</f>
        <v>1</v>
      </c>
      <c r="K13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4" spans="1:11" x14ac:dyDescent="0.25">
      <c r="A1374">
        <v>1373</v>
      </c>
      <c r="B1374" s="1" t="s">
        <v>97</v>
      </c>
      <c r="C1374" s="13" t="s">
        <v>1762</v>
      </c>
      <c r="D1374" s="1" t="s">
        <v>26</v>
      </c>
      <c r="E1374" s="1" t="s">
        <v>10</v>
      </c>
      <c r="F1374" s="1" t="s">
        <v>11</v>
      </c>
      <c r="G1374">
        <v>2861</v>
      </c>
      <c r="H1374" s="1" t="b">
        <f>studenci[[#This Row],[Dochod_na_osobe]]&lt;$P$5</f>
        <v>0</v>
      </c>
      <c r="I1374" s="1" t="str">
        <f>TEXT(studenci[[#This Row],[Miejsce_zam]],"")&amp;MID(studenci[[#This Row],[Nazwisko]],1,LEN(studenci[[#This Row],[Nazwisko]])-1)&amp;TEXT(studenci[[#This Row],[Dochod_na_osobe]], 0)</f>
        <v>KrosnoBaransk2861</v>
      </c>
      <c r="J1374" s="1">
        <f>COUNTIF(I:I,studenci[[#This Row],[rodz_kod]])</f>
        <v>1</v>
      </c>
      <c r="K13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5" spans="1:11" x14ac:dyDescent="0.25">
      <c r="A1375">
        <v>1374</v>
      </c>
      <c r="B1375" s="1" t="s">
        <v>48</v>
      </c>
      <c r="C1375" s="13" t="s">
        <v>709</v>
      </c>
      <c r="D1375" s="1" t="s">
        <v>26</v>
      </c>
      <c r="E1375" s="1" t="s">
        <v>10</v>
      </c>
      <c r="F1375" s="1" t="s">
        <v>16</v>
      </c>
      <c r="G1375">
        <v>2792</v>
      </c>
      <c r="H1375" s="1" t="b">
        <f>studenci[[#This Row],[Dochod_na_osobe]]&lt;$P$5</f>
        <v>0</v>
      </c>
      <c r="I1375" s="1" t="str">
        <f>TEXT(studenci[[#This Row],[Miejsce_zam]],"")&amp;MID(studenci[[#This Row],[Nazwisko]],1,LEN(studenci[[#This Row],[Nazwisko]])-1)&amp;TEXT(studenci[[#This Row],[Dochod_na_osobe]], 0)</f>
        <v>KrosnoKaczmare2792</v>
      </c>
      <c r="J1375" s="1">
        <f>COUNTIF(I:I,studenci[[#This Row],[rodz_kod]])</f>
        <v>1</v>
      </c>
      <c r="K13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6" spans="1:11" x14ac:dyDescent="0.25">
      <c r="A1376">
        <v>1375</v>
      </c>
      <c r="B1376" s="1" t="s">
        <v>73</v>
      </c>
      <c r="C1376" s="13" t="s">
        <v>1763</v>
      </c>
      <c r="D1376" s="1" t="s">
        <v>22</v>
      </c>
      <c r="E1376" s="1" t="s">
        <v>75</v>
      </c>
      <c r="F1376" s="1" t="s">
        <v>16</v>
      </c>
      <c r="G1376">
        <v>1217</v>
      </c>
      <c r="H1376" s="1" t="b">
        <f>studenci[[#This Row],[Dochod_na_osobe]]&lt;$P$5</f>
        <v>1</v>
      </c>
      <c r="I1376" s="1" t="str">
        <f>TEXT(studenci[[#This Row],[Miejsce_zam]],"")&amp;MID(studenci[[#This Row],[Nazwisko]],1,LEN(studenci[[#This Row],[Nazwisko]])-1)&amp;TEXT(studenci[[#This Row],[Dochod_na_osobe]], 0)</f>
        <v>RzeszowWark1217</v>
      </c>
      <c r="J1376" s="1">
        <f>COUNTIF(I:I,studenci[[#This Row],[rodz_kod]])</f>
        <v>1</v>
      </c>
      <c r="K13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7" spans="1:11" x14ac:dyDescent="0.25">
      <c r="A1377">
        <v>1376</v>
      </c>
      <c r="B1377" s="1" t="s">
        <v>557</v>
      </c>
      <c r="C1377" s="13" t="s">
        <v>1764</v>
      </c>
      <c r="D1377" s="1" t="s">
        <v>14</v>
      </c>
      <c r="E1377" s="1" t="s">
        <v>1391</v>
      </c>
      <c r="F1377" s="1" t="s">
        <v>11</v>
      </c>
      <c r="G1377">
        <v>1449</v>
      </c>
      <c r="H1377" s="1" t="b">
        <f>studenci[[#This Row],[Dochod_na_osobe]]&lt;$P$5</f>
        <v>1</v>
      </c>
      <c r="I1377" s="1" t="str">
        <f>TEXT(studenci[[#This Row],[Miejsce_zam]],"")&amp;MID(studenci[[#This Row],[Nazwisko]],1,LEN(studenci[[#This Row],[Nazwisko]])-1)&amp;TEXT(studenci[[#This Row],[Dochod_na_osobe]], 0)</f>
        <v>TrzebiniaPustelni1449</v>
      </c>
      <c r="J1377" s="1">
        <f>COUNTIF(I:I,studenci[[#This Row],[rodz_kod]])</f>
        <v>1</v>
      </c>
      <c r="K13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8" spans="1:11" x14ac:dyDescent="0.25">
      <c r="A1378">
        <v>1377</v>
      </c>
      <c r="B1378" s="1" t="s">
        <v>182</v>
      </c>
      <c r="C1378" s="13" t="s">
        <v>1765</v>
      </c>
      <c r="D1378" s="1" t="s">
        <v>133</v>
      </c>
      <c r="E1378" s="1" t="s">
        <v>1223</v>
      </c>
      <c r="F1378" s="1" t="s">
        <v>11</v>
      </c>
      <c r="G1378">
        <v>2472</v>
      </c>
      <c r="H1378" s="1" t="b">
        <f>studenci[[#This Row],[Dochod_na_osobe]]&lt;$P$5</f>
        <v>0</v>
      </c>
      <c r="I1378" s="1" t="str">
        <f>TEXT(studenci[[#This Row],[Miejsce_zam]],"")&amp;MID(studenci[[#This Row],[Nazwisko]],1,LEN(studenci[[#This Row],[Nazwisko]])-1)&amp;TEXT(studenci[[#This Row],[Dochod_na_osobe]], 0)</f>
        <v>Dobre MiastoSoplic2472</v>
      </c>
      <c r="J1378" s="1">
        <f>COUNTIF(I:I,studenci[[#This Row],[rodz_kod]])</f>
        <v>1</v>
      </c>
      <c r="K13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79" spans="1:11" x14ac:dyDescent="0.25">
      <c r="A1379">
        <v>1378</v>
      </c>
      <c r="B1379" s="1" t="s">
        <v>36</v>
      </c>
      <c r="C1379" s="13" t="s">
        <v>1766</v>
      </c>
      <c r="D1379" s="1" t="s">
        <v>9</v>
      </c>
      <c r="E1379" s="1" t="s">
        <v>1391</v>
      </c>
      <c r="F1379" s="1" t="s">
        <v>35</v>
      </c>
      <c r="G1379">
        <v>587</v>
      </c>
      <c r="H1379" s="1" t="b">
        <f>studenci[[#This Row],[Dochod_na_osobe]]&lt;$P$5</f>
        <v>1</v>
      </c>
      <c r="I1379" s="1" t="str">
        <f>TEXT(studenci[[#This Row],[Miejsce_zam]],"")&amp;MID(studenci[[#This Row],[Nazwisko]],1,LEN(studenci[[#This Row],[Nazwisko]])-1)&amp;TEXT(studenci[[#This Row],[Dochod_na_osobe]], 0)</f>
        <v>TrzebiniaKaminsk587</v>
      </c>
      <c r="J1379" s="1">
        <f>COUNTIF(I:I,studenci[[#This Row],[rodz_kod]])</f>
        <v>1</v>
      </c>
      <c r="K13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0" spans="1:11" x14ac:dyDescent="0.25">
      <c r="A1380">
        <v>1379</v>
      </c>
      <c r="B1380" s="1" t="s">
        <v>193</v>
      </c>
      <c r="C1380" s="13" t="s">
        <v>1279</v>
      </c>
      <c r="D1380" s="1" t="s">
        <v>133</v>
      </c>
      <c r="E1380" s="1" t="s">
        <v>227</v>
      </c>
      <c r="F1380" s="1" t="s">
        <v>35</v>
      </c>
      <c r="G1380">
        <v>2168</v>
      </c>
      <c r="H1380" s="1" t="b">
        <f>studenci[[#This Row],[Dochod_na_osobe]]&lt;$P$5</f>
        <v>1</v>
      </c>
      <c r="I1380" s="1" t="str">
        <f>TEXT(studenci[[#This Row],[Miejsce_zam]],"")&amp;MID(studenci[[#This Row],[Nazwisko]],1,LEN(studenci[[#This Row],[Nazwisko]])-1)&amp;TEXT(studenci[[#This Row],[Dochod_na_osobe]], 0)</f>
        <v>Bielsko - BialaSawick2168</v>
      </c>
      <c r="J1380" s="1">
        <f>COUNTIF(I:I,studenci[[#This Row],[rodz_kod]])</f>
        <v>1</v>
      </c>
      <c r="K13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1" spans="1:11" x14ac:dyDescent="0.25">
      <c r="A1381">
        <v>1380</v>
      </c>
      <c r="B1381" s="1" t="s">
        <v>1452</v>
      </c>
      <c r="C1381" s="13" t="s">
        <v>1767</v>
      </c>
      <c r="D1381" s="1" t="s">
        <v>93</v>
      </c>
      <c r="E1381" s="1" t="s">
        <v>464</v>
      </c>
      <c r="F1381" s="1" t="s">
        <v>16</v>
      </c>
      <c r="G1381">
        <v>1619</v>
      </c>
      <c r="H1381" s="1" t="b">
        <f>studenci[[#This Row],[Dochod_na_osobe]]&lt;$P$5</f>
        <v>1</v>
      </c>
      <c r="I1381" s="1" t="str">
        <f>TEXT(studenci[[#This Row],[Miejsce_zam]],"")&amp;MID(studenci[[#This Row],[Nazwisko]],1,LEN(studenci[[#This Row],[Nazwisko]])-1)&amp;TEXT(studenci[[#This Row],[Dochod_na_osobe]], 0)</f>
        <v>PyrzowicePohoreck1619</v>
      </c>
      <c r="J1381" s="1">
        <f>COUNTIF(I:I,studenci[[#This Row],[rodz_kod]])</f>
        <v>1</v>
      </c>
      <c r="K13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2" spans="1:11" x14ac:dyDescent="0.25">
      <c r="A1382">
        <v>1381</v>
      </c>
      <c r="B1382" s="1" t="s">
        <v>180</v>
      </c>
      <c r="C1382" s="13" t="s">
        <v>1768</v>
      </c>
      <c r="D1382" s="1" t="s">
        <v>26</v>
      </c>
      <c r="E1382" s="1" t="s">
        <v>199</v>
      </c>
      <c r="F1382" s="1" t="s">
        <v>100</v>
      </c>
      <c r="G1382">
        <v>1252</v>
      </c>
      <c r="H1382" s="1" t="b">
        <f>studenci[[#This Row],[Dochod_na_osobe]]&lt;$P$5</f>
        <v>1</v>
      </c>
      <c r="I1382" s="1" t="str">
        <f>TEXT(studenci[[#This Row],[Miejsce_zam]],"")&amp;MID(studenci[[#This Row],[Nazwisko]],1,LEN(studenci[[#This Row],[Nazwisko]])-1)&amp;TEXT(studenci[[#This Row],[Dochod_na_osobe]], 0)</f>
        <v>Sucha BeskidzkaProniewic1252</v>
      </c>
      <c r="J1382" s="1">
        <f>COUNTIF(I:I,studenci[[#This Row],[rodz_kod]])</f>
        <v>1</v>
      </c>
      <c r="K13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3" spans="1:11" x14ac:dyDescent="0.25">
      <c r="A1383">
        <v>1382</v>
      </c>
      <c r="B1383" s="1" t="s">
        <v>1209</v>
      </c>
      <c r="C1383" s="13" t="s">
        <v>1769</v>
      </c>
      <c r="D1383" s="1" t="s">
        <v>22</v>
      </c>
      <c r="E1383" s="1" t="s">
        <v>53</v>
      </c>
      <c r="F1383" s="1" t="s">
        <v>28</v>
      </c>
      <c r="G1383">
        <v>2012</v>
      </c>
      <c r="H1383" s="1" t="b">
        <f>studenci[[#This Row],[Dochod_na_osobe]]&lt;$P$5</f>
        <v>1</v>
      </c>
      <c r="I1383" s="1" t="str">
        <f>TEXT(studenci[[#This Row],[Miejsce_zam]],"")&amp;MID(studenci[[#This Row],[Nazwisko]],1,LEN(studenci[[#This Row],[Nazwisko]])-1)&amp;TEXT(studenci[[#This Row],[Dochod_na_osobe]], 0)</f>
        <v>KrapkowiceSlonin2012</v>
      </c>
      <c r="J1383" s="1">
        <f>COUNTIF(I:I,studenci[[#This Row],[rodz_kod]])</f>
        <v>1</v>
      </c>
      <c r="K13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4" spans="1:11" x14ac:dyDescent="0.25">
      <c r="A1384">
        <v>1383</v>
      </c>
      <c r="B1384" s="1" t="s">
        <v>190</v>
      </c>
      <c r="C1384" s="13" t="s">
        <v>1770</v>
      </c>
      <c r="D1384" s="1" t="s">
        <v>26</v>
      </c>
      <c r="E1384" s="1" t="s">
        <v>283</v>
      </c>
      <c r="F1384" s="1" t="s">
        <v>11</v>
      </c>
      <c r="G1384">
        <v>2171</v>
      </c>
      <c r="H1384" s="1" t="b">
        <f>studenci[[#This Row],[Dochod_na_osobe]]&lt;$P$5</f>
        <v>1</v>
      </c>
      <c r="I1384" s="1" t="str">
        <f>TEXT(studenci[[#This Row],[Miejsce_zam]],"")&amp;MID(studenci[[#This Row],[Nazwisko]],1,LEN(studenci[[#This Row],[Nazwisko]])-1)&amp;TEXT(studenci[[#This Row],[Dochod_na_osobe]], 0)</f>
        <v>Kedzierzyn-KozleKra2171</v>
      </c>
      <c r="J1384" s="1">
        <f>COUNTIF(I:I,studenci[[#This Row],[rodz_kod]])</f>
        <v>1</v>
      </c>
      <c r="K13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5" spans="1:11" x14ac:dyDescent="0.25">
      <c r="A1385">
        <v>1384</v>
      </c>
      <c r="B1385" s="1" t="s">
        <v>125</v>
      </c>
      <c r="C1385" s="13" t="s">
        <v>1771</v>
      </c>
      <c r="D1385" s="1" t="s">
        <v>9</v>
      </c>
      <c r="E1385" s="1" t="s">
        <v>184</v>
      </c>
      <c r="F1385" s="1" t="s">
        <v>35</v>
      </c>
      <c r="G1385">
        <v>3234</v>
      </c>
      <c r="H1385" s="1" t="b">
        <f>studenci[[#This Row],[Dochod_na_osobe]]&lt;$P$5</f>
        <v>0</v>
      </c>
      <c r="I1385" s="1" t="str">
        <f>TEXT(studenci[[#This Row],[Miejsce_zam]],"")&amp;MID(studenci[[#This Row],[Nazwisko]],1,LEN(studenci[[#This Row],[Nazwisko]])-1)&amp;TEXT(studenci[[#This Row],[Dochod_na_osobe]], 0)</f>
        <v>SwietochlowiceWrobe3234</v>
      </c>
      <c r="J1385" s="1">
        <f>COUNTIF(I:I,studenci[[#This Row],[rodz_kod]])</f>
        <v>1</v>
      </c>
      <c r="K13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6" spans="1:11" x14ac:dyDescent="0.25">
      <c r="A1386">
        <v>1385</v>
      </c>
      <c r="B1386" s="1" t="s">
        <v>157</v>
      </c>
      <c r="C1386" s="13" t="s">
        <v>1772</v>
      </c>
      <c r="D1386" s="1" t="s">
        <v>236</v>
      </c>
      <c r="E1386" s="1" t="s">
        <v>827</v>
      </c>
      <c r="F1386" s="1" t="s">
        <v>35</v>
      </c>
      <c r="G1386">
        <v>1569</v>
      </c>
      <c r="H1386" s="1" t="b">
        <f>studenci[[#This Row],[Dochod_na_osobe]]&lt;$P$5</f>
        <v>1</v>
      </c>
      <c r="I1386" s="1" t="str">
        <f>TEXT(studenci[[#This Row],[Miejsce_zam]],"")&amp;MID(studenci[[#This Row],[Nazwisko]],1,LEN(studenci[[#This Row],[Nazwisko]])-1)&amp;TEXT(studenci[[#This Row],[Dochod_na_osobe]], 0)</f>
        <v>PiechowicePoludnia1569</v>
      </c>
      <c r="J1386" s="1">
        <f>COUNTIF(I:I,studenci[[#This Row],[rodz_kod]])</f>
        <v>1</v>
      </c>
      <c r="K13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7" spans="1:11" x14ac:dyDescent="0.25">
      <c r="A1387">
        <v>1386</v>
      </c>
      <c r="B1387" s="1" t="s">
        <v>185</v>
      </c>
      <c r="C1387" s="13" t="s">
        <v>1773</v>
      </c>
      <c r="D1387" s="1" t="s">
        <v>9</v>
      </c>
      <c r="E1387" s="1" t="s">
        <v>15</v>
      </c>
      <c r="F1387" s="1" t="s">
        <v>11</v>
      </c>
      <c r="G1387">
        <v>1912</v>
      </c>
      <c r="H1387" s="1" t="b">
        <f>studenci[[#This Row],[Dochod_na_osobe]]&lt;$P$5</f>
        <v>1</v>
      </c>
      <c r="I1387" s="1" t="str">
        <f>TEXT(studenci[[#This Row],[Miejsce_zam]],"")&amp;MID(studenci[[#This Row],[Nazwisko]],1,LEN(studenci[[#This Row],[Nazwisko]])-1)&amp;TEXT(studenci[[#This Row],[Dochod_na_osobe]], 0)</f>
        <v>PulawyKarsk1912</v>
      </c>
      <c r="J1387" s="1">
        <f>COUNTIF(I:I,studenci[[#This Row],[rodz_kod]])</f>
        <v>1</v>
      </c>
      <c r="K13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8" spans="1:11" x14ac:dyDescent="0.25">
      <c r="A1388">
        <v>1387</v>
      </c>
      <c r="B1388" s="1" t="s">
        <v>972</v>
      </c>
      <c r="C1388" s="13" t="s">
        <v>1774</v>
      </c>
      <c r="D1388" s="1" t="s">
        <v>22</v>
      </c>
      <c r="E1388" s="1" t="s">
        <v>110</v>
      </c>
      <c r="F1388" s="1" t="s">
        <v>11</v>
      </c>
      <c r="G1388">
        <v>2571</v>
      </c>
      <c r="H1388" s="1" t="b">
        <f>studenci[[#This Row],[Dochod_na_osobe]]&lt;$P$5</f>
        <v>0</v>
      </c>
      <c r="I1388" s="1" t="str">
        <f>TEXT(studenci[[#This Row],[Miejsce_zam]],"")&amp;MID(studenci[[#This Row],[Nazwisko]],1,LEN(studenci[[#This Row],[Nazwisko]])-1)&amp;TEXT(studenci[[#This Row],[Dochod_na_osobe]], 0)</f>
        <v>SosnicowiceDon2571</v>
      </c>
      <c r="J1388" s="1">
        <f>COUNTIF(I:I,studenci[[#This Row],[rodz_kod]])</f>
        <v>1</v>
      </c>
      <c r="K13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89" spans="1:11" x14ac:dyDescent="0.25">
      <c r="A1389">
        <v>1388</v>
      </c>
      <c r="B1389" s="1" t="s">
        <v>404</v>
      </c>
      <c r="C1389" s="13" t="s">
        <v>1775</v>
      </c>
      <c r="D1389" s="1" t="s">
        <v>14</v>
      </c>
      <c r="E1389" s="1" t="s">
        <v>598</v>
      </c>
      <c r="F1389" s="1" t="s">
        <v>11</v>
      </c>
      <c r="G1389">
        <v>834</v>
      </c>
      <c r="H1389" s="1" t="b">
        <f>studenci[[#This Row],[Dochod_na_osobe]]&lt;$P$5</f>
        <v>1</v>
      </c>
      <c r="I1389" s="1" t="str">
        <f>TEXT(studenci[[#This Row],[Miejsce_zam]],"")&amp;MID(studenci[[#This Row],[Nazwisko]],1,LEN(studenci[[#This Row],[Nazwisko]])-1)&amp;TEXT(studenci[[#This Row],[Dochod_na_osobe]], 0)</f>
        <v>BochniaKuli834</v>
      </c>
      <c r="J1389" s="1">
        <f>COUNTIF(I:I,studenci[[#This Row],[rodz_kod]])</f>
        <v>1</v>
      </c>
      <c r="K13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0" spans="1:11" x14ac:dyDescent="0.25">
      <c r="A1390">
        <v>1389</v>
      </c>
      <c r="B1390" s="1" t="s">
        <v>1776</v>
      </c>
      <c r="C1390" s="13" t="s">
        <v>1777</v>
      </c>
      <c r="D1390" s="1" t="s">
        <v>9</v>
      </c>
      <c r="E1390" s="1" t="s">
        <v>177</v>
      </c>
      <c r="F1390" s="1" t="s">
        <v>11</v>
      </c>
      <c r="G1390">
        <v>768</v>
      </c>
      <c r="H1390" s="1" t="b">
        <f>studenci[[#This Row],[Dochod_na_osobe]]&lt;$P$5</f>
        <v>1</v>
      </c>
      <c r="I1390" s="1" t="str">
        <f>TEXT(studenci[[#This Row],[Miejsce_zam]],"")&amp;MID(studenci[[#This Row],[Nazwisko]],1,LEN(studenci[[#This Row],[Nazwisko]])-1)&amp;TEXT(studenci[[#This Row],[Dochod_na_osobe]], 0)</f>
        <v>UstronKozubi768</v>
      </c>
      <c r="J1390" s="1">
        <f>COUNTIF(I:I,studenci[[#This Row],[rodz_kod]])</f>
        <v>1</v>
      </c>
      <c r="K13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1" spans="1:11" x14ac:dyDescent="0.25">
      <c r="A1391">
        <v>1390</v>
      </c>
      <c r="B1391" s="1" t="s">
        <v>372</v>
      </c>
      <c r="C1391" s="13" t="s">
        <v>1778</v>
      </c>
      <c r="D1391" s="1" t="s">
        <v>9</v>
      </c>
      <c r="E1391" s="1" t="s">
        <v>99</v>
      </c>
      <c r="F1391" s="1" t="s">
        <v>100</v>
      </c>
      <c r="G1391">
        <v>2192</v>
      </c>
      <c r="H1391" s="1" t="b">
        <f>studenci[[#This Row],[Dochod_na_osobe]]&lt;$P$5</f>
        <v>1</v>
      </c>
      <c r="I1391" s="1" t="str">
        <f>TEXT(studenci[[#This Row],[Miejsce_zam]],"")&amp;MID(studenci[[#This Row],[Nazwisko]],1,LEN(studenci[[#This Row],[Nazwisko]])-1)&amp;TEXT(studenci[[#This Row],[Dochod_na_osobe]], 0)</f>
        <v>LimanowaMel2192</v>
      </c>
      <c r="J1391" s="1">
        <f>COUNTIF(I:I,studenci[[#This Row],[rodz_kod]])</f>
        <v>1</v>
      </c>
      <c r="K13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2" spans="1:11" x14ac:dyDescent="0.25">
      <c r="A1392">
        <v>1391</v>
      </c>
      <c r="B1392" s="1" t="s">
        <v>175</v>
      </c>
      <c r="C1392" s="13" t="s">
        <v>1779</v>
      </c>
      <c r="D1392" s="1" t="s">
        <v>22</v>
      </c>
      <c r="E1392" s="1" t="s">
        <v>116</v>
      </c>
      <c r="F1392" s="1" t="s">
        <v>11</v>
      </c>
      <c r="G1392">
        <v>1236</v>
      </c>
      <c r="H1392" s="1" t="b">
        <f>studenci[[#This Row],[Dochod_na_osobe]]&lt;$P$5</f>
        <v>1</v>
      </c>
      <c r="I1392" s="1" t="str">
        <f>TEXT(studenci[[#This Row],[Miejsce_zam]],"")&amp;MID(studenci[[#This Row],[Nazwisko]],1,LEN(studenci[[#This Row],[Nazwisko]])-1)&amp;TEXT(studenci[[#This Row],[Dochod_na_osobe]], 0)</f>
        <v>GieraltowiceRykal1236</v>
      </c>
      <c r="J1392" s="1">
        <f>COUNTIF(I:I,studenci[[#This Row],[rodz_kod]])</f>
        <v>1</v>
      </c>
      <c r="K13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3" spans="1:11" x14ac:dyDescent="0.25">
      <c r="A1393">
        <v>1392</v>
      </c>
      <c r="B1393" s="1" t="s">
        <v>1681</v>
      </c>
      <c r="C1393" s="13" t="s">
        <v>1020</v>
      </c>
      <c r="D1393" s="1" t="s">
        <v>9</v>
      </c>
      <c r="E1393" s="1" t="s">
        <v>966</v>
      </c>
      <c r="F1393" s="1" t="s">
        <v>35</v>
      </c>
      <c r="G1393">
        <v>2002</v>
      </c>
      <c r="H1393" s="1" t="b">
        <f>studenci[[#This Row],[Dochod_na_osobe]]&lt;$P$5</f>
        <v>1</v>
      </c>
      <c r="I1393" s="1" t="str">
        <f>TEXT(studenci[[#This Row],[Miejsce_zam]],"")&amp;MID(studenci[[#This Row],[Nazwisko]],1,LEN(studenci[[#This Row],[Nazwisko]])-1)&amp;TEXT(studenci[[#This Row],[Dochod_na_osobe]], 0)</f>
        <v>KrzeszowiceBana2002</v>
      </c>
      <c r="J1393" s="1">
        <f>COUNTIF(I:I,studenci[[#This Row],[rodz_kod]])</f>
        <v>1</v>
      </c>
      <c r="K13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4" spans="1:11" x14ac:dyDescent="0.25">
      <c r="A1394">
        <v>1393</v>
      </c>
      <c r="B1394" s="1" t="s">
        <v>108</v>
      </c>
      <c r="C1394" s="13" t="s">
        <v>1299</v>
      </c>
      <c r="D1394" s="1" t="s">
        <v>9</v>
      </c>
      <c r="E1394" s="1" t="s">
        <v>67</v>
      </c>
      <c r="F1394" s="1" t="s">
        <v>100</v>
      </c>
      <c r="G1394">
        <v>2330</v>
      </c>
      <c r="H1394" s="1" t="b">
        <f>studenci[[#This Row],[Dochod_na_osobe]]&lt;$P$5</f>
        <v>0</v>
      </c>
      <c r="I1394" s="1" t="str">
        <f>TEXT(studenci[[#This Row],[Miejsce_zam]],"")&amp;MID(studenci[[#This Row],[Nazwisko]],1,LEN(studenci[[#This Row],[Nazwisko]])-1)&amp;TEXT(studenci[[#This Row],[Dochod_na_osobe]], 0)</f>
        <v>SosnowiecMyrci2330</v>
      </c>
      <c r="J1394" s="1">
        <f>COUNTIF(I:I,studenci[[#This Row],[rodz_kod]])</f>
        <v>1</v>
      </c>
      <c r="K13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5" spans="1:11" x14ac:dyDescent="0.25">
      <c r="A1395">
        <v>1394</v>
      </c>
      <c r="B1395" s="1" t="s">
        <v>155</v>
      </c>
      <c r="C1395" s="13" t="s">
        <v>1039</v>
      </c>
      <c r="D1395" s="1" t="s">
        <v>9</v>
      </c>
      <c r="E1395" s="1" t="s">
        <v>252</v>
      </c>
      <c r="F1395" s="1" t="s">
        <v>11</v>
      </c>
      <c r="G1395">
        <v>622</v>
      </c>
      <c r="H1395" s="1" t="b">
        <f>studenci[[#This Row],[Dochod_na_osobe]]&lt;$P$5</f>
        <v>1</v>
      </c>
      <c r="I1395" s="1" t="str">
        <f>TEXT(studenci[[#This Row],[Miejsce_zam]],"")&amp;MID(studenci[[#This Row],[Nazwisko]],1,LEN(studenci[[#This Row],[Nazwisko]])-1)&amp;TEXT(studenci[[#This Row],[Dochod_na_osobe]], 0)</f>
        <v>KielceOstrowsk622</v>
      </c>
      <c r="J1395" s="1">
        <f>COUNTIF(I:I,studenci[[#This Row],[rodz_kod]])</f>
        <v>1</v>
      </c>
      <c r="K13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6" spans="1:11" x14ac:dyDescent="0.25">
      <c r="A1396">
        <v>1395</v>
      </c>
      <c r="B1396" s="1" t="s">
        <v>1780</v>
      </c>
      <c r="C1396" s="13" t="s">
        <v>1781</v>
      </c>
      <c r="D1396" s="1" t="s">
        <v>106</v>
      </c>
      <c r="E1396" s="1" t="s">
        <v>184</v>
      </c>
      <c r="F1396" s="1" t="s">
        <v>16</v>
      </c>
      <c r="G1396">
        <v>3006</v>
      </c>
      <c r="H1396" s="1" t="b">
        <f>studenci[[#This Row],[Dochod_na_osobe]]&lt;$P$5</f>
        <v>0</v>
      </c>
      <c r="I1396" s="1" t="str">
        <f>TEXT(studenci[[#This Row],[Miejsce_zam]],"")&amp;MID(studenci[[#This Row],[Nazwisko]],1,LEN(studenci[[#This Row],[Nazwisko]])-1)&amp;TEXT(studenci[[#This Row],[Dochod_na_osobe]], 0)</f>
        <v>SwietochlowiceBlizn3006</v>
      </c>
      <c r="J1396" s="1">
        <f>COUNTIF(I:I,studenci[[#This Row],[rodz_kod]])</f>
        <v>1</v>
      </c>
      <c r="K13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7" spans="1:11" x14ac:dyDescent="0.25">
      <c r="A1397">
        <v>1396</v>
      </c>
      <c r="B1397" s="1" t="s">
        <v>336</v>
      </c>
      <c r="C1397" s="13" t="s">
        <v>1782</v>
      </c>
      <c r="D1397" s="1" t="s">
        <v>14</v>
      </c>
      <c r="E1397" s="1" t="s">
        <v>480</v>
      </c>
      <c r="F1397" s="1" t="s">
        <v>100</v>
      </c>
      <c r="G1397">
        <v>3050</v>
      </c>
      <c r="H1397" s="1" t="b">
        <f>studenci[[#This Row],[Dochod_na_osobe]]&lt;$P$5</f>
        <v>0</v>
      </c>
      <c r="I1397" s="1" t="str">
        <f>TEXT(studenci[[#This Row],[Miejsce_zam]],"")&amp;MID(studenci[[#This Row],[Nazwisko]],1,LEN(studenci[[#This Row],[Nazwisko]])-1)&amp;TEXT(studenci[[#This Row],[Dochod_na_osobe]], 0)</f>
        <v>KoscianJaskolsk3050</v>
      </c>
      <c r="J1397" s="1">
        <f>COUNTIF(I:I,studenci[[#This Row],[rodz_kod]])</f>
        <v>1</v>
      </c>
      <c r="K13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8" spans="1:11" x14ac:dyDescent="0.25">
      <c r="A1398">
        <v>1397</v>
      </c>
      <c r="B1398" s="1" t="s">
        <v>97</v>
      </c>
      <c r="C1398" s="13" t="s">
        <v>1783</v>
      </c>
      <c r="D1398" s="1" t="s">
        <v>9</v>
      </c>
      <c r="E1398" s="1" t="s">
        <v>146</v>
      </c>
      <c r="F1398" s="1" t="s">
        <v>11</v>
      </c>
      <c r="G1398">
        <v>2195</v>
      </c>
      <c r="H1398" s="1" t="b">
        <f>studenci[[#This Row],[Dochod_na_osobe]]&lt;$P$5</f>
        <v>1</v>
      </c>
      <c r="I1398" s="1" t="str">
        <f>TEXT(studenci[[#This Row],[Miejsce_zam]],"")&amp;MID(studenci[[#This Row],[Nazwisko]],1,LEN(studenci[[#This Row],[Nazwisko]])-1)&amp;TEXT(studenci[[#This Row],[Dochod_na_osobe]], 0)</f>
        <v>LedzinySiudu2195</v>
      </c>
      <c r="J1398" s="1">
        <f>COUNTIF(I:I,studenci[[#This Row],[rodz_kod]])</f>
        <v>1</v>
      </c>
      <c r="K13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399" spans="1:11" x14ac:dyDescent="0.25">
      <c r="A1399">
        <v>1398</v>
      </c>
      <c r="B1399" s="1" t="s">
        <v>1784</v>
      </c>
      <c r="C1399" s="13" t="s">
        <v>1785</v>
      </c>
      <c r="D1399" s="1" t="s">
        <v>236</v>
      </c>
      <c r="E1399" s="1" t="s">
        <v>252</v>
      </c>
      <c r="F1399" s="1" t="s">
        <v>11</v>
      </c>
      <c r="G1399">
        <v>500</v>
      </c>
      <c r="H1399" s="1" t="b">
        <f>studenci[[#This Row],[Dochod_na_osobe]]&lt;$P$5</f>
        <v>1</v>
      </c>
      <c r="I1399" s="1" t="str">
        <f>TEXT(studenci[[#This Row],[Miejsce_zam]],"")&amp;MID(studenci[[#This Row],[Nazwisko]],1,LEN(studenci[[#This Row],[Nazwisko]])-1)&amp;TEXT(studenci[[#This Row],[Dochod_na_osobe]], 0)</f>
        <v>KielceBander500</v>
      </c>
      <c r="J1399" s="1">
        <f>COUNTIF(I:I,studenci[[#This Row],[rodz_kod]])</f>
        <v>1</v>
      </c>
      <c r="K13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0" spans="1:11" x14ac:dyDescent="0.25">
      <c r="A1400">
        <v>1399</v>
      </c>
      <c r="B1400" s="1" t="s">
        <v>125</v>
      </c>
      <c r="C1400" s="13" t="s">
        <v>1786</v>
      </c>
      <c r="D1400" s="1" t="s">
        <v>22</v>
      </c>
      <c r="E1400" s="1" t="s">
        <v>504</v>
      </c>
      <c r="F1400" s="1" t="s">
        <v>100</v>
      </c>
      <c r="G1400">
        <v>2778</v>
      </c>
      <c r="H1400" s="1" t="b">
        <f>studenci[[#This Row],[Dochod_na_osobe]]&lt;$P$5</f>
        <v>0</v>
      </c>
      <c r="I1400" s="1" t="str">
        <f>TEXT(studenci[[#This Row],[Miejsce_zam]],"")&amp;MID(studenci[[#This Row],[Nazwisko]],1,LEN(studenci[[#This Row],[Nazwisko]])-1)&amp;TEXT(studenci[[#This Row],[Dochod_na_osobe]], 0)</f>
        <v>KepiceSlomsk2778</v>
      </c>
      <c r="J1400" s="1">
        <f>COUNTIF(I:I,studenci[[#This Row],[rodz_kod]])</f>
        <v>1</v>
      </c>
      <c r="K14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1" spans="1:11" x14ac:dyDescent="0.25">
      <c r="A1401">
        <v>1400</v>
      </c>
      <c r="B1401" s="1" t="s">
        <v>249</v>
      </c>
      <c r="C1401" s="13" t="s">
        <v>1787</v>
      </c>
      <c r="D1401" s="1" t="s">
        <v>66</v>
      </c>
      <c r="E1401" s="1" t="s">
        <v>316</v>
      </c>
      <c r="F1401" s="1" t="s">
        <v>11</v>
      </c>
      <c r="G1401">
        <v>658</v>
      </c>
      <c r="H1401" s="1" t="b">
        <f>studenci[[#This Row],[Dochod_na_osobe]]&lt;$P$5</f>
        <v>1</v>
      </c>
      <c r="I1401" s="1" t="str">
        <f>TEXT(studenci[[#This Row],[Miejsce_zam]],"")&amp;MID(studenci[[#This Row],[Nazwisko]],1,LEN(studenci[[#This Row],[Nazwisko]])-1)&amp;TEXT(studenci[[#This Row],[Dochod_na_osobe]], 0)</f>
        <v>Gorki MaleGornia658</v>
      </c>
      <c r="J1401" s="1">
        <f>COUNTIF(I:I,studenci[[#This Row],[rodz_kod]])</f>
        <v>1</v>
      </c>
      <c r="K14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2" spans="1:11" x14ac:dyDescent="0.25">
      <c r="A1402">
        <v>1401</v>
      </c>
      <c r="B1402" s="1" t="s">
        <v>562</v>
      </c>
      <c r="C1402" s="13" t="s">
        <v>1788</v>
      </c>
      <c r="D1402" s="1" t="s">
        <v>26</v>
      </c>
      <c r="E1402" s="1" t="s">
        <v>451</v>
      </c>
      <c r="F1402" s="1" t="s">
        <v>11</v>
      </c>
      <c r="G1402">
        <v>1527</v>
      </c>
      <c r="H1402" s="1" t="b">
        <f>studenci[[#This Row],[Dochod_na_osobe]]&lt;$P$5</f>
        <v>1</v>
      </c>
      <c r="I1402" s="1" t="str">
        <f>TEXT(studenci[[#This Row],[Miejsce_zam]],"")&amp;MID(studenci[[#This Row],[Nazwisko]],1,LEN(studenci[[#This Row],[Nazwisko]])-1)&amp;TEXT(studenci[[#This Row],[Dochod_na_osobe]], 0)</f>
        <v>WarszawaBajo1527</v>
      </c>
      <c r="J1402" s="1">
        <f>COUNTIF(I:I,studenci[[#This Row],[rodz_kod]])</f>
        <v>1</v>
      </c>
      <c r="K14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3" spans="1:11" x14ac:dyDescent="0.25">
      <c r="A1403">
        <v>1402</v>
      </c>
      <c r="B1403" s="1" t="s">
        <v>237</v>
      </c>
      <c r="C1403" s="13" t="s">
        <v>1192</v>
      </c>
      <c r="D1403" s="1" t="s">
        <v>9</v>
      </c>
      <c r="E1403" s="1" t="s">
        <v>1586</v>
      </c>
      <c r="F1403" s="1" t="s">
        <v>100</v>
      </c>
      <c r="G1403">
        <v>1006</v>
      </c>
      <c r="H1403" s="1" t="b">
        <f>studenci[[#This Row],[Dochod_na_osobe]]&lt;$P$5</f>
        <v>1</v>
      </c>
      <c r="I1403" s="1" t="str">
        <f>TEXT(studenci[[#This Row],[Miejsce_zam]],"")&amp;MID(studenci[[#This Row],[Nazwisko]],1,LEN(studenci[[#This Row],[Nazwisko]])-1)&amp;TEXT(studenci[[#This Row],[Dochod_na_osobe]], 0)</f>
        <v>OpoleZab1006</v>
      </c>
      <c r="J1403" s="1">
        <f>COUNTIF(I:I,studenci[[#This Row],[rodz_kod]])</f>
        <v>1</v>
      </c>
      <c r="K14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4" spans="1:11" x14ac:dyDescent="0.25">
      <c r="A1404">
        <v>1403</v>
      </c>
      <c r="B1404" s="1" t="s">
        <v>929</v>
      </c>
      <c r="C1404" s="13" t="s">
        <v>1789</v>
      </c>
      <c r="D1404" s="1" t="s">
        <v>26</v>
      </c>
      <c r="E1404" s="1" t="s">
        <v>94</v>
      </c>
      <c r="F1404" s="1" t="s">
        <v>11</v>
      </c>
      <c r="G1404">
        <v>2391</v>
      </c>
      <c r="H1404" s="1" t="b">
        <f>studenci[[#This Row],[Dochod_na_osobe]]&lt;$P$5</f>
        <v>0</v>
      </c>
      <c r="I1404" s="1" t="str">
        <f>TEXT(studenci[[#This Row],[Miejsce_zam]],"")&amp;MID(studenci[[#This Row],[Nazwisko]],1,LEN(studenci[[#This Row],[Nazwisko]])-1)&amp;TEXT(studenci[[#This Row],[Dochod_na_osobe]], 0)</f>
        <v>SanokZychowic2391</v>
      </c>
      <c r="J1404" s="1">
        <f>COUNTIF(I:I,studenci[[#This Row],[rodz_kod]])</f>
        <v>1</v>
      </c>
      <c r="K14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5" spans="1:11" x14ac:dyDescent="0.25">
      <c r="A1405">
        <v>1404</v>
      </c>
      <c r="B1405" s="1" t="s">
        <v>273</v>
      </c>
      <c r="C1405" s="13" t="s">
        <v>1790</v>
      </c>
      <c r="D1405" s="1" t="s">
        <v>26</v>
      </c>
      <c r="E1405" s="1" t="s">
        <v>177</v>
      </c>
      <c r="F1405" s="1" t="s">
        <v>16</v>
      </c>
      <c r="G1405">
        <v>2494</v>
      </c>
      <c r="H1405" s="1" t="b">
        <f>studenci[[#This Row],[Dochod_na_osobe]]&lt;$P$5</f>
        <v>0</v>
      </c>
      <c r="I1405" s="1" t="str">
        <f>TEXT(studenci[[#This Row],[Miejsce_zam]],"")&amp;MID(studenci[[#This Row],[Nazwisko]],1,LEN(studenci[[#This Row],[Nazwisko]])-1)&amp;TEXT(studenci[[#This Row],[Dochod_na_osobe]], 0)</f>
        <v>UstronBedk2494</v>
      </c>
      <c r="J1405" s="1">
        <f>COUNTIF(I:I,studenci[[#This Row],[rodz_kod]])</f>
        <v>1</v>
      </c>
      <c r="K14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6" spans="1:11" x14ac:dyDescent="0.25">
      <c r="A1406">
        <v>1405</v>
      </c>
      <c r="B1406" s="1" t="s">
        <v>1235</v>
      </c>
      <c r="C1406" s="13" t="s">
        <v>1791</v>
      </c>
      <c r="D1406" s="1" t="s">
        <v>59</v>
      </c>
      <c r="E1406" s="1" t="s">
        <v>319</v>
      </c>
      <c r="F1406" s="1" t="s">
        <v>16</v>
      </c>
      <c r="G1406">
        <v>2006</v>
      </c>
      <c r="H1406" s="1" t="b">
        <f>studenci[[#This Row],[Dochod_na_osobe]]&lt;$P$5</f>
        <v>1</v>
      </c>
      <c r="I1406" s="1" t="str">
        <f>TEXT(studenci[[#This Row],[Miejsce_zam]],"")&amp;MID(studenci[[#This Row],[Nazwisko]],1,LEN(studenci[[#This Row],[Nazwisko]])-1)&amp;TEXT(studenci[[#This Row],[Dochod_na_osobe]], 0)</f>
        <v>DeblinAugustynia2006</v>
      </c>
      <c r="J1406" s="1">
        <f>COUNTIF(I:I,studenci[[#This Row],[rodz_kod]])</f>
        <v>1</v>
      </c>
      <c r="K14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7" spans="1:11" x14ac:dyDescent="0.25">
      <c r="A1407">
        <v>1406</v>
      </c>
      <c r="B1407" s="1" t="s">
        <v>73</v>
      </c>
      <c r="C1407" s="13" t="s">
        <v>1792</v>
      </c>
      <c r="D1407" s="1" t="s">
        <v>26</v>
      </c>
      <c r="E1407" s="1" t="s">
        <v>63</v>
      </c>
      <c r="F1407" s="1" t="s">
        <v>35</v>
      </c>
      <c r="G1407">
        <v>890</v>
      </c>
      <c r="H1407" s="1" t="b">
        <f>studenci[[#This Row],[Dochod_na_osobe]]&lt;$P$5</f>
        <v>1</v>
      </c>
      <c r="I1407" s="1" t="str">
        <f>TEXT(studenci[[#This Row],[Miejsce_zam]],"")&amp;MID(studenci[[#This Row],[Nazwisko]],1,LEN(studenci[[#This Row],[Nazwisko]])-1)&amp;TEXT(studenci[[#This Row],[Dochod_na_osobe]], 0)</f>
        <v>OswiecimGrzmo890</v>
      </c>
      <c r="J1407" s="1">
        <f>COUNTIF(I:I,studenci[[#This Row],[rodz_kod]])</f>
        <v>1</v>
      </c>
      <c r="K14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8" spans="1:11" x14ac:dyDescent="0.25">
      <c r="A1408">
        <v>1407</v>
      </c>
      <c r="B1408" s="1" t="s">
        <v>42</v>
      </c>
      <c r="C1408" s="13" t="s">
        <v>1793</v>
      </c>
      <c r="D1408" s="1" t="s">
        <v>26</v>
      </c>
      <c r="E1408" s="1" t="s">
        <v>41</v>
      </c>
      <c r="F1408" s="1" t="s">
        <v>11</v>
      </c>
      <c r="G1408">
        <v>2391</v>
      </c>
      <c r="H1408" s="1" t="b">
        <f>studenci[[#This Row],[Dochod_na_osobe]]&lt;$P$5</f>
        <v>0</v>
      </c>
      <c r="I1408" s="1" t="str">
        <f>TEXT(studenci[[#This Row],[Miejsce_zam]],"")&amp;MID(studenci[[#This Row],[Nazwisko]],1,LEN(studenci[[#This Row],[Nazwisko]])-1)&amp;TEXT(studenci[[#This Row],[Dochod_na_osobe]], 0)</f>
        <v>MikolowGury2391</v>
      </c>
      <c r="J1408" s="1">
        <f>COUNTIF(I:I,studenci[[#This Row],[rodz_kod]])</f>
        <v>1</v>
      </c>
      <c r="K14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09" spans="1:11" x14ac:dyDescent="0.25">
      <c r="A1409">
        <v>1408</v>
      </c>
      <c r="B1409" s="1" t="s">
        <v>144</v>
      </c>
      <c r="C1409" s="13" t="s">
        <v>1794</v>
      </c>
      <c r="D1409" s="1" t="s">
        <v>26</v>
      </c>
      <c r="E1409" s="1" t="s">
        <v>119</v>
      </c>
      <c r="F1409" s="1" t="s">
        <v>100</v>
      </c>
      <c r="G1409">
        <v>833</v>
      </c>
      <c r="H1409" s="1" t="b">
        <f>studenci[[#This Row],[Dochod_na_osobe]]&lt;$P$5</f>
        <v>1</v>
      </c>
      <c r="I1409" s="1" t="str">
        <f>TEXT(studenci[[#This Row],[Miejsce_zam]],"")&amp;MID(studenci[[#This Row],[Nazwisko]],1,LEN(studenci[[#This Row],[Nazwisko]])-1)&amp;TEXT(studenci[[#This Row],[Dochod_na_osobe]], 0)</f>
        <v>CzestochowaWarzech833</v>
      </c>
      <c r="J1409" s="1">
        <f>COUNTIF(I:I,studenci[[#This Row],[rodz_kod]])</f>
        <v>1</v>
      </c>
      <c r="K14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0" spans="1:11" x14ac:dyDescent="0.25">
      <c r="A1410">
        <v>1409</v>
      </c>
      <c r="B1410" s="1" t="s">
        <v>444</v>
      </c>
      <c r="C1410" s="13" t="s">
        <v>1642</v>
      </c>
      <c r="D1410" s="1" t="s">
        <v>22</v>
      </c>
      <c r="E1410" s="1" t="s">
        <v>403</v>
      </c>
      <c r="F1410" s="1" t="s">
        <v>11</v>
      </c>
      <c r="G1410">
        <v>1234</v>
      </c>
      <c r="H1410" s="1" t="b">
        <f>studenci[[#This Row],[Dochod_na_osobe]]&lt;$P$5</f>
        <v>1</v>
      </c>
      <c r="I1410" s="1" t="str">
        <f>TEXT(studenci[[#This Row],[Miejsce_zam]],"")&amp;MID(studenci[[#This Row],[Nazwisko]],1,LEN(studenci[[#This Row],[Nazwisko]])-1)&amp;TEXT(studenci[[#This Row],[Dochod_na_osobe]], 0)</f>
        <v>CiechocinekNowa1234</v>
      </c>
      <c r="J1410" s="1">
        <f>COUNTIF(I:I,studenci[[#This Row],[rodz_kod]])</f>
        <v>1</v>
      </c>
      <c r="K14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1" spans="1:11" x14ac:dyDescent="0.25">
      <c r="A1411">
        <v>1410</v>
      </c>
      <c r="B1411" s="1" t="s">
        <v>97</v>
      </c>
      <c r="C1411" s="13" t="s">
        <v>1795</v>
      </c>
      <c r="D1411" s="1" t="s">
        <v>26</v>
      </c>
      <c r="E1411" s="1" t="s">
        <v>87</v>
      </c>
      <c r="F1411" s="1" t="s">
        <v>11</v>
      </c>
      <c r="G1411">
        <v>987</v>
      </c>
      <c r="H1411" s="1" t="b">
        <f>studenci[[#This Row],[Dochod_na_osobe]]&lt;$P$5</f>
        <v>1</v>
      </c>
      <c r="I1411" s="1" t="str">
        <f>TEXT(studenci[[#This Row],[Miejsce_zam]],"")&amp;MID(studenci[[#This Row],[Nazwisko]],1,LEN(studenci[[#This Row],[Nazwisko]])-1)&amp;TEXT(studenci[[#This Row],[Dochod_na_osobe]], 0)</f>
        <v>RajczaPapie987</v>
      </c>
      <c r="J1411" s="1">
        <f>COUNTIF(I:I,studenci[[#This Row],[rodz_kod]])</f>
        <v>1</v>
      </c>
      <c r="K14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2" spans="1:11" x14ac:dyDescent="0.25">
      <c r="A1412">
        <v>1411</v>
      </c>
      <c r="B1412" s="1" t="s">
        <v>972</v>
      </c>
      <c r="C1412" s="13" t="s">
        <v>1796</v>
      </c>
      <c r="D1412" s="1" t="s">
        <v>106</v>
      </c>
      <c r="E1412" s="1" t="s">
        <v>340</v>
      </c>
      <c r="F1412" s="1" t="s">
        <v>11</v>
      </c>
      <c r="G1412">
        <v>585</v>
      </c>
      <c r="H1412" s="1" t="b">
        <f>studenci[[#This Row],[Dochod_na_osobe]]&lt;$P$5</f>
        <v>1</v>
      </c>
      <c r="I1412" s="1" t="str">
        <f>TEXT(studenci[[#This Row],[Miejsce_zam]],"")&amp;MID(studenci[[#This Row],[Nazwisko]],1,LEN(studenci[[#This Row],[Nazwisko]])-1)&amp;TEXT(studenci[[#This Row],[Dochod_na_osobe]], 0)</f>
        <v>BytomFleisc585</v>
      </c>
      <c r="J1412" s="1">
        <f>COUNTIF(I:I,studenci[[#This Row],[rodz_kod]])</f>
        <v>1</v>
      </c>
      <c r="K14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3" spans="1:11" x14ac:dyDescent="0.25">
      <c r="A1413">
        <v>1412</v>
      </c>
      <c r="B1413" s="1" t="s">
        <v>73</v>
      </c>
      <c r="C1413" s="13" t="s">
        <v>1797</v>
      </c>
      <c r="D1413" s="1" t="s">
        <v>9</v>
      </c>
      <c r="E1413" s="1" t="s">
        <v>901</v>
      </c>
      <c r="F1413" s="1" t="s">
        <v>11</v>
      </c>
      <c r="G1413">
        <v>2865</v>
      </c>
      <c r="H1413" s="1" t="b">
        <f>studenci[[#This Row],[Dochod_na_osobe]]&lt;$P$5</f>
        <v>0</v>
      </c>
      <c r="I1413" s="1" t="str">
        <f>TEXT(studenci[[#This Row],[Miejsce_zam]],"")&amp;MID(studenci[[#This Row],[Nazwisko]],1,LEN(studenci[[#This Row],[Nazwisko]])-1)&amp;TEXT(studenci[[#This Row],[Dochod_na_osobe]], 0)</f>
        <v>KarniewoCichowa2865</v>
      </c>
      <c r="J1413" s="1">
        <f>COUNTIF(I:I,studenci[[#This Row],[rodz_kod]])</f>
        <v>1</v>
      </c>
      <c r="K14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4" spans="1:11" x14ac:dyDescent="0.25">
      <c r="A1414">
        <v>1413</v>
      </c>
      <c r="B1414" s="1" t="s">
        <v>1275</v>
      </c>
      <c r="C1414" s="13" t="s">
        <v>1798</v>
      </c>
      <c r="D1414" s="1" t="s">
        <v>26</v>
      </c>
      <c r="E1414" s="1" t="s">
        <v>333</v>
      </c>
      <c r="F1414" s="1" t="s">
        <v>11</v>
      </c>
      <c r="G1414">
        <v>1493</v>
      </c>
      <c r="H1414" s="1" t="b">
        <f>studenci[[#This Row],[Dochod_na_osobe]]&lt;$P$5</f>
        <v>1</v>
      </c>
      <c r="I1414" s="1" t="str">
        <f>TEXT(studenci[[#This Row],[Miejsce_zam]],"")&amp;MID(studenci[[#This Row],[Nazwisko]],1,LEN(studenci[[#This Row],[Nazwisko]])-1)&amp;TEXT(studenci[[#This Row],[Dochod_na_osobe]], 0)</f>
        <v>WadowiceKiera1493</v>
      </c>
      <c r="J1414" s="1">
        <f>COUNTIF(I:I,studenci[[#This Row],[rodz_kod]])</f>
        <v>1</v>
      </c>
      <c r="K14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5" spans="1:11" x14ac:dyDescent="0.25">
      <c r="A1415">
        <v>1414</v>
      </c>
      <c r="B1415" s="1" t="s">
        <v>97</v>
      </c>
      <c r="C1415" s="13" t="s">
        <v>1799</v>
      </c>
      <c r="D1415" s="1" t="s">
        <v>22</v>
      </c>
      <c r="E1415" s="1" t="s">
        <v>580</v>
      </c>
      <c r="F1415" s="1" t="s">
        <v>11</v>
      </c>
      <c r="G1415">
        <v>2597</v>
      </c>
      <c r="H1415" s="1" t="b">
        <f>studenci[[#This Row],[Dochod_na_osobe]]&lt;$P$5</f>
        <v>0</v>
      </c>
      <c r="I1415" s="1" t="str">
        <f>TEXT(studenci[[#This Row],[Miejsce_zam]],"")&amp;MID(studenci[[#This Row],[Nazwisko]],1,LEN(studenci[[#This Row],[Nazwisko]])-1)&amp;TEXT(studenci[[#This Row],[Dochod_na_osobe]], 0)</f>
        <v>ChalupkiTargos2597</v>
      </c>
      <c r="J1415" s="1">
        <f>COUNTIF(I:I,studenci[[#This Row],[rodz_kod]])</f>
        <v>1</v>
      </c>
      <c r="K14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6" spans="1:11" x14ac:dyDescent="0.25">
      <c r="A1416">
        <v>1415</v>
      </c>
      <c r="B1416" s="1" t="s">
        <v>20</v>
      </c>
      <c r="C1416" s="13" t="s">
        <v>1800</v>
      </c>
      <c r="D1416" s="1" t="s">
        <v>9</v>
      </c>
      <c r="E1416" s="1" t="s">
        <v>184</v>
      </c>
      <c r="F1416" s="1" t="s">
        <v>100</v>
      </c>
      <c r="G1416">
        <v>3126</v>
      </c>
      <c r="H1416" s="1" t="b">
        <f>studenci[[#This Row],[Dochod_na_osobe]]&lt;$P$5</f>
        <v>0</v>
      </c>
      <c r="I1416" s="1" t="str">
        <f>TEXT(studenci[[#This Row],[Miejsce_zam]],"")&amp;MID(studenci[[#This Row],[Nazwisko]],1,LEN(studenci[[#This Row],[Nazwisko]])-1)&amp;TEXT(studenci[[#This Row],[Dochod_na_osobe]], 0)</f>
        <v>SwietochlowiceSzmigi3126</v>
      </c>
      <c r="J1416" s="1">
        <f>COUNTIF(I:I,studenci[[#This Row],[rodz_kod]])</f>
        <v>1</v>
      </c>
      <c r="K14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7" spans="1:11" x14ac:dyDescent="0.25">
      <c r="A1417">
        <v>1416</v>
      </c>
      <c r="B1417" s="1" t="s">
        <v>95</v>
      </c>
      <c r="C1417" s="13" t="s">
        <v>1801</v>
      </c>
      <c r="D1417" s="1" t="s">
        <v>26</v>
      </c>
      <c r="E1417" s="1" t="s">
        <v>464</v>
      </c>
      <c r="F1417" s="1" t="s">
        <v>28</v>
      </c>
      <c r="G1417">
        <v>2209</v>
      </c>
      <c r="H1417" s="1" t="b">
        <f>studenci[[#This Row],[Dochod_na_osobe]]&lt;$P$5</f>
        <v>1</v>
      </c>
      <c r="I1417" s="1" t="str">
        <f>TEXT(studenci[[#This Row],[Miejsce_zam]],"")&amp;MID(studenci[[#This Row],[Nazwisko]],1,LEN(studenci[[#This Row],[Nazwisko]])-1)&amp;TEXT(studenci[[#This Row],[Dochod_na_osobe]], 0)</f>
        <v>PyrzowiceGraczy2209</v>
      </c>
      <c r="J1417" s="1">
        <f>COUNTIF(I:I,studenci[[#This Row],[rodz_kod]])</f>
        <v>1</v>
      </c>
      <c r="K14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8" spans="1:11" x14ac:dyDescent="0.25">
      <c r="A1418">
        <v>1417</v>
      </c>
      <c r="B1418" s="1" t="s">
        <v>273</v>
      </c>
      <c r="C1418" s="13" t="s">
        <v>1802</v>
      </c>
      <c r="D1418" s="1" t="s">
        <v>26</v>
      </c>
      <c r="E1418" s="1" t="s">
        <v>737</v>
      </c>
      <c r="F1418" s="1" t="s">
        <v>11</v>
      </c>
      <c r="G1418">
        <v>1709</v>
      </c>
      <c r="H1418" s="1" t="b">
        <f>studenci[[#This Row],[Dochod_na_osobe]]&lt;$P$5</f>
        <v>1</v>
      </c>
      <c r="I1418" s="1" t="str">
        <f>TEXT(studenci[[#This Row],[Miejsce_zam]],"")&amp;MID(studenci[[#This Row],[Nazwisko]],1,LEN(studenci[[#This Row],[Nazwisko]])-1)&amp;TEXT(studenci[[#This Row],[Dochod_na_osobe]], 0)</f>
        <v>ElblagBalinsk1709</v>
      </c>
      <c r="J1418" s="1">
        <f>COUNTIF(I:I,studenci[[#This Row],[rodz_kod]])</f>
        <v>1</v>
      </c>
      <c r="K14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19" spans="1:11" x14ac:dyDescent="0.25">
      <c r="A1419">
        <v>1418</v>
      </c>
      <c r="B1419" s="1" t="s">
        <v>778</v>
      </c>
      <c r="C1419" s="13" t="s">
        <v>1803</v>
      </c>
      <c r="D1419" s="1" t="s">
        <v>26</v>
      </c>
      <c r="E1419" s="1" t="s">
        <v>252</v>
      </c>
      <c r="F1419" s="1" t="s">
        <v>11</v>
      </c>
      <c r="G1419">
        <v>2818</v>
      </c>
      <c r="H1419" s="1" t="b">
        <f>studenci[[#This Row],[Dochod_na_osobe]]&lt;$P$5</f>
        <v>0</v>
      </c>
      <c r="I1419" s="1" t="str">
        <f>TEXT(studenci[[#This Row],[Miejsce_zam]],"")&amp;MID(studenci[[#This Row],[Nazwisko]],1,LEN(studenci[[#This Row],[Nazwisko]])-1)&amp;TEXT(studenci[[#This Row],[Dochod_na_osobe]], 0)</f>
        <v>KielceSliwinsk2818</v>
      </c>
      <c r="J1419" s="1">
        <f>COUNTIF(I:I,studenci[[#This Row],[rodz_kod]])</f>
        <v>1</v>
      </c>
      <c r="K14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0" spans="1:11" x14ac:dyDescent="0.25">
      <c r="A1420">
        <v>1419</v>
      </c>
      <c r="B1420" s="1" t="s">
        <v>217</v>
      </c>
      <c r="C1420" s="13" t="s">
        <v>832</v>
      </c>
      <c r="D1420" s="1" t="s">
        <v>22</v>
      </c>
      <c r="E1420" s="1" t="s">
        <v>222</v>
      </c>
      <c r="F1420" s="1" t="s">
        <v>16</v>
      </c>
      <c r="G1420">
        <v>2591</v>
      </c>
      <c r="H1420" s="1" t="b">
        <f>studenci[[#This Row],[Dochod_na_osobe]]&lt;$P$5</f>
        <v>0</v>
      </c>
      <c r="I1420" s="1" t="str">
        <f>TEXT(studenci[[#This Row],[Miejsce_zam]],"")&amp;MID(studenci[[#This Row],[Nazwisko]],1,LEN(studenci[[#This Row],[Nazwisko]])-1)&amp;TEXT(studenci[[#This Row],[Dochod_na_osobe]], 0)</f>
        <v>TarnobrzegKowa2591</v>
      </c>
      <c r="J1420" s="1">
        <f>COUNTIF(I:I,studenci[[#This Row],[rodz_kod]])</f>
        <v>1</v>
      </c>
      <c r="K14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1" spans="1:11" x14ac:dyDescent="0.25">
      <c r="A1421">
        <v>1420</v>
      </c>
      <c r="B1421" s="1" t="s">
        <v>108</v>
      </c>
      <c r="C1421" s="13" t="s">
        <v>1804</v>
      </c>
      <c r="D1421" s="1" t="s">
        <v>26</v>
      </c>
      <c r="E1421" s="1" t="s">
        <v>84</v>
      </c>
      <c r="F1421" s="1" t="s">
        <v>11</v>
      </c>
      <c r="G1421">
        <v>1822</v>
      </c>
      <c r="H1421" s="1" t="b">
        <f>studenci[[#This Row],[Dochod_na_osobe]]&lt;$P$5</f>
        <v>1</v>
      </c>
      <c r="I1421" s="1" t="str">
        <f>TEXT(studenci[[#This Row],[Miejsce_zam]],"")&amp;MID(studenci[[#This Row],[Nazwisko]],1,LEN(studenci[[#This Row],[Nazwisko]])-1)&amp;TEXT(studenci[[#This Row],[Dochod_na_osobe]], 0)</f>
        <v>Nowy TargRejkowic1822</v>
      </c>
      <c r="J1421" s="1">
        <f>COUNTIF(I:I,studenci[[#This Row],[rodz_kod]])</f>
        <v>1</v>
      </c>
      <c r="K14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2" spans="1:11" x14ac:dyDescent="0.25">
      <c r="A1422">
        <v>1421</v>
      </c>
      <c r="B1422" s="1" t="s">
        <v>786</v>
      </c>
      <c r="C1422" s="13" t="s">
        <v>1805</v>
      </c>
      <c r="D1422" s="1" t="s">
        <v>9</v>
      </c>
      <c r="E1422" s="1" t="s">
        <v>172</v>
      </c>
      <c r="F1422" s="1" t="s">
        <v>11</v>
      </c>
      <c r="G1422">
        <v>2757</v>
      </c>
      <c r="H1422" s="1" t="b">
        <f>studenci[[#This Row],[Dochod_na_osobe]]&lt;$P$5</f>
        <v>0</v>
      </c>
      <c r="I1422" s="1" t="str">
        <f>TEXT(studenci[[#This Row],[Miejsce_zam]],"")&amp;MID(studenci[[#This Row],[Nazwisko]],1,LEN(studenci[[#This Row],[Nazwisko]])-1)&amp;TEXT(studenci[[#This Row],[Dochod_na_osobe]], 0)</f>
        <v>SlawkowBajerk2757</v>
      </c>
      <c r="J1422" s="1">
        <f>COUNTIF(I:I,studenci[[#This Row],[rodz_kod]])</f>
        <v>1</v>
      </c>
      <c r="K14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3" spans="1:11" x14ac:dyDescent="0.25">
      <c r="A1423">
        <v>1422</v>
      </c>
      <c r="B1423" s="1" t="s">
        <v>466</v>
      </c>
      <c r="C1423" s="13" t="s">
        <v>1806</v>
      </c>
      <c r="D1423" s="1" t="s">
        <v>9</v>
      </c>
      <c r="E1423" s="1" t="s">
        <v>34</v>
      </c>
      <c r="F1423" s="1" t="s">
        <v>11</v>
      </c>
      <c r="G1423">
        <v>962</v>
      </c>
      <c r="H1423" s="1" t="b">
        <f>studenci[[#This Row],[Dochod_na_osobe]]&lt;$P$5</f>
        <v>1</v>
      </c>
      <c r="I1423" s="1" t="str">
        <f>TEXT(studenci[[#This Row],[Miejsce_zam]],"")&amp;MID(studenci[[#This Row],[Nazwisko]],1,LEN(studenci[[#This Row],[Nazwisko]])-1)&amp;TEXT(studenci[[#This Row],[Dochod_na_osobe]], 0)</f>
        <v>RaciborzKrynick962</v>
      </c>
      <c r="J1423" s="1">
        <f>COUNTIF(I:I,studenci[[#This Row],[rodz_kod]])</f>
        <v>1</v>
      </c>
      <c r="K14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4" spans="1:11" x14ac:dyDescent="0.25">
      <c r="A1424">
        <v>1423</v>
      </c>
      <c r="B1424" s="1" t="s">
        <v>12</v>
      </c>
      <c r="C1424" s="13" t="s">
        <v>1807</v>
      </c>
      <c r="D1424" s="1" t="s">
        <v>22</v>
      </c>
      <c r="E1424" s="1" t="s">
        <v>27</v>
      </c>
      <c r="F1424" s="1" t="s">
        <v>16</v>
      </c>
      <c r="G1424">
        <v>2100</v>
      </c>
      <c r="H1424" s="1" t="b">
        <f>studenci[[#This Row],[Dochod_na_osobe]]&lt;$P$5</f>
        <v>1</v>
      </c>
      <c r="I1424" s="1" t="str">
        <f>TEXT(studenci[[#This Row],[Miejsce_zam]],"")&amp;MID(studenci[[#This Row],[Nazwisko]],1,LEN(studenci[[#This Row],[Nazwisko]])-1)&amp;TEXT(studenci[[#This Row],[Dochod_na_osobe]], 0)</f>
        <v>KoniakowCybulsk2100</v>
      </c>
      <c r="J1424" s="1">
        <f>COUNTIF(I:I,studenci[[#This Row],[rodz_kod]])</f>
        <v>1</v>
      </c>
      <c r="K14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5" spans="1:11" x14ac:dyDescent="0.25">
      <c r="A1425">
        <v>1424</v>
      </c>
      <c r="B1425" s="1" t="s">
        <v>276</v>
      </c>
      <c r="C1425" s="13" t="s">
        <v>1808</v>
      </c>
      <c r="D1425" s="1" t="s">
        <v>9</v>
      </c>
      <c r="E1425" s="1" t="s">
        <v>280</v>
      </c>
      <c r="F1425" s="1" t="s">
        <v>100</v>
      </c>
      <c r="G1425">
        <v>2793</v>
      </c>
      <c r="H1425" s="1" t="b">
        <f>studenci[[#This Row],[Dochod_na_osobe]]&lt;$P$5</f>
        <v>0</v>
      </c>
      <c r="I1425" s="1" t="str">
        <f>TEXT(studenci[[#This Row],[Miejsce_zam]],"")&amp;MID(studenci[[#This Row],[Nazwisko]],1,LEN(studenci[[#This Row],[Nazwisko]])-1)&amp;TEXT(studenci[[#This Row],[Dochod_na_osobe]], 0)</f>
        <v>PrzemyslGajdemsk2793</v>
      </c>
      <c r="J1425" s="1">
        <f>COUNTIF(I:I,studenci[[#This Row],[rodz_kod]])</f>
        <v>1</v>
      </c>
      <c r="K14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6" spans="1:11" x14ac:dyDescent="0.25">
      <c r="A1426">
        <v>1425</v>
      </c>
      <c r="B1426" s="1" t="s">
        <v>73</v>
      </c>
      <c r="C1426" s="13" t="s">
        <v>1809</v>
      </c>
      <c r="D1426" s="1" t="s">
        <v>26</v>
      </c>
      <c r="E1426" s="1" t="s">
        <v>1810</v>
      </c>
      <c r="F1426" s="1" t="s">
        <v>11</v>
      </c>
      <c r="G1426">
        <v>898</v>
      </c>
      <c r="H1426" s="1" t="b">
        <f>studenci[[#This Row],[Dochod_na_osobe]]&lt;$P$5</f>
        <v>1</v>
      </c>
      <c r="I1426" s="1" t="str">
        <f>TEXT(studenci[[#This Row],[Miejsce_zam]],"")&amp;MID(studenci[[#This Row],[Nazwisko]],1,LEN(studenci[[#This Row],[Nazwisko]])-1)&amp;TEXT(studenci[[#This Row],[Dochod_na_osobe]], 0)</f>
        <v>GubinProko898</v>
      </c>
      <c r="J1426" s="1">
        <f>COUNTIF(I:I,studenci[[#This Row],[rodz_kod]])</f>
        <v>1</v>
      </c>
      <c r="K14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7" spans="1:11" x14ac:dyDescent="0.25">
      <c r="A1427">
        <v>1426</v>
      </c>
      <c r="B1427" s="1" t="s">
        <v>1811</v>
      </c>
      <c r="C1427" s="13" t="s">
        <v>1812</v>
      </c>
      <c r="D1427" s="1" t="s">
        <v>9</v>
      </c>
      <c r="E1427" s="1" t="s">
        <v>222</v>
      </c>
      <c r="F1427" s="1" t="s">
        <v>11</v>
      </c>
      <c r="G1427">
        <v>724</v>
      </c>
      <c r="H1427" s="1" t="b">
        <f>studenci[[#This Row],[Dochod_na_osobe]]&lt;$P$5</f>
        <v>1</v>
      </c>
      <c r="I1427" s="1" t="str">
        <f>TEXT(studenci[[#This Row],[Miejsce_zam]],"")&amp;MID(studenci[[#This Row],[Nazwisko]],1,LEN(studenci[[#This Row],[Nazwisko]])-1)&amp;TEXT(studenci[[#This Row],[Dochod_na_osobe]], 0)</f>
        <v>TarnobrzegJansk724</v>
      </c>
      <c r="J1427" s="1">
        <f>COUNTIF(I:I,studenci[[#This Row],[rodz_kod]])</f>
        <v>1</v>
      </c>
      <c r="K14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8" spans="1:11" x14ac:dyDescent="0.25">
      <c r="A1428">
        <v>1427</v>
      </c>
      <c r="B1428" s="1" t="s">
        <v>7</v>
      </c>
      <c r="C1428" s="13" t="s">
        <v>1813</v>
      </c>
      <c r="D1428" s="1" t="s">
        <v>9</v>
      </c>
      <c r="E1428" s="1" t="s">
        <v>72</v>
      </c>
      <c r="F1428" s="1" t="s">
        <v>11</v>
      </c>
      <c r="G1428">
        <v>1158</v>
      </c>
      <c r="H1428" s="1" t="b">
        <f>studenci[[#This Row],[Dochod_na_osobe]]&lt;$P$5</f>
        <v>1</v>
      </c>
      <c r="I1428" s="1" t="str">
        <f>TEXT(studenci[[#This Row],[Miejsce_zam]],"")&amp;MID(studenci[[#This Row],[Nazwisko]],1,LEN(studenci[[#This Row],[Nazwisko]])-1)&amp;TEXT(studenci[[#This Row],[Dochod_na_osobe]], 0)</f>
        <v>SzczyrkBalcerowsk1158</v>
      </c>
      <c r="J1428" s="1">
        <f>COUNTIF(I:I,studenci[[#This Row],[rodz_kod]])</f>
        <v>1</v>
      </c>
      <c r="K14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29" spans="1:11" x14ac:dyDescent="0.25">
      <c r="A1429">
        <v>1428</v>
      </c>
      <c r="B1429" s="1" t="s">
        <v>144</v>
      </c>
      <c r="C1429" s="13" t="s">
        <v>1814</v>
      </c>
      <c r="D1429" s="1" t="s">
        <v>133</v>
      </c>
      <c r="E1429" s="1" t="s">
        <v>143</v>
      </c>
      <c r="F1429" s="1" t="s">
        <v>11</v>
      </c>
      <c r="G1429">
        <v>921</v>
      </c>
      <c r="H1429" s="1" t="b">
        <f>studenci[[#This Row],[Dochod_na_osobe]]&lt;$P$5</f>
        <v>1</v>
      </c>
      <c r="I1429" s="1" t="str">
        <f>TEXT(studenci[[#This Row],[Miejsce_zam]],"")&amp;MID(studenci[[#This Row],[Nazwisko]],1,LEN(studenci[[#This Row],[Nazwisko]])-1)&amp;TEXT(studenci[[#This Row],[Dochod_na_osobe]], 0)</f>
        <v>Dlugopole-ZdrojPodczasia921</v>
      </c>
      <c r="J1429" s="1">
        <f>COUNTIF(I:I,studenci[[#This Row],[rodz_kod]])</f>
        <v>1</v>
      </c>
      <c r="K14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0" spans="1:11" x14ac:dyDescent="0.25">
      <c r="A1430">
        <v>1429</v>
      </c>
      <c r="B1430" s="1" t="s">
        <v>185</v>
      </c>
      <c r="C1430" s="13" t="s">
        <v>1815</v>
      </c>
      <c r="D1430" s="1" t="s">
        <v>9</v>
      </c>
      <c r="E1430" s="1" t="s">
        <v>113</v>
      </c>
      <c r="F1430" s="1" t="s">
        <v>35</v>
      </c>
      <c r="G1430">
        <v>2281</v>
      </c>
      <c r="H1430" s="1" t="b">
        <f>studenci[[#This Row],[Dochod_na_osobe]]&lt;$P$5</f>
        <v>0</v>
      </c>
      <c r="I1430" s="1" t="str">
        <f>TEXT(studenci[[#This Row],[Miejsce_zam]],"")&amp;MID(studenci[[#This Row],[Nazwisko]],1,LEN(studenci[[#This Row],[Nazwisko]])-1)&amp;TEXT(studenci[[#This Row],[Dochod_na_osobe]], 0)</f>
        <v>KatowiceCaba2281</v>
      </c>
      <c r="J1430" s="1">
        <f>COUNTIF(I:I,studenci[[#This Row],[rodz_kod]])</f>
        <v>1</v>
      </c>
      <c r="K14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1" spans="1:11" x14ac:dyDescent="0.25">
      <c r="A1431">
        <v>1430</v>
      </c>
      <c r="B1431" s="1" t="s">
        <v>17</v>
      </c>
      <c r="C1431" s="13" t="s">
        <v>1816</v>
      </c>
      <c r="D1431" s="1" t="s">
        <v>9</v>
      </c>
      <c r="E1431" s="1" t="s">
        <v>63</v>
      </c>
      <c r="F1431" s="1" t="s">
        <v>11</v>
      </c>
      <c r="G1431">
        <v>2969</v>
      </c>
      <c r="H1431" s="1" t="b">
        <f>studenci[[#This Row],[Dochod_na_osobe]]&lt;$P$5</f>
        <v>0</v>
      </c>
      <c r="I1431" s="1" t="str">
        <f>TEXT(studenci[[#This Row],[Miejsce_zam]],"")&amp;MID(studenci[[#This Row],[Nazwisko]],1,LEN(studenci[[#This Row],[Nazwisko]])-1)&amp;TEXT(studenci[[#This Row],[Dochod_na_osobe]], 0)</f>
        <v>OswiecimKoma2969</v>
      </c>
      <c r="J1431" s="1">
        <f>COUNTIF(I:I,studenci[[#This Row],[rodz_kod]])</f>
        <v>1</v>
      </c>
      <c r="K14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2" spans="1:11" x14ac:dyDescent="0.25">
      <c r="A1432">
        <v>1431</v>
      </c>
      <c r="B1432" s="1" t="s">
        <v>24</v>
      </c>
      <c r="C1432" s="13" t="s">
        <v>1817</v>
      </c>
      <c r="D1432" s="1" t="s">
        <v>26</v>
      </c>
      <c r="E1432" s="1" t="s">
        <v>213</v>
      </c>
      <c r="F1432" s="1" t="s">
        <v>11</v>
      </c>
      <c r="G1432">
        <v>397</v>
      </c>
      <c r="H1432" s="1" t="b">
        <f>studenci[[#This Row],[Dochod_na_osobe]]&lt;$P$5</f>
        <v>1</v>
      </c>
      <c r="I1432" s="1" t="str">
        <f>TEXT(studenci[[#This Row],[Miejsce_zam]],"")&amp;MID(studenci[[#This Row],[Nazwisko]],1,LEN(studenci[[#This Row],[Nazwisko]])-1)&amp;TEXT(studenci[[#This Row],[Dochod_na_osobe]], 0)</f>
        <v>Strzelce OpolskieZmelt397</v>
      </c>
      <c r="J1432" s="1">
        <f>COUNTIF(I:I,studenci[[#This Row],[rodz_kod]])</f>
        <v>1</v>
      </c>
      <c r="K14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3" spans="1:11" x14ac:dyDescent="0.25">
      <c r="A1433">
        <v>1432</v>
      </c>
      <c r="B1433" s="1" t="s">
        <v>73</v>
      </c>
      <c r="C1433" s="13" t="s">
        <v>1818</v>
      </c>
      <c r="D1433" s="1" t="s">
        <v>22</v>
      </c>
      <c r="E1433" s="1" t="s">
        <v>311</v>
      </c>
      <c r="F1433" s="1" t="s">
        <v>11</v>
      </c>
      <c r="G1433">
        <v>2164</v>
      </c>
      <c r="H1433" s="1" t="b">
        <f>studenci[[#This Row],[Dochod_na_osobe]]&lt;$P$5</f>
        <v>1</v>
      </c>
      <c r="I1433" s="1" t="str">
        <f>TEXT(studenci[[#This Row],[Miejsce_zam]],"")&amp;MID(studenci[[#This Row],[Nazwisko]],1,LEN(studenci[[#This Row],[Nazwisko]])-1)&amp;TEXT(studenci[[#This Row],[Dochod_na_osobe]], 0)</f>
        <v>SiewierzKra2164</v>
      </c>
      <c r="J1433" s="1">
        <f>COUNTIF(I:I,studenci[[#This Row],[rodz_kod]])</f>
        <v>1</v>
      </c>
      <c r="K14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4" spans="1:11" x14ac:dyDescent="0.25">
      <c r="A1434">
        <v>1433</v>
      </c>
      <c r="B1434" s="1" t="s">
        <v>1484</v>
      </c>
      <c r="C1434" s="13" t="s">
        <v>1261</v>
      </c>
      <c r="D1434" s="1" t="s">
        <v>26</v>
      </c>
      <c r="E1434" s="1" t="s">
        <v>213</v>
      </c>
      <c r="F1434" s="1" t="s">
        <v>28</v>
      </c>
      <c r="G1434">
        <v>2369</v>
      </c>
      <c r="H1434" s="1" t="b">
        <f>studenci[[#This Row],[Dochod_na_osobe]]&lt;$P$5</f>
        <v>0</v>
      </c>
      <c r="I1434" s="1" t="str">
        <f>TEXT(studenci[[#This Row],[Miejsce_zam]],"")&amp;MID(studenci[[#This Row],[Nazwisko]],1,LEN(studenci[[#This Row],[Nazwisko]])-1)&amp;TEXT(studenci[[#This Row],[Dochod_na_osobe]], 0)</f>
        <v>Strzelce OpolskieSzczepansk2369</v>
      </c>
      <c r="J1434" s="1">
        <f>COUNTIF(I:I,studenci[[#This Row],[rodz_kod]])</f>
        <v>1</v>
      </c>
      <c r="K14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5" spans="1:11" x14ac:dyDescent="0.25">
      <c r="A1435">
        <v>1434</v>
      </c>
      <c r="B1435" s="1" t="s">
        <v>573</v>
      </c>
      <c r="C1435" s="13" t="s">
        <v>1819</v>
      </c>
      <c r="D1435" s="1" t="s">
        <v>106</v>
      </c>
      <c r="E1435" s="1" t="s">
        <v>172</v>
      </c>
      <c r="F1435" s="1" t="s">
        <v>11</v>
      </c>
      <c r="G1435">
        <v>2481</v>
      </c>
      <c r="H1435" s="1" t="b">
        <f>studenci[[#This Row],[Dochod_na_osobe]]&lt;$P$5</f>
        <v>0</v>
      </c>
      <c r="I1435" s="1" t="str">
        <f>TEXT(studenci[[#This Row],[Miejsce_zam]],"")&amp;MID(studenci[[#This Row],[Nazwisko]],1,LEN(studenci[[#This Row],[Nazwisko]])-1)&amp;TEXT(studenci[[#This Row],[Dochod_na_osobe]], 0)</f>
        <v>SlawkowBader2481</v>
      </c>
      <c r="J1435" s="1">
        <f>COUNTIF(I:I,studenci[[#This Row],[rodz_kod]])</f>
        <v>1</v>
      </c>
      <c r="K14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6" spans="1:11" x14ac:dyDescent="0.25">
      <c r="A1436">
        <v>1435</v>
      </c>
      <c r="B1436" s="1" t="s">
        <v>1390</v>
      </c>
      <c r="C1436" s="13" t="s">
        <v>1820</v>
      </c>
      <c r="D1436" s="1" t="s">
        <v>9</v>
      </c>
      <c r="E1436" s="1" t="s">
        <v>222</v>
      </c>
      <c r="F1436" s="1" t="s">
        <v>100</v>
      </c>
      <c r="G1436">
        <v>2940</v>
      </c>
      <c r="H1436" s="1" t="b">
        <f>studenci[[#This Row],[Dochod_na_osobe]]&lt;$P$5</f>
        <v>0</v>
      </c>
      <c r="I1436" s="1" t="str">
        <f>TEXT(studenci[[#This Row],[Miejsce_zam]],"")&amp;MID(studenci[[#This Row],[Nazwisko]],1,LEN(studenci[[#This Row],[Nazwisko]])-1)&amp;TEXT(studenci[[#This Row],[Dochod_na_osobe]], 0)</f>
        <v>TarnobrzegCzerwinsk2940</v>
      </c>
      <c r="J1436" s="1">
        <f>COUNTIF(I:I,studenci[[#This Row],[rodz_kod]])</f>
        <v>1</v>
      </c>
      <c r="K14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7" spans="1:11" x14ac:dyDescent="0.25">
      <c r="A1437">
        <v>1436</v>
      </c>
      <c r="B1437" s="1" t="s">
        <v>444</v>
      </c>
      <c r="C1437" s="13" t="s">
        <v>1821</v>
      </c>
      <c r="D1437" s="1" t="s">
        <v>26</v>
      </c>
      <c r="E1437" s="1" t="s">
        <v>213</v>
      </c>
      <c r="F1437" s="1" t="s">
        <v>11</v>
      </c>
      <c r="G1437">
        <v>896</v>
      </c>
      <c r="H1437" s="1" t="b">
        <f>studenci[[#This Row],[Dochod_na_osobe]]&lt;$P$5</f>
        <v>1</v>
      </c>
      <c r="I1437" s="1" t="str">
        <f>TEXT(studenci[[#This Row],[Miejsce_zam]],"")&amp;MID(studenci[[#This Row],[Nazwisko]],1,LEN(studenci[[#This Row],[Nazwisko]])-1)&amp;TEXT(studenci[[#This Row],[Dochod_na_osobe]], 0)</f>
        <v>Strzelce OpolskieMieku896</v>
      </c>
      <c r="J1437" s="1">
        <f>COUNTIF(I:I,studenci[[#This Row],[rodz_kod]])</f>
        <v>1</v>
      </c>
      <c r="K14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8" spans="1:11" x14ac:dyDescent="0.25">
      <c r="A1438">
        <v>1437</v>
      </c>
      <c r="B1438" s="1" t="s">
        <v>101</v>
      </c>
      <c r="C1438" s="13" t="s">
        <v>1822</v>
      </c>
      <c r="D1438" s="1" t="s">
        <v>26</v>
      </c>
      <c r="E1438" s="1" t="s">
        <v>333</v>
      </c>
      <c r="F1438" s="1" t="s">
        <v>28</v>
      </c>
      <c r="G1438">
        <v>1577</v>
      </c>
      <c r="H1438" s="1" t="b">
        <f>studenci[[#This Row],[Dochod_na_osobe]]&lt;$P$5</f>
        <v>1</v>
      </c>
      <c r="I1438" s="1" t="str">
        <f>TEXT(studenci[[#This Row],[Miejsce_zam]],"")&amp;MID(studenci[[#This Row],[Nazwisko]],1,LEN(studenci[[#This Row],[Nazwisko]])-1)&amp;TEXT(studenci[[#This Row],[Dochod_na_osobe]], 0)</f>
        <v>WadowiceSrod1577</v>
      </c>
      <c r="J1438" s="1">
        <f>COUNTIF(I:I,studenci[[#This Row],[rodz_kod]])</f>
        <v>1</v>
      </c>
      <c r="K14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39" spans="1:11" x14ac:dyDescent="0.25">
      <c r="A1439">
        <v>1438</v>
      </c>
      <c r="B1439" s="1" t="s">
        <v>249</v>
      </c>
      <c r="C1439" s="13" t="s">
        <v>1823</v>
      </c>
      <c r="D1439" s="1" t="s">
        <v>9</v>
      </c>
      <c r="E1439" s="1" t="s">
        <v>313</v>
      </c>
      <c r="F1439" s="1" t="s">
        <v>11</v>
      </c>
      <c r="G1439">
        <v>787</v>
      </c>
      <c r="H1439" s="1" t="b">
        <f>studenci[[#This Row],[Dochod_na_osobe]]&lt;$P$5</f>
        <v>1</v>
      </c>
      <c r="I1439" s="1" t="str">
        <f>TEXT(studenci[[#This Row],[Miejsce_zam]],"")&amp;MID(studenci[[#This Row],[Nazwisko]],1,LEN(studenci[[#This Row],[Nazwisko]])-1)&amp;TEXT(studenci[[#This Row],[Dochod_na_osobe]], 0)</f>
        <v>TarnowDane787</v>
      </c>
      <c r="J1439" s="1">
        <f>COUNTIF(I:I,studenci[[#This Row],[rodz_kod]])</f>
        <v>1</v>
      </c>
      <c r="K14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0" spans="1:11" x14ac:dyDescent="0.25">
      <c r="A1440">
        <v>1439</v>
      </c>
      <c r="B1440" s="1" t="s">
        <v>190</v>
      </c>
      <c r="C1440" s="13" t="s">
        <v>1824</v>
      </c>
      <c r="D1440" s="1" t="s">
        <v>9</v>
      </c>
      <c r="E1440" s="1" t="s">
        <v>81</v>
      </c>
      <c r="F1440" s="1" t="s">
        <v>11</v>
      </c>
      <c r="G1440">
        <v>1924</v>
      </c>
      <c r="H1440" s="1" t="b">
        <f>studenci[[#This Row],[Dochod_na_osobe]]&lt;$P$5</f>
        <v>1</v>
      </c>
      <c r="I1440" s="1" t="str">
        <f>TEXT(studenci[[#This Row],[Miejsce_zam]],"")&amp;MID(studenci[[#This Row],[Nazwisko]],1,LEN(studenci[[#This Row],[Nazwisko]])-1)&amp;TEXT(studenci[[#This Row],[Dochod_na_osobe]], 0)</f>
        <v>MyslowiceMunia1924</v>
      </c>
      <c r="J1440" s="1">
        <f>COUNTIF(I:I,studenci[[#This Row],[rodz_kod]])</f>
        <v>1</v>
      </c>
      <c r="K14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1" spans="1:11" x14ac:dyDescent="0.25">
      <c r="A1441">
        <v>1440</v>
      </c>
      <c r="B1441" s="1" t="s">
        <v>64</v>
      </c>
      <c r="C1441" s="13" t="s">
        <v>1825</v>
      </c>
      <c r="D1441" s="1" t="s">
        <v>26</v>
      </c>
      <c r="E1441" s="1" t="s">
        <v>146</v>
      </c>
      <c r="F1441" s="1" t="s">
        <v>11</v>
      </c>
      <c r="G1441">
        <v>1082</v>
      </c>
      <c r="H1441" s="1" t="b">
        <f>studenci[[#This Row],[Dochod_na_osobe]]&lt;$P$5</f>
        <v>1</v>
      </c>
      <c r="I1441" s="1" t="str">
        <f>TEXT(studenci[[#This Row],[Miejsce_zam]],"")&amp;MID(studenci[[#This Row],[Nazwisko]],1,LEN(studenci[[#This Row],[Nazwisko]])-1)&amp;TEXT(studenci[[#This Row],[Dochod_na_osobe]], 0)</f>
        <v>LedzinyZawalinsk1082</v>
      </c>
      <c r="J1441" s="1">
        <f>COUNTIF(I:I,studenci[[#This Row],[rodz_kod]])</f>
        <v>1</v>
      </c>
      <c r="K14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2" spans="1:11" x14ac:dyDescent="0.25">
      <c r="A1442">
        <v>1441</v>
      </c>
      <c r="B1442" s="1" t="s">
        <v>791</v>
      </c>
      <c r="C1442" s="13" t="s">
        <v>1826</v>
      </c>
      <c r="D1442" s="1" t="s">
        <v>9</v>
      </c>
      <c r="E1442" s="1" t="s">
        <v>296</v>
      </c>
      <c r="F1442" s="1" t="s">
        <v>11</v>
      </c>
      <c r="G1442">
        <v>2316</v>
      </c>
      <c r="H1442" s="1" t="b">
        <f>studenci[[#This Row],[Dochod_na_osobe]]&lt;$P$5</f>
        <v>0</v>
      </c>
      <c r="I1442" s="1" t="str">
        <f>TEXT(studenci[[#This Row],[Miejsce_zam]],"")&amp;MID(studenci[[#This Row],[Nazwisko]],1,LEN(studenci[[#This Row],[Nazwisko]])-1)&amp;TEXT(studenci[[#This Row],[Dochod_na_osobe]], 0)</f>
        <v>Piwniczna-ZdrojFlore2316</v>
      </c>
      <c r="J1442" s="1">
        <f>COUNTIF(I:I,studenci[[#This Row],[rodz_kod]])</f>
        <v>1</v>
      </c>
      <c r="K14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3" spans="1:11" x14ac:dyDescent="0.25">
      <c r="A1443">
        <v>1442</v>
      </c>
      <c r="B1443" s="1" t="s">
        <v>73</v>
      </c>
      <c r="C1443" s="13" t="s">
        <v>1827</v>
      </c>
      <c r="D1443" s="1" t="s">
        <v>22</v>
      </c>
      <c r="E1443" s="1" t="s">
        <v>227</v>
      </c>
      <c r="F1443" s="1" t="s">
        <v>28</v>
      </c>
      <c r="G1443">
        <v>2728</v>
      </c>
      <c r="H1443" s="1" t="b">
        <f>studenci[[#This Row],[Dochod_na_osobe]]&lt;$P$5</f>
        <v>0</v>
      </c>
      <c r="I1443" s="1" t="str">
        <f>TEXT(studenci[[#This Row],[Miejsce_zam]],"")&amp;MID(studenci[[#This Row],[Nazwisko]],1,LEN(studenci[[#This Row],[Nazwisko]])-1)&amp;TEXT(studenci[[#This Row],[Dochod_na_osobe]], 0)</f>
        <v>Bielsko - BialaLewi2728</v>
      </c>
      <c r="J1443" s="1">
        <f>COUNTIF(I:I,studenci[[#This Row],[rodz_kod]])</f>
        <v>1</v>
      </c>
      <c r="K14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4" spans="1:11" x14ac:dyDescent="0.25">
      <c r="A1444">
        <v>1443</v>
      </c>
      <c r="B1444" s="1" t="s">
        <v>7</v>
      </c>
      <c r="C1444" s="13" t="s">
        <v>1828</v>
      </c>
      <c r="D1444" s="1" t="s">
        <v>26</v>
      </c>
      <c r="E1444" s="1" t="s">
        <v>1608</v>
      </c>
      <c r="F1444" s="1" t="s">
        <v>11</v>
      </c>
      <c r="G1444">
        <v>2256</v>
      </c>
      <c r="H1444" s="1" t="b">
        <f>studenci[[#This Row],[Dochod_na_osobe]]&lt;$P$5</f>
        <v>1</v>
      </c>
      <c r="I1444" s="1" t="str">
        <f>TEXT(studenci[[#This Row],[Miejsce_zam]],"")&amp;MID(studenci[[#This Row],[Nazwisko]],1,LEN(studenci[[#This Row],[Nazwisko]])-1)&amp;TEXT(studenci[[#This Row],[Dochod_na_osobe]], 0)</f>
        <v>WalceDuz2256</v>
      </c>
      <c r="J1444" s="1">
        <f>COUNTIF(I:I,studenci[[#This Row],[rodz_kod]])</f>
        <v>1</v>
      </c>
      <c r="K14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5" spans="1:11" x14ac:dyDescent="0.25">
      <c r="A1445">
        <v>1444</v>
      </c>
      <c r="B1445" s="1" t="s">
        <v>276</v>
      </c>
      <c r="C1445" s="13" t="s">
        <v>1829</v>
      </c>
      <c r="D1445" s="1" t="s">
        <v>133</v>
      </c>
      <c r="E1445" s="1" t="s">
        <v>113</v>
      </c>
      <c r="F1445" s="1" t="s">
        <v>28</v>
      </c>
      <c r="G1445">
        <v>2354</v>
      </c>
      <c r="H1445" s="1" t="b">
        <f>studenci[[#This Row],[Dochod_na_osobe]]&lt;$P$5</f>
        <v>0</v>
      </c>
      <c r="I1445" s="1" t="str">
        <f>TEXT(studenci[[#This Row],[Miejsce_zam]],"")&amp;MID(studenci[[#This Row],[Nazwisko]],1,LEN(studenci[[#This Row],[Nazwisko]])-1)&amp;TEXT(studenci[[#This Row],[Dochod_na_osobe]], 0)</f>
        <v>KatowiceBill2354</v>
      </c>
      <c r="J1445" s="1">
        <f>COUNTIF(I:I,studenci[[#This Row],[rodz_kod]])</f>
        <v>1</v>
      </c>
      <c r="K14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6" spans="1:11" x14ac:dyDescent="0.25">
      <c r="A1446">
        <v>1445</v>
      </c>
      <c r="B1446" s="1" t="s">
        <v>111</v>
      </c>
      <c r="C1446" s="13" t="s">
        <v>1830</v>
      </c>
      <c r="D1446" s="1" t="s">
        <v>9</v>
      </c>
      <c r="E1446" s="1" t="s">
        <v>490</v>
      </c>
      <c r="F1446" s="1" t="s">
        <v>35</v>
      </c>
      <c r="G1446">
        <v>973</v>
      </c>
      <c r="H1446" s="1" t="b">
        <f>studenci[[#This Row],[Dochod_na_osobe]]&lt;$P$5</f>
        <v>1</v>
      </c>
      <c r="I1446" s="1" t="str">
        <f>TEXT(studenci[[#This Row],[Miejsce_zam]],"")&amp;MID(studenci[[#This Row],[Nazwisko]],1,LEN(studenci[[#This Row],[Nazwisko]])-1)&amp;TEXT(studenci[[#This Row],[Dochod_na_osobe]], 0)</f>
        <v>ZoryWitaszczy973</v>
      </c>
      <c r="J1446" s="1">
        <f>COUNTIF(I:I,studenci[[#This Row],[rodz_kod]])</f>
        <v>1</v>
      </c>
      <c r="K14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7" spans="1:11" x14ac:dyDescent="0.25">
      <c r="A1447">
        <v>1446</v>
      </c>
      <c r="B1447" s="1" t="s">
        <v>20</v>
      </c>
      <c r="C1447" s="13" t="s">
        <v>1831</v>
      </c>
      <c r="D1447" s="1" t="s">
        <v>9</v>
      </c>
      <c r="E1447" s="1" t="s">
        <v>110</v>
      </c>
      <c r="F1447" s="1" t="s">
        <v>28</v>
      </c>
      <c r="G1447">
        <v>689</v>
      </c>
      <c r="H1447" s="1" t="b">
        <f>studenci[[#This Row],[Dochod_na_osobe]]&lt;$P$5</f>
        <v>1</v>
      </c>
      <c r="I1447" s="1" t="str">
        <f>TEXT(studenci[[#This Row],[Miejsce_zam]],"")&amp;MID(studenci[[#This Row],[Nazwisko]],1,LEN(studenci[[#This Row],[Nazwisko]])-1)&amp;TEXT(studenci[[#This Row],[Dochod_na_osobe]], 0)</f>
        <v>SosnicowiceKato689</v>
      </c>
      <c r="J1447" s="1">
        <f>COUNTIF(I:I,studenci[[#This Row],[rodz_kod]])</f>
        <v>1</v>
      </c>
      <c r="K14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8" spans="1:11" x14ac:dyDescent="0.25">
      <c r="A1448">
        <v>1447</v>
      </c>
      <c r="B1448" s="1" t="s">
        <v>125</v>
      </c>
      <c r="C1448" s="13" t="s">
        <v>1832</v>
      </c>
      <c r="D1448" s="1" t="s">
        <v>26</v>
      </c>
      <c r="E1448" s="1" t="s">
        <v>390</v>
      </c>
      <c r="F1448" s="1" t="s">
        <v>35</v>
      </c>
      <c r="G1448">
        <v>1216</v>
      </c>
      <c r="H1448" s="1" t="b">
        <f>studenci[[#This Row],[Dochod_na_osobe]]&lt;$P$5</f>
        <v>1</v>
      </c>
      <c r="I1448" s="1" t="str">
        <f>TEXT(studenci[[#This Row],[Miejsce_zam]],"")&amp;MID(studenci[[#This Row],[Nazwisko]],1,LEN(studenci[[#This Row],[Nazwisko]])-1)&amp;TEXT(studenci[[#This Row],[Dochod_na_osobe]], 0)</f>
        <v>DebowiecRy1216</v>
      </c>
      <c r="J1448" s="1">
        <f>COUNTIF(I:I,studenci[[#This Row],[rodz_kod]])</f>
        <v>1</v>
      </c>
      <c r="K14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49" spans="1:11" x14ac:dyDescent="0.25">
      <c r="A1449">
        <v>1448</v>
      </c>
      <c r="B1449" s="1" t="s">
        <v>114</v>
      </c>
      <c r="C1449" s="13" t="s">
        <v>1833</v>
      </c>
      <c r="D1449" s="1" t="s">
        <v>22</v>
      </c>
      <c r="E1449" s="1" t="s">
        <v>629</v>
      </c>
      <c r="F1449" s="1" t="s">
        <v>11</v>
      </c>
      <c r="G1449">
        <v>1264</v>
      </c>
      <c r="H1449" s="1" t="b">
        <f>studenci[[#This Row],[Dochod_na_osobe]]&lt;$P$5</f>
        <v>1</v>
      </c>
      <c r="I1449" s="1" t="str">
        <f>TEXT(studenci[[#This Row],[Miejsce_zam]],"")&amp;MID(studenci[[#This Row],[Nazwisko]],1,LEN(studenci[[#This Row],[Nazwisko]])-1)&amp;TEXT(studenci[[#This Row],[Dochod_na_osobe]], 0)</f>
        <v>ZamoscBednarsk1264</v>
      </c>
      <c r="J1449" s="1">
        <f>COUNTIF(I:I,studenci[[#This Row],[rodz_kod]])</f>
        <v>1</v>
      </c>
      <c r="K14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0" spans="1:11" x14ac:dyDescent="0.25">
      <c r="A1450">
        <v>1449</v>
      </c>
      <c r="B1450" s="1" t="s">
        <v>111</v>
      </c>
      <c r="C1450" s="13" t="s">
        <v>762</v>
      </c>
      <c r="D1450" s="1" t="s">
        <v>26</v>
      </c>
      <c r="E1450" s="1" t="s">
        <v>119</v>
      </c>
      <c r="F1450" s="1" t="s">
        <v>11</v>
      </c>
      <c r="G1450">
        <v>2899</v>
      </c>
      <c r="H1450" s="1" t="b">
        <f>studenci[[#This Row],[Dochod_na_osobe]]&lt;$P$5</f>
        <v>0</v>
      </c>
      <c r="I1450" s="1" t="str">
        <f>TEXT(studenci[[#This Row],[Miejsce_zam]],"")&amp;MID(studenci[[#This Row],[Nazwisko]],1,LEN(studenci[[#This Row],[Nazwisko]])-1)&amp;TEXT(studenci[[#This Row],[Dochod_na_osobe]], 0)</f>
        <v>CzestochowaMajewsk2899</v>
      </c>
      <c r="J1450" s="1">
        <f>COUNTIF(I:I,studenci[[#This Row],[rodz_kod]])</f>
        <v>1</v>
      </c>
      <c r="K14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1" spans="1:11" x14ac:dyDescent="0.25">
      <c r="A1451">
        <v>1450</v>
      </c>
      <c r="B1451" s="1" t="s">
        <v>262</v>
      </c>
      <c r="C1451" s="13" t="s">
        <v>1834</v>
      </c>
      <c r="D1451" s="1" t="s">
        <v>14</v>
      </c>
      <c r="E1451" s="1" t="s">
        <v>1835</v>
      </c>
      <c r="F1451" s="1" t="s">
        <v>11</v>
      </c>
      <c r="G1451">
        <v>1863</v>
      </c>
      <c r="H1451" s="1" t="b">
        <f>studenci[[#This Row],[Dochod_na_osobe]]&lt;$P$5</f>
        <v>1</v>
      </c>
      <c r="I1451" s="1" t="str">
        <f>TEXT(studenci[[#This Row],[Miejsce_zam]],"")&amp;MID(studenci[[#This Row],[Nazwisko]],1,LEN(studenci[[#This Row],[Nazwisko]])-1)&amp;TEXT(studenci[[#This Row],[Dochod_na_osobe]], 0)</f>
        <v>MiedzyrzeczWitare1863</v>
      </c>
      <c r="J1451" s="1">
        <f>COUNTIF(I:I,studenci[[#This Row],[rodz_kod]])</f>
        <v>1</v>
      </c>
      <c r="K14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2" spans="1:11" x14ac:dyDescent="0.25">
      <c r="A1452">
        <v>1451</v>
      </c>
      <c r="B1452" s="1" t="s">
        <v>466</v>
      </c>
      <c r="C1452" s="13" t="s">
        <v>1836</v>
      </c>
      <c r="D1452" s="1" t="s">
        <v>106</v>
      </c>
      <c r="E1452" s="1" t="s">
        <v>724</v>
      </c>
      <c r="F1452" s="1" t="s">
        <v>11</v>
      </c>
      <c r="G1452">
        <v>3050</v>
      </c>
      <c r="H1452" s="1" t="b">
        <f>studenci[[#This Row],[Dochod_na_osobe]]&lt;$P$5</f>
        <v>0</v>
      </c>
      <c r="I1452" s="1" t="str">
        <f>TEXT(studenci[[#This Row],[Miejsce_zam]],"")&amp;MID(studenci[[#This Row],[Nazwisko]],1,LEN(studenci[[#This Row],[Nazwisko]])-1)&amp;TEXT(studenci[[#This Row],[Dochod_na_osobe]], 0)</f>
        <v>ObornikiRogowsk3050</v>
      </c>
      <c r="J1452" s="1">
        <f>COUNTIF(I:I,studenci[[#This Row],[rodz_kod]])</f>
        <v>1</v>
      </c>
      <c r="K14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3" spans="1:11" x14ac:dyDescent="0.25">
      <c r="A1453">
        <v>1452</v>
      </c>
      <c r="B1453" s="1" t="s">
        <v>662</v>
      </c>
      <c r="C1453" s="13" t="s">
        <v>1837</v>
      </c>
      <c r="D1453" s="1" t="s">
        <v>9</v>
      </c>
      <c r="E1453" s="1" t="s">
        <v>438</v>
      </c>
      <c r="F1453" s="1" t="s">
        <v>16</v>
      </c>
      <c r="G1453">
        <v>1257</v>
      </c>
      <c r="H1453" s="1" t="b">
        <f>studenci[[#This Row],[Dochod_na_osobe]]&lt;$P$5</f>
        <v>1</v>
      </c>
      <c r="I1453" s="1" t="str">
        <f>TEXT(studenci[[#This Row],[Miejsce_zam]],"")&amp;MID(studenci[[#This Row],[Nazwisko]],1,LEN(studenci[[#This Row],[Nazwisko]])-1)&amp;TEXT(studenci[[#This Row],[Dochod_na_osobe]], 0)</f>
        <v>KleszczowPlosza1257</v>
      </c>
      <c r="J1453" s="1">
        <f>COUNTIF(I:I,studenci[[#This Row],[rodz_kod]])</f>
        <v>1</v>
      </c>
      <c r="K14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4" spans="1:11" x14ac:dyDescent="0.25">
      <c r="A1454">
        <v>1453</v>
      </c>
      <c r="B1454" s="1" t="s">
        <v>155</v>
      </c>
      <c r="C1454" s="13" t="s">
        <v>1393</v>
      </c>
      <c r="D1454" s="1" t="s">
        <v>9</v>
      </c>
      <c r="E1454" s="1" t="s">
        <v>307</v>
      </c>
      <c r="F1454" s="1" t="s">
        <v>35</v>
      </c>
      <c r="G1454">
        <v>3038</v>
      </c>
      <c r="H1454" s="1" t="b">
        <f>studenci[[#This Row],[Dochod_na_osobe]]&lt;$P$5</f>
        <v>0</v>
      </c>
      <c r="I1454" s="1" t="str">
        <f>TEXT(studenci[[#This Row],[Miejsce_zam]],"")&amp;MID(studenci[[#This Row],[Nazwisko]],1,LEN(studenci[[#This Row],[Nazwisko]])-1)&amp;TEXT(studenci[[#This Row],[Dochod_na_osobe]], 0)</f>
        <v>JedrzejowMarcinia3038</v>
      </c>
      <c r="J1454" s="1">
        <f>COUNTIF(I:I,studenci[[#This Row],[rodz_kod]])</f>
        <v>1</v>
      </c>
      <c r="K14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5" spans="1:11" x14ac:dyDescent="0.25">
      <c r="A1455">
        <v>1454</v>
      </c>
      <c r="B1455" s="1" t="s">
        <v>439</v>
      </c>
      <c r="C1455" s="13" t="s">
        <v>1838</v>
      </c>
      <c r="D1455" s="1" t="s">
        <v>9</v>
      </c>
      <c r="E1455" s="1" t="s">
        <v>172</v>
      </c>
      <c r="F1455" s="1" t="s">
        <v>100</v>
      </c>
      <c r="G1455">
        <v>2036</v>
      </c>
      <c r="H1455" s="1" t="b">
        <f>studenci[[#This Row],[Dochod_na_osobe]]&lt;$P$5</f>
        <v>1</v>
      </c>
      <c r="I1455" s="1" t="str">
        <f>TEXT(studenci[[#This Row],[Miejsce_zam]],"")&amp;MID(studenci[[#This Row],[Nazwisko]],1,LEN(studenci[[#This Row],[Nazwisko]])-1)&amp;TEXT(studenci[[#This Row],[Dochod_na_osobe]], 0)</f>
        <v>SlawkowPyzikowsk2036</v>
      </c>
      <c r="J1455" s="1">
        <f>COUNTIF(I:I,studenci[[#This Row],[rodz_kod]])</f>
        <v>1</v>
      </c>
      <c r="K14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6" spans="1:11" x14ac:dyDescent="0.25">
      <c r="A1456">
        <v>1455</v>
      </c>
      <c r="B1456" s="1" t="s">
        <v>29</v>
      </c>
      <c r="C1456" s="13" t="s">
        <v>1839</v>
      </c>
      <c r="D1456" s="1" t="s">
        <v>26</v>
      </c>
      <c r="E1456" s="1" t="s">
        <v>319</v>
      </c>
      <c r="F1456" s="1" t="s">
        <v>11</v>
      </c>
      <c r="G1456">
        <v>1310</v>
      </c>
      <c r="H1456" s="1" t="b">
        <f>studenci[[#This Row],[Dochod_na_osobe]]&lt;$P$5</f>
        <v>1</v>
      </c>
      <c r="I1456" s="1" t="str">
        <f>TEXT(studenci[[#This Row],[Miejsce_zam]],"")&amp;MID(studenci[[#This Row],[Nazwisko]],1,LEN(studenci[[#This Row],[Nazwisko]])-1)&amp;TEXT(studenci[[#This Row],[Dochod_na_osobe]], 0)</f>
        <v>DeblinSzumowsk1310</v>
      </c>
      <c r="J1456" s="1">
        <f>COUNTIF(I:I,studenci[[#This Row],[rodz_kod]])</f>
        <v>1</v>
      </c>
      <c r="K14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7" spans="1:11" x14ac:dyDescent="0.25">
      <c r="A1457">
        <v>1456</v>
      </c>
      <c r="B1457" s="1" t="s">
        <v>755</v>
      </c>
      <c r="C1457" s="13" t="s">
        <v>1482</v>
      </c>
      <c r="D1457" s="1" t="s">
        <v>9</v>
      </c>
      <c r="E1457" s="1" t="s">
        <v>113</v>
      </c>
      <c r="F1457" s="1" t="s">
        <v>16</v>
      </c>
      <c r="G1457">
        <v>1700</v>
      </c>
      <c r="H1457" s="1" t="b">
        <f>studenci[[#This Row],[Dochod_na_osobe]]&lt;$P$5</f>
        <v>1</v>
      </c>
      <c r="I1457" s="1" t="str">
        <f>TEXT(studenci[[#This Row],[Miejsce_zam]],"")&amp;MID(studenci[[#This Row],[Nazwisko]],1,LEN(studenci[[#This Row],[Nazwisko]])-1)&amp;TEXT(studenci[[#This Row],[Dochod_na_osobe]], 0)</f>
        <v>KatowiceCzarneck1700</v>
      </c>
      <c r="J1457" s="1">
        <f>COUNTIF(I:I,studenci[[#This Row],[rodz_kod]])</f>
        <v>1</v>
      </c>
      <c r="K14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8" spans="1:11" x14ac:dyDescent="0.25">
      <c r="A1458">
        <v>1457</v>
      </c>
      <c r="B1458" s="1" t="s">
        <v>1840</v>
      </c>
      <c r="C1458" s="13" t="s">
        <v>1841</v>
      </c>
      <c r="D1458" s="1" t="s">
        <v>14</v>
      </c>
      <c r="E1458" s="1" t="s">
        <v>84</v>
      </c>
      <c r="F1458" s="1" t="s">
        <v>11</v>
      </c>
      <c r="G1458">
        <v>2922</v>
      </c>
      <c r="H1458" s="1" t="b">
        <f>studenci[[#This Row],[Dochod_na_osobe]]&lt;$P$5</f>
        <v>0</v>
      </c>
      <c r="I1458" s="1" t="str">
        <f>TEXT(studenci[[#This Row],[Miejsce_zam]],"")&amp;MID(studenci[[#This Row],[Nazwisko]],1,LEN(studenci[[#This Row],[Nazwisko]])-1)&amp;TEXT(studenci[[#This Row],[Dochod_na_osobe]], 0)</f>
        <v>Nowy TargBarecze2922</v>
      </c>
      <c r="J1458" s="1">
        <f>COUNTIF(I:I,studenci[[#This Row],[rodz_kod]])</f>
        <v>1</v>
      </c>
      <c r="K14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59" spans="1:11" x14ac:dyDescent="0.25">
      <c r="A1459">
        <v>1458</v>
      </c>
      <c r="B1459" s="1" t="s">
        <v>108</v>
      </c>
      <c r="C1459" s="13" t="s">
        <v>1842</v>
      </c>
      <c r="D1459" s="1" t="s">
        <v>14</v>
      </c>
      <c r="E1459" s="1" t="s">
        <v>1058</v>
      </c>
      <c r="F1459" s="1" t="s">
        <v>28</v>
      </c>
      <c r="G1459">
        <v>2983</v>
      </c>
      <c r="H1459" s="1" t="b">
        <f>studenci[[#This Row],[Dochod_na_osobe]]&lt;$P$5</f>
        <v>0</v>
      </c>
      <c r="I1459" s="1" t="str">
        <f>TEXT(studenci[[#This Row],[Miejsce_zam]],"")&amp;MID(studenci[[#This Row],[Nazwisko]],1,LEN(studenci[[#This Row],[Nazwisko]])-1)&amp;TEXT(studenci[[#This Row],[Dochod_na_osobe]], 0)</f>
        <v>Kobylin-BorzymyPogonsk2983</v>
      </c>
      <c r="J1459" s="1">
        <f>COUNTIF(I:I,studenci[[#This Row],[rodz_kod]])</f>
        <v>1</v>
      </c>
      <c r="K14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0" spans="1:11" x14ac:dyDescent="0.25">
      <c r="A1460">
        <v>1459</v>
      </c>
      <c r="B1460" s="1" t="s">
        <v>640</v>
      </c>
      <c r="C1460" s="13" t="s">
        <v>1843</v>
      </c>
      <c r="D1460" s="1" t="s">
        <v>133</v>
      </c>
      <c r="E1460" s="1" t="s">
        <v>201</v>
      </c>
      <c r="F1460" s="1" t="s">
        <v>35</v>
      </c>
      <c r="G1460">
        <v>1945</v>
      </c>
      <c r="H1460" s="1" t="b">
        <f>studenci[[#This Row],[Dochod_na_osobe]]&lt;$P$5</f>
        <v>1</v>
      </c>
      <c r="I1460" s="1" t="str">
        <f>TEXT(studenci[[#This Row],[Miejsce_zam]],"")&amp;MID(studenci[[#This Row],[Nazwisko]],1,LEN(studenci[[#This Row],[Nazwisko]])-1)&amp;TEXT(studenci[[#This Row],[Dochod_na_osobe]], 0)</f>
        <v>LubaczowDziarsk1945</v>
      </c>
      <c r="J1460" s="1">
        <f>COUNTIF(I:I,studenci[[#This Row],[rodz_kod]])</f>
        <v>1</v>
      </c>
      <c r="K14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1" spans="1:11" x14ac:dyDescent="0.25">
      <c r="A1461">
        <v>1460</v>
      </c>
      <c r="B1461" s="1" t="s">
        <v>12</v>
      </c>
      <c r="C1461" s="13" t="s">
        <v>1844</v>
      </c>
      <c r="D1461" s="1" t="s">
        <v>236</v>
      </c>
      <c r="E1461" s="1" t="s">
        <v>50</v>
      </c>
      <c r="F1461" s="1" t="s">
        <v>16</v>
      </c>
      <c r="G1461">
        <v>1965</v>
      </c>
      <c r="H1461" s="1" t="b">
        <f>studenci[[#This Row],[Dochod_na_osobe]]&lt;$P$5</f>
        <v>1</v>
      </c>
      <c r="I1461" s="1" t="str">
        <f>TEXT(studenci[[#This Row],[Miejsce_zam]],"")&amp;MID(studenci[[#This Row],[Nazwisko]],1,LEN(studenci[[#This Row],[Nazwisko]])-1)&amp;TEXT(studenci[[#This Row],[Dochod_na_osobe]], 0)</f>
        <v>Ruda SlaskaMazowieck1965</v>
      </c>
      <c r="J1461" s="1">
        <f>COUNTIF(I:I,studenci[[#This Row],[rodz_kod]])</f>
        <v>1</v>
      </c>
      <c r="K14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2" spans="1:11" x14ac:dyDescent="0.25">
      <c r="A1462">
        <v>1461</v>
      </c>
      <c r="B1462" s="1" t="s">
        <v>1378</v>
      </c>
      <c r="C1462" s="13" t="s">
        <v>1845</v>
      </c>
      <c r="D1462" s="1" t="s">
        <v>26</v>
      </c>
      <c r="E1462" s="1" t="s">
        <v>1316</v>
      </c>
      <c r="F1462" s="1" t="s">
        <v>28</v>
      </c>
      <c r="G1462">
        <v>2914</v>
      </c>
      <c r="H1462" s="1" t="b">
        <f>studenci[[#This Row],[Dochod_na_osobe]]&lt;$P$5</f>
        <v>0</v>
      </c>
      <c r="I1462" s="1" t="str">
        <f>TEXT(studenci[[#This Row],[Miejsce_zam]],"")&amp;MID(studenci[[#This Row],[Nazwisko]],1,LEN(studenci[[#This Row],[Nazwisko]])-1)&amp;TEXT(studenci[[#This Row],[Dochod_na_osobe]], 0)</f>
        <v>GiebloRadwa2914</v>
      </c>
      <c r="J1462" s="1">
        <f>COUNTIF(I:I,studenci[[#This Row],[rodz_kod]])</f>
        <v>1</v>
      </c>
      <c r="K14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3" spans="1:11" x14ac:dyDescent="0.25">
      <c r="A1463">
        <v>1462</v>
      </c>
      <c r="B1463" s="1" t="s">
        <v>466</v>
      </c>
      <c r="C1463" s="13" t="s">
        <v>1846</v>
      </c>
      <c r="D1463" s="1" t="s">
        <v>22</v>
      </c>
      <c r="E1463" s="1" t="s">
        <v>242</v>
      </c>
      <c r="F1463" s="1" t="s">
        <v>11</v>
      </c>
      <c r="G1463">
        <v>2145</v>
      </c>
      <c r="H1463" s="1" t="b">
        <f>studenci[[#This Row],[Dochod_na_osobe]]&lt;$P$5</f>
        <v>1</v>
      </c>
      <c r="I1463" s="1" t="str">
        <f>TEXT(studenci[[#This Row],[Miejsce_zam]],"")&amp;MID(studenci[[#This Row],[Nazwisko]],1,LEN(studenci[[#This Row],[Nazwisko]])-1)&amp;TEXT(studenci[[#This Row],[Dochod_na_osobe]], 0)</f>
        <v>PorajDabrowk2145</v>
      </c>
      <c r="J1463" s="1">
        <f>COUNTIF(I:I,studenci[[#This Row],[rodz_kod]])</f>
        <v>1</v>
      </c>
      <c r="K14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4" spans="1:11" x14ac:dyDescent="0.25">
      <c r="A1464">
        <v>1463</v>
      </c>
      <c r="B1464" s="1" t="s">
        <v>394</v>
      </c>
      <c r="C1464" s="13" t="s">
        <v>1847</v>
      </c>
      <c r="D1464" s="1" t="s">
        <v>9</v>
      </c>
      <c r="E1464" s="1" t="s">
        <v>189</v>
      </c>
      <c r="F1464" s="1" t="s">
        <v>11</v>
      </c>
      <c r="G1464">
        <v>2655</v>
      </c>
      <c r="H1464" s="1" t="b">
        <f>studenci[[#This Row],[Dochod_na_osobe]]&lt;$P$5</f>
        <v>0</v>
      </c>
      <c r="I1464" s="1" t="str">
        <f>TEXT(studenci[[#This Row],[Miejsce_zam]],"")&amp;MID(studenci[[#This Row],[Nazwisko]],1,LEN(studenci[[#This Row],[Nazwisko]])-1)&amp;TEXT(studenci[[#This Row],[Dochod_na_osobe]], 0)</f>
        <v>TworogWinkle2655</v>
      </c>
      <c r="J1464" s="1">
        <f>COUNTIF(I:I,studenci[[#This Row],[rodz_kod]])</f>
        <v>1</v>
      </c>
      <c r="K14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5" spans="1:11" x14ac:dyDescent="0.25">
      <c r="A1465">
        <v>1464</v>
      </c>
      <c r="B1465" s="1" t="s">
        <v>220</v>
      </c>
      <c r="C1465" s="13" t="s">
        <v>1848</v>
      </c>
      <c r="D1465" s="1" t="s">
        <v>22</v>
      </c>
      <c r="E1465" s="1" t="s">
        <v>189</v>
      </c>
      <c r="F1465" s="1" t="s">
        <v>11</v>
      </c>
      <c r="G1465">
        <v>725</v>
      </c>
      <c r="H1465" s="1" t="b">
        <f>studenci[[#This Row],[Dochod_na_osobe]]&lt;$P$5</f>
        <v>1</v>
      </c>
      <c r="I1465" s="1" t="str">
        <f>TEXT(studenci[[#This Row],[Miejsce_zam]],"")&amp;MID(studenci[[#This Row],[Nazwisko]],1,LEN(studenci[[#This Row],[Nazwisko]])-1)&amp;TEXT(studenci[[#This Row],[Dochod_na_osobe]], 0)</f>
        <v>TworogMolikiewic725</v>
      </c>
      <c r="J1465" s="1">
        <f>COUNTIF(I:I,studenci[[#This Row],[rodz_kod]])</f>
        <v>1</v>
      </c>
      <c r="K14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6" spans="1:11" x14ac:dyDescent="0.25">
      <c r="A1466">
        <v>1465</v>
      </c>
      <c r="B1466" s="1" t="s">
        <v>73</v>
      </c>
      <c r="C1466" s="13" t="s">
        <v>1849</v>
      </c>
      <c r="D1466" s="1" t="s">
        <v>26</v>
      </c>
      <c r="E1466" s="1" t="s">
        <v>569</v>
      </c>
      <c r="F1466" s="1" t="s">
        <v>11</v>
      </c>
      <c r="G1466">
        <v>1906</v>
      </c>
      <c r="H1466" s="1" t="b">
        <f>studenci[[#This Row],[Dochod_na_osobe]]&lt;$P$5</f>
        <v>1</v>
      </c>
      <c r="I1466" s="1" t="str">
        <f>TEXT(studenci[[#This Row],[Miejsce_zam]],"")&amp;MID(studenci[[#This Row],[Nazwisko]],1,LEN(studenci[[#This Row],[Nazwisko]])-1)&amp;TEXT(studenci[[#This Row],[Dochod_na_osobe]], 0)</f>
        <v>Siemianowice SlaskieWojta1906</v>
      </c>
      <c r="J1466" s="1">
        <f>COUNTIF(I:I,studenci[[#This Row],[rodz_kod]])</f>
        <v>1</v>
      </c>
      <c r="K14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7" spans="1:11" x14ac:dyDescent="0.25">
      <c r="A1467">
        <v>1466</v>
      </c>
      <c r="B1467" s="1" t="s">
        <v>155</v>
      </c>
      <c r="C1467" s="13" t="s">
        <v>869</v>
      </c>
      <c r="D1467" s="1" t="s">
        <v>14</v>
      </c>
      <c r="E1467" s="1" t="s">
        <v>604</v>
      </c>
      <c r="F1467" s="1" t="s">
        <v>11</v>
      </c>
      <c r="G1467">
        <v>1624</v>
      </c>
      <c r="H1467" s="1" t="b">
        <f>studenci[[#This Row],[Dochod_na_osobe]]&lt;$P$5</f>
        <v>1</v>
      </c>
      <c r="I1467" s="1" t="str">
        <f>TEXT(studenci[[#This Row],[Miejsce_zam]],"")&amp;MID(studenci[[#This Row],[Nazwisko]],1,LEN(studenci[[#This Row],[Nazwisko]])-1)&amp;TEXT(studenci[[#This Row],[Dochod_na_osobe]], 0)</f>
        <v>TychyBalcere1624</v>
      </c>
      <c r="J1467" s="1">
        <f>COUNTIF(I:I,studenci[[#This Row],[rodz_kod]])</f>
        <v>1</v>
      </c>
      <c r="K14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8" spans="1:11" x14ac:dyDescent="0.25">
      <c r="A1468">
        <v>1467</v>
      </c>
      <c r="B1468" s="1" t="s">
        <v>1850</v>
      </c>
      <c r="C1468" s="13" t="s">
        <v>1851</v>
      </c>
      <c r="D1468" s="1" t="s">
        <v>22</v>
      </c>
      <c r="E1468" s="1" t="s">
        <v>119</v>
      </c>
      <c r="F1468" s="1" t="s">
        <v>11</v>
      </c>
      <c r="G1468">
        <v>381</v>
      </c>
      <c r="H1468" s="1" t="b">
        <f>studenci[[#This Row],[Dochod_na_osobe]]&lt;$P$5</f>
        <v>1</v>
      </c>
      <c r="I1468" s="1" t="str">
        <f>TEXT(studenci[[#This Row],[Miejsce_zam]],"")&amp;MID(studenci[[#This Row],[Nazwisko]],1,LEN(studenci[[#This Row],[Nazwisko]])-1)&amp;TEXT(studenci[[#This Row],[Dochod_na_osobe]], 0)</f>
        <v>CzestochowaOleksz381</v>
      </c>
      <c r="J1468" s="1">
        <f>COUNTIF(I:I,studenci[[#This Row],[rodz_kod]])</f>
        <v>1</v>
      </c>
      <c r="K14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69" spans="1:11" x14ac:dyDescent="0.25">
      <c r="A1469">
        <v>1468</v>
      </c>
      <c r="B1469" s="1" t="s">
        <v>428</v>
      </c>
      <c r="C1469" s="13" t="s">
        <v>1852</v>
      </c>
      <c r="D1469" s="1" t="s">
        <v>26</v>
      </c>
      <c r="E1469" s="1" t="s">
        <v>266</v>
      </c>
      <c r="F1469" s="1" t="s">
        <v>100</v>
      </c>
      <c r="G1469">
        <v>2097</v>
      </c>
      <c r="H1469" s="1" t="b">
        <f>studenci[[#This Row],[Dochod_na_osobe]]&lt;$P$5</f>
        <v>1</v>
      </c>
      <c r="I1469" s="1" t="str">
        <f>TEXT(studenci[[#This Row],[Miejsce_zam]],"")&amp;MID(studenci[[#This Row],[Nazwisko]],1,LEN(studenci[[#This Row],[Nazwisko]])-1)&amp;TEXT(studenci[[#This Row],[Dochod_na_osobe]], 0)</f>
        <v>Nowy SaczSuse2097</v>
      </c>
      <c r="J1469" s="1">
        <f>COUNTIF(I:I,studenci[[#This Row],[rodz_kod]])</f>
        <v>1</v>
      </c>
      <c r="K14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0" spans="1:11" x14ac:dyDescent="0.25">
      <c r="A1470">
        <v>1469</v>
      </c>
      <c r="B1470" s="1" t="s">
        <v>125</v>
      </c>
      <c r="C1470" s="13" t="s">
        <v>1853</v>
      </c>
      <c r="D1470" s="1" t="s">
        <v>9</v>
      </c>
      <c r="E1470" s="1" t="s">
        <v>81</v>
      </c>
      <c r="F1470" s="1" t="s">
        <v>11</v>
      </c>
      <c r="G1470">
        <v>633</v>
      </c>
      <c r="H1470" s="1" t="b">
        <f>studenci[[#This Row],[Dochod_na_osobe]]&lt;$P$5</f>
        <v>1</v>
      </c>
      <c r="I1470" s="1" t="str">
        <f>TEXT(studenci[[#This Row],[Miejsce_zam]],"")&amp;MID(studenci[[#This Row],[Nazwisko]],1,LEN(studenci[[#This Row],[Nazwisko]])-1)&amp;TEXT(studenci[[#This Row],[Dochod_na_osobe]], 0)</f>
        <v>MyslowiceTkaczy633</v>
      </c>
      <c r="J1470" s="1">
        <f>COUNTIF(I:I,studenci[[#This Row],[rodz_kod]])</f>
        <v>1</v>
      </c>
      <c r="K14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1" spans="1:11" x14ac:dyDescent="0.25">
      <c r="A1471">
        <v>1470</v>
      </c>
      <c r="B1471" s="1" t="s">
        <v>214</v>
      </c>
      <c r="C1471" s="13" t="s">
        <v>1854</v>
      </c>
      <c r="D1471" s="1" t="s">
        <v>26</v>
      </c>
      <c r="E1471" s="1" t="s">
        <v>266</v>
      </c>
      <c r="F1471" s="1" t="s">
        <v>11</v>
      </c>
      <c r="G1471">
        <v>1216</v>
      </c>
      <c r="H1471" s="1" t="b">
        <f>studenci[[#This Row],[Dochod_na_osobe]]&lt;$P$5</f>
        <v>1</v>
      </c>
      <c r="I1471" s="1" t="str">
        <f>TEXT(studenci[[#This Row],[Miejsce_zam]],"")&amp;MID(studenci[[#This Row],[Nazwisko]],1,LEN(studenci[[#This Row],[Nazwisko]])-1)&amp;TEXT(studenci[[#This Row],[Dochod_na_osobe]], 0)</f>
        <v>Nowy SaczBujaczk1216</v>
      </c>
      <c r="J1471" s="1">
        <f>COUNTIF(I:I,studenci[[#This Row],[rodz_kod]])</f>
        <v>1</v>
      </c>
      <c r="K14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2" spans="1:11" x14ac:dyDescent="0.25">
      <c r="A1472">
        <v>1471</v>
      </c>
      <c r="B1472" s="1" t="s">
        <v>526</v>
      </c>
      <c r="C1472" s="13" t="s">
        <v>1855</v>
      </c>
      <c r="D1472" s="1" t="s">
        <v>133</v>
      </c>
      <c r="E1472" s="1" t="s">
        <v>705</v>
      </c>
      <c r="F1472" s="1" t="s">
        <v>11</v>
      </c>
      <c r="G1472">
        <v>3348</v>
      </c>
      <c r="H1472" s="1" t="b">
        <f>studenci[[#This Row],[Dochod_na_osobe]]&lt;$P$5</f>
        <v>0</v>
      </c>
      <c r="I1472" s="1" t="str">
        <f>TEXT(studenci[[#This Row],[Miejsce_zam]],"")&amp;MID(studenci[[#This Row],[Nazwisko]],1,LEN(studenci[[#This Row],[Nazwisko]])-1)&amp;TEXT(studenci[[#This Row],[Dochod_na_osobe]], 0)</f>
        <v>CiechanowRokpo3348</v>
      </c>
      <c r="J1472" s="1">
        <f>COUNTIF(I:I,studenci[[#This Row],[rodz_kod]])</f>
        <v>1</v>
      </c>
      <c r="K14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3" spans="1:11" x14ac:dyDescent="0.25">
      <c r="A1473">
        <v>1472</v>
      </c>
      <c r="B1473" s="1" t="s">
        <v>330</v>
      </c>
      <c r="C1473" s="13" t="s">
        <v>1849</v>
      </c>
      <c r="D1473" s="1" t="s">
        <v>22</v>
      </c>
      <c r="E1473" s="1" t="s">
        <v>27</v>
      </c>
      <c r="F1473" s="1" t="s">
        <v>16</v>
      </c>
      <c r="G1473">
        <v>2746</v>
      </c>
      <c r="H1473" s="1" t="b">
        <f>studenci[[#This Row],[Dochod_na_osobe]]&lt;$P$5</f>
        <v>0</v>
      </c>
      <c r="I1473" s="1" t="str">
        <f>TEXT(studenci[[#This Row],[Miejsce_zam]],"")&amp;MID(studenci[[#This Row],[Nazwisko]],1,LEN(studenci[[#This Row],[Nazwisko]])-1)&amp;TEXT(studenci[[#This Row],[Dochod_na_osobe]], 0)</f>
        <v>KoniakowWojta2746</v>
      </c>
      <c r="J1473" s="1">
        <f>COUNTIF(I:I,studenci[[#This Row],[rodz_kod]])</f>
        <v>1</v>
      </c>
      <c r="K14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4" spans="1:11" x14ac:dyDescent="0.25">
      <c r="A1474">
        <v>1473</v>
      </c>
      <c r="B1474" s="1" t="s">
        <v>111</v>
      </c>
      <c r="C1474" s="13" t="s">
        <v>1856</v>
      </c>
      <c r="D1474" s="1" t="s">
        <v>26</v>
      </c>
      <c r="E1474" s="1" t="s">
        <v>233</v>
      </c>
      <c r="F1474" s="1" t="s">
        <v>11</v>
      </c>
      <c r="G1474">
        <v>1314</v>
      </c>
      <c r="H1474" s="1" t="b">
        <f>studenci[[#This Row],[Dochod_na_osobe]]&lt;$P$5</f>
        <v>1</v>
      </c>
      <c r="I1474" s="1" t="str">
        <f>TEXT(studenci[[#This Row],[Miejsce_zam]],"")&amp;MID(studenci[[#This Row],[Nazwisko]],1,LEN(studenci[[#This Row],[Nazwisko]])-1)&amp;TEXT(studenci[[#This Row],[Dochod_na_osobe]], 0)</f>
        <v>NaleczowOrlowsk1314</v>
      </c>
      <c r="J1474" s="1">
        <f>COUNTIF(I:I,studenci[[#This Row],[rodz_kod]])</f>
        <v>1</v>
      </c>
      <c r="K14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5" spans="1:11" x14ac:dyDescent="0.25">
      <c r="A1475">
        <v>1474</v>
      </c>
      <c r="B1475" s="1" t="s">
        <v>29</v>
      </c>
      <c r="C1475" s="13" t="s">
        <v>1857</v>
      </c>
      <c r="D1475" s="1" t="s">
        <v>26</v>
      </c>
      <c r="E1475" s="1" t="s">
        <v>420</v>
      </c>
      <c r="F1475" s="1" t="s">
        <v>11</v>
      </c>
      <c r="G1475">
        <v>1837</v>
      </c>
      <c r="H1475" s="1" t="b">
        <f>studenci[[#This Row],[Dochod_na_osobe]]&lt;$P$5</f>
        <v>1</v>
      </c>
      <c r="I1475" s="1" t="str">
        <f>TEXT(studenci[[#This Row],[Miejsce_zam]],"")&amp;MID(studenci[[#This Row],[Nazwisko]],1,LEN(studenci[[#This Row],[Nazwisko]])-1)&amp;TEXT(studenci[[#This Row],[Dochod_na_osobe]], 0)</f>
        <v>GliwiceBudzis1837</v>
      </c>
      <c r="J1475" s="1">
        <f>COUNTIF(I:I,studenci[[#This Row],[rodz_kod]])</f>
        <v>1</v>
      </c>
      <c r="K14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6" spans="1:11" x14ac:dyDescent="0.25">
      <c r="A1476">
        <v>1475</v>
      </c>
      <c r="B1476" s="1" t="s">
        <v>330</v>
      </c>
      <c r="C1476" s="13" t="s">
        <v>1858</v>
      </c>
      <c r="D1476" s="1" t="s">
        <v>133</v>
      </c>
      <c r="E1476" s="1" t="s">
        <v>113</v>
      </c>
      <c r="F1476" s="1" t="s">
        <v>16</v>
      </c>
      <c r="G1476">
        <v>3255</v>
      </c>
      <c r="H1476" s="1" t="b">
        <f>studenci[[#This Row],[Dochod_na_osobe]]&lt;$P$5</f>
        <v>0</v>
      </c>
      <c r="I1476" s="1" t="str">
        <f>TEXT(studenci[[#This Row],[Miejsce_zam]],"")&amp;MID(studenci[[#This Row],[Nazwisko]],1,LEN(studenci[[#This Row],[Nazwisko]])-1)&amp;TEXT(studenci[[#This Row],[Dochod_na_osobe]], 0)</f>
        <v>KatowiceTarar3255</v>
      </c>
      <c r="J1476" s="1">
        <f>COUNTIF(I:I,studenci[[#This Row],[rodz_kod]])</f>
        <v>1</v>
      </c>
      <c r="K14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7" spans="1:11" x14ac:dyDescent="0.25">
      <c r="A1477">
        <v>1476</v>
      </c>
      <c r="B1477" s="1" t="s">
        <v>155</v>
      </c>
      <c r="C1477" s="13" t="s">
        <v>1859</v>
      </c>
      <c r="D1477" s="1" t="s">
        <v>9</v>
      </c>
      <c r="E1477" s="1" t="s">
        <v>41</v>
      </c>
      <c r="F1477" s="1" t="s">
        <v>11</v>
      </c>
      <c r="G1477">
        <v>385</v>
      </c>
      <c r="H1477" s="1" t="b">
        <f>studenci[[#This Row],[Dochod_na_osobe]]&lt;$P$5</f>
        <v>1</v>
      </c>
      <c r="I1477" s="1" t="str">
        <f>TEXT(studenci[[#This Row],[Miejsce_zam]],"")&amp;MID(studenci[[#This Row],[Nazwisko]],1,LEN(studenci[[#This Row],[Nazwisko]])-1)&amp;TEXT(studenci[[#This Row],[Dochod_na_osobe]], 0)</f>
        <v>MikolowMarchlewsk385</v>
      </c>
      <c r="J1477" s="1">
        <f>COUNTIF(I:I,studenci[[#This Row],[rodz_kod]])</f>
        <v>1</v>
      </c>
      <c r="K14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8" spans="1:11" x14ac:dyDescent="0.25">
      <c r="A1478">
        <v>1477</v>
      </c>
      <c r="B1478" s="1" t="s">
        <v>51</v>
      </c>
      <c r="C1478" s="13" t="s">
        <v>1860</v>
      </c>
      <c r="D1478" s="1" t="s">
        <v>9</v>
      </c>
      <c r="E1478" s="1" t="s">
        <v>1237</v>
      </c>
      <c r="F1478" s="1" t="s">
        <v>28</v>
      </c>
      <c r="G1478">
        <v>1663</v>
      </c>
      <c r="H1478" s="1" t="b">
        <f>studenci[[#This Row],[Dochod_na_osobe]]&lt;$P$5</f>
        <v>1</v>
      </c>
      <c r="I1478" s="1" t="str">
        <f>TEXT(studenci[[#This Row],[Miejsce_zam]],"")&amp;MID(studenci[[#This Row],[Nazwisko]],1,LEN(studenci[[#This Row],[Nazwisko]])-1)&amp;TEXT(studenci[[#This Row],[Dochod_na_osobe]], 0)</f>
        <v>OlszynaTusinsk1663</v>
      </c>
      <c r="J1478" s="1">
        <f>COUNTIF(I:I,studenci[[#This Row],[rodz_kod]])</f>
        <v>1</v>
      </c>
      <c r="K14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79" spans="1:11" x14ac:dyDescent="0.25">
      <c r="A1479">
        <v>1478</v>
      </c>
      <c r="B1479" s="1" t="s">
        <v>338</v>
      </c>
      <c r="C1479" s="13" t="s">
        <v>1861</v>
      </c>
      <c r="D1479" s="1" t="s">
        <v>9</v>
      </c>
      <c r="E1479" s="1" t="s">
        <v>580</v>
      </c>
      <c r="F1479" s="1" t="s">
        <v>100</v>
      </c>
      <c r="G1479">
        <v>2902</v>
      </c>
      <c r="H1479" s="1" t="b">
        <f>studenci[[#This Row],[Dochod_na_osobe]]&lt;$P$5</f>
        <v>0</v>
      </c>
      <c r="I1479" s="1" t="str">
        <f>TEXT(studenci[[#This Row],[Miejsce_zam]],"")&amp;MID(studenci[[#This Row],[Nazwisko]],1,LEN(studenci[[#This Row],[Nazwisko]])-1)&amp;TEXT(studenci[[#This Row],[Dochod_na_osobe]], 0)</f>
        <v>ChalupkiPyl2902</v>
      </c>
      <c r="J1479" s="1">
        <f>COUNTIF(I:I,studenci[[#This Row],[rodz_kod]])</f>
        <v>1</v>
      </c>
      <c r="K14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0" spans="1:11" x14ac:dyDescent="0.25">
      <c r="A1480">
        <v>1479</v>
      </c>
      <c r="B1480" s="1" t="s">
        <v>376</v>
      </c>
      <c r="C1480" s="13" t="s">
        <v>1862</v>
      </c>
      <c r="D1480" s="1" t="s">
        <v>26</v>
      </c>
      <c r="E1480" s="1" t="s">
        <v>184</v>
      </c>
      <c r="F1480" s="1" t="s">
        <v>28</v>
      </c>
      <c r="G1480">
        <v>3069</v>
      </c>
      <c r="H1480" s="1" t="b">
        <f>studenci[[#This Row],[Dochod_na_osobe]]&lt;$P$5</f>
        <v>0</v>
      </c>
      <c r="I1480" s="1" t="str">
        <f>TEXT(studenci[[#This Row],[Miejsce_zam]],"")&amp;MID(studenci[[#This Row],[Nazwisko]],1,LEN(studenci[[#This Row],[Nazwisko]])-1)&amp;TEXT(studenci[[#This Row],[Dochod_na_osobe]], 0)</f>
        <v>SwietochlowiceFid3069</v>
      </c>
      <c r="J1480" s="1">
        <f>COUNTIF(I:I,studenci[[#This Row],[rodz_kod]])</f>
        <v>1</v>
      </c>
      <c r="K14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1" spans="1:11" x14ac:dyDescent="0.25">
      <c r="A1481">
        <v>1480</v>
      </c>
      <c r="B1481" s="1" t="s">
        <v>366</v>
      </c>
      <c r="C1481" s="13" t="s">
        <v>1863</v>
      </c>
      <c r="D1481" s="1" t="s">
        <v>26</v>
      </c>
      <c r="E1481" s="1" t="s">
        <v>569</v>
      </c>
      <c r="F1481" s="1" t="s">
        <v>11</v>
      </c>
      <c r="G1481">
        <v>1096</v>
      </c>
      <c r="H1481" s="1" t="b">
        <f>studenci[[#This Row],[Dochod_na_osobe]]&lt;$P$5</f>
        <v>1</v>
      </c>
      <c r="I1481" s="1" t="str">
        <f>TEXT(studenci[[#This Row],[Miejsce_zam]],"")&amp;MID(studenci[[#This Row],[Nazwisko]],1,LEN(studenci[[#This Row],[Nazwisko]])-1)&amp;TEXT(studenci[[#This Row],[Dochod_na_osobe]], 0)</f>
        <v>Siemianowice SlaskieSznyrowsk1096</v>
      </c>
      <c r="J1481" s="1">
        <f>COUNTIF(I:I,studenci[[#This Row],[rodz_kod]])</f>
        <v>1</v>
      </c>
      <c r="K14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2" spans="1:11" x14ac:dyDescent="0.25">
      <c r="A1482">
        <v>1481</v>
      </c>
      <c r="B1482" s="1" t="s">
        <v>39</v>
      </c>
      <c r="C1482" s="13" t="s">
        <v>25</v>
      </c>
      <c r="D1482" s="1" t="s">
        <v>22</v>
      </c>
      <c r="E1482" s="1" t="s">
        <v>1249</v>
      </c>
      <c r="F1482" s="1" t="s">
        <v>28</v>
      </c>
      <c r="G1482">
        <v>1363</v>
      </c>
      <c r="H1482" s="1" t="b">
        <f>studenci[[#This Row],[Dochod_na_osobe]]&lt;$P$5</f>
        <v>1</v>
      </c>
      <c r="I1482" s="1" t="str">
        <f>TEXT(studenci[[#This Row],[Miejsce_zam]],"")&amp;MID(studenci[[#This Row],[Nazwisko]],1,LEN(studenci[[#This Row],[Nazwisko]])-1)&amp;TEXT(studenci[[#This Row],[Dochod_na_osobe]], 0)</f>
        <v>JozefowMile1363</v>
      </c>
      <c r="J1482" s="1">
        <f>COUNTIF(I:I,studenci[[#This Row],[rodz_kod]])</f>
        <v>1</v>
      </c>
      <c r="K14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3" spans="1:11" x14ac:dyDescent="0.25">
      <c r="A1483">
        <v>1482</v>
      </c>
      <c r="B1483" s="1" t="s">
        <v>262</v>
      </c>
      <c r="C1483" s="13" t="s">
        <v>1631</v>
      </c>
      <c r="D1483" s="1" t="s">
        <v>133</v>
      </c>
      <c r="E1483" s="1" t="s">
        <v>113</v>
      </c>
      <c r="F1483" s="1" t="s">
        <v>11</v>
      </c>
      <c r="G1483">
        <v>2829</v>
      </c>
      <c r="H1483" s="1" t="b">
        <f>studenci[[#This Row],[Dochod_na_osobe]]&lt;$P$5</f>
        <v>0</v>
      </c>
      <c r="I1483" s="1" t="str">
        <f>TEXT(studenci[[#This Row],[Miejsce_zam]],"")&amp;MID(studenci[[#This Row],[Nazwisko]],1,LEN(studenci[[#This Row],[Nazwisko]])-1)&amp;TEXT(studenci[[#This Row],[Dochod_na_osobe]], 0)</f>
        <v>KatowiceCiechanowic2829</v>
      </c>
      <c r="J1483" s="1">
        <f>COUNTIF(I:I,studenci[[#This Row],[rodz_kod]])</f>
        <v>1</v>
      </c>
      <c r="K14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4" spans="1:11" x14ac:dyDescent="0.25">
      <c r="A1484">
        <v>1483</v>
      </c>
      <c r="B1484" s="1" t="s">
        <v>249</v>
      </c>
      <c r="C1484" s="13" t="s">
        <v>1864</v>
      </c>
      <c r="D1484" s="1" t="s">
        <v>236</v>
      </c>
      <c r="E1484" s="1" t="s">
        <v>257</v>
      </c>
      <c r="F1484" s="1" t="s">
        <v>11</v>
      </c>
      <c r="G1484">
        <v>1489</v>
      </c>
      <c r="H1484" s="1" t="b">
        <f>studenci[[#This Row],[Dochod_na_osobe]]&lt;$P$5</f>
        <v>1</v>
      </c>
      <c r="I1484" s="1" t="str">
        <f>TEXT(studenci[[#This Row],[Miejsce_zam]],"")&amp;MID(studenci[[#This Row],[Nazwisko]],1,LEN(studenci[[#This Row],[Nazwisko]])-1)&amp;TEXT(studenci[[#This Row],[Dochod_na_osobe]], 0)</f>
        <v>HalinowChrza1489</v>
      </c>
      <c r="J1484" s="1">
        <f>COUNTIF(I:I,studenci[[#This Row],[rodz_kod]])</f>
        <v>1</v>
      </c>
      <c r="K14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5" spans="1:11" x14ac:dyDescent="0.25">
      <c r="A1485">
        <v>1484</v>
      </c>
      <c r="B1485" s="1" t="s">
        <v>76</v>
      </c>
      <c r="C1485" s="13" t="s">
        <v>1865</v>
      </c>
      <c r="D1485" s="1" t="s">
        <v>9</v>
      </c>
      <c r="E1485" s="1" t="s">
        <v>189</v>
      </c>
      <c r="F1485" s="1" t="s">
        <v>11</v>
      </c>
      <c r="G1485">
        <v>1189</v>
      </c>
      <c r="H1485" s="1" t="b">
        <f>studenci[[#This Row],[Dochod_na_osobe]]&lt;$P$5</f>
        <v>1</v>
      </c>
      <c r="I1485" s="1" t="str">
        <f>TEXT(studenci[[#This Row],[Miejsce_zam]],"")&amp;MID(studenci[[#This Row],[Nazwisko]],1,LEN(studenci[[#This Row],[Nazwisko]])-1)&amp;TEXT(studenci[[#This Row],[Dochod_na_osobe]], 0)</f>
        <v>TworogBawa1189</v>
      </c>
      <c r="J1485" s="1">
        <f>COUNTIF(I:I,studenci[[#This Row],[rodz_kod]])</f>
        <v>1</v>
      </c>
      <c r="K14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6" spans="1:11" x14ac:dyDescent="0.25">
      <c r="A1486">
        <v>1485</v>
      </c>
      <c r="B1486" s="1" t="s">
        <v>929</v>
      </c>
      <c r="C1486" s="13" t="s">
        <v>1866</v>
      </c>
      <c r="D1486" s="1" t="s">
        <v>26</v>
      </c>
      <c r="E1486" s="1" t="s">
        <v>248</v>
      </c>
      <c r="F1486" s="1" t="s">
        <v>11</v>
      </c>
      <c r="G1486">
        <v>2031</v>
      </c>
      <c r="H1486" s="1" t="b">
        <f>studenci[[#This Row],[Dochod_na_osobe]]&lt;$P$5</f>
        <v>1</v>
      </c>
      <c r="I1486" s="1" t="str">
        <f>TEXT(studenci[[#This Row],[Miejsce_zam]],"")&amp;MID(studenci[[#This Row],[Nazwisko]],1,LEN(studenci[[#This Row],[Nazwisko]])-1)&amp;TEXT(studenci[[#This Row],[Dochod_na_osobe]], 0)</f>
        <v>Dabrowa GorniczaBarcikowsk2031</v>
      </c>
      <c r="J1486" s="1">
        <f>COUNTIF(I:I,studenci[[#This Row],[rodz_kod]])</f>
        <v>1</v>
      </c>
      <c r="K14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7" spans="1:11" x14ac:dyDescent="0.25">
      <c r="A1487">
        <v>1486</v>
      </c>
      <c r="B1487" s="1" t="s">
        <v>175</v>
      </c>
      <c r="C1487" s="13" t="s">
        <v>1703</v>
      </c>
      <c r="D1487" s="1" t="s">
        <v>26</v>
      </c>
      <c r="E1487" s="1" t="s">
        <v>400</v>
      </c>
      <c r="F1487" s="1" t="s">
        <v>16</v>
      </c>
      <c r="G1487">
        <v>1993</v>
      </c>
      <c r="H1487" s="1" t="b">
        <f>studenci[[#This Row],[Dochod_na_osobe]]&lt;$P$5</f>
        <v>1</v>
      </c>
      <c r="I1487" s="1" t="str">
        <f>TEXT(studenci[[#This Row],[Miejsce_zam]],"")&amp;MID(studenci[[#This Row],[Nazwisko]],1,LEN(studenci[[#This Row],[Nazwisko]])-1)&amp;TEXT(studenci[[#This Row],[Dochod_na_osobe]], 0)</f>
        <v>SzczekocinyMarze1993</v>
      </c>
      <c r="J1487" s="1">
        <f>COUNTIF(I:I,studenci[[#This Row],[rodz_kod]])</f>
        <v>1</v>
      </c>
      <c r="K14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8" spans="1:11" x14ac:dyDescent="0.25">
      <c r="A1488">
        <v>1487</v>
      </c>
      <c r="B1488" s="1" t="s">
        <v>1867</v>
      </c>
      <c r="C1488" s="13" t="s">
        <v>1868</v>
      </c>
      <c r="D1488" s="1" t="s">
        <v>9</v>
      </c>
      <c r="E1488" s="1" t="s">
        <v>821</v>
      </c>
      <c r="F1488" s="1" t="s">
        <v>11</v>
      </c>
      <c r="G1488">
        <v>1622</v>
      </c>
      <c r="H1488" s="1" t="b">
        <f>studenci[[#This Row],[Dochod_na_osobe]]&lt;$P$5</f>
        <v>1</v>
      </c>
      <c r="I1488" s="1" t="str">
        <f>TEXT(studenci[[#This Row],[Miejsce_zam]],"")&amp;MID(studenci[[#This Row],[Nazwisko]],1,LEN(studenci[[#This Row],[Nazwisko]])-1)&amp;TEXT(studenci[[#This Row],[Dochod_na_osobe]], 0)</f>
        <v>Wodzislaw SlaskiOchot1622</v>
      </c>
      <c r="J1488" s="1">
        <f>COUNTIF(I:I,studenci[[#This Row],[rodz_kod]])</f>
        <v>1</v>
      </c>
      <c r="K14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89" spans="1:11" x14ac:dyDescent="0.25">
      <c r="A1489">
        <v>1488</v>
      </c>
      <c r="B1489" s="1" t="s">
        <v>175</v>
      </c>
      <c r="C1489" s="13" t="s">
        <v>1869</v>
      </c>
      <c r="D1489" s="1" t="s">
        <v>106</v>
      </c>
      <c r="E1489" s="1" t="s">
        <v>585</v>
      </c>
      <c r="F1489" s="1" t="s">
        <v>11</v>
      </c>
      <c r="G1489">
        <v>355</v>
      </c>
      <c r="H1489" s="1" t="b">
        <f>studenci[[#This Row],[Dochod_na_osobe]]&lt;$P$5</f>
        <v>1</v>
      </c>
      <c r="I1489" s="1" t="str">
        <f>TEXT(studenci[[#This Row],[Miejsce_zam]],"")&amp;MID(studenci[[#This Row],[Nazwisko]],1,LEN(studenci[[#This Row],[Nazwisko]])-1)&amp;TEXT(studenci[[#This Row],[Dochod_na_osobe]], 0)</f>
        <v>AlwerniaChojn355</v>
      </c>
      <c r="J1489" s="1">
        <f>COUNTIF(I:I,studenci[[#This Row],[rodz_kod]])</f>
        <v>1</v>
      </c>
      <c r="K14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0" spans="1:11" x14ac:dyDescent="0.25">
      <c r="A1490">
        <v>1489</v>
      </c>
      <c r="B1490" s="1" t="s">
        <v>845</v>
      </c>
      <c r="C1490" s="13" t="s">
        <v>1870</v>
      </c>
      <c r="D1490" s="1" t="s">
        <v>26</v>
      </c>
      <c r="E1490" s="1" t="s">
        <v>87</v>
      </c>
      <c r="F1490" s="1" t="s">
        <v>16</v>
      </c>
      <c r="G1490">
        <v>2746</v>
      </c>
      <c r="H1490" s="1" t="b">
        <f>studenci[[#This Row],[Dochod_na_osobe]]&lt;$P$5</f>
        <v>0</v>
      </c>
      <c r="I1490" s="1" t="str">
        <f>TEXT(studenci[[#This Row],[Miejsce_zam]],"")&amp;MID(studenci[[#This Row],[Nazwisko]],1,LEN(studenci[[#This Row],[Nazwisko]])-1)&amp;TEXT(studenci[[#This Row],[Dochod_na_osobe]], 0)</f>
        <v>RajczaFija2746</v>
      </c>
      <c r="J1490" s="1">
        <f>COUNTIF(I:I,studenci[[#This Row],[rodz_kod]])</f>
        <v>1</v>
      </c>
      <c r="K14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1" spans="1:11" x14ac:dyDescent="0.25">
      <c r="A1491">
        <v>1490</v>
      </c>
      <c r="B1491" s="1" t="s">
        <v>293</v>
      </c>
      <c r="C1491" s="13" t="s">
        <v>1871</v>
      </c>
      <c r="D1491" s="1" t="s">
        <v>26</v>
      </c>
      <c r="E1491" s="1" t="s">
        <v>604</v>
      </c>
      <c r="F1491" s="1" t="s">
        <v>11</v>
      </c>
      <c r="G1491">
        <v>505</v>
      </c>
      <c r="H1491" s="1" t="b">
        <f>studenci[[#This Row],[Dochod_na_osobe]]&lt;$P$5</f>
        <v>1</v>
      </c>
      <c r="I1491" s="1" t="str">
        <f>TEXT(studenci[[#This Row],[Miejsce_zam]],"")&amp;MID(studenci[[#This Row],[Nazwisko]],1,LEN(studenci[[#This Row],[Nazwisko]])-1)&amp;TEXT(studenci[[#This Row],[Dochod_na_osobe]], 0)</f>
        <v>TychySikorowic505</v>
      </c>
      <c r="J1491" s="1">
        <f>COUNTIF(I:I,studenci[[#This Row],[rodz_kod]])</f>
        <v>1</v>
      </c>
      <c r="K14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2" spans="1:11" x14ac:dyDescent="0.25">
      <c r="A1492">
        <v>1491</v>
      </c>
      <c r="B1492" s="1" t="s">
        <v>253</v>
      </c>
      <c r="C1492" s="13" t="s">
        <v>1872</v>
      </c>
      <c r="D1492" s="1" t="s">
        <v>26</v>
      </c>
      <c r="E1492" s="1" t="s">
        <v>604</v>
      </c>
      <c r="F1492" s="1" t="s">
        <v>16</v>
      </c>
      <c r="G1492">
        <v>1971</v>
      </c>
      <c r="H1492" s="1" t="b">
        <f>studenci[[#This Row],[Dochod_na_osobe]]&lt;$P$5</f>
        <v>1</v>
      </c>
      <c r="I1492" s="1" t="str">
        <f>TEXT(studenci[[#This Row],[Miejsce_zam]],"")&amp;MID(studenci[[#This Row],[Nazwisko]],1,LEN(studenci[[#This Row],[Nazwisko]])-1)&amp;TEXT(studenci[[#This Row],[Dochod_na_osobe]], 0)</f>
        <v>TychySzydla1971</v>
      </c>
      <c r="J1492" s="1">
        <f>COUNTIF(I:I,studenci[[#This Row],[rodz_kod]])</f>
        <v>1</v>
      </c>
      <c r="K14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3" spans="1:11" x14ac:dyDescent="0.25">
      <c r="A1493">
        <v>1492</v>
      </c>
      <c r="B1493" s="1" t="s">
        <v>273</v>
      </c>
      <c r="C1493" s="13" t="s">
        <v>1873</v>
      </c>
      <c r="D1493" s="1" t="s">
        <v>9</v>
      </c>
      <c r="E1493" s="1" t="s">
        <v>836</v>
      </c>
      <c r="F1493" s="1" t="s">
        <v>11</v>
      </c>
      <c r="G1493">
        <v>2290</v>
      </c>
      <c r="H1493" s="1" t="b">
        <f>studenci[[#This Row],[Dochod_na_osobe]]&lt;$P$5</f>
        <v>0</v>
      </c>
      <c r="I1493" s="1" t="str">
        <f>TEXT(studenci[[#This Row],[Miejsce_zam]],"")&amp;MID(studenci[[#This Row],[Nazwisko]],1,LEN(studenci[[#This Row],[Nazwisko]])-1)&amp;TEXT(studenci[[#This Row],[Dochod_na_osobe]], 0)</f>
        <v>ElkBronic2290</v>
      </c>
      <c r="J1493" s="1">
        <f>COUNTIF(I:I,studenci[[#This Row],[rodz_kod]])</f>
        <v>1</v>
      </c>
      <c r="K14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4" spans="1:11" x14ac:dyDescent="0.25">
      <c r="A1494">
        <v>1493</v>
      </c>
      <c r="B1494" s="1" t="s">
        <v>362</v>
      </c>
      <c r="C1494" s="13" t="s">
        <v>1874</v>
      </c>
      <c r="D1494" s="1" t="s">
        <v>66</v>
      </c>
      <c r="E1494" s="1" t="s">
        <v>116</v>
      </c>
      <c r="F1494" s="1" t="s">
        <v>11</v>
      </c>
      <c r="G1494">
        <v>2037</v>
      </c>
      <c r="H1494" s="1" t="b">
        <f>studenci[[#This Row],[Dochod_na_osobe]]&lt;$P$5</f>
        <v>1</v>
      </c>
      <c r="I1494" s="1" t="str">
        <f>TEXT(studenci[[#This Row],[Miejsce_zam]],"")&amp;MID(studenci[[#This Row],[Nazwisko]],1,LEN(studenci[[#This Row],[Nazwisko]])-1)&amp;TEXT(studenci[[#This Row],[Dochod_na_osobe]], 0)</f>
        <v>GieraltowiceMaleck2037</v>
      </c>
      <c r="J1494" s="1">
        <f>COUNTIF(I:I,studenci[[#This Row],[rodz_kod]])</f>
        <v>1</v>
      </c>
      <c r="K14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5" spans="1:11" x14ac:dyDescent="0.25">
      <c r="A1495">
        <v>1494</v>
      </c>
      <c r="B1495" s="1" t="s">
        <v>1243</v>
      </c>
      <c r="C1495" s="13" t="s">
        <v>1875</v>
      </c>
      <c r="D1495" s="1" t="s">
        <v>26</v>
      </c>
      <c r="E1495" s="1" t="s">
        <v>1391</v>
      </c>
      <c r="F1495" s="1" t="s">
        <v>35</v>
      </c>
      <c r="G1495">
        <v>2634</v>
      </c>
      <c r="H1495" s="1" t="b">
        <f>studenci[[#This Row],[Dochod_na_osobe]]&lt;$P$5</f>
        <v>0</v>
      </c>
      <c r="I1495" s="1" t="str">
        <f>TEXT(studenci[[#This Row],[Miejsce_zam]],"")&amp;MID(studenci[[#This Row],[Nazwisko]],1,LEN(studenci[[#This Row],[Nazwisko]])-1)&amp;TEXT(studenci[[#This Row],[Dochod_na_osobe]], 0)</f>
        <v>TrzebiniaDuna2634</v>
      </c>
      <c r="J1495" s="1">
        <f>COUNTIF(I:I,studenci[[#This Row],[rodz_kod]])</f>
        <v>1</v>
      </c>
      <c r="K14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6" spans="1:11" x14ac:dyDescent="0.25">
      <c r="A1496">
        <v>1495</v>
      </c>
      <c r="B1496" s="1" t="s">
        <v>845</v>
      </c>
      <c r="C1496" s="13" t="s">
        <v>1876</v>
      </c>
      <c r="D1496" s="1" t="s">
        <v>236</v>
      </c>
      <c r="E1496" s="1" t="s">
        <v>340</v>
      </c>
      <c r="F1496" s="1" t="s">
        <v>16</v>
      </c>
      <c r="G1496">
        <v>545</v>
      </c>
      <c r="H1496" s="1" t="b">
        <f>studenci[[#This Row],[Dochod_na_osobe]]&lt;$P$5</f>
        <v>1</v>
      </c>
      <c r="I1496" s="1" t="str">
        <f>TEXT(studenci[[#This Row],[Miejsce_zam]],"")&amp;MID(studenci[[#This Row],[Nazwisko]],1,LEN(studenci[[#This Row],[Nazwisko]])-1)&amp;TEXT(studenci[[#This Row],[Dochod_na_osobe]], 0)</f>
        <v>BytomMilio545</v>
      </c>
      <c r="J1496" s="1">
        <f>COUNTIF(I:I,studenci[[#This Row],[rodz_kod]])</f>
        <v>1</v>
      </c>
      <c r="K14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7" spans="1:11" x14ac:dyDescent="0.25">
      <c r="A1497">
        <v>1496</v>
      </c>
      <c r="B1497" s="1" t="s">
        <v>1877</v>
      </c>
      <c r="C1497" s="13" t="s">
        <v>1878</v>
      </c>
      <c r="D1497" s="1" t="s">
        <v>26</v>
      </c>
      <c r="E1497" s="1" t="s">
        <v>456</v>
      </c>
      <c r="F1497" s="1" t="s">
        <v>11</v>
      </c>
      <c r="G1497">
        <v>1921</v>
      </c>
      <c r="H1497" s="1" t="b">
        <f>studenci[[#This Row],[Dochod_na_osobe]]&lt;$P$5</f>
        <v>1</v>
      </c>
      <c r="I1497" s="1" t="str">
        <f>TEXT(studenci[[#This Row],[Miejsce_zam]],"")&amp;MID(studenci[[#This Row],[Nazwisko]],1,LEN(studenci[[#This Row],[Nazwisko]])-1)&amp;TEXT(studenci[[#This Row],[Dochod_na_osobe]], 0)</f>
        <v>MyszkowNieszpore1921</v>
      </c>
      <c r="J1497" s="1">
        <f>COUNTIF(I:I,studenci[[#This Row],[rodz_kod]])</f>
        <v>1</v>
      </c>
      <c r="K14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8" spans="1:11" x14ac:dyDescent="0.25">
      <c r="A1498">
        <v>1497</v>
      </c>
      <c r="B1498" s="1" t="s">
        <v>880</v>
      </c>
      <c r="C1498" s="13" t="s">
        <v>1879</v>
      </c>
      <c r="D1498" s="1" t="s">
        <v>22</v>
      </c>
      <c r="E1498" s="1" t="s">
        <v>313</v>
      </c>
      <c r="F1498" s="1" t="s">
        <v>16</v>
      </c>
      <c r="G1498">
        <v>1227</v>
      </c>
      <c r="H1498" s="1" t="b">
        <f>studenci[[#This Row],[Dochod_na_osobe]]&lt;$P$5</f>
        <v>1</v>
      </c>
      <c r="I1498" s="1" t="str">
        <f>TEXT(studenci[[#This Row],[Miejsce_zam]],"")&amp;MID(studenci[[#This Row],[Nazwisko]],1,LEN(studenci[[#This Row],[Nazwisko]])-1)&amp;TEXT(studenci[[#This Row],[Dochod_na_osobe]], 0)</f>
        <v>TarnowBarabas1227</v>
      </c>
      <c r="J1498" s="1">
        <f>COUNTIF(I:I,studenci[[#This Row],[rodz_kod]])</f>
        <v>1</v>
      </c>
      <c r="K14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499" spans="1:11" x14ac:dyDescent="0.25">
      <c r="A1499">
        <v>1498</v>
      </c>
      <c r="B1499" s="1" t="s">
        <v>757</v>
      </c>
      <c r="C1499" s="13" t="s">
        <v>1880</v>
      </c>
      <c r="D1499" s="1" t="s">
        <v>26</v>
      </c>
      <c r="E1499" s="1" t="s">
        <v>187</v>
      </c>
      <c r="F1499" s="1" t="s">
        <v>11</v>
      </c>
      <c r="G1499">
        <v>1512</v>
      </c>
      <c r="H1499" s="1" t="b">
        <f>studenci[[#This Row],[Dochod_na_osobe]]&lt;$P$5</f>
        <v>1</v>
      </c>
      <c r="I1499" s="1" t="str">
        <f>TEXT(studenci[[#This Row],[Miejsce_zam]],"")&amp;MID(studenci[[#This Row],[Nazwisko]],1,LEN(studenci[[#This Row],[Nazwisko]])-1)&amp;TEXT(studenci[[#This Row],[Dochod_na_osobe]], 0)</f>
        <v>JasloAdame1512</v>
      </c>
      <c r="J1499" s="1">
        <f>COUNTIF(I:I,studenci[[#This Row],[rodz_kod]])</f>
        <v>1</v>
      </c>
      <c r="K14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0" spans="1:11" x14ac:dyDescent="0.25">
      <c r="A1500">
        <v>1499</v>
      </c>
      <c r="B1500" s="1" t="s">
        <v>557</v>
      </c>
      <c r="C1500" s="13" t="s">
        <v>1881</v>
      </c>
      <c r="D1500" s="1" t="s">
        <v>26</v>
      </c>
      <c r="E1500" s="1" t="s">
        <v>1134</v>
      </c>
      <c r="F1500" s="1" t="s">
        <v>11</v>
      </c>
      <c r="G1500">
        <v>1388</v>
      </c>
      <c r="H1500" s="1" t="b">
        <f>studenci[[#This Row],[Dochod_na_osobe]]&lt;$P$5</f>
        <v>1</v>
      </c>
      <c r="I1500" s="1" t="str">
        <f>TEXT(studenci[[#This Row],[Miejsce_zam]],"")&amp;MID(studenci[[#This Row],[Nazwisko]],1,LEN(studenci[[#This Row],[Nazwisko]])-1)&amp;TEXT(studenci[[#This Row],[Dochod_na_osobe]], 0)</f>
        <v>JezewoMalkowsk1388</v>
      </c>
      <c r="J1500" s="1">
        <f>COUNTIF(I:I,studenci[[#This Row],[rodz_kod]])</f>
        <v>1</v>
      </c>
      <c r="K15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1" spans="1:11" x14ac:dyDescent="0.25">
      <c r="A1501">
        <v>1500</v>
      </c>
      <c r="B1501" s="1" t="s">
        <v>362</v>
      </c>
      <c r="C1501" s="13" t="s">
        <v>1882</v>
      </c>
      <c r="D1501" s="1" t="s">
        <v>26</v>
      </c>
      <c r="E1501" s="1" t="s">
        <v>233</v>
      </c>
      <c r="F1501" s="1" t="s">
        <v>11</v>
      </c>
      <c r="G1501">
        <v>766</v>
      </c>
      <c r="H1501" s="1" t="b">
        <f>studenci[[#This Row],[Dochod_na_osobe]]&lt;$P$5</f>
        <v>1</v>
      </c>
      <c r="I1501" s="1" t="str">
        <f>TEXT(studenci[[#This Row],[Miejsce_zam]],"")&amp;MID(studenci[[#This Row],[Nazwisko]],1,LEN(studenci[[#This Row],[Nazwisko]])-1)&amp;TEXT(studenci[[#This Row],[Dochod_na_osobe]], 0)</f>
        <v>NaleczowAndruszewsk766</v>
      </c>
      <c r="J1501" s="1">
        <f>COUNTIF(I:I,studenci[[#This Row],[rodz_kod]])</f>
        <v>1</v>
      </c>
      <c r="K15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2" spans="1:11" x14ac:dyDescent="0.25">
      <c r="A1502">
        <v>1501</v>
      </c>
      <c r="B1502" s="1" t="s">
        <v>138</v>
      </c>
      <c r="C1502" s="13" t="s">
        <v>1883</v>
      </c>
      <c r="D1502" s="1" t="s">
        <v>26</v>
      </c>
      <c r="E1502" s="1" t="s">
        <v>423</v>
      </c>
      <c r="F1502" s="1" t="s">
        <v>11</v>
      </c>
      <c r="G1502">
        <v>2455</v>
      </c>
      <c r="H1502" s="1" t="b">
        <f>studenci[[#This Row],[Dochod_na_osobe]]&lt;$P$5</f>
        <v>0</v>
      </c>
      <c r="I1502" s="1" t="str">
        <f>TEXT(studenci[[#This Row],[Miejsce_zam]],"")&amp;MID(studenci[[#This Row],[Nazwisko]],1,LEN(studenci[[#This Row],[Nazwisko]])-1)&amp;TEXT(studenci[[#This Row],[Dochod_na_osobe]], 0)</f>
        <v>LegnicaKosinsk2455</v>
      </c>
      <c r="J1502" s="1">
        <f>COUNTIF(I:I,studenci[[#This Row],[rodz_kod]])</f>
        <v>1</v>
      </c>
      <c r="K15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3" spans="1:11" x14ac:dyDescent="0.25">
      <c r="A1503">
        <v>1502</v>
      </c>
      <c r="B1503" s="1" t="s">
        <v>170</v>
      </c>
      <c r="C1503" s="13" t="s">
        <v>1884</v>
      </c>
      <c r="D1503" s="1" t="s">
        <v>9</v>
      </c>
      <c r="E1503" s="1" t="s">
        <v>302</v>
      </c>
      <c r="F1503" s="1" t="s">
        <v>11</v>
      </c>
      <c r="G1503">
        <v>577</v>
      </c>
      <c r="H1503" s="1" t="b">
        <f>studenci[[#This Row],[Dochod_na_osobe]]&lt;$P$5</f>
        <v>1</v>
      </c>
      <c r="I1503" s="1" t="str">
        <f>TEXT(studenci[[#This Row],[Miejsce_zam]],"")&amp;MID(studenci[[#This Row],[Nazwisko]],1,LEN(studenci[[#This Row],[Nazwisko]])-1)&amp;TEXT(studenci[[#This Row],[Dochod_na_osobe]], 0)</f>
        <v>RadomBiankowsk577</v>
      </c>
      <c r="J1503" s="1">
        <f>COUNTIF(I:I,studenci[[#This Row],[rodz_kod]])</f>
        <v>1</v>
      </c>
      <c r="K150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4" spans="1:11" x14ac:dyDescent="0.25">
      <c r="A1504">
        <v>1503</v>
      </c>
      <c r="B1504" s="1" t="s">
        <v>273</v>
      </c>
      <c r="C1504" s="13" t="s">
        <v>1885</v>
      </c>
      <c r="D1504" s="1" t="s">
        <v>26</v>
      </c>
      <c r="E1504" s="1" t="s">
        <v>1886</v>
      </c>
      <c r="F1504" s="1" t="s">
        <v>11</v>
      </c>
      <c r="G1504">
        <v>1164</v>
      </c>
      <c r="H1504" s="1" t="b">
        <f>studenci[[#This Row],[Dochod_na_osobe]]&lt;$P$5</f>
        <v>1</v>
      </c>
      <c r="I1504" s="1" t="str">
        <f>TEXT(studenci[[#This Row],[Miejsce_zam]],"")&amp;MID(studenci[[#This Row],[Nazwisko]],1,LEN(studenci[[#This Row],[Nazwisko]])-1)&amp;TEXT(studenci[[#This Row],[Dochod_na_osobe]], 0)</f>
        <v>DaszynaPodsiadl1164</v>
      </c>
      <c r="J1504" s="1">
        <f>COUNTIF(I:I,studenci[[#This Row],[rodz_kod]])</f>
        <v>1</v>
      </c>
      <c r="K15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5" spans="1:11" x14ac:dyDescent="0.25">
      <c r="A1505">
        <v>1504</v>
      </c>
      <c r="B1505" s="1" t="s">
        <v>706</v>
      </c>
      <c r="C1505" s="13" t="s">
        <v>1887</v>
      </c>
      <c r="D1505" s="1" t="s">
        <v>9</v>
      </c>
      <c r="E1505" s="1" t="s">
        <v>1810</v>
      </c>
      <c r="F1505" s="1" t="s">
        <v>100</v>
      </c>
      <c r="G1505">
        <v>762</v>
      </c>
      <c r="H1505" s="1" t="b">
        <f>studenci[[#This Row],[Dochod_na_osobe]]&lt;$P$5</f>
        <v>1</v>
      </c>
      <c r="I1505" s="1" t="str">
        <f>TEXT(studenci[[#This Row],[Miejsce_zam]],"")&amp;MID(studenci[[#This Row],[Nazwisko]],1,LEN(studenci[[#This Row],[Nazwisko]])-1)&amp;TEXT(studenci[[#This Row],[Dochod_na_osobe]], 0)</f>
        <v>GubinOliw762</v>
      </c>
      <c r="J1505" s="1">
        <f>COUNTIF(I:I,studenci[[#This Row],[rodz_kod]])</f>
        <v>1</v>
      </c>
      <c r="K15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6" spans="1:11" x14ac:dyDescent="0.25">
      <c r="A1506">
        <v>1505</v>
      </c>
      <c r="B1506" s="1" t="s">
        <v>697</v>
      </c>
      <c r="C1506" s="13" t="s">
        <v>1888</v>
      </c>
      <c r="D1506" s="1" t="s">
        <v>26</v>
      </c>
      <c r="E1506" s="1" t="s">
        <v>283</v>
      </c>
      <c r="F1506" s="1" t="s">
        <v>28</v>
      </c>
      <c r="G1506">
        <v>536</v>
      </c>
      <c r="H1506" s="1" t="b">
        <f>studenci[[#This Row],[Dochod_na_osobe]]&lt;$P$5</f>
        <v>1</v>
      </c>
      <c r="I1506" s="1" t="str">
        <f>TEXT(studenci[[#This Row],[Miejsce_zam]],"")&amp;MID(studenci[[#This Row],[Nazwisko]],1,LEN(studenci[[#This Row],[Nazwisko]])-1)&amp;TEXT(studenci[[#This Row],[Dochod_na_osobe]], 0)</f>
        <v>Kedzierzyn-KozleCzyrne536</v>
      </c>
      <c r="J1506" s="1">
        <f>COUNTIF(I:I,studenci[[#This Row],[rodz_kod]])</f>
        <v>1</v>
      </c>
      <c r="K15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7" spans="1:11" x14ac:dyDescent="0.25">
      <c r="A1507">
        <v>1506</v>
      </c>
      <c r="B1507" s="1" t="s">
        <v>193</v>
      </c>
      <c r="C1507" s="13" t="s">
        <v>1889</v>
      </c>
      <c r="D1507" s="1" t="s">
        <v>26</v>
      </c>
      <c r="E1507" s="1" t="s">
        <v>598</v>
      </c>
      <c r="F1507" s="1" t="s">
        <v>100</v>
      </c>
      <c r="G1507">
        <v>2453</v>
      </c>
      <c r="H1507" s="1" t="b">
        <f>studenci[[#This Row],[Dochod_na_osobe]]&lt;$P$5</f>
        <v>0</v>
      </c>
      <c r="I1507" s="1" t="str">
        <f>TEXT(studenci[[#This Row],[Miejsce_zam]],"")&amp;MID(studenci[[#This Row],[Nazwisko]],1,LEN(studenci[[#This Row],[Nazwisko]])-1)&amp;TEXT(studenci[[#This Row],[Dochod_na_osobe]], 0)</f>
        <v>BochniaKowalsk2453</v>
      </c>
      <c r="J1507" s="1">
        <f>COUNTIF(I:I,studenci[[#This Row],[rodz_kod]])</f>
        <v>1</v>
      </c>
      <c r="K15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8" spans="1:11" x14ac:dyDescent="0.25">
      <c r="A1508">
        <v>1507</v>
      </c>
      <c r="B1508" s="1" t="s">
        <v>95</v>
      </c>
      <c r="C1508" s="13" t="s">
        <v>351</v>
      </c>
      <c r="D1508" s="1" t="s">
        <v>9</v>
      </c>
      <c r="E1508" s="1" t="s">
        <v>1391</v>
      </c>
      <c r="F1508" s="1" t="s">
        <v>11</v>
      </c>
      <c r="G1508">
        <v>3173</v>
      </c>
      <c r="H1508" s="1" t="b">
        <f>studenci[[#This Row],[Dochod_na_osobe]]&lt;$P$5</f>
        <v>0</v>
      </c>
      <c r="I1508" s="1" t="str">
        <f>TEXT(studenci[[#This Row],[Miejsce_zam]],"")&amp;MID(studenci[[#This Row],[Nazwisko]],1,LEN(studenci[[#This Row],[Nazwisko]])-1)&amp;TEXT(studenci[[#This Row],[Dochod_na_osobe]], 0)</f>
        <v>TrzebiniaRutkowsk3173</v>
      </c>
      <c r="J1508" s="1">
        <f>COUNTIF(I:I,studenci[[#This Row],[rodz_kod]])</f>
        <v>1</v>
      </c>
      <c r="K15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09" spans="1:11" x14ac:dyDescent="0.25">
      <c r="A1509">
        <v>1508</v>
      </c>
      <c r="B1509" s="1" t="s">
        <v>20</v>
      </c>
      <c r="C1509" s="13" t="s">
        <v>40</v>
      </c>
      <c r="D1509" s="1" t="s">
        <v>26</v>
      </c>
      <c r="E1509" s="1" t="s">
        <v>47</v>
      </c>
      <c r="F1509" s="1" t="s">
        <v>35</v>
      </c>
      <c r="G1509">
        <v>2706</v>
      </c>
      <c r="H1509" s="1" t="b">
        <f>studenci[[#This Row],[Dochod_na_osobe]]&lt;$P$5</f>
        <v>0</v>
      </c>
      <c r="I1509" s="1" t="str">
        <f>TEXT(studenci[[#This Row],[Miejsce_zam]],"")&amp;MID(studenci[[#This Row],[Nazwisko]],1,LEN(studenci[[#This Row],[Nazwisko]])-1)&amp;TEXT(studenci[[#This Row],[Dochod_na_osobe]], 0)</f>
        <v>BedzinKowalsk2706</v>
      </c>
      <c r="J1509" s="1">
        <f>COUNTIF(I:I,studenci[[#This Row],[rodz_kod]])</f>
        <v>1</v>
      </c>
      <c r="K15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0" spans="1:11" x14ac:dyDescent="0.25">
      <c r="A1510">
        <v>1509</v>
      </c>
      <c r="B1510" s="1" t="s">
        <v>246</v>
      </c>
      <c r="C1510" s="13" t="s">
        <v>1890</v>
      </c>
      <c r="D1510" s="1" t="s">
        <v>22</v>
      </c>
      <c r="E1510" s="1" t="s">
        <v>199</v>
      </c>
      <c r="F1510" s="1" t="s">
        <v>11</v>
      </c>
      <c r="G1510">
        <v>2319</v>
      </c>
      <c r="H1510" s="1" t="b">
        <f>studenci[[#This Row],[Dochod_na_osobe]]&lt;$P$5</f>
        <v>0</v>
      </c>
      <c r="I1510" s="1" t="str">
        <f>TEXT(studenci[[#This Row],[Miejsce_zam]],"")&amp;MID(studenci[[#This Row],[Nazwisko]],1,LEN(studenci[[#This Row],[Nazwisko]])-1)&amp;TEXT(studenci[[#This Row],[Dochod_na_osobe]], 0)</f>
        <v>Sucha BeskidzkaĆmie2319</v>
      </c>
      <c r="J1510" s="1">
        <f>COUNTIF(I:I,studenci[[#This Row],[rodz_kod]])</f>
        <v>1</v>
      </c>
      <c r="K15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1" spans="1:11" x14ac:dyDescent="0.25">
      <c r="A1511">
        <v>1510</v>
      </c>
      <c r="B1511" s="1" t="s">
        <v>1401</v>
      </c>
      <c r="C1511" s="13" t="s">
        <v>1891</v>
      </c>
      <c r="D1511" s="1" t="s">
        <v>26</v>
      </c>
      <c r="E1511" s="1" t="s">
        <v>1608</v>
      </c>
      <c r="F1511" s="1" t="s">
        <v>16</v>
      </c>
      <c r="G1511">
        <v>534</v>
      </c>
      <c r="H1511" s="1" t="b">
        <f>studenci[[#This Row],[Dochod_na_osobe]]&lt;$P$5</f>
        <v>1</v>
      </c>
      <c r="I1511" s="1" t="str">
        <f>TEXT(studenci[[#This Row],[Miejsce_zam]],"")&amp;MID(studenci[[#This Row],[Nazwisko]],1,LEN(studenci[[#This Row],[Nazwisko]])-1)&amp;TEXT(studenci[[#This Row],[Dochod_na_osobe]], 0)</f>
        <v>WalceHelsk534</v>
      </c>
      <c r="J1511" s="1">
        <f>COUNTIF(I:I,studenci[[#This Row],[rodz_kod]])</f>
        <v>1</v>
      </c>
      <c r="K15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2" spans="1:11" x14ac:dyDescent="0.25">
      <c r="A1512">
        <v>1511</v>
      </c>
      <c r="B1512" s="1" t="s">
        <v>354</v>
      </c>
      <c r="C1512" s="13" t="s">
        <v>1892</v>
      </c>
      <c r="D1512" s="1" t="s">
        <v>133</v>
      </c>
      <c r="E1512" s="1" t="s">
        <v>441</v>
      </c>
      <c r="F1512" s="1" t="s">
        <v>16</v>
      </c>
      <c r="G1512">
        <v>1749</v>
      </c>
      <c r="H1512" s="1" t="b">
        <f>studenci[[#This Row],[Dochod_na_osobe]]&lt;$P$5</f>
        <v>1</v>
      </c>
      <c r="I1512" s="1" t="str">
        <f>TEXT(studenci[[#This Row],[Miejsce_zam]],"")&amp;MID(studenci[[#This Row],[Nazwisko]],1,LEN(studenci[[#This Row],[Nazwisko]])-1)&amp;TEXT(studenci[[#This Row],[Dochod_na_osobe]], 0)</f>
        <v>BialystokDomagali1749</v>
      </c>
      <c r="J1512" s="1">
        <f>COUNTIF(I:I,studenci[[#This Row],[rodz_kod]])</f>
        <v>1</v>
      </c>
      <c r="K15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3" spans="1:11" x14ac:dyDescent="0.25">
      <c r="A1513">
        <v>1512</v>
      </c>
      <c r="B1513" s="1" t="s">
        <v>17</v>
      </c>
      <c r="C1513" s="13" t="s">
        <v>1893</v>
      </c>
      <c r="D1513" s="1" t="s">
        <v>106</v>
      </c>
      <c r="E1513" s="1" t="s">
        <v>451</v>
      </c>
      <c r="F1513" s="1" t="s">
        <v>100</v>
      </c>
      <c r="G1513">
        <v>1421</v>
      </c>
      <c r="H1513" s="1" t="b">
        <f>studenci[[#This Row],[Dochod_na_osobe]]&lt;$P$5</f>
        <v>1</v>
      </c>
      <c r="I1513" s="1" t="str">
        <f>TEXT(studenci[[#This Row],[Miejsce_zam]],"")&amp;MID(studenci[[#This Row],[Nazwisko]],1,LEN(studenci[[#This Row],[Nazwisko]])-1)&amp;TEXT(studenci[[#This Row],[Dochod_na_osobe]], 0)</f>
        <v>WarszawaOgrodnicza1421</v>
      </c>
      <c r="J1513" s="1">
        <f>COUNTIF(I:I,studenci[[#This Row],[rodz_kod]])</f>
        <v>1</v>
      </c>
      <c r="K15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4" spans="1:11" x14ac:dyDescent="0.25">
      <c r="A1514">
        <v>1513</v>
      </c>
      <c r="B1514" s="1" t="s">
        <v>180</v>
      </c>
      <c r="C1514" s="13" t="s">
        <v>1766</v>
      </c>
      <c r="D1514" s="1" t="s">
        <v>26</v>
      </c>
      <c r="E1514" s="1" t="s">
        <v>1223</v>
      </c>
      <c r="F1514" s="1" t="s">
        <v>100</v>
      </c>
      <c r="G1514">
        <v>1509</v>
      </c>
      <c r="H1514" s="1" t="b">
        <f>studenci[[#This Row],[Dochod_na_osobe]]&lt;$P$5</f>
        <v>1</v>
      </c>
      <c r="I1514" s="1" t="str">
        <f>TEXT(studenci[[#This Row],[Miejsce_zam]],"")&amp;MID(studenci[[#This Row],[Nazwisko]],1,LEN(studenci[[#This Row],[Nazwisko]])-1)&amp;TEXT(studenci[[#This Row],[Dochod_na_osobe]], 0)</f>
        <v>Dobre MiastoKaminsk1509</v>
      </c>
      <c r="J1514" s="1">
        <f>COUNTIF(I:I,studenci[[#This Row],[rodz_kod]])</f>
        <v>1</v>
      </c>
      <c r="K15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5" spans="1:11" x14ac:dyDescent="0.25">
      <c r="A1515">
        <v>1514</v>
      </c>
      <c r="B1515" s="1" t="s">
        <v>1404</v>
      </c>
      <c r="C1515" s="13" t="s">
        <v>1894</v>
      </c>
      <c r="D1515" s="1" t="s">
        <v>9</v>
      </c>
      <c r="E1515" s="1" t="s">
        <v>1391</v>
      </c>
      <c r="F1515" s="1" t="s">
        <v>11</v>
      </c>
      <c r="G1515">
        <v>1032</v>
      </c>
      <c r="H1515" s="1" t="b">
        <f>studenci[[#This Row],[Dochod_na_osobe]]&lt;$P$5</f>
        <v>1</v>
      </c>
      <c r="I1515" s="1" t="str">
        <f>TEXT(studenci[[#This Row],[Miejsce_zam]],"")&amp;MID(studenci[[#This Row],[Nazwisko]],1,LEN(studenci[[#This Row],[Nazwisko]])-1)&amp;TEXT(studenci[[#This Row],[Dochod_na_osobe]], 0)</f>
        <v>TrzebiniaChwal1032</v>
      </c>
      <c r="J1515" s="1">
        <f>COUNTIF(I:I,studenci[[#This Row],[rodz_kod]])</f>
        <v>1</v>
      </c>
      <c r="K15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6" spans="1:11" x14ac:dyDescent="0.25">
      <c r="A1516">
        <v>1515</v>
      </c>
      <c r="B1516" s="1" t="s">
        <v>1895</v>
      </c>
      <c r="C1516" s="13" t="s">
        <v>1896</v>
      </c>
      <c r="D1516" s="1" t="s">
        <v>26</v>
      </c>
      <c r="E1516" s="1" t="s">
        <v>810</v>
      </c>
      <c r="F1516" s="1" t="s">
        <v>100</v>
      </c>
      <c r="G1516">
        <v>3054</v>
      </c>
      <c r="H1516" s="1" t="b">
        <f>studenci[[#This Row],[Dochod_na_osobe]]&lt;$P$5</f>
        <v>0</v>
      </c>
      <c r="I1516" s="1" t="str">
        <f>TEXT(studenci[[#This Row],[Miejsce_zam]],"")&amp;MID(studenci[[#This Row],[Nazwisko]],1,LEN(studenci[[#This Row],[Nazwisko]])-1)&amp;TEXT(studenci[[#This Row],[Dochod_na_osobe]], 0)</f>
        <v>GostynMarcinkiewic3054</v>
      </c>
      <c r="J1516" s="1">
        <f>COUNTIF(I:I,studenci[[#This Row],[rodz_kod]])</f>
        <v>1</v>
      </c>
      <c r="K15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7" spans="1:11" x14ac:dyDescent="0.25">
      <c r="A1517">
        <v>1516</v>
      </c>
      <c r="B1517" s="1" t="s">
        <v>1026</v>
      </c>
      <c r="C1517" s="13" t="s">
        <v>1897</v>
      </c>
      <c r="D1517" s="1" t="s">
        <v>9</v>
      </c>
      <c r="E1517" s="1" t="s">
        <v>325</v>
      </c>
      <c r="F1517" s="1" t="s">
        <v>35</v>
      </c>
      <c r="G1517">
        <v>2311</v>
      </c>
      <c r="H1517" s="1" t="b">
        <f>studenci[[#This Row],[Dochod_na_osobe]]&lt;$P$5</f>
        <v>0</v>
      </c>
      <c r="I1517" s="1" t="str">
        <f>TEXT(studenci[[#This Row],[Miejsce_zam]],"")&amp;MID(studenci[[#This Row],[Nazwisko]],1,LEN(studenci[[#This Row],[Nazwisko]])-1)&amp;TEXT(studenci[[#This Row],[Dochod_na_osobe]], 0)</f>
        <v>KlomniceMew2311</v>
      </c>
      <c r="J1517" s="1">
        <f>COUNTIF(I:I,studenci[[#This Row],[rodz_kod]])</f>
        <v>1</v>
      </c>
      <c r="K15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8" spans="1:11" x14ac:dyDescent="0.25">
      <c r="A1518">
        <v>1517</v>
      </c>
      <c r="B1518" s="1" t="s">
        <v>12</v>
      </c>
      <c r="C1518" s="13" t="s">
        <v>1898</v>
      </c>
      <c r="D1518" s="1" t="s">
        <v>14</v>
      </c>
      <c r="E1518" s="1" t="s">
        <v>140</v>
      </c>
      <c r="F1518" s="1" t="s">
        <v>35</v>
      </c>
      <c r="G1518">
        <v>1206</v>
      </c>
      <c r="H1518" s="1" t="b">
        <f>studenci[[#This Row],[Dochod_na_osobe]]&lt;$P$5</f>
        <v>1</v>
      </c>
      <c r="I1518" s="1" t="str">
        <f>TEXT(studenci[[#This Row],[Miejsce_zam]],"")&amp;MID(studenci[[#This Row],[Nazwisko]],1,LEN(studenci[[#This Row],[Nazwisko]])-1)&amp;TEXT(studenci[[#This Row],[Dochod_na_osobe]], 0)</f>
        <v>NysaPiwowarczy1206</v>
      </c>
      <c r="J1518" s="1">
        <f>COUNTIF(I:I,studenci[[#This Row],[rodz_kod]])</f>
        <v>1</v>
      </c>
      <c r="K151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19" spans="1:11" x14ac:dyDescent="0.25">
      <c r="A1519">
        <v>1518</v>
      </c>
      <c r="B1519" s="1" t="s">
        <v>308</v>
      </c>
      <c r="C1519" s="13" t="s">
        <v>1899</v>
      </c>
      <c r="D1519" s="1" t="s">
        <v>106</v>
      </c>
      <c r="E1519" s="1" t="s">
        <v>252</v>
      </c>
      <c r="F1519" s="1" t="s">
        <v>11</v>
      </c>
      <c r="G1519">
        <v>2915</v>
      </c>
      <c r="H1519" s="1" t="b">
        <f>studenci[[#This Row],[Dochod_na_osobe]]&lt;$P$5</f>
        <v>0</v>
      </c>
      <c r="I1519" s="1" t="str">
        <f>TEXT(studenci[[#This Row],[Miejsce_zam]],"")&amp;MID(studenci[[#This Row],[Nazwisko]],1,LEN(studenci[[#This Row],[Nazwisko]])-1)&amp;TEXT(studenci[[#This Row],[Dochod_na_osobe]], 0)</f>
        <v>KielceGrzybowsk2915</v>
      </c>
      <c r="J1519" s="1">
        <f>COUNTIF(I:I,studenci[[#This Row],[rodz_kod]])</f>
        <v>1</v>
      </c>
      <c r="K151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0" spans="1:11" x14ac:dyDescent="0.25">
      <c r="A1520">
        <v>1519</v>
      </c>
      <c r="B1520" s="1" t="s">
        <v>125</v>
      </c>
      <c r="C1520" s="13" t="s">
        <v>1900</v>
      </c>
      <c r="D1520" s="1" t="s">
        <v>106</v>
      </c>
      <c r="E1520" s="1" t="s">
        <v>420</v>
      </c>
      <c r="F1520" s="1" t="s">
        <v>16</v>
      </c>
      <c r="G1520">
        <v>1974</v>
      </c>
      <c r="H1520" s="1" t="b">
        <f>studenci[[#This Row],[Dochod_na_osobe]]&lt;$P$5</f>
        <v>1</v>
      </c>
      <c r="I1520" s="1" t="str">
        <f>TEXT(studenci[[#This Row],[Miejsce_zam]],"")&amp;MID(studenci[[#This Row],[Nazwisko]],1,LEN(studenci[[#This Row],[Nazwisko]])-1)&amp;TEXT(studenci[[#This Row],[Dochod_na_osobe]], 0)</f>
        <v>GliwiceKowalone1974</v>
      </c>
      <c r="J1520" s="1">
        <f>COUNTIF(I:I,studenci[[#This Row],[rodz_kod]])</f>
        <v>1</v>
      </c>
      <c r="K152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1" spans="1:11" x14ac:dyDescent="0.25">
      <c r="A1521">
        <v>1520</v>
      </c>
      <c r="B1521" s="1" t="s">
        <v>54</v>
      </c>
      <c r="C1521" s="13" t="s">
        <v>1771</v>
      </c>
      <c r="D1521" s="1" t="s">
        <v>22</v>
      </c>
      <c r="E1521" s="1" t="s">
        <v>266</v>
      </c>
      <c r="F1521" s="1" t="s">
        <v>28</v>
      </c>
      <c r="G1521">
        <v>2341</v>
      </c>
      <c r="H1521" s="1" t="b">
        <f>studenci[[#This Row],[Dochod_na_osobe]]&lt;$P$5</f>
        <v>0</v>
      </c>
      <c r="I1521" s="1" t="str">
        <f>TEXT(studenci[[#This Row],[Miejsce_zam]],"")&amp;MID(studenci[[#This Row],[Nazwisko]],1,LEN(studenci[[#This Row],[Nazwisko]])-1)&amp;TEXT(studenci[[#This Row],[Dochod_na_osobe]], 0)</f>
        <v>Nowy SaczWrobe2341</v>
      </c>
      <c r="J1521" s="1">
        <f>COUNTIF(I:I,studenci[[#This Row],[rodz_kod]])</f>
        <v>1</v>
      </c>
      <c r="K152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2" spans="1:11" x14ac:dyDescent="0.25">
      <c r="A1522">
        <v>1521</v>
      </c>
      <c r="B1522" s="1" t="s">
        <v>466</v>
      </c>
      <c r="C1522" s="13" t="s">
        <v>1901</v>
      </c>
      <c r="D1522" s="1" t="s">
        <v>22</v>
      </c>
      <c r="E1522" s="1" t="s">
        <v>184</v>
      </c>
      <c r="F1522" s="1" t="s">
        <v>11</v>
      </c>
      <c r="G1522">
        <v>795</v>
      </c>
      <c r="H1522" s="1" t="b">
        <f>studenci[[#This Row],[Dochod_na_osobe]]&lt;$P$5</f>
        <v>1</v>
      </c>
      <c r="I1522" s="1" t="str">
        <f>TEXT(studenci[[#This Row],[Miejsce_zam]],"")&amp;MID(studenci[[#This Row],[Nazwisko]],1,LEN(studenci[[#This Row],[Nazwisko]])-1)&amp;TEXT(studenci[[#This Row],[Dochod_na_osobe]], 0)</f>
        <v>SwietochlowiceKryniewsk795</v>
      </c>
      <c r="J1522" s="1">
        <f>COUNTIF(I:I,studenci[[#This Row],[rodz_kod]])</f>
        <v>1</v>
      </c>
      <c r="K152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3" spans="1:11" x14ac:dyDescent="0.25">
      <c r="A1523">
        <v>1522</v>
      </c>
      <c r="B1523" s="1" t="s">
        <v>1902</v>
      </c>
      <c r="C1523" s="13" t="s">
        <v>1903</v>
      </c>
      <c r="D1523" s="1" t="s">
        <v>9</v>
      </c>
      <c r="E1523" s="1" t="s">
        <v>113</v>
      </c>
      <c r="F1523" s="1" t="s">
        <v>28</v>
      </c>
      <c r="G1523">
        <v>2008</v>
      </c>
      <c r="H1523" s="1" t="b">
        <f>studenci[[#This Row],[Dochod_na_osobe]]&lt;$P$5</f>
        <v>1</v>
      </c>
      <c r="I1523" s="1" t="str">
        <f>TEXT(studenci[[#This Row],[Miejsce_zam]],"")&amp;MID(studenci[[#This Row],[Nazwisko]],1,LEN(studenci[[#This Row],[Nazwisko]])-1)&amp;TEXT(studenci[[#This Row],[Dochod_na_osobe]], 0)</f>
        <v>KatowiceMigdalowsk2008</v>
      </c>
      <c r="J1523" s="1">
        <f>COUNTIF(I:I,studenci[[#This Row],[rodz_kod]])</f>
        <v>1</v>
      </c>
      <c r="K152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4" spans="1:11" x14ac:dyDescent="0.25">
      <c r="A1524">
        <v>1523</v>
      </c>
      <c r="B1524" s="1" t="s">
        <v>88</v>
      </c>
      <c r="C1524" s="13" t="s">
        <v>1904</v>
      </c>
      <c r="D1524" s="1" t="s">
        <v>26</v>
      </c>
      <c r="E1524" s="1" t="s">
        <v>270</v>
      </c>
      <c r="F1524" s="1" t="s">
        <v>16</v>
      </c>
      <c r="G1524">
        <v>1995</v>
      </c>
      <c r="H1524" s="1" t="b">
        <f>studenci[[#This Row],[Dochod_na_osobe]]&lt;$P$5</f>
        <v>1</v>
      </c>
      <c r="I1524" s="1" t="str">
        <f>TEXT(studenci[[#This Row],[Miejsce_zam]],"")&amp;MID(studenci[[#This Row],[Nazwisko]],1,LEN(studenci[[#This Row],[Nazwisko]])-1)&amp;TEXT(studenci[[#This Row],[Dochod_na_osobe]], 0)</f>
        <v>GrudziadzGwozdziewic1995</v>
      </c>
      <c r="J1524" s="1">
        <f>COUNTIF(I:I,studenci[[#This Row],[rodz_kod]])</f>
        <v>1</v>
      </c>
      <c r="K152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5" spans="1:11" x14ac:dyDescent="0.25">
      <c r="A1525">
        <v>1524</v>
      </c>
      <c r="B1525" s="1" t="s">
        <v>784</v>
      </c>
      <c r="C1525" s="13" t="s">
        <v>1905</v>
      </c>
      <c r="D1525" s="1" t="s">
        <v>26</v>
      </c>
      <c r="E1525" s="1" t="s">
        <v>352</v>
      </c>
      <c r="F1525" s="1" t="s">
        <v>16</v>
      </c>
      <c r="G1525">
        <v>1399</v>
      </c>
      <c r="H1525" s="1" t="b">
        <f>studenci[[#This Row],[Dochod_na_osobe]]&lt;$P$5</f>
        <v>1</v>
      </c>
      <c r="I1525" s="1" t="str">
        <f>TEXT(studenci[[#This Row],[Miejsce_zam]],"")&amp;MID(studenci[[#This Row],[Nazwisko]],1,LEN(studenci[[#This Row],[Nazwisko]])-1)&amp;TEXT(studenci[[#This Row],[Dochod_na_osobe]], 0)</f>
        <v>ZakopaneLubaszk1399</v>
      </c>
      <c r="J1525" s="1">
        <f>COUNTIF(I:I,studenci[[#This Row],[rodz_kod]])</f>
        <v>1</v>
      </c>
      <c r="K152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6" spans="1:11" x14ac:dyDescent="0.25">
      <c r="A1526">
        <v>1525</v>
      </c>
      <c r="B1526" s="1" t="s">
        <v>308</v>
      </c>
      <c r="C1526" s="13" t="s">
        <v>1906</v>
      </c>
      <c r="D1526" s="1" t="s">
        <v>26</v>
      </c>
      <c r="E1526" s="1" t="s">
        <v>184</v>
      </c>
      <c r="F1526" s="1" t="s">
        <v>100</v>
      </c>
      <c r="G1526">
        <v>1525</v>
      </c>
      <c r="H1526" s="1" t="b">
        <f>studenci[[#This Row],[Dochod_na_osobe]]&lt;$P$5</f>
        <v>1</v>
      </c>
      <c r="I1526" s="1" t="str">
        <f>TEXT(studenci[[#This Row],[Miejsce_zam]],"")&amp;MID(studenci[[#This Row],[Nazwisko]],1,LEN(studenci[[#This Row],[Nazwisko]])-1)&amp;TEXT(studenci[[#This Row],[Dochod_na_osobe]], 0)</f>
        <v>SwietochlowiceWilinsk1525</v>
      </c>
      <c r="J1526" s="1">
        <f>COUNTIF(I:I,studenci[[#This Row],[rodz_kod]])</f>
        <v>1</v>
      </c>
      <c r="K152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7" spans="1:11" x14ac:dyDescent="0.25">
      <c r="A1527">
        <v>1526</v>
      </c>
      <c r="B1527" s="1" t="s">
        <v>202</v>
      </c>
      <c r="C1527" s="13" t="s">
        <v>1907</v>
      </c>
      <c r="D1527" s="1" t="s">
        <v>26</v>
      </c>
      <c r="E1527" s="1" t="s">
        <v>1031</v>
      </c>
      <c r="F1527" s="1" t="s">
        <v>16</v>
      </c>
      <c r="G1527">
        <v>3207</v>
      </c>
      <c r="H1527" s="1" t="b">
        <f>studenci[[#This Row],[Dochod_na_osobe]]&lt;$P$5</f>
        <v>0</v>
      </c>
      <c r="I1527" s="1" t="str">
        <f>TEXT(studenci[[#This Row],[Miejsce_zam]],"")&amp;MID(studenci[[#This Row],[Nazwisko]],1,LEN(studenci[[#This Row],[Nazwisko]])-1)&amp;TEXT(studenci[[#This Row],[Dochod_na_osobe]], 0)</f>
        <v>SkierniewiceSienkiewic3207</v>
      </c>
      <c r="J1527" s="1">
        <f>COUNTIF(I:I,studenci[[#This Row],[rodz_kod]])</f>
        <v>1</v>
      </c>
      <c r="K152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8" spans="1:11" x14ac:dyDescent="0.25">
      <c r="A1528">
        <v>1527</v>
      </c>
      <c r="B1528" s="1" t="s">
        <v>308</v>
      </c>
      <c r="C1528" s="13" t="s">
        <v>1908</v>
      </c>
      <c r="D1528" s="1" t="s">
        <v>9</v>
      </c>
      <c r="E1528" s="1" t="s">
        <v>67</v>
      </c>
      <c r="F1528" s="1" t="s">
        <v>11</v>
      </c>
      <c r="G1528">
        <v>1627</v>
      </c>
      <c r="H1528" s="1" t="b">
        <f>studenci[[#This Row],[Dochod_na_osobe]]&lt;$P$5</f>
        <v>1</v>
      </c>
      <c r="I1528" s="1" t="str">
        <f>TEXT(studenci[[#This Row],[Miejsce_zam]],"")&amp;MID(studenci[[#This Row],[Nazwisko]],1,LEN(studenci[[#This Row],[Nazwisko]])-1)&amp;TEXT(studenci[[#This Row],[Dochod_na_osobe]], 0)</f>
        <v>SosnowiecHajdukiewic1627</v>
      </c>
      <c r="J1528" s="1">
        <f>COUNTIF(I:I,studenci[[#This Row],[rodz_kod]])</f>
        <v>1</v>
      </c>
      <c r="K152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29" spans="1:11" x14ac:dyDescent="0.25">
      <c r="A1529">
        <v>1528</v>
      </c>
      <c r="B1529" s="1" t="s">
        <v>1909</v>
      </c>
      <c r="C1529" s="13" t="s">
        <v>1345</v>
      </c>
      <c r="D1529" s="1" t="s">
        <v>9</v>
      </c>
      <c r="E1529" s="1" t="s">
        <v>196</v>
      </c>
      <c r="F1529" s="1" t="s">
        <v>11</v>
      </c>
      <c r="G1529">
        <v>2796</v>
      </c>
      <c r="H1529" s="1" t="b">
        <f>studenci[[#This Row],[Dochod_na_osobe]]&lt;$P$5</f>
        <v>0</v>
      </c>
      <c r="I1529" s="1" t="str">
        <f>TEXT(studenci[[#This Row],[Miejsce_zam]],"")&amp;MID(studenci[[#This Row],[Nazwisko]],1,LEN(studenci[[#This Row],[Nazwisko]])-1)&amp;TEXT(studenci[[#This Row],[Dochod_na_osobe]], 0)</f>
        <v>OgrodzieniecBanasiewic2796</v>
      </c>
      <c r="J1529" s="1">
        <f>COUNTIF(I:I,studenci[[#This Row],[rodz_kod]])</f>
        <v>1</v>
      </c>
      <c r="K152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0" spans="1:11" x14ac:dyDescent="0.25">
      <c r="A1530">
        <v>1529</v>
      </c>
      <c r="B1530" s="1" t="s">
        <v>591</v>
      </c>
      <c r="C1530" s="13" t="s">
        <v>1910</v>
      </c>
      <c r="D1530" s="1" t="s">
        <v>26</v>
      </c>
      <c r="E1530" s="1" t="s">
        <v>67</v>
      </c>
      <c r="F1530" s="1" t="s">
        <v>16</v>
      </c>
      <c r="G1530">
        <v>1236</v>
      </c>
      <c r="H1530" s="1" t="b">
        <f>studenci[[#This Row],[Dochod_na_osobe]]&lt;$P$5</f>
        <v>1</v>
      </c>
      <c r="I1530" s="1" t="str">
        <f>TEXT(studenci[[#This Row],[Miejsce_zam]],"")&amp;MID(studenci[[#This Row],[Nazwisko]],1,LEN(studenci[[#This Row],[Nazwisko]])-1)&amp;TEXT(studenci[[#This Row],[Dochod_na_osobe]], 0)</f>
        <v>SosnowiecBalcerowsk1236</v>
      </c>
      <c r="J1530" s="1">
        <f>COUNTIF(I:I,studenci[[#This Row],[rodz_kod]])</f>
        <v>1</v>
      </c>
      <c r="K153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1" spans="1:11" x14ac:dyDescent="0.25">
      <c r="A1531">
        <v>1530</v>
      </c>
      <c r="B1531" s="1" t="s">
        <v>88</v>
      </c>
      <c r="C1531" s="13" t="s">
        <v>937</v>
      </c>
      <c r="D1531" s="1" t="s">
        <v>26</v>
      </c>
      <c r="E1531" s="1" t="s">
        <v>433</v>
      </c>
      <c r="F1531" s="1" t="s">
        <v>16</v>
      </c>
      <c r="G1531">
        <v>2728</v>
      </c>
      <c r="H1531" s="1" t="b">
        <f>studenci[[#This Row],[Dochod_na_osobe]]&lt;$P$5</f>
        <v>0</v>
      </c>
      <c r="I1531" s="1" t="str">
        <f>TEXT(studenci[[#This Row],[Miejsce_zam]],"")&amp;MID(studenci[[#This Row],[Nazwisko]],1,LEN(studenci[[#This Row],[Nazwisko]])-1)&amp;TEXT(studenci[[#This Row],[Dochod_na_osobe]], 0)</f>
        <v>WolbromWita2728</v>
      </c>
      <c r="J1531" s="1">
        <f>COUNTIF(I:I,studenci[[#This Row],[rodz_kod]])</f>
        <v>1</v>
      </c>
      <c r="K153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2" spans="1:11" x14ac:dyDescent="0.25">
      <c r="A1532">
        <v>1531</v>
      </c>
      <c r="B1532" s="1" t="s">
        <v>591</v>
      </c>
      <c r="C1532" s="13" t="s">
        <v>1911</v>
      </c>
      <c r="D1532" s="1" t="s">
        <v>9</v>
      </c>
      <c r="E1532" s="1" t="s">
        <v>313</v>
      </c>
      <c r="F1532" s="1" t="s">
        <v>35</v>
      </c>
      <c r="G1532">
        <v>1882</v>
      </c>
      <c r="H1532" s="1" t="b">
        <f>studenci[[#This Row],[Dochod_na_osobe]]&lt;$P$5</f>
        <v>1</v>
      </c>
      <c r="I1532" s="1" t="str">
        <f>TEXT(studenci[[#This Row],[Miejsce_zam]],"")&amp;MID(studenci[[#This Row],[Nazwisko]],1,LEN(studenci[[#This Row],[Nazwisko]])-1)&amp;TEXT(studenci[[#This Row],[Dochod_na_osobe]], 0)</f>
        <v>TarnowKominiar1882</v>
      </c>
      <c r="J1532" s="1">
        <f>COUNTIF(I:I,studenci[[#This Row],[rodz_kod]])</f>
        <v>1</v>
      </c>
      <c r="K153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3" spans="1:11" x14ac:dyDescent="0.25">
      <c r="A1533">
        <v>1532</v>
      </c>
      <c r="B1533" s="1" t="s">
        <v>497</v>
      </c>
      <c r="C1533" s="13" t="s">
        <v>1912</v>
      </c>
      <c r="D1533" s="1" t="s">
        <v>26</v>
      </c>
      <c r="E1533" s="1" t="s">
        <v>222</v>
      </c>
      <c r="F1533" s="1" t="s">
        <v>11</v>
      </c>
      <c r="G1533">
        <v>1502</v>
      </c>
      <c r="H1533" s="1" t="b">
        <f>studenci[[#This Row],[Dochod_na_osobe]]&lt;$P$5</f>
        <v>1</v>
      </c>
      <c r="I1533" s="1" t="str">
        <f>TEXT(studenci[[#This Row],[Miejsce_zam]],"")&amp;MID(studenci[[#This Row],[Nazwisko]],1,LEN(studenci[[#This Row],[Nazwisko]])-1)&amp;TEXT(studenci[[#This Row],[Dochod_na_osobe]], 0)</f>
        <v>TarnobrzegDamsk1502</v>
      </c>
      <c r="J1533" s="1">
        <f>COUNTIF(I:I,studenci[[#This Row],[rodz_kod]])</f>
        <v>1</v>
      </c>
      <c r="K153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4" spans="1:11" x14ac:dyDescent="0.25">
      <c r="A1534">
        <v>1533</v>
      </c>
      <c r="B1534" s="1" t="s">
        <v>111</v>
      </c>
      <c r="C1534" s="13" t="s">
        <v>1010</v>
      </c>
      <c r="D1534" s="1" t="s">
        <v>22</v>
      </c>
      <c r="E1534" s="1" t="s">
        <v>403</v>
      </c>
      <c r="F1534" s="1" t="s">
        <v>100</v>
      </c>
      <c r="G1534">
        <v>3180</v>
      </c>
      <c r="H1534" s="1" t="b">
        <f>studenci[[#This Row],[Dochod_na_osobe]]&lt;$P$5</f>
        <v>0</v>
      </c>
      <c r="I1534" s="1" t="str">
        <f>TEXT(studenci[[#This Row],[Miejsce_zam]],"")&amp;MID(studenci[[#This Row],[Nazwisko]],1,LEN(studenci[[#This Row],[Nazwisko]])-1)&amp;TEXT(studenci[[#This Row],[Dochod_na_osobe]], 0)</f>
        <v>CiechocinekOleks3180</v>
      </c>
      <c r="J1534" s="1">
        <f>COUNTIF(I:I,studenci[[#This Row],[rodz_kod]])</f>
        <v>1</v>
      </c>
      <c r="K153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5" spans="1:11" x14ac:dyDescent="0.25">
      <c r="A1535">
        <v>1534</v>
      </c>
      <c r="B1535" s="1" t="s">
        <v>647</v>
      </c>
      <c r="C1535" s="13" t="s">
        <v>1913</v>
      </c>
      <c r="D1535" s="1" t="s">
        <v>9</v>
      </c>
      <c r="E1535" s="1" t="s">
        <v>780</v>
      </c>
      <c r="F1535" s="1" t="s">
        <v>11</v>
      </c>
      <c r="G1535">
        <v>2951</v>
      </c>
      <c r="H1535" s="1" t="b">
        <f>studenci[[#This Row],[Dochod_na_osobe]]&lt;$P$5</f>
        <v>0</v>
      </c>
      <c r="I1535" s="1" t="str">
        <f>TEXT(studenci[[#This Row],[Miejsce_zam]],"")&amp;MID(studenci[[#This Row],[Nazwisko]],1,LEN(studenci[[#This Row],[Nazwisko]])-1)&amp;TEXT(studenci[[#This Row],[Dochod_na_osobe]], 0)</f>
        <v>PrudnikNajowic2951</v>
      </c>
      <c r="J1535" s="1">
        <f>COUNTIF(I:I,studenci[[#This Row],[rodz_kod]])</f>
        <v>1</v>
      </c>
      <c r="K153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6" spans="1:11" x14ac:dyDescent="0.25">
      <c r="A1536">
        <v>1535</v>
      </c>
      <c r="B1536" s="1" t="s">
        <v>647</v>
      </c>
      <c r="C1536" s="13" t="s">
        <v>1914</v>
      </c>
      <c r="D1536" s="1" t="s">
        <v>9</v>
      </c>
      <c r="E1536" s="1" t="s">
        <v>233</v>
      </c>
      <c r="F1536" s="1" t="s">
        <v>11</v>
      </c>
      <c r="G1536">
        <v>1824</v>
      </c>
      <c r="H1536" s="1" t="b">
        <f>studenci[[#This Row],[Dochod_na_osobe]]&lt;$P$5</f>
        <v>1</v>
      </c>
      <c r="I1536" s="1" t="str">
        <f>TEXT(studenci[[#This Row],[Miejsce_zam]],"")&amp;MID(studenci[[#This Row],[Nazwisko]],1,LEN(studenci[[#This Row],[Nazwisko]])-1)&amp;TEXT(studenci[[#This Row],[Dochod_na_osobe]], 0)</f>
        <v>NaleczowRakulsk1824</v>
      </c>
      <c r="J1536" s="1">
        <f>COUNTIF(I:I,studenci[[#This Row],[rodz_kod]])</f>
        <v>1</v>
      </c>
      <c r="K153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7" spans="1:11" x14ac:dyDescent="0.25">
      <c r="A1537">
        <v>1536</v>
      </c>
      <c r="B1537" s="1" t="s">
        <v>462</v>
      </c>
      <c r="C1537" s="13" t="s">
        <v>1915</v>
      </c>
      <c r="D1537" s="1" t="s">
        <v>9</v>
      </c>
      <c r="E1537" s="1" t="s">
        <v>227</v>
      </c>
      <c r="F1537" s="1" t="s">
        <v>16</v>
      </c>
      <c r="G1537">
        <v>1267</v>
      </c>
      <c r="H1537" s="1" t="b">
        <f>studenci[[#This Row],[Dochod_na_osobe]]&lt;$P$5</f>
        <v>1</v>
      </c>
      <c r="I1537" s="1" t="str">
        <f>TEXT(studenci[[#This Row],[Miejsce_zam]],"")&amp;MID(studenci[[#This Row],[Nazwisko]],1,LEN(studenci[[#This Row],[Nazwisko]])-1)&amp;TEXT(studenci[[#This Row],[Dochod_na_osobe]], 0)</f>
        <v>Bielsko - BialaBuczkowsk1267</v>
      </c>
      <c r="J1537" s="1">
        <f>COUNTIF(I:I,studenci[[#This Row],[rodz_kod]])</f>
        <v>1</v>
      </c>
      <c r="K153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8" spans="1:11" x14ac:dyDescent="0.25">
      <c r="A1538">
        <v>1537</v>
      </c>
      <c r="B1538" s="1" t="s">
        <v>249</v>
      </c>
      <c r="C1538" s="13" t="s">
        <v>1916</v>
      </c>
      <c r="D1538" s="1" t="s">
        <v>22</v>
      </c>
      <c r="E1538" s="1" t="s">
        <v>56</v>
      </c>
      <c r="F1538" s="1" t="s">
        <v>11</v>
      </c>
      <c r="G1538">
        <v>3162</v>
      </c>
      <c r="H1538" s="1" t="b">
        <f>studenci[[#This Row],[Dochod_na_osobe]]&lt;$P$5</f>
        <v>0</v>
      </c>
      <c r="I1538" s="1" t="str">
        <f>TEXT(studenci[[#This Row],[Miejsce_zam]],"")&amp;MID(studenci[[#This Row],[Nazwisko]],1,LEN(studenci[[#This Row],[Nazwisko]])-1)&amp;TEXT(studenci[[#This Row],[Dochod_na_osobe]], 0)</f>
        <v>JaworznoKrau3162</v>
      </c>
      <c r="J1538" s="1">
        <f>COUNTIF(I:I,studenci[[#This Row],[rodz_kod]])</f>
        <v>1</v>
      </c>
      <c r="K153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39" spans="1:11" x14ac:dyDescent="0.25">
      <c r="A1539">
        <v>1538</v>
      </c>
      <c r="B1539" s="1" t="s">
        <v>20</v>
      </c>
      <c r="C1539" s="13" t="s">
        <v>1917</v>
      </c>
      <c r="D1539" s="1" t="s">
        <v>133</v>
      </c>
      <c r="E1539" s="1" t="s">
        <v>451</v>
      </c>
      <c r="F1539" s="1" t="s">
        <v>11</v>
      </c>
      <c r="G1539">
        <v>1720</v>
      </c>
      <c r="H1539" s="1" t="b">
        <f>studenci[[#This Row],[Dochod_na_osobe]]&lt;$P$5</f>
        <v>1</v>
      </c>
      <c r="I1539" s="1" t="str">
        <f>TEXT(studenci[[#This Row],[Miejsce_zam]],"")&amp;MID(studenci[[#This Row],[Nazwisko]],1,LEN(studenci[[#This Row],[Nazwisko]])-1)&amp;TEXT(studenci[[#This Row],[Dochod_na_osobe]], 0)</f>
        <v>WarszawaPola1720</v>
      </c>
      <c r="J1539" s="1">
        <f>COUNTIF(I:I,studenci[[#This Row],[rodz_kod]])</f>
        <v>1</v>
      </c>
      <c r="K153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0" spans="1:11" x14ac:dyDescent="0.25">
      <c r="A1540">
        <v>1539</v>
      </c>
      <c r="B1540" s="1" t="s">
        <v>128</v>
      </c>
      <c r="C1540" s="13" t="s">
        <v>1918</v>
      </c>
      <c r="D1540" s="1" t="s">
        <v>26</v>
      </c>
      <c r="E1540" s="1" t="s">
        <v>87</v>
      </c>
      <c r="F1540" s="1" t="s">
        <v>11</v>
      </c>
      <c r="G1540">
        <v>2909</v>
      </c>
      <c r="H1540" s="1" t="b">
        <f>studenci[[#This Row],[Dochod_na_osobe]]&lt;$P$5</f>
        <v>0</v>
      </c>
      <c r="I1540" s="1" t="str">
        <f>TEXT(studenci[[#This Row],[Miejsce_zam]],"")&amp;MID(studenci[[#This Row],[Nazwisko]],1,LEN(studenci[[#This Row],[Nazwisko]])-1)&amp;TEXT(studenci[[#This Row],[Dochod_na_osobe]], 0)</f>
        <v>RajczaBarylk2909</v>
      </c>
      <c r="J1540" s="1">
        <f>COUNTIF(I:I,studenci[[#This Row],[rodz_kod]])</f>
        <v>1</v>
      </c>
      <c r="K154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1" spans="1:11" x14ac:dyDescent="0.25">
      <c r="A1541">
        <v>1540</v>
      </c>
      <c r="B1541" s="1" t="s">
        <v>48</v>
      </c>
      <c r="C1541" s="13" t="s">
        <v>1919</v>
      </c>
      <c r="D1541" s="1" t="s">
        <v>22</v>
      </c>
      <c r="E1541" s="1" t="s">
        <v>140</v>
      </c>
      <c r="F1541" s="1" t="s">
        <v>11</v>
      </c>
      <c r="G1541">
        <v>1795</v>
      </c>
      <c r="H1541" s="1" t="b">
        <f>studenci[[#This Row],[Dochod_na_osobe]]&lt;$P$5</f>
        <v>1</v>
      </c>
      <c r="I1541" s="1" t="str">
        <f>TEXT(studenci[[#This Row],[Miejsce_zam]],"")&amp;MID(studenci[[#This Row],[Nazwisko]],1,LEN(studenci[[#This Row],[Nazwisko]])-1)&amp;TEXT(studenci[[#This Row],[Dochod_na_osobe]], 0)</f>
        <v>NysaWole1795</v>
      </c>
      <c r="J1541" s="1">
        <f>COUNTIF(I:I,studenci[[#This Row],[rodz_kod]])</f>
        <v>1</v>
      </c>
      <c r="K154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2" spans="1:11" x14ac:dyDescent="0.25">
      <c r="A1542">
        <v>1541</v>
      </c>
      <c r="B1542" s="1" t="s">
        <v>1390</v>
      </c>
      <c r="C1542" s="13" t="s">
        <v>1535</v>
      </c>
      <c r="D1542" s="1" t="s">
        <v>9</v>
      </c>
      <c r="E1542" s="1" t="s">
        <v>569</v>
      </c>
      <c r="F1542" s="1" t="s">
        <v>16</v>
      </c>
      <c r="G1542">
        <v>1932</v>
      </c>
      <c r="H1542" s="1" t="b">
        <f>studenci[[#This Row],[Dochod_na_osobe]]&lt;$P$5</f>
        <v>1</v>
      </c>
      <c r="I1542" s="1" t="str">
        <f>TEXT(studenci[[#This Row],[Miejsce_zam]],"")&amp;MID(studenci[[#This Row],[Nazwisko]],1,LEN(studenci[[#This Row],[Nazwisko]])-1)&amp;TEXT(studenci[[#This Row],[Dochod_na_osobe]], 0)</f>
        <v>Siemianowice SlaskieKlimczy1932</v>
      </c>
      <c r="J1542" s="1">
        <f>COUNTIF(I:I,studenci[[#This Row],[rodz_kod]])</f>
        <v>1</v>
      </c>
      <c r="K154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3" spans="1:11" x14ac:dyDescent="0.25">
      <c r="A1543">
        <v>1542</v>
      </c>
      <c r="B1543" s="1" t="s">
        <v>51</v>
      </c>
      <c r="C1543" s="13" t="s">
        <v>1920</v>
      </c>
      <c r="D1543" s="1" t="s">
        <v>26</v>
      </c>
      <c r="E1543" s="1" t="s">
        <v>1316</v>
      </c>
      <c r="F1543" s="1" t="s">
        <v>11</v>
      </c>
      <c r="G1543">
        <v>2743</v>
      </c>
      <c r="H1543" s="1" t="b">
        <f>studenci[[#This Row],[Dochod_na_osobe]]&lt;$P$5</f>
        <v>0</v>
      </c>
      <c r="I1543" s="1" t="str">
        <f>TEXT(studenci[[#This Row],[Miejsce_zam]],"")&amp;MID(studenci[[#This Row],[Nazwisko]],1,LEN(studenci[[#This Row],[Nazwisko]])-1)&amp;TEXT(studenci[[#This Row],[Dochod_na_osobe]], 0)</f>
        <v>GiebloBaranowsk2743</v>
      </c>
      <c r="J1543" s="1">
        <f>COUNTIF(I:I,studenci[[#This Row],[rodz_kod]])</f>
        <v>1</v>
      </c>
      <c r="K154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4" spans="1:11" x14ac:dyDescent="0.25">
      <c r="A1544">
        <v>1543</v>
      </c>
      <c r="B1544" s="1" t="s">
        <v>757</v>
      </c>
      <c r="C1544" s="13" t="s">
        <v>1921</v>
      </c>
      <c r="D1544" s="1" t="s">
        <v>22</v>
      </c>
      <c r="E1544" s="1" t="s">
        <v>346</v>
      </c>
      <c r="F1544" s="1" t="s">
        <v>11</v>
      </c>
      <c r="G1544">
        <v>810</v>
      </c>
      <c r="H1544" s="1" t="b">
        <f>studenci[[#This Row],[Dochod_na_osobe]]&lt;$P$5</f>
        <v>1</v>
      </c>
      <c r="I1544" s="1" t="str">
        <f>TEXT(studenci[[#This Row],[Miejsce_zam]],"")&amp;MID(studenci[[#This Row],[Nazwisko]],1,LEN(studenci[[#This Row],[Nazwisko]])-1)&amp;TEXT(studenci[[#This Row],[Dochod_na_osobe]], 0)</f>
        <v>OlkuszKru810</v>
      </c>
      <c r="J1544" s="1">
        <f>COUNTIF(I:I,studenci[[#This Row],[rodz_kod]])</f>
        <v>1</v>
      </c>
      <c r="K154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5" spans="1:11" x14ac:dyDescent="0.25">
      <c r="A1545">
        <v>1544</v>
      </c>
      <c r="B1545" s="1" t="s">
        <v>155</v>
      </c>
      <c r="C1545" s="13" t="s">
        <v>1889</v>
      </c>
      <c r="D1545" s="1" t="s">
        <v>9</v>
      </c>
      <c r="E1545" s="1" t="s">
        <v>140</v>
      </c>
      <c r="F1545" s="1" t="s">
        <v>11</v>
      </c>
      <c r="G1545">
        <v>1612</v>
      </c>
      <c r="H1545" s="1" t="b">
        <f>studenci[[#This Row],[Dochod_na_osobe]]&lt;$P$5</f>
        <v>1</v>
      </c>
      <c r="I1545" s="1" t="str">
        <f>TEXT(studenci[[#This Row],[Miejsce_zam]],"")&amp;MID(studenci[[#This Row],[Nazwisko]],1,LEN(studenci[[#This Row],[Nazwisko]])-1)&amp;TEXT(studenci[[#This Row],[Dochod_na_osobe]], 0)</f>
        <v>NysaKowalsk1612</v>
      </c>
      <c r="J1545" s="1">
        <f>COUNTIF(I:I,studenci[[#This Row],[rodz_kod]])</f>
        <v>1</v>
      </c>
      <c r="K154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6" spans="1:11" x14ac:dyDescent="0.25">
      <c r="A1546">
        <v>1545</v>
      </c>
      <c r="B1546" s="1" t="s">
        <v>453</v>
      </c>
      <c r="C1546" s="13" t="s">
        <v>1922</v>
      </c>
      <c r="D1546" s="1" t="s">
        <v>22</v>
      </c>
      <c r="E1546" s="1" t="s">
        <v>346</v>
      </c>
      <c r="F1546" s="1" t="s">
        <v>16</v>
      </c>
      <c r="G1546">
        <v>784</v>
      </c>
      <c r="H1546" s="1" t="b">
        <f>studenci[[#This Row],[Dochod_na_osobe]]&lt;$P$5</f>
        <v>1</v>
      </c>
      <c r="I1546" s="1" t="str">
        <f>TEXT(studenci[[#This Row],[Miejsce_zam]],"")&amp;MID(studenci[[#This Row],[Nazwisko]],1,LEN(studenci[[#This Row],[Nazwisko]])-1)&amp;TEXT(studenci[[#This Row],[Dochod_na_osobe]], 0)</f>
        <v>OlkuszZalewic784</v>
      </c>
      <c r="J1546" s="1">
        <f>COUNTIF(I:I,studenci[[#This Row],[rodz_kod]])</f>
        <v>1</v>
      </c>
      <c r="K154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7" spans="1:11" x14ac:dyDescent="0.25">
      <c r="A1547">
        <v>1546</v>
      </c>
      <c r="B1547" s="1" t="s">
        <v>1378</v>
      </c>
      <c r="C1547" s="13" t="s">
        <v>1923</v>
      </c>
      <c r="D1547" s="1" t="s">
        <v>22</v>
      </c>
      <c r="E1547" s="1" t="s">
        <v>113</v>
      </c>
      <c r="F1547" s="1" t="s">
        <v>11</v>
      </c>
      <c r="G1547">
        <v>1310</v>
      </c>
      <c r="H1547" s="1" t="b">
        <f>studenci[[#This Row],[Dochod_na_osobe]]&lt;$P$5</f>
        <v>1</v>
      </c>
      <c r="I1547" s="1" t="str">
        <f>TEXT(studenci[[#This Row],[Miejsce_zam]],"")&amp;MID(studenci[[#This Row],[Nazwisko]],1,LEN(studenci[[#This Row],[Nazwisko]])-1)&amp;TEXT(studenci[[#This Row],[Dochod_na_osobe]], 0)</f>
        <v>KatowiceSwidersk1310</v>
      </c>
      <c r="J1547" s="1">
        <f>COUNTIF(I:I,studenci[[#This Row],[rodz_kod]])</f>
        <v>1</v>
      </c>
      <c r="K154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8" spans="1:11" x14ac:dyDescent="0.25">
      <c r="A1548">
        <v>1547</v>
      </c>
      <c r="B1548" s="1" t="s">
        <v>317</v>
      </c>
      <c r="C1548" s="13" t="s">
        <v>1924</v>
      </c>
      <c r="D1548" s="1" t="s">
        <v>106</v>
      </c>
      <c r="E1548" s="1" t="s">
        <v>44</v>
      </c>
      <c r="F1548" s="1" t="s">
        <v>11</v>
      </c>
      <c r="G1548">
        <v>801</v>
      </c>
      <c r="H1548" s="1" t="b">
        <f>studenci[[#This Row],[Dochod_na_osobe]]&lt;$P$5</f>
        <v>1</v>
      </c>
      <c r="I1548" s="1" t="str">
        <f>TEXT(studenci[[#This Row],[Miejsce_zam]],"")&amp;MID(studenci[[#This Row],[Nazwisko]],1,LEN(studenci[[#This Row],[Nazwisko]])-1)&amp;TEXT(studenci[[#This Row],[Dochod_na_osobe]], 0)</f>
        <v>RybnikRebaj801</v>
      </c>
      <c r="J1548" s="1">
        <f>COUNTIF(I:I,studenci[[#This Row],[rodz_kod]])</f>
        <v>1</v>
      </c>
      <c r="K154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49" spans="1:11" x14ac:dyDescent="0.25">
      <c r="A1549">
        <v>1548</v>
      </c>
      <c r="B1549" s="1" t="s">
        <v>1068</v>
      </c>
      <c r="C1549" s="13" t="s">
        <v>488</v>
      </c>
      <c r="D1549" s="1" t="s">
        <v>22</v>
      </c>
      <c r="E1549" s="1" t="s">
        <v>199</v>
      </c>
      <c r="F1549" s="1" t="s">
        <v>35</v>
      </c>
      <c r="G1549">
        <v>557</v>
      </c>
      <c r="H1549" s="1" t="b">
        <f>studenci[[#This Row],[Dochod_na_osobe]]&lt;$P$5</f>
        <v>1</v>
      </c>
      <c r="I1549" s="1" t="str">
        <f>TEXT(studenci[[#This Row],[Miejsce_zam]],"")&amp;MID(studenci[[#This Row],[Nazwisko]],1,LEN(studenci[[#This Row],[Nazwisko]])-1)&amp;TEXT(studenci[[#This Row],[Dochod_na_osobe]], 0)</f>
        <v>Sucha BeskidzkaSokolowsk557</v>
      </c>
      <c r="J1549" s="1">
        <f>COUNTIF(I:I,studenci[[#This Row],[rodz_kod]])</f>
        <v>1</v>
      </c>
      <c r="K154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0" spans="1:11" x14ac:dyDescent="0.25">
      <c r="A1550">
        <v>1549</v>
      </c>
      <c r="B1550" s="1" t="s">
        <v>48</v>
      </c>
      <c r="C1550" s="13" t="s">
        <v>1925</v>
      </c>
      <c r="D1550" s="1" t="s">
        <v>9</v>
      </c>
      <c r="E1550" s="1" t="s">
        <v>275</v>
      </c>
      <c r="F1550" s="1" t="s">
        <v>11</v>
      </c>
      <c r="G1550">
        <v>3281</v>
      </c>
      <c r="H1550" s="1" t="b">
        <f>studenci[[#This Row],[Dochod_na_osobe]]&lt;$P$5</f>
        <v>0</v>
      </c>
      <c r="I1550" s="1" t="str">
        <f>TEXT(studenci[[#This Row],[Miejsce_zam]],"")&amp;MID(studenci[[#This Row],[Nazwisko]],1,LEN(studenci[[#This Row],[Nazwisko]])-1)&amp;TEXT(studenci[[#This Row],[Dochod_na_osobe]], 0)</f>
        <v>JaworzynkaJosia3281</v>
      </c>
      <c r="J1550" s="1">
        <f>COUNTIF(I:I,studenci[[#This Row],[rodz_kod]])</f>
        <v>1</v>
      </c>
      <c r="K155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1" spans="1:11" x14ac:dyDescent="0.25">
      <c r="A1551">
        <v>1550</v>
      </c>
      <c r="B1551" s="1" t="s">
        <v>108</v>
      </c>
      <c r="C1551" s="13" t="s">
        <v>1399</v>
      </c>
      <c r="D1551" s="1" t="s">
        <v>9</v>
      </c>
      <c r="E1551" s="1" t="s">
        <v>184</v>
      </c>
      <c r="F1551" s="1" t="s">
        <v>28</v>
      </c>
      <c r="G1551">
        <v>986</v>
      </c>
      <c r="H1551" s="1" t="b">
        <f>studenci[[#This Row],[Dochod_na_osobe]]&lt;$P$5</f>
        <v>1</v>
      </c>
      <c r="I1551" s="1" t="str">
        <f>TEXT(studenci[[#This Row],[Miejsce_zam]],"")&amp;MID(studenci[[#This Row],[Nazwisko]],1,LEN(studenci[[#This Row],[Nazwisko]])-1)&amp;TEXT(studenci[[#This Row],[Dochod_na_osobe]], 0)</f>
        <v>SwietochlowiceWalcza986</v>
      </c>
      <c r="J1551" s="1">
        <f>COUNTIF(I:I,studenci[[#This Row],[rodz_kod]])</f>
        <v>1</v>
      </c>
      <c r="K155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2" spans="1:11" x14ac:dyDescent="0.25">
      <c r="A1552">
        <v>1551</v>
      </c>
      <c r="B1552" s="1" t="s">
        <v>108</v>
      </c>
      <c r="C1552" s="13" t="s">
        <v>1926</v>
      </c>
      <c r="D1552" s="1" t="s">
        <v>9</v>
      </c>
      <c r="E1552" s="1" t="s">
        <v>113</v>
      </c>
      <c r="F1552" s="1" t="s">
        <v>11</v>
      </c>
      <c r="G1552">
        <v>2272</v>
      </c>
      <c r="H1552" s="1" t="b">
        <f>studenci[[#This Row],[Dochod_na_osobe]]&lt;$P$5</f>
        <v>0</v>
      </c>
      <c r="I1552" s="1" t="str">
        <f>TEXT(studenci[[#This Row],[Miejsce_zam]],"")&amp;MID(studenci[[#This Row],[Nazwisko]],1,LEN(studenci[[#This Row],[Nazwisko]])-1)&amp;TEXT(studenci[[#This Row],[Dochod_na_osobe]], 0)</f>
        <v>KatowiceRompalsk2272</v>
      </c>
      <c r="J1552" s="1">
        <f>COUNTIF(I:I,studenci[[#This Row],[rodz_kod]])</f>
        <v>1</v>
      </c>
      <c r="K155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3" spans="1:11" x14ac:dyDescent="0.25">
      <c r="A1553">
        <v>1552</v>
      </c>
      <c r="B1553" s="1" t="s">
        <v>1927</v>
      </c>
      <c r="C1553" s="13" t="s">
        <v>1928</v>
      </c>
      <c r="D1553" s="1" t="s">
        <v>26</v>
      </c>
      <c r="E1553" s="1" t="s">
        <v>625</v>
      </c>
      <c r="F1553" s="1" t="s">
        <v>100</v>
      </c>
      <c r="G1553">
        <v>2215</v>
      </c>
      <c r="H1553" s="1" t="b">
        <f>studenci[[#This Row],[Dochod_na_osobe]]&lt;$P$5</f>
        <v>1</v>
      </c>
      <c r="I1553" s="1" t="str">
        <f>TEXT(studenci[[#This Row],[Miejsce_zam]],"")&amp;MID(studenci[[#This Row],[Nazwisko]],1,LEN(studenci[[#This Row],[Nazwisko]])-1)&amp;TEXT(studenci[[#This Row],[Dochod_na_osobe]], 0)</f>
        <v>MlynarzeWoln2215</v>
      </c>
      <c r="J1553" s="1">
        <f>COUNTIF(I:I,studenci[[#This Row],[rodz_kod]])</f>
        <v>1</v>
      </c>
      <c r="K155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4" spans="1:11" x14ac:dyDescent="0.25">
      <c r="A1554">
        <v>1553</v>
      </c>
      <c r="B1554" s="1" t="s">
        <v>155</v>
      </c>
      <c r="C1554" s="13" t="s">
        <v>1929</v>
      </c>
      <c r="D1554" s="1" t="s">
        <v>9</v>
      </c>
      <c r="E1554" s="1" t="s">
        <v>140</v>
      </c>
      <c r="F1554" s="1" t="s">
        <v>11</v>
      </c>
      <c r="G1554">
        <v>471</v>
      </c>
      <c r="H1554" s="1" t="b">
        <f>studenci[[#This Row],[Dochod_na_osobe]]&lt;$P$5</f>
        <v>1</v>
      </c>
      <c r="I1554" s="1" t="str">
        <f>TEXT(studenci[[#This Row],[Miejsce_zam]],"")&amp;MID(studenci[[#This Row],[Nazwisko]],1,LEN(studenci[[#This Row],[Nazwisko]])-1)&amp;TEXT(studenci[[#This Row],[Dochod_na_osobe]], 0)</f>
        <v>NysaRozalsk471</v>
      </c>
      <c r="J1554" s="1">
        <f>COUNTIF(I:I,studenci[[#This Row],[rodz_kod]])</f>
        <v>1</v>
      </c>
      <c r="K155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5" spans="1:11" x14ac:dyDescent="0.25">
      <c r="A1555">
        <v>1554</v>
      </c>
      <c r="B1555" s="1" t="s">
        <v>447</v>
      </c>
      <c r="C1555" s="13" t="s">
        <v>1930</v>
      </c>
      <c r="D1555" s="1" t="s">
        <v>26</v>
      </c>
      <c r="E1555" s="1" t="s">
        <v>420</v>
      </c>
      <c r="F1555" s="1" t="s">
        <v>11</v>
      </c>
      <c r="G1555">
        <v>3138</v>
      </c>
      <c r="H1555" s="1" t="b">
        <f>studenci[[#This Row],[Dochod_na_osobe]]&lt;$P$5</f>
        <v>0</v>
      </c>
      <c r="I1555" s="1" t="str">
        <f>TEXT(studenci[[#This Row],[Miejsce_zam]],"")&amp;MID(studenci[[#This Row],[Nazwisko]],1,LEN(studenci[[#This Row],[Nazwisko]])-1)&amp;TEXT(studenci[[#This Row],[Dochod_na_osobe]], 0)</f>
        <v>GliwiceKaw3138</v>
      </c>
      <c r="J1555" s="1">
        <f>COUNTIF(I:I,studenci[[#This Row],[rodz_kod]])</f>
        <v>1</v>
      </c>
      <c r="K155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6" spans="1:11" x14ac:dyDescent="0.25">
      <c r="A1556">
        <v>1555</v>
      </c>
      <c r="B1556" s="1" t="s">
        <v>397</v>
      </c>
      <c r="C1556" s="13" t="s">
        <v>470</v>
      </c>
      <c r="D1556" s="1" t="s">
        <v>22</v>
      </c>
      <c r="E1556" s="1" t="s">
        <v>741</v>
      </c>
      <c r="F1556" s="1" t="s">
        <v>11</v>
      </c>
      <c r="G1556">
        <v>1005</v>
      </c>
      <c r="H1556" s="1" t="b">
        <f>studenci[[#This Row],[Dochod_na_osobe]]&lt;$P$5</f>
        <v>1</v>
      </c>
      <c r="I1556" s="1" t="str">
        <f>TEXT(studenci[[#This Row],[Miejsce_zam]],"")&amp;MID(studenci[[#This Row],[Nazwisko]],1,LEN(studenci[[#This Row],[Nazwisko]])-1)&amp;TEXT(studenci[[#This Row],[Dochod_na_osobe]], 0)</f>
        <v>IstebnaLichw1005</v>
      </c>
      <c r="J1556" s="1">
        <f>COUNTIF(I:I,studenci[[#This Row],[rodz_kod]])</f>
        <v>1</v>
      </c>
      <c r="K155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7" spans="1:11" x14ac:dyDescent="0.25">
      <c r="A1557">
        <v>1556</v>
      </c>
      <c r="B1557" s="1" t="s">
        <v>338</v>
      </c>
      <c r="C1557" s="13" t="s">
        <v>1112</v>
      </c>
      <c r="D1557" s="1" t="s">
        <v>14</v>
      </c>
      <c r="E1557" s="1" t="s">
        <v>316</v>
      </c>
      <c r="F1557" s="1" t="s">
        <v>11</v>
      </c>
      <c r="G1557">
        <v>3332</v>
      </c>
      <c r="H1557" s="1" t="b">
        <f>studenci[[#This Row],[Dochod_na_osobe]]&lt;$P$5</f>
        <v>0</v>
      </c>
      <c r="I1557" s="1" t="str">
        <f>TEXT(studenci[[#This Row],[Miejsce_zam]],"")&amp;MID(studenci[[#This Row],[Nazwisko]],1,LEN(studenci[[#This Row],[Nazwisko]])-1)&amp;TEXT(studenci[[#This Row],[Dochod_na_osobe]], 0)</f>
        <v>Gorki MaleKozlowsk3332</v>
      </c>
      <c r="J1557" s="1">
        <f>COUNTIF(I:I,studenci[[#This Row],[rodz_kod]])</f>
        <v>1</v>
      </c>
      <c r="K155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8" spans="1:11" x14ac:dyDescent="0.25">
      <c r="A1558">
        <v>1557</v>
      </c>
      <c r="B1558" s="1" t="s">
        <v>338</v>
      </c>
      <c r="C1558" s="13" t="s">
        <v>1931</v>
      </c>
      <c r="D1558" s="1" t="s">
        <v>133</v>
      </c>
      <c r="E1558" s="1" t="s">
        <v>504</v>
      </c>
      <c r="F1558" s="1" t="s">
        <v>11</v>
      </c>
      <c r="G1558">
        <v>771</v>
      </c>
      <c r="H1558" s="1" t="b">
        <f>studenci[[#This Row],[Dochod_na_osobe]]&lt;$P$5</f>
        <v>1</v>
      </c>
      <c r="I1558" s="1" t="str">
        <f>TEXT(studenci[[#This Row],[Miejsce_zam]],"")&amp;MID(studenci[[#This Row],[Nazwisko]],1,LEN(studenci[[#This Row],[Nazwisko]])-1)&amp;TEXT(studenci[[#This Row],[Dochod_na_osobe]], 0)</f>
        <v>KepiceCeglar771</v>
      </c>
      <c r="J1558" s="1">
        <f>COUNTIF(I:I,studenci[[#This Row],[rodz_kod]])</f>
        <v>1</v>
      </c>
      <c r="K155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59" spans="1:11" x14ac:dyDescent="0.25">
      <c r="A1559">
        <v>1558</v>
      </c>
      <c r="B1559" s="1" t="s">
        <v>76</v>
      </c>
      <c r="C1559" s="13" t="s">
        <v>1932</v>
      </c>
      <c r="D1559" s="1" t="s">
        <v>26</v>
      </c>
      <c r="E1559" s="1" t="s">
        <v>564</v>
      </c>
      <c r="F1559" s="1" t="s">
        <v>11</v>
      </c>
      <c r="G1559">
        <v>2463</v>
      </c>
      <c r="H1559" s="1" t="b">
        <f>studenci[[#This Row],[Dochod_na_osobe]]&lt;$P$5</f>
        <v>0</v>
      </c>
      <c r="I1559" s="1" t="str">
        <f>TEXT(studenci[[#This Row],[Miejsce_zam]],"")&amp;MID(studenci[[#This Row],[Nazwisko]],1,LEN(studenci[[#This Row],[Nazwisko]])-1)&amp;TEXT(studenci[[#This Row],[Dochod_na_osobe]], 0)</f>
        <v>MikolajkiBalick2463</v>
      </c>
      <c r="J1559" s="1">
        <f>COUNTIF(I:I,studenci[[#This Row],[rodz_kod]])</f>
        <v>1</v>
      </c>
      <c r="K155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0" spans="1:11" x14ac:dyDescent="0.25">
      <c r="A1560">
        <v>1559</v>
      </c>
      <c r="B1560" s="1" t="s">
        <v>376</v>
      </c>
      <c r="C1560" s="13" t="s">
        <v>1933</v>
      </c>
      <c r="D1560" s="1" t="s">
        <v>9</v>
      </c>
      <c r="E1560" s="1" t="s">
        <v>451</v>
      </c>
      <c r="F1560" s="1" t="s">
        <v>35</v>
      </c>
      <c r="G1560">
        <v>2999</v>
      </c>
      <c r="H1560" s="1" t="b">
        <f>studenci[[#This Row],[Dochod_na_osobe]]&lt;$P$5</f>
        <v>0</v>
      </c>
      <c r="I1560" s="1" t="str">
        <f>TEXT(studenci[[#This Row],[Miejsce_zam]],"")&amp;MID(studenci[[#This Row],[Nazwisko]],1,LEN(studenci[[#This Row],[Nazwisko]])-1)&amp;TEXT(studenci[[#This Row],[Dochod_na_osobe]], 0)</f>
        <v>WarszawaMalewsk2999</v>
      </c>
      <c r="J1560" s="1">
        <f>COUNTIF(I:I,studenci[[#This Row],[rodz_kod]])</f>
        <v>1</v>
      </c>
      <c r="K156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1" spans="1:11" x14ac:dyDescent="0.25">
      <c r="A1561">
        <v>1560</v>
      </c>
      <c r="B1561" s="1" t="s">
        <v>122</v>
      </c>
      <c r="C1561" s="13" t="s">
        <v>1934</v>
      </c>
      <c r="D1561" s="1" t="s">
        <v>14</v>
      </c>
      <c r="E1561" s="1" t="s">
        <v>352</v>
      </c>
      <c r="F1561" s="1" t="s">
        <v>11</v>
      </c>
      <c r="G1561">
        <v>2115</v>
      </c>
      <c r="H1561" s="1" t="b">
        <f>studenci[[#This Row],[Dochod_na_osobe]]&lt;$P$5</f>
        <v>1</v>
      </c>
      <c r="I1561" s="1" t="str">
        <f>TEXT(studenci[[#This Row],[Miejsce_zam]],"")&amp;MID(studenci[[#This Row],[Nazwisko]],1,LEN(studenci[[#This Row],[Nazwisko]])-1)&amp;TEXT(studenci[[#This Row],[Dochod_na_osobe]], 0)</f>
        <v>ZakopanePawli2115</v>
      </c>
      <c r="J1561" s="1">
        <f>COUNTIF(I:I,studenci[[#This Row],[rodz_kod]])</f>
        <v>1</v>
      </c>
      <c r="K156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2" spans="1:11" x14ac:dyDescent="0.25">
      <c r="A1562">
        <v>1561</v>
      </c>
      <c r="B1562" s="1" t="s">
        <v>157</v>
      </c>
      <c r="C1562" s="13" t="s">
        <v>1935</v>
      </c>
      <c r="D1562" s="1" t="s">
        <v>26</v>
      </c>
      <c r="E1562" s="1" t="s">
        <v>287</v>
      </c>
      <c r="F1562" s="1" t="s">
        <v>11</v>
      </c>
      <c r="G1562">
        <v>3128</v>
      </c>
      <c r="H1562" s="1" t="b">
        <f>studenci[[#This Row],[Dochod_na_osobe]]&lt;$P$5</f>
        <v>0</v>
      </c>
      <c r="I1562" s="1" t="str">
        <f>TEXT(studenci[[#This Row],[Miejsce_zam]],"")&amp;MID(studenci[[#This Row],[Nazwisko]],1,LEN(studenci[[#This Row],[Nazwisko]])-1)&amp;TEXT(studenci[[#This Row],[Dochod_na_osobe]], 0)</f>
        <v>Gorzow WielkopolskiMajche3128</v>
      </c>
      <c r="J1562" s="1">
        <f>COUNTIF(I:I,studenci[[#This Row],[rodz_kod]])</f>
        <v>1</v>
      </c>
      <c r="K156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3" spans="1:11" x14ac:dyDescent="0.25">
      <c r="A1563">
        <v>1562</v>
      </c>
      <c r="B1563" s="1" t="s">
        <v>1378</v>
      </c>
      <c r="C1563" s="13" t="s">
        <v>1936</v>
      </c>
      <c r="D1563" s="1" t="s">
        <v>9</v>
      </c>
      <c r="E1563" s="1" t="s">
        <v>1937</v>
      </c>
      <c r="F1563" s="1" t="s">
        <v>16</v>
      </c>
      <c r="G1563">
        <v>1187</v>
      </c>
      <c r="H1563" s="1" t="b">
        <f>studenci[[#This Row],[Dochod_na_osobe]]&lt;$P$5</f>
        <v>1</v>
      </c>
      <c r="I1563" s="1" t="str">
        <f>TEXT(studenci[[#This Row],[Miejsce_zam]],"")&amp;MID(studenci[[#This Row],[Nazwisko]],1,LEN(studenci[[#This Row],[Nazwisko]])-1)&amp;TEXT(studenci[[#This Row],[Dochod_na_osobe]], 0)</f>
        <v>SobotkaWozn1187</v>
      </c>
      <c r="J1563" s="1">
        <f>COUNTIF(I:I,studenci[[#This Row],[rodz_kod]])</f>
        <v>1</v>
      </c>
      <c r="K156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4" spans="1:11" x14ac:dyDescent="0.25">
      <c r="A1564">
        <v>1563</v>
      </c>
      <c r="B1564" s="1" t="s">
        <v>1938</v>
      </c>
      <c r="C1564" s="13" t="s">
        <v>1939</v>
      </c>
      <c r="D1564" s="1" t="s">
        <v>26</v>
      </c>
      <c r="E1564" s="1" t="s">
        <v>27</v>
      </c>
      <c r="F1564" s="1" t="s">
        <v>11</v>
      </c>
      <c r="G1564">
        <v>1745</v>
      </c>
      <c r="H1564" s="1" t="b">
        <f>studenci[[#This Row],[Dochod_na_osobe]]&lt;$P$5</f>
        <v>1</v>
      </c>
      <c r="I1564" s="1" t="str">
        <f>TEXT(studenci[[#This Row],[Miejsce_zam]],"")&amp;MID(studenci[[#This Row],[Nazwisko]],1,LEN(studenci[[#This Row],[Nazwisko]])-1)&amp;TEXT(studenci[[#This Row],[Dochod_na_osobe]], 0)</f>
        <v>KoniakowZuchowsk1745</v>
      </c>
      <c r="J1564" s="1">
        <f>COUNTIF(I:I,studenci[[#This Row],[rodz_kod]])</f>
        <v>1</v>
      </c>
      <c r="K156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5" spans="1:11" x14ac:dyDescent="0.25">
      <c r="A1565">
        <v>1564</v>
      </c>
      <c r="B1565" s="1" t="s">
        <v>1940</v>
      </c>
      <c r="C1565" s="13" t="s">
        <v>1261</v>
      </c>
      <c r="D1565" s="1" t="s">
        <v>14</v>
      </c>
      <c r="E1565" s="1" t="s">
        <v>192</v>
      </c>
      <c r="F1565" s="1" t="s">
        <v>100</v>
      </c>
      <c r="G1565">
        <v>1834</v>
      </c>
      <c r="H1565" s="1" t="b">
        <f>studenci[[#This Row],[Dochod_na_osobe]]&lt;$P$5</f>
        <v>1</v>
      </c>
      <c r="I1565" s="1" t="str">
        <f>TEXT(studenci[[#This Row],[Miejsce_zam]],"")&amp;MID(studenci[[#This Row],[Nazwisko]],1,LEN(studenci[[#This Row],[Nazwisko]])-1)&amp;TEXT(studenci[[#This Row],[Dochod_na_osobe]], 0)</f>
        <v>ZywiecSzczepansk1834</v>
      </c>
      <c r="J1565" s="1">
        <f>COUNTIF(I:I,studenci[[#This Row],[rodz_kod]])</f>
        <v>1</v>
      </c>
      <c r="K156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6" spans="1:11" x14ac:dyDescent="0.25">
      <c r="A1566">
        <v>1565</v>
      </c>
      <c r="B1566" s="1" t="s">
        <v>155</v>
      </c>
      <c r="C1566" s="13" t="s">
        <v>1941</v>
      </c>
      <c r="D1566" s="1" t="s">
        <v>9</v>
      </c>
      <c r="E1566" s="1" t="s">
        <v>266</v>
      </c>
      <c r="F1566" s="1" t="s">
        <v>11</v>
      </c>
      <c r="G1566">
        <v>2463</v>
      </c>
      <c r="H1566" s="1" t="b">
        <f>studenci[[#This Row],[Dochod_na_osobe]]&lt;$P$5</f>
        <v>0</v>
      </c>
      <c r="I1566" s="1" t="str">
        <f>TEXT(studenci[[#This Row],[Miejsce_zam]],"")&amp;MID(studenci[[#This Row],[Nazwisko]],1,LEN(studenci[[#This Row],[Nazwisko]])-1)&amp;TEXT(studenci[[#This Row],[Dochod_na_osobe]], 0)</f>
        <v>Nowy SaczPankiewic2463</v>
      </c>
      <c r="J1566" s="1">
        <f>COUNTIF(I:I,studenci[[#This Row],[rodz_kod]])</f>
        <v>1</v>
      </c>
      <c r="K156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7" spans="1:11" x14ac:dyDescent="0.25">
      <c r="A1567">
        <v>1566</v>
      </c>
      <c r="B1567" s="1" t="s">
        <v>845</v>
      </c>
      <c r="C1567" s="13" t="s">
        <v>631</v>
      </c>
      <c r="D1567" s="1" t="s">
        <v>26</v>
      </c>
      <c r="E1567" s="1" t="s">
        <v>604</v>
      </c>
      <c r="F1567" s="1" t="s">
        <v>16</v>
      </c>
      <c r="G1567">
        <v>2095</v>
      </c>
      <c r="H1567" s="1" t="b">
        <f>studenci[[#This Row],[Dochod_na_osobe]]&lt;$P$5</f>
        <v>1</v>
      </c>
      <c r="I1567" s="1" t="str">
        <f>TEXT(studenci[[#This Row],[Miejsce_zam]],"")&amp;MID(studenci[[#This Row],[Nazwisko]],1,LEN(studenci[[#This Row],[Nazwisko]])-1)&amp;TEXT(studenci[[#This Row],[Dochod_na_osobe]], 0)</f>
        <v>TychyOstrowsk2095</v>
      </c>
      <c r="J1567" s="1">
        <f>COUNTIF(I:I,studenci[[#This Row],[rodz_kod]])</f>
        <v>1</v>
      </c>
      <c r="K156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8" spans="1:11" x14ac:dyDescent="0.25">
      <c r="A1568">
        <v>1567</v>
      </c>
      <c r="B1568" s="1" t="s">
        <v>583</v>
      </c>
      <c r="C1568" s="13" t="s">
        <v>1942</v>
      </c>
      <c r="D1568" s="1" t="s">
        <v>9</v>
      </c>
      <c r="E1568" s="1" t="s">
        <v>213</v>
      </c>
      <c r="F1568" s="1" t="s">
        <v>11</v>
      </c>
      <c r="G1568">
        <v>848</v>
      </c>
      <c r="H1568" s="1" t="b">
        <f>studenci[[#This Row],[Dochod_na_osobe]]&lt;$P$5</f>
        <v>1</v>
      </c>
      <c r="I1568" s="1" t="str">
        <f>TEXT(studenci[[#This Row],[Miejsce_zam]],"")&amp;MID(studenci[[#This Row],[Nazwisko]],1,LEN(studenci[[#This Row],[Nazwisko]])-1)&amp;TEXT(studenci[[#This Row],[Dochod_na_osobe]], 0)</f>
        <v>Strzelce OpolskieAntonkiewic848</v>
      </c>
      <c r="J1568" s="1">
        <f>COUNTIF(I:I,studenci[[#This Row],[rodz_kod]])</f>
        <v>1</v>
      </c>
      <c r="K156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69" spans="1:11" x14ac:dyDescent="0.25">
      <c r="A1569">
        <v>1568</v>
      </c>
      <c r="B1569" s="1" t="s">
        <v>554</v>
      </c>
      <c r="C1569" s="13" t="s">
        <v>1943</v>
      </c>
      <c r="D1569" s="1" t="s">
        <v>22</v>
      </c>
      <c r="E1569" s="1" t="s">
        <v>456</v>
      </c>
      <c r="F1569" s="1" t="s">
        <v>16</v>
      </c>
      <c r="G1569">
        <v>3318</v>
      </c>
      <c r="H1569" s="1" t="b">
        <f>studenci[[#This Row],[Dochod_na_osobe]]&lt;$P$5</f>
        <v>0</v>
      </c>
      <c r="I1569" s="1" t="str">
        <f>TEXT(studenci[[#This Row],[Miejsce_zam]],"")&amp;MID(studenci[[#This Row],[Nazwisko]],1,LEN(studenci[[#This Row],[Nazwisko]])-1)&amp;TEXT(studenci[[#This Row],[Dochod_na_osobe]], 0)</f>
        <v>MyszkowChyl3318</v>
      </c>
      <c r="J1569" s="1">
        <f>COUNTIF(I:I,studenci[[#This Row],[rodz_kod]])</f>
        <v>1</v>
      </c>
      <c r="K156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0" spans="1:11" x14ac:dyDescent="0.25">
      <c r="A1570">
        <v>1569</v>
      </c>
      <c r="B1570" s="1" t="s">
        <v>225</v>
      </c>
      <c r="C1570" s="13" t="s">
        <v>798</v>
      </c>
      <c r="D1570" s="1" t="s">
        <v>9</v>
      </c>
      <c r="E1570" s="1" t="s">
        <v>585</v>
      </c>
      <c r="F1570" s="1" t="s">
        <v>16</v>
      </c>
      <c r="G1570">
        <v>1392</v>
      </c>
      <c r="H1570" s="1" t="b">
        <f>studenci[[#This Row],[Dochod_na_osobe]]&lt;$P$5</f>
        <v>1</v>
      </c>
      <c r="I1570" s="1" t="str">
        <f>TEXT(studenci[[#This Row],[Miejsce_zam]],"")&amp;MID(studenci[[#This Row],[Nazwisko]],1,LEN(studenci[[#This Row],[Nazwisko]])-1)&amp;TEXT(studenci[[#This Row],[Dochod_na_osobe]], 0)</f>
        <v>AlwerniaUrba1392</v>
      </c>
      <c r="J1570" s="1">
        <f>COUNTIF(I:I,studenci[[#This Row],[rodz_kod]])</f>
        <v>1</v>
      </c>
      <c r="K157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1" spans="1:11" x14ac:dyDescent="0.25">
      <c r="A1571">
        <v>1570</v>
      </c>
      <c r="B1571" s="1" t="s">
        <v>155</v>
      </c>
      <c r="C1571" s="13" t="s">
        <v>820</v>
      </c>
      <c r="D1571" s="1" t="s">
        <v>14</v>
      </c>
      <c r="E1571" s="1" t="s">
        <v>192</v>
      </c>
      <c r="F1571" s="1" t="s">
        <v>16</v>
      </c>
      <c r="G1571">
        <v>3196</v>
      </c>
      <c r="H1571" s="1" t="b">
        <f>studenci[[#This Row],[Dochod_na_osobe]]&lt;$P$5</f>
        <v>0</v>
      </c>
      <c r="I1571" s="1" t="str">
        <f>TEXT(studenci[[#This Row],[Miejsce_zam]],"")&amp;MID(studenci[[#This Row],[Nazwisko]],1,LEN(studenci[[#This Row],[Nazwisko]])-1)&amp;TEXT(studenci[[#This Row],[Dochod_na_osobe]], 0)</f>
        <v>ZywiecDude3196</v>
      </c>
      <c r="J1571" s="1">
        <f>COUNTIF(I:I,studenci[[#This Row],[rodz_kod]])</f>
        <v>1</v>
      </c>
      <c r="K157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2" spans="1:11" x14ac:dyDescent="0.25">
      <c r="A1572">
        <v>1571</v>
      </c>
      <c r="B1572" s="1" t="s">
        <v>97</v>
      </c>
      <c r="C1572" s="13" t="s">
        <v>1944</v>
      </c>
      <c r="D1572" s="1" t="s">
        <v>59</v>
      </c>
      <c r="E1572" s="1" t="s">
        <v>87</v>
      </c>
      <c r="F1572" s="1" t="s">
        <v>11</v>
      </c>
      <c r="G1572">
        <v>982</v>
      </c>
      <c r="H1572" s="1" t="b">
        <f>studenci[[#This Row],[Dochod_na_osobe]]&lt;$P$5</f>
        <v>1</v>
      </c>
      <c r="I1572" s="1" t="str">
        <f>TEXT(studenci[[#This Row],[Miejsce_zam]],"")&amp;MID(studenci[[#This Row],[Nazwisko]],1,LEN(studenci[[#This Row],[Nazwisko]])-1)&amp;TEXT(studenci[[#This Row],[Dochod_na_osobe]], 0)</f>
        <v>RajczaChwale982</v>
      </c>
      <c r="J1572" s="1">
        <f>COUNTIF(I:I,studenci[[#This Row],[rodz_kod]])</f>
        <v>1</v>
      </c>
      <c r="K157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3" spans="1:11" x14ac:dyDescent="0.25">
      <c r="A1573">
        <v>1572</v>
      </c>
      <c r="B1573" s="1" t="s">
        <v>1534</v>
      </c>
      <c r="C1573" s="13" t="s">
        <v>1945</v>
      </c>
      <c r="D1573" s="1" t="s">
        <v>26</v>
      </c>
      <c r="E1573" s="1" t="s">
        <v>438</v>
      </c>
      <c r="F1573" s="1" t="s">
        <v>11</v>
      </c>
      <c r="G1573">
        <v>2032</v>
      </c>
      <c r="H1573" s="1" t="b">
        <f>studenci[[#This Row],[Dochod_na_osobe]]&lt;$P$5</f>
        <v>1</v>
      </c>
      <c r="I1573" s="1" t="str">
        <f>TEXT(studenci[[#This Row],[Miejsce_zam]],"")&amp;MID(studenci[[#This Row],[Nazwisko]],1,LEN(studenci[[#This Row],[Nazwisko]])-1)&amp;TEXT(studenci[[#This Row],[Dochod_na_osobe]], 0)</f>
        <v>KleszczowLechowsk2032</v>
      </c>
      <c r="J1573" s="1">
        <f>COUNTIF(I:I,studenci[[#This Row],[rodz_kod]])</f>
        <v>1</v>
      </c>
      <c r="K157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4" spans="1:11" x14ac:dyDescent="0.25">
      <c r="A1574">
        <v>1573</v>
      </c>
      <c r="B1574" s="1" t="s">
        <v>681</v>
      </c>
      <c r="C1574" s="13" t="s">
        <v>1946</v>
      </c>
      <c r="D1574" s="1" t="s">
        <v>9</v>
      </c>
      <c r="E1574" s="1" t="s">
        <v>1367</v>
      </c>
      <c r="F1574" s="1" t="s">
        <v>11</v>
      </c>
      <c r="G1574">
        <v>3103</v>
      </c>
      <c r="H1574" s="1" t="b">
        <f>studenci[[#This Row],[Dochod_na_osobe]]&lt;$P$5</f>
        <v>0</v>
      </c>
      <c r="I1574" s="1" t="str">
        <f>TEXT(studenci[[#This Row],[Miejsce_zam]],"")&amp;MID(studenci[[#This Row],[Nazwisko]],1,LEN(studenci[[#This Row],[Nazwisko]])-1)&amp;TEXT(studenci[[#This Row],[Dochod_na_osobe]], 0)</f>
        <v>Bielsk PodlaskiCalk3103</v>
      </c>
      <c r="J1574" s="1">
        <f>COUNTIF(I:I,studenci[[#This Row],[rodz_kod]])</f>
        <v>1</v>
      </c>
      <c r="K157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5" spans="1:11" x14ac:dyDescent="0.25">
      <c r="A1575">
        <v>1574</v>
      </c>
      <c r="B1575" s="1" t="s">
        <v>104</v>
      </c>
      <c r="C1575" s="13" t="s">
        <v>1947</v>
      </c>
      <c r="D1575" s="1" t="s">
        <v>26</v>
      </c>
      <c r="E1575" s="1" t="s">
        <v>860</v>
      </c>
      <c r="F1575" s="1" t="s">
        <v>100</v>
      </c>
      <c r="G1575">
        <v>1875</v>
      </c>
      <c r="H1575" s="1" t="b">
        <f>studenci[[#This Row],[Dochod_na_osobe]]&lt;$P$5</f>
        <v>1</v>
      </c>
      <c r="I1575" s="1" t="str">
        <f>TEXT(studenci[[#This Row],[Miejsce_zam]],"")&amp;MID(studenci[[#This Row],[Nazwisko]],1,LEN(studenci[[#This Row],[Nazwisko]])-1)&amp;TEXT(studenci[[#This Row],[Dochod_na_osobe]], 0)</f>
        <v>Biala PodlaskaWiercioc1875</v>
      </c>
      <c r="J1575" s="1">
        <f>COUNTIF(I:I,studenci[[#This Row],[rodz_kod]])</f>
        <v>1</v>
      </c>
      <c r="K157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6" spans="1:11" x14ac:dyDescent="0.25">
      <c r="A1576">
        <v>1575</v>
      </c>
      <c r="B1576" s="1" t="s">
        <v>88</v>
      </c>
      <c r="C1576" s="13" t="s">
        <v>1948</v>
      </c>
      <c r="D1576" s="1" t="s">
        <v>9</v>
      </c>
      <c r="E1576" s="1" t="s">
        <v>413</v>
      </c>
      <c r="F1576" s="1" t="s">
        <v>28</v>
      </c>
      <c r="G1576">
        <v>666</v>
      </c>
      <c r="H1576" s="1" t="b">
        <f>studenci[[#This Row],[Dochod_na_osobe]]&lt;$P$5</f>
        <v>1</v>
      </c>
      <c r="I1576" s="1" t="str">
        <f>TEXT(studenci[[#This Row],[Miejsce_zam]],"")&amp;MID(studenci[[#This Row],[Nazwisko]],1,LEN(studenci[[#This Row],[Nazwisko]])-1)&amp;TEXT(studenci[[#This Row],[Dochod_na_osobe]], 0)</f>
        <v>DebrznoCwier666</v>
      </c>
      <c r="J1576" s="1">
        <f>COUNTIF(I:I,studenci[[#This Row],[rodz_kod]])</f>
        <v>1</v>
      </c>
      <c r="K157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7" spans="1:11" x14ac:dyDescent="0.25">
      <c r="A1577">
        <v>1576</v>
      </c>
      <c r="B1577" s="1" t="s">
        <v>73</v>
      </c>
      <c r="C1577" s="13" t="s">
        <v>1949</v>
      </c>
      <c r="D1577" s="1" t="s">
        <v>133</v>
      </c>
      <c r="E1577" s="1" t="s">
        <v>1148</v>
      </c>
      <c r="F1577" s="1" t="s">
        <v>11</v>
      </c>
      <c r="G1577">
        <v>1134</v>
      </c>
      <c r="H1577" s="1" t="b">
        <f>studenci[[#This Row],[Dochod_na_osobe]]&lt;$P$5</f>
        <v>1</v>
      </c>
      <c r="I1577" s="1" t="str">
        <f>TEXT(studenci[[#This Row],[Miejsce_zam]],"")&amp;MID(studenci[[#This Row],[Nazwisko]],1,LEN(studenci[[#This Row],[Nazwisko]])-1)&amp;TEXT(studenci[[#This Row],[Dochod_na_osobe]], 0)</f>
        <v>Jelenia GoraKanare1134</v>
      </c>
      <c r="J1577" s="1">
        <f>COUNTIF(I:I,studenci[[#This Row],[rodz_kod]])</f>
        <v>1</v>
      </c>
      <c r="K157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8" spans="1:11" x14ac:dyDescent="0.25">
      <c r="A1578">
        <v>1577</v>
      </c>
      <c r="B1578" s="1" t="s">
        <v>108</v>
      </c>
      <c r="C1578" s="13" t="s">
        <v>1950</v>
      </c>
      <c r="D1578" s="1" t="s">
        <v>9</v>
      </c>
      <c r="E1578" s="1" t="s">
        <v>1355</v>
      </c>
      <c r="F1578" s="1" t="s">
        <v>28</v>
      </c>
      <c r="G1578">
        <v>3223</v>
      </c>
      <c r="H1578" s="1" t="b">
        <f>studenci[[#This Row],[Dochod_na_osobe]]&lt;$P$5</f>
        <v>0</v>
      </c>
      <c r="I1578" s="1" t="str">
        <f>TEXT(studenci[[#This Row],[Miejsce_zam]],"")&amp;MID(studenci[[#This Row],[Nazwisko]],1,LEN(studenci[[#This Row],[Nazwisko]])-1)&amp;TEXT(studenci[[#This Row],[Dochod_na_osobe]], 0)</f>
        <v>TorunTylib3223</v>
      </c>
      <c r="J1578" s="1">
        <f>COUNTIF(I:I,studenci[[#This Row],[rodz_kod]])</f>
        <v>1</v>
      </c>
      <c r="K157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79" spans="1:11" x14ac:dyDescent="0.25">
      <c r="A1579">
        <v>1578</v>
      </c>
      <c r="B1579" s="1" t="s">
        <v>557</v>
      </c>
      <c r="C1579" s="13" t="s">
        <v>122</v>
      </c>
      <c r="D1579" s="1" t="s">
        <v>14</v>
      </c>
      <c r="E1579" s="1" t="s">
        <v>34</v>
      </c>
      <c r="F1579" s="1" t="s">
        <v>11</v>
      </c>
      <c r="G1579">
        <v>2717</v>
      </c>
      <c r="H1579" s="1" t="b">
        <f>studenci[[#This Row],[Dochod_na_osobe]]&lt;$P$5</f>
        <v>0</v>
      </c>
      <c r="I1579" s="1" t="str">
        <f>TEXT(studenci[[#This Row],[Miejsce_zam]],"")&amp;MID(studenci[[#This Row],[Nazwisko]],1,LEN(studenci[[#This Row],[Nazwisko]])-1)&amp;TEXT(studenci[[#This Row],[Dochod_na_osobe]], 0)</f>
        <v>RaciborzBartos2717</v>
      </c>
      <c r="J1579" s="1">
        <f>COUNTIF(I:I,studenci[[#This Row],[rodz_kod]])</f>
        <v>1</v>
      </c>
      <c r="K157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0" spans="1:11" x14ac:dyDescent="0.25">
      <c r="A1580">
        <v>1579</v>
      </c>
      <c r="B1580" s="1" t="s">
        <v>97</v>
      </c>
      <c r="C1580" s="13" t="s">
        <v>1951</v>
      </c>
      <c r="D1580" s="1" t="s">
        <v>26</v>
      </c>
      <c r="E1580" s="1" t="s">
        <v>637</v>
      </c>
      <c r="F1580" s="1" t="s">
        <v>28</v>
      </c>
      <c r="G1580">
        <v>3233</v>
      </c>
      <c r="H1580" s="1" t="b">
        <f>studenci[[#This Row],[Dochod_na_osobe]]&lt;$P$5</f>
        <v>0</v>
      </c>
      <c r="I1580" s="1" t="str">
        <f>TEXT(studenci[[#This Row],[Miejsce_zam]],"")&amp;MID(studenci[[#This Row],[Nazwisko]],1,LEN(studenci[[#This Row],[Nazwisko]])-1)&amp;TEXT(studenci[[#This Row],[Dochod_na_osobe]], 0)</f>
        <v>Jastrzebie-ZdrojSmietansk3233</v>
      </c>
      <c r="J1580" s="1">
        <f>COUNTIF(I:I,studenci[[#This Row],[rodz_kod]])</f>
        <v>1</v>
      </c>
      <c r="K158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1" spans="1:11" x14ac:dyDescent="0.25">
      <c r="A1581">
        <v>1580</v>
      </c>
      <c r="B1581" s="1" t="s">
        <v>591</v>
      </c>
      <c r="C1581" s="13" t="s">
        <v>1952</v>
      </c>
      <c r="D1581" s="1" t="s">
        <v>26</v>
      </c>
      <c r="E1581" s="1" t="s">
        <v>346</v>
      </c>
      <c r="F1581" s="1" t="s">
        <v>16</v>
      </c>
      <c r="G1581">
        <v>607</v>
      </c>
      <c r="H1581" s="1" t="b">
        <f>studenci[[#This Row],[Dochod_na_osobe]]&lt;$P$5</f>
        <v>1</v>
      </c>
      <c r="I1581" s="1" t="str">
        <f>TEXT(studenci[[#This Row],[Miejsce_zam]],"")&amp;MID(studenci[[#This Row],[Nazwisko]],1,LEN(studenci[[#This Row],[Nazwisko]])-1)&amp;TEXT(studenci[[#This Row],[Dochod_na_osobe]], 0)</f>
        <v>OlkuszMalchare607</v>
      </c>
      <c r="J1581" s="1">
        <f>COUNTIF(I:I,studenci[[#This Row],[rodz_kod]])</f>
        <v>1</v>
      </c>
      <c r="K158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2" spans="1:11" x14ac:dyDescent="0.25">
      <c r="A1582">
        <v>1581</v>
      </c>
      <c r="B1582" s="1" t="s">
        <v>1132</v>
      </c>
      <c r="C1582" s="13" t="s">
        <v>1953</v>
      </c>
      <c r="D1582" s="1" t="s">
        <v>14</v>
      </c>
      <c r="E1582" s="1" t="s">
        <v>103</v>
      </c>
      <c r="F1582" s="1" t="s">
        <v>11</v>
      </c>
      <c r="G1582">
        <v>1641</v>
      </c>
      <c r="H1582" s="1" t="b">
        <f>studenci[[#This Row],[Dochod_na_osobe]]&lt;$P$5</f>
        <v>1</v>
      </c>
      <c r="I1582" s="1" t="str">
        <f>TEXT(studenci[[#This Row],[Miejsce_zam]],"")&amp;MID(studenci[[#This Row],[Nazwisko]],1,LEN(studenci[[#This Row],[Nazwisko]])-1)&amp;TEXT(studenci[[#This Row],[Dochod_na_osobe]], 0)</f>
        <v>WojkowiceBitw1641</v>
      </c>
      <c r="J1582" s="1">
        <f>COUNTIF(I:I,studenci[[#This Row],[rodz_kod]])</f>
        <v>1</v>
      </c>
      <c r="K158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3" spans="1:11" x14ac:dyDescent="0.25">
      <c r="A1583">
        <v>1582</v>
      </c>
      <c r="B1583" s="1" t="s">
        <v>350</v>
      </c>
      <c r="C1583" s="13" t="s">
        <v>1917</v>
      </c>
      <c r="D1583" s="1" t="s">
        <v>26</v>
      </c>
      <c r="E1583" s="1" t="s">
        <v>311</v>
      </c>
      <c r="F1583" s="1" t="s">
        <v>11</v>
      </c>
      <c r="G1583">
        <v>1516</v>
      </c>
      <c r="H1583" s="1" t="b">
        <f>studenci[[#This Row],[Dochod_na_osobe]]&lt;$P$5</f>
        <v>1</v>
      </c>
      <c r="I1583" s="1" t="str">
        <f>TEXT(studenci[[#This Row],[Miejsce_zam]],"")&amp;MID(studenci[[#This Row],[Nazwisko]],1,LEN(studenci[[#This Row],[Nazwisko]])-1)&amp;TEXT(studenci[[#This Row],[Dochod_na_osobe]], 0)</f>
        <v>SiewierzPola1516</v>
      </c>
      <c r="J1583" s="1">
        <f>COUNTIF(I:I,studenci[[#This Row],[rodz_kod]])</f>
        <v>1</v>
      </c>
      <c r="K158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4" spans="1:11" x14ac:dyDescent="0.25">
      <c r="A1584">
        <v>1583</v>
      </c>
      <c r="B1584" s="1" t="s">
        <v>125</v>
      </c>
      <c r="C1584" s="13" t="s">
        <v>1954</v>
      </c>
      <c r="D1584" s="1" t="s">
        <v>26</v>
      </c>
      <c r="E1584" s="1" t="s">
        <v>47</v>
      </c>
      <c r="F1584" s="1" t="s">
        <v>11</v>
      </c>
      <c r="G1584">
        <v>1121</v>
      </c>
      <c r="H1584" s="1" t="b">
        <f>studenci[[#This Row],[Dochod_na_osobe]]&lt;$P$5</f>
        <v>1</v>
      </c>
      <c r="I1584" s="1" t="str">
        <f>TEXT(studenci[[#This Row],[Miejsce_zam]],"")&amp;MID(studenci[[#This Row],[Nazwisko]],1,LEN(studenci[[#This Row],[Nazwisko]])-1)&amp;TEXT(studenci[[#This Row],[Dochod_na_osobe]], 0)</f>
        <v>BedzinKmici1121</v>
      </c>
      <c r="J1584" s="1">
        <f>COUNTIF(I:I,studenci[[#This Row],[rodz_kod]])</f>
        <v>1</v>
      </c>
      <c r="K158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5" spans="1:11" x14ac:dyDescent="0.25">
      <c r="A1585">
        <v>1584</v>
      </c>
      <c r="B1585" s="1" t="s">
        <v>1241</v>
      </c>
      <c r="C1585" s="13" t="s">
        <v>506</v>
      </c>
      <c r="D1585" s="1" t="s">
        <v>22</v>
      </c>
      <c r="E1585" s="1" t="s">
        <v>598</v>
      </c>
      <c r="F1585" s="1" t="s">
        <v>11</v>
      </c>
      <c r="G1585">
        <v>1693</v>
      </c>
      <c r="H1585" s="1" t="b">
        <f>studenci[[#This Row],[Dochod_na_osobe]]&lt;$P$5</f>
        <v>1</v>
      </c>
      <c r="I1585" s="1" t="str">
        <f>TEXT(studenci[[#This Row],[Miejsce_zam]],"")&amp;MID(studenci[[#This Row],[Nazwisko]],1,LEN(studenci[[#This Row],[Nazwisko]])-1)&amp;TEXT(studenci[[#This Row],[Dochod_na_osobe]], 0)</f>
        <v>BochniaPawla1693</v>
      </c>
      <c r="J1585" s="1">
        <f>COUNTIF(I:I,studenci[[#This Row],[rodz_kod]])</f>
        <v>1</v>
      </c>
      <c r="K158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6" spans="1:11" x14ac:dyDescent="0.25">
      <c r="A1586">
        <v>1585</v>
      </c>
      <c r="B1586" s="1" t="s">
        <v>338</v>
      </c>
      <c r="C1586" s="13" t="s">
        <v>1347</v>
      </c>
      <c r="D1586" s="1" t="s">
        <v>26</v>
      </c>
      <c r="E1586" s="1" t="s">
        <v>41</v>
      </c>
      <c r="F1586" s="1" t="s">
        <v>35</v>
      </c>
      <c r="G1586">
        <v>955</v>
      </c>
      <c r="H1586" s="1" t="b">
        <f>studenci[[#This Row],[Dochod_na_osobe]]&lt;$P$5</f>
        <v>1</v>
      </c>
      <c r="I1586" s="1" t="str">
        <f>TEXT(studenci[[#This Row],[Miejsce_zam]],"")&amp;MID(studenci[[#This Row],[Nazwisko]],1,LEN(studenci[[#This Row],[Nazwisko]])-1)&amp;TEXT(studenci[[#This Row],[Dochod_na_osobe]], 0)</f>
        <v>MikolowSymansk955</v>
      </c>
      <c r="J1586" s="1">
        <f>COUNTIF(I:I,studenci[[#This Row],[rodz_kod]])</f>
        <v>1</v>
      </c>
      <c r="K158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7" spans="1:11" x14ac:dyDescent="0.25">
      <c r="A1587">
        <v>1586</v>
      </c>
      <c r="B1587" s="1" t="s">
        <v>214</v>
      </c>
      <c r="C1587" s="13" t="s">
        <v>1955</v>
      </c>
      <c r="D1587" s="1" t="s">
        <v>26</v>
      </c>
      <c r="E1587" s="1" t="s">
        <v>780</v>
      </c>
      <c r="F1587" s="1" t="s">
        <v>11</v>
      </c>
      <c r="G1587">
        <v>859</v>
      </c>
      <c r="H1587" s="1" t="b">
        <f>studenci[[#This Row],[Dochod_na_osobe]]&lt;$P$5</f>
        <v>1</v>
      </c>
      <c r="I1587" s="1" t="str">
        <f>TEXT(studenci[[#This Row],[Miejsce_zam]],"")&amp;MID(studenci[[#This Row],[Nazwisko]],1,LEN(studenci[[#This Row],[Nazwisko]])-1)&amp;TEXT(studenci[[#This Row],[Dochod_na_osobe]], 0)</f>
        <v>PrudnikKazmierowsk859</v>
      </c>
      <c r="J1587" s="1">
        <f>COUNTIF(I:I,studenci[[#This Row],[rodz_kod]])</f>
        <v>1</v>
      </c>
      <c r="K158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8" spans="1:11" x14ac:dyDescent="0.25">
      <c r="A1588">
        <v>1587</v>
      </c>
      <c r="B1588" s="1" t="s">
        <v>338</v>
      </c>
      <c r="C1588" s="13" t="s">
        <v>1956</v>
      </c>
      <c r="D1588" s="1" t="s">
        <v>59</v>
      </c>
      <c r="E1588" s="1" t="s">
        <v>582</v>
      </c>
      <c r="F1588" s="1" t="s">
        <v>11</v>
      </c>
      <c r="G1588">
        <v>649</v>
      </c>
      <c r="H1588" s="1" t="b">
        <f>studenci[[#This Row],[Dochod_na_osobe]]&lt;$P$5</f>
        <v>1</v>
      </c>
      <c r="I1588" s="1" t="str">
        <f>TEXT(studenci[[#This Row],[Miejsce_zam]],"")&amp;MID(studenci[[#This Row],[Nazwisko]],1,LEN(studenci[[#This Row],[Nazwisko]])-1)&amp;TEXT(studenci[[#This Row],[Dochod_na_osobe]], 0)</f>
        <v>GlubczyceSzwaj649</v>
      </c>
      <c r="J1588" s="1">
        <f>COUNTIF(I:I,studenci[[#This Row],[rodz_kod]])</f>
        <v>1</v>
      </c>
      <c r="K158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89" spans="1:11" x14ac:dyDescent="0.25">
      <c r="A1589">
        <v>1588</v>
      </c>
      <c r="B1589" s="1" t="s">
        <v>557</v>
      </c>
      <c r="C1589" s="13" t="s">
        <v>1957</v>
      </c>
      <c r="D1589" s="1" t="s">
        <v>22</v>
      </c>
      <c r="E1589" s="1" t="s">
        <v>780</v>
      </c>
      <c r="F1589" s="1" t="s">
        <v>35</v>
      </c>
      <c r="G1589">
        <v>2539</v>
      </c>
      <c r="H1589" s="1" t="b">
        <f>studenci[[#This Row],[Dochod_na_osobe]]&lt;$P$5</f>
        <v>0</v>
      </c>
      <c r="I1589" s="1" t="str">
        <f>TEXT(studenci[[#This Row],[Miejsce_zam]],"")&amp;MID(studenci[[#This Row],[Nazwisko]],1,LEN(studenci[[#This Row],[Nazwisko]])-1)&amp;TEXT(studenci[[#This Row],[Dochod_na_osobe]], 0)</f>
        <v>PrudnikLaczn2539</v>
      </c>
      <c r="J1589" s="1">
        <f>COUNTIF(I:I,studenci[[#This Row],[rodz_kod]])</f>
        <v>1</v>
      </c>
      <c r="K158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0" spans="1:11" x14ac:dyDescent="0.25">
      <c r="A1590">
        <v>1589</v>
      </c>
      <c r="B1590" s="1" t="s">
        <v>681</v>
      </c>
      <c r="C1590" s="13" t="s">
        <v>1958</v>
      </c>
      <c r="D1590" s="1" t="s">
        <v>26</v>
      </c>
      <c r="E1590" s="1" t="s">
        <v>222</v>
      </c>
      <c r="F1590" s="1" t="s">
        <v>11</v>
      </c>
      <c r="G1590">
        <v>1898</v>
      </c>
      <c r="H1590" s="1" t="b">
        <f>studenci[[#This Row],[Dochod_na_osobe]]&lt;$P$5</f>
        <v>1</v>
      </c>
      <c r="I1590" s="1" t="str">
        <f>TEXT(studenci[[#This Row],[Miejsce_zam]],"")&amp;MID(studenci[[#This Row],[Nazwisko]],1,LEN(studenci[[#This Row],[Nazwisko]])-1)&amp;TEXT(studenci[[#This Row],[Dochod_na_osobe]], 0)</f>
        <v>TarnobrzegMagier1898</v>
      </c>
      <c r="J1590" s="1">
        <f>COUNTIF(I:I,studenci[[#This Row],[rodz_kod]])</f>
        <v>1</v>
      </c>
      <c r="K159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1" spans="1:11" x14ac:dyDescent="0.25">
      <c r="A1591">
        <v>1590</v>
      </c>
      <c r="B1591" s="1" t="s">
        <v>24</v>
      </c>
      <c r="C1591" s="13" t="s">
        <v>1959</v>
      </c>
      <c r="D1591" s="1" t="s">
        <v>133</v>
      </c>
      <c r="E1591" s="1" t="s">
        <v>1960</v>
      </c>
      <c r="F1591" s="1" t="s">
        <v>16</v>
      </c>
      <c r="G1591">
        <v>1145</v>
      </c>
      <c r="H1591" s="1" t="b">
        <f>studenci[[#This Row],[Dochod_na_osobe]]&lt;$P$5</f>
        <v>1</v>
      </c>
      <c r="I1591" s="1" t="str">
        <f>TEXT(studenci[[#This Row],[Miejsce_zam]],"")&amp;MID(studenci[[#This Row],[Nazwisko]],1,LEN(studenci[[#This Row],[Nazwisko]])-1)&amp;TEXT(studenci[[#This Row],[Dochod_na_osobe]], 0)</f>
        <v>LodzJakubowsk1145</v>
      </c>
      <c r="J1591" s="1">
        <f>COUNTIF(I:I,studenci[[#This Row],[rodz_kod]])</f>
        <v>1</v>
      </c>
      <c r="K159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2" spans="1:11" x14ac:dyDescent="0.25">
      <c r="A1592">
        <v>1591</v>
      </c>
      <c r="B1592" s="1" t="s">
        <v>104</v>
      </c>
      <c r="C1592" s="13" t="s">
        <v>1961</v>
      </c>
      <c r="D1592" s="1" t="s">
        <v>26</v>
      </c>
      <c r="E1592" s="1" t="s">
        <v>504</v>
      </c>
      <c r="F1592" s="1" t="s">
        <v>11</v>
      </c>
      <c r="G1592">
        <v>2706</v>
      </c>
      <c r="H1592" s="1" t="b">
        <f>studenci[[#This Row],[Dochod_na_osobe]]&lt;$P$5</f>
        <v>0</v>
      </c>
      <c r="I1592" s="1" t="str">
        <f>TEXT(studenci[[#This Row],[Miejsce_zam]],"")&amp;MID(studenci[[#This Row],[Nazwisko]],1,LEN(studenci[[#This Row],[Nazwisko]])-1)&amp;TEXT(studenci[[#This Row],[Dochod_na_osobe]], 0)</f>
        <v>KepiceSzymansk2706</v>
      </c>
      <c r="J1592" s="1">
        <f>COUNTIF(I:I,studenci[[#This Row],[rodz_kod]])</f>
        <v>1</v>
      </c>
      <c r="K159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3" spans="1:11" x14ac:dyDescent="0.25">
      <c r="A1593">
        <v>1592</v>
      </c>
      <c r="B1593" s="1" t="s">
        <v>73</v>
      </c>
      <c r="C1593" s="13" t="s">
        <v>1962</v>
      </c>
      <c r="D1593" s="1" t="s">
        <v>9</v>
      </c>
      <c r="E1593" s="1" t="s">
        <v>172</v>
      </c>
      <c r="F1593" s="1" t="s">
        <v>11</v>
      </c>
      <c r="G1593">
        <v>2497</v>
      </c>
      <c r="H1593" s="1" t="b">
        <f>studenci[[#This Row],[Dochod_na_osobe]]&lt;$P$5</f>
        <v>0</v>
      </c>
      <c r="I1593" s="1" t="str">
        <f>TEXT(studenci[[#This Row],[Miejsce_zam]],"")&amp;MID(studenci[[#This Row],[Nazwisko]],1,LEN(studenci[[#This Row],[Nazwisko]])-1)&amp;TEXT(studenci[[#This Row],[Dochod_na_osobe]], 0)</f>
        <v>SlawkowNieweglowsk2497</v>
      </c>
      <c r="J1593" s="1">
        <f>COUNTIF(I:I,studenci[[#This Row],[rodz_kod]])</f>
        <v>1</v>
      </c>
      <c r="K159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4" spans="1:11" x14ac:dyDescent="0.25">
      <c r="A1594">
        <v>1593</v>
      </c>
      <c r="B1594" s="1" t="s">
        <v>1840</v>
      </c>
      <c r="C1594" s="13" t="s">
        <v>1963</v>
      </c>
      <c r="D1594" s="1" t="s">
        <v>9</v>
      </c>
      <c r="E1594" s="1" t="s">
        <v>705</v>
      </c>
      <c r="F1594" s="1" t="s">
        <v>11</v>
      </c>
      <c r="G1594">
        <v>1190</v>
      </c>
      <c r="H1594" s="1" t="b">
        <f>studenci[[#This Row],[Dochod_na_osobe]]&lt;$P$5</f>
        <v>1</v>
      </c>
      <c r="I1594" s="1" t="str">
        <f>TEXT(studenci[[#This Row],[Miejsce_zam]],"")&amp;MID(studenci[[#This Row],[Nazwisko]],1,LEN(studenci[[#This Row],[Nazwisko]])-1)&amp;TEXT(studenci[[#This Row],[Dochod_na_osobe]], 0)</f>
        <v>CiechanowKieslowsk1190</v>
      </c>
      <c r="J1594" s="1">
        <f>COUNTIF(I:I,studenci[[#This Row],[rodz_kod]])</f>
        <v>1</v>
      </c>
      <c r="K159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5" spans="1:11" x14ac:dyDescent="0.25">
      <c r="A1595">
        <v>1594</v>
      </c>
      <c r="B1595" s="1" t="s">
        <v>97</v>
      </c>
      <c r="C1595" s="13" t="s">
        <v>1964</v>
      </c>
      <c r="D1595" s="1" t="s">
        <v>22</v>
      </c>
      <c r="E1595" s="1" t="s">
        <v>759</v>
      </c>
      <c r="F1595" s="1" t="s">
        <v>11</v>
      </c>
      <c r="G1595">
        <v>3047</v>
      </c>
      <c r="H1595" s="1" t="b">
        <f>studenci[[#This Row],[Dochod_na_osobe]]&lt;$P$5</f>
        <v>0</v>
      </c>
      <c r="I1595" s="1" t="str">
        <f>TEXT(studenci[[#This Row],[Miejsce_zam]],"")&amp;MID(studenci[[#This Row],[Nazwisko]],1,LEN(studenci[[#This Row],[Nazwisko]])-1)&amp;TEXT(studenci[[#This Row],[Dochod_na_osobe]], 0)</f>
        <v>PrzasnyszBielaw3047</v>
      </c>
      <c r="J1595" s="1">
        <f>COUNTIF(I:I,studenci[[#This Row],[rodz_kod]])</f>
        <v>1</v>
      </c>
      <c r="K159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6" spans="1:11" x14ac:dyDescent="0.25">
      <c r="A1596">
        <v>1595</v>
      </c>
      <c r="B1596" s="1" t="s">
        <v>960</v>
      </c>
      <c r="C1596" s="13" t="s">
        <v>589</v>
      </c>
      <c r="D1596" s="1" t="s">
        <v>22</v>
      </c>
      <c r="E1596" s="1" t="s">
        <v>343</v>
      </c>
      <c r="F1596" s="1" t="s">
        <v>100</v>
      </c>
      <c r="G1596">
        <v>1293</v>
      </c>
      <c r="H1596" s="1" t="b">
        <f>studenci[[#This Row],[Dochod_na_osobe]]&lt;$P$5</f>
        <v>1</v>
      </c>
      <c r="I1596" s="1" t="str">
        <f>TEXT(studenci[[#This Row],[Miejsce_zam]],"")&amp;MID(studenci[[#This Row],[Nazwisko]],1,LEN(studenci[[#This Row],[Nazwisko]])-1)&amp;TEXT(studenci[[#This Row],[Dochod_na_osobe]], 0)</f>
        <v>LublinSokolowsk1293</v>
      </c>
      <c r="J1596" s="1">
        <f>COUNTIF(I:I,studenci[[#This Row],[rodz_kod]])</f>
        <v>1</v>
      </c>
      <c r="K159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7" spans="1:11" x14ac:dyDescent="0.25">
      <c r="A1597">
        <v>1596</v>
      </c>
      <c r="B1597" s="1" t="s">
        <v>1686</v>
      </c>
      <c r="C1597" s="13" t="s">
        <v>1965</v>
      </c>
      <c r="D1597" s="1" t="s">
        <v>9</v>
      </c>
      <c r="E1597" s="1" t="s">
        <v>252</v>
      </c>
      <c r="F1597" s="1" t="s">
        <v>11</v>
      </c>
      <c r="G1597">
        <v>2987</v>
      </c>
      <c r="H1597" s="1" t="b">
        <f>studenci[[#This Row],[Dochod_na_osobe]]&lt;$P$5</f>
        <v>0</v>
      </c>
      <c r="I1597" s="1" t="str">
        <f>TEXT(studenci[[#This Row],[Miejsce_zam]],"")&amp;MID(studenci[[#This Row],[Nazwisko]],1,LEN(studenci[[#This Row],[Nazwisko]])-1)&amp;TEXT(studenci[[#This Row],[Dochod_na_osobe]], 0)</f>
        <v>KielceBalickiewic2987</v>
      </c>
      <c r="J1597" s="1">
        <f>COUNTIF(I:I,studenci[[#This Row],[rodz_kod]])</f>
        <v>1</v>
      </c>
      <c r="K159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8" spans="1:11" x14ac:dyDescent="0.25">
      <c r="A1598">
        <v>1597</v>
      </c>
      <c r="B1598" s="1" t="s">
        <v>157</v>
      </c>
      <c r="C1598" s="13" t="s">
        <v>1966</v>
      </c>
      <c r="D1598" s="1" t="s">
        <v>26</v>
      </c>
      <c r="E1598" s="1" t="s">
        <v>50</v>
      </c>
      <c r="F1598" s="1" t="s">
        <v>11</v>
      </c>
      <c r="G1598">
        <v>2982</v>
      </c>
      <c r="H1598" s="1" t="b">
        <f>studenci[[#This Row],[Dochod_na_osobe]]&lt;$P$5</f>
        <v>0</v>
      </c>
      <c r="I1598" s="1" t="str">
        <f>TEXT(studenci[[#This Row],[Miejsce_zam]],"")&amp;MID(studenci[[#This Row],[Nazwisko]],1,LEN(studenci[[#This Row],[Nazwisko]])-1)&amp;TEXT(studenci[[#This Row],[Dochod_na_osobe]], 0)</f>
        <v>Ruda SlaskaKwole2982</v>
      </c>
      <c r="J1598" s="1">
        <f>COUNTIF(I:I,studenci[[#This Row],[rodz_kod]])</f>
        <v>1</v>
      </c>
      <c r="K159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599" spans="1:11" x14ac:dyDescent="0.25">
      <c r="A1599">
        <v>1598</v>
      </c>
      <c r="B1599" s="1" t="s">
        <v>155</v>
      </c>
      <c r="C1599" s="13" t="s">
        <v>1967</v>
      </c>
      <c r="D1599" s="1" t="s">
        <v>26</v>
      </c>
      <c r="E1599" s="1" t="s">
        <v>103</v>
      </c>
      <c r="F1599" s="1" t="s">
        <v>11</v>
      </c>
      <c r="G1599">
        <v>3016</v>
      </c>
      <c r="H1599" s="1" t="b">
        <f>studenci[[#This Row],[Dochod_na_osobe]]&lt;$P$5</f>
        <v>0</v>
      </c>
      <c r="I1599" s="1" t="str">
        <f>TEXT(studenci[[#This Row],[Miejsce_zam]],"")&amp;MID(studenci[[#This Row],[Nazwisko]],1,LEN(studenci[[#This Row],[Nazwisko]])-1)&amp;TEXT(studenci[[#This Row],[Dochod_na_osobe]], 0)</f>
        <v>WojkowiceGalaszewsk3016</v>
      </c>
      <c r="J1599" s="1">
        <f>COUNTIF(I:I,studenci[[#This Row],[rodz_kod]])</f>
        <v>1</v>
      </c>
      <c r="K159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0" spans="1:11" x14ac:dyDescent="0.25">
      <c r="A1600">
        <v>1599</v>
      </c>
      <c r="B1600" s="1" t="s">
        <v>246</v>
      </c>
      <c r="C1600" s="13" t="s">
        <v>1968</v>
      </c>
      <c r="D1600" s="1" t="s">
        <v>26</v>
      </c>
      <c r="E1600" s="1" t="s">
        <v>810</v>
      </c>
      <c r="F1600" s="1" t="s">
        <v>11</v>
      </c>
      <c r="G1600">
        <v>2910</v>
      </c>
      <c r="H1600" s="1" t="b">
        <f>studenci[[#This Row],[Dochod_na_osobe]]&lt;$P$5</f>
        <v>0</v>
      </c>
      <c r="I1600" s="1" t="str">
        <f>TEXT(studenci[[#This Row],[Miejsce_zam]],"")&amp;MID(studenci[[#This Row],[Nazwisko]],1,LEN(studenci[[#This Row],[Nazwisko]])-1)&amp;TEXT(studenci[[#This Row],[Dochod_na_osobe]], 0)</f>
        <v>GostynGarbaczy2910</v>
      </c>
      <c r="J1600" s="1">
        <f>COUNTIF(I:I,studenci[[#This Row],[rodz_kod]])</f>
        <v>1</v>
      </c>
      <c r="K160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1" spans="1:11" x14ac:dyDescent="0.25">
      <c r="A1601">
        <v>1600</v>
      </c>
      <c r="B1601" s="1" t="s">
        <v>1867</v>
      </c>
      <c r="C1601" s="13" t="s">
        <v>1969</v>
      </c>
      <c r="D1601" s="1" t="s">
        <v>9</v>
      </c>
      <c r="E1601" s="1" t="s">
        <v>280</v>
      </c>
      <c r="F1601" s="1" t="s">
        <v>11</v>
      </c>
      <c r="G1601">
        <v>2764</v>
      </c>
      <c r="H1601" s="1" t="b">
        <f>studenci[[#This Row],[Dochod_na_osobe]]&lt;$P$5</f>
        <v>0</v>
      </c>
      <c r="I1601" s="1" t="str">
        <f>TEXT(studenci[[#This Row],[Miejsce_zam]],"")&amp;MID(studenci[[#This Row],[Nazwisko]],1,LEN(studenci[[#This Row],[Nazwisko]])-1)&amp;TEXT(studenci[[#This Row],[Dochod_na_osobe]], 0)</f>
        <v>PrzemyslCedr2764</v>
      </c>
      <c r="J1601" s="1">
        <f>COUNTIF(I:I,studenci[[#This Row],[rodz_kod]])</f>
        <v>1</v>
      </c>
      <c r="K160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2" spans="1:11" x14ac:dyDescent="0.25">
      <c r="A1602">
        <v>1601</v>
      </c>
      <c r="B1602" s="1" t="s">
        <v>1970</v>
      </c>
      <c r="C1602" s="13" t="s">
        <v>1971</v>
      </c>
      <c r="D1602" s="1" t="s">
        <v>26</v>
      </c>
      <c r="E1602" s="1" t="s">
        <v>192</v>
      </c>
      <c r="F1602" s="1" t="s">
        <v>16</v>
      </c>
      <c r="G1602">
        <v>2229</v>
      </c>
      <c r="H1602" s="1" t="b">
        <f>studenci[[#This Row],[Dochod_na_osobe]]&lt;$P$5</f>
        <v>1</v>
      </c>
      <c r="I1602" s="1" t="str">
        <f>TEXT(studenci[[#This Row],[Miejsce_zam]],"")&amp;MID(studenci[[#This Row],[Nazwisko]],1,LEN(studenci[[#This Row],[Nazwisko]])-1)&amp;TEXT(studenci[[#This Row],[Dochod_na_osobe]], 0)</f>
        <v>ZywiecPieczenczy2229</v>
      </c>
      <c r="J1602" s="1">
        <f>COUNTIF(I:I,studenci[[#This Row],[rodz_kod]])</f>
        <v>1</v>
      </c>
      <c r="K160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3" spans="1:11" x14ac:dyDescent="0.25">
      <c r="A1603">
        <v>1602</v>
      </c>
      <c r="B1603" s="1" t="s">
        <v>268</v>
      </c>
      <c r="C1603" s="13" t="s">
        <v>1972</v>
      </c>
      <c r="D1603" s="1" t="s">
        <v>22</v>
      </c>
      <c r="E1603" s="1" t="s">
        <v>72</v>
      </c>
      <c r="F1603" s="1" t="s">
        <v>11</v>
      </c>
      <c r="G1603">
        <v>1683</v>
      </c>
      <c r="H1603" s="1" t="b">
        <f>studenci[[#This Row],[Dochod_na_osobe]]&lt;$P$5</f>
        <v>1</v>
      </c>
      <c r="I1603" s="1" t="str">
        <f>TEXT(studenci[[#This Row],[Miejsce_zam]],"")&amp;MID(studenci[[#This Row],[Nazwisko]],1,LEN(studenci[[#This Row],[Nazwisko]])-1)&amp;TEXT(studenci[[#This Row],[Dochod_na_osobe]], 0)</f>
        <v>SzczyrkBorkowsk1683</v>
      </c>
      <c r="J1603" s="1">
        <f>COUNTIF(I:I,studenci[[#This Row],[rodz_kod]])</f>
        <v>2</v>
      </c>
      <c r="K1603" s="1" t="str">
        <f>IF(studenci[[#This Row],[rodz_count]]&lt;=1, "", studenci[[#This Row],[Imie]]&amp;" "&amp;studenci[[#This Row],[Nazwisko]]&amp;" "&amp;studenci[[#This Row],[Miejsce_zam]]&amp;" "&amp;studenci[[#This Row],[Dochod_na_osobe]])</f>
        <v>Waclawa Borkowska Szczyrk 1683</v>
      </c>
    </row>
    <row r="1604" spans="1:11" x14ac:dyDescent="0.25">
      <c r="A1604">
        <v>1603</v>
      </c>
      <c r="B1604" s="1" t="s">
        <v>573</v>
      </c>
      <c r="C1604" s="13" t="s">
        <v>1973</v>
      </c>
      <c r="D1604" s="1" t="s">
        <v>26</v>
      </c>
      <c r="E1604" s="1" t="s">
        <v>196</v>
      </c>
      <c r="F1604" s="1" t="s">
        <v>11</v>
      </c>
      <c r="G1604">
        <v>424</v>
      </c>
      <c r="H1604" s="1" t="b">
        <f>studenci[[#This Row],[Dochod_na_osobe]]&lt;$P$5</f>
        <v>1</v>
      </c>
      <c r="I1604" s="1" t="str">
        <f>TEXT(studenci[[#This Row],[Miejsce_zam]],"")&amp;MID(studenci[[#This Row],[Nazwisko]],1,LEN(studenci[[#This Row],[Nazwisko]])-1)&amp;TEXT(studenci[[#This Row],[Dochod_na_osobe]], 0)</f>
        <v>OgrodzieniecMelni424</v>
      </c>
      <c r="J1604" s="1">
        <f>COUNTIF(I:I,studenci[[#This Row],[rodz_kod]])</f>
        <v>1</v>
      </c>
      <c r="K160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5" spans="1:11" x14ac:dyDescent="0.25">
      <c r="A1605">
        <v>1604</v>
      </c>
      <c r="B1605" s="1" t="s">
        <v>155</v>
      </c>
      <c r="C1605" s="13" t="s">
        <v>1974</v>
      </c>
      <c r="D1605" s="1" t="s">
        <v>26</v>
      </c>
      <c r="E1605" s="1" t="s">
        <v>471</v>
      </c>
      <c r="F1605" s="1" t="s">
        <v>11</v>
      </c>
      <c r="G1605">
        <v>2437</v>
      </c>
      <c r="H1605" s="1" t="b">
        <f>studenci[[#This Row],[Dochod_na_osobe]]&lt;$P$5</f>
        <v>0</v>
      </c>
      <c r="I1605" s="1" t="str">
        <f>TEXT(studenci[[#This Row],[Miejsce_zam]],"")&amp;MID(studenci[[#This Row],[Nazwisko]],1,LEN(studenci[[#This Row],[Nazwisko]])-1)&amp;TEXT(studenci[[#This Row],[Dochod_na_osobe]], 0)</f>
        <v>HrebenneCzernick2437</v>
      </c>
      <c r="J1605" s="1">
        <f>COUNTIF(I:I,studenci[[#This Row],[rodz_kod]])</f>
        <v>1</v>
      </c>
      <c r="K160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6" spans="1:11" x14ac:dyDescent="0.25">
      <c r="A1606">
        <v>1605</v>
      </c>
      <c r="B1606" s="1" t="s">
        <v>447</v>
      </c>
      <c r="C1606" s="13" t="s">
        <v>1975</v>
      </c>
      <c r="D1606" s="1" t="s">
        <v>14</v>
      </c>
      <c r="E1606" s="1" t="s">
        <v>41</v>
      </c>
      <c r="F1606" s="1" t="s">
        <v>11</v>
      </c>
      <c r="G1606">
        <v>629</v>
      </c>
      <c r="H1606" s="1" t="b">
        <f>studenci[[#This Row],[Dochod_na_osobe]]&lt;$P$5</f>
        <v>1</v>
      </c>
      <c r="I1606" s="1" t="str">
        <f>TEXT(studenci[[#This Row],[Miejsce_zam]],"")&amp;MID(studenci[[#This Row],[Nazwisko]],1,LEN(studenci[[#This Row],[Nazwisko]])-1)&amp;TEXT(studenci[[#This Row],[Dochod_na_osobe]], 0)</f>
        <v>MikolowBalonsk629</v>
      </c>
      <c r="J1606" s="1">
        <f>COUNTIF(I:I,studenci[[#This Row],[rodz_kod]])</f>
        <v>1</v>
      </c>
      <c r="K160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7" spans="1:11" x14ac:dyDescent="0.25">
      <c r="A1607">
        <v>1606</v>
      </c>
      <c r="B1607" s="1" t="s">
        <v>246</v>
      </c>
      <c r="C1607" s="13" t="s">
        <v>1976</v>
      </c>
      <c r="D1607" s="1" t="s">
        <v>22</v>
      </c>
      <c r="E1607" s="1" t="s">
        <v>219</v>
      </c>
      <c r="F1607" s="1" t="s">
        <v>11</v>
      </c>
      <c r="G1607">
        <v>2368</v>
      </c>
      <c r="H1607" s="1" t="b">
        <f>studenci[[#This Row],[Dochod_na_osobe]]&lt;$P$5</f>
        <v>0</v>
      </c>
      <c r="I1607" s="1" t="str">
        <f>TEXT(studenci[[#This Row],[Miejsce_zam]],"")&amp;MID(studenci[[#This Row],[Nazwisko]],1,LEN(studenci[[#This Row],[Nazwisko]])-1)&amp;TEXT(studenci[[#This Row],[Dochod_na_osobe]], 0)</f>
        <v>DebicaBancza2368</v>
      </c>
      <c r="J1607" s="1">
        <f>COUNTIF(I:I,studenci[[#This Row],[rodz_kod]])</f>
        <v>1</v>
      </c>
      <c r="K160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8" spans="1:11" x14ac:dyDescent="0.25">
      <c r="A1608">
        <v>1607</v>
      </c>
      <c r="B1608" s="1" t="s">
        <v>662</v>
      </c>
      <c r="C1608" s="13" t="s">
        <v>1977</v>
      </c>
      <c r="D1608" s="1" t="s">
        <v>22</v>
      </c>
      <c r="E1608" s="1" t="s">
        <v>683</v>
      </c>
      <c r="F1608" s="1" t="s">
        <v>16</v>
      </c>
      <c r="G1608">
        <v>401</v>
      </c>
      <c r="H1608" s="1" t="b">
        <f>studenci[[#This Row],[Dochod_na_osobe]]&lt;$P$5</f>
        <v>1</v>
      </c>
      <c r="I1608" s="1" t="str">
        <f>TEXT(studenci[[#This Row],[Miejsce_zam]],"")&amp;MID(studenci[[#This Row],[Nazwisko]],1,LEN(studenci[[#This Row],[Nazwisko]])-1)&amp;TEXT(studenci[[#This Row],[Dochod_na_osobe]], 0)</f>
        <v>PilicaPiekarsk401</v>
      </c>
      <c r="J1608" s="1">
        <f>COUNTIF(I:I,studenci[[#This Row],[rodz_kod]])</f>
        <v>1</v>
      </c>
      <c r="K1608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09" spans="1:11" x14ac:dyDescent="0.25">
      <c r="A1609">
        <v>1608</v>
      </c>
      <c r="B1609" s="1" t="s">
        <v>1401</v>
      </c>
      <c r="C1609" s="13" t="s">
        <v>1014</v>
      </c>
      <c r="D1609" s="1" t="s">
        <v>22</v>
      </c>
      <c r="E1609" s="1" t="s">
        <v>302</v>
      </c>
      <c r="F1609" s="1" t="s">
        <v>16</v>
      </c>
      <c r="G1609">
        <v>2574</v>
      </c>
      <c r="H1609" s="1" t="b">
        <f>studenci[[#This Row],[Dochod_na_osobe]]&lt;$P$5</f>
        <v>0</v>
      </c>
      <c r="I1609" s="1" t="str">
        <f>TEXT(studenci[[#This Row],[Miejsce_zam]],"")&amp;MID(studenci[[#This Row],[Nazwisko]],1,LEN(studenci[[#This Row],[Nazwisko]])-1)&amp;TEXT(studenci[[#This Row],[Dochod_na_osobe]], 0)</f>
        <v>RadomMazure2574</v>
      </c>
      <c r="J1609" s="1">
        <f>COUNTIF(I:I,studenci[[#This Row],[rodz_kod]])</f>
        <v>1</v>
      </c>
      <c r="K1609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0" spans="1:11" x14ac:dyDescent="0.25">
      <c r="A1610">
        <v>1609</v>
      </c>
      <c r="B1610" s="1" t="s">
        <v>509</v>
      </c>
      <c r="C1610" s="13" t="s">
        <v>1978</v>
      </c>
      <c r="D1610" s="1" t="s">
        <v>22</v>
      </c>
      <c r="E1610" s="1" t="s">
        <v>266</v>
      </c>
      <c r="F1610" s="1" t="s">
        <v>100</v>
      </c>
      <c r="G1610">
        <v>1793</v>
      </c>
      <c r="H1610" s="1" t="b">
        <f>studenci[[#This Row],[Dochod_na_osobe]]&lt;$P$5</f>
        <v>1</v>
      </c>
      <c r="I1610" s="1" t="str">
        <f>TEXT(studenci[[#This Row],[Miejsce_zam]],"")&amp;MID(studenci[[#This Row],[Nazwisko]],1,LEN(studenci[[#This Row],[Nazwisko]])-1)&amp;TEXT(studenci[[#This Row],[Dochod_na_osobe]], 0)</f>
        <v>Nowy SaczMondkiewic1793</v>
      </c>
      <c r="J1610" s="1">
        <f>COUNTIF(I:I,studenci[[#This Row],[rodz_kod]])</f>
        <v>1</v>
      </c>
      <c r="K1610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1" spans="1:11" x14ac:dyDescent="0.25">
      <c r="A1611">
        <v>1610</v>
      </c>
      <c r="B1611" s="1" t="s">
        <v>338</v>
      </c>
      <c r="C1611" s="13" t="s">
        <v>1979</v>
      </c>
      <c r="D1611" s="1" t="s">
        <v>9</v>
      </c>
      <c r="E1611" s="1" t="s">
        <v>1810</v>
      </c>
      <c r="F1611" s="1" t="s">
        <v>11</v>
      </c>
      <c r="G1611">
        <v>2355</v>
      </c>
      <c r="H1611" s="1" t="b">
        <f>studenci[[#This Row],[Dochod_na_osobe]]&lt;$P$5</f>
        <v>0</v>
      </c>
      <c r="I1611" s="1" t="str">
        <f>TEXT(studenci[[#This Row],[Miejsce_zam]],"")&amp;MID(studenci[[#This Row],[Nazwisko]],1,LEN(studenci[[#This Row],[Nazwisko]])-1)&amp;TEXT(studenci[[#This Row],[Dochod_na_osobe]], 0)</f>
        <v>GubinFelersk2355</v>
      </c>
      <c r="J1611" s="1">
        <f>COUNTIF(I:I,studenci[[#This Row],[rodz_kod]])</f>
        <v>1</v>
      </c>
      <c r="K1611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2" spans="1:11" x14ac:dyDescent="0.25">
      <c r="A1612">
        <v>1611</v>
      </c>
      <c r="B1612" s="1" t="s">
        <v>658</v>
      </c>
      <c r="C1612" s="13" t="s">
        <v>1980</v>
      </c>
      <c r="D1612" s="1" t="s">
        <v>106</v>
      </c>
      <c r="E1612" s="1" t="s">
        <v>810</v>
      </c>
      <c r="F1612" s="1" t="s">
        <v>100</v>
      </c>
      <c r="G1612">
        <v>2291</v>
      </c>
      <c r="H1612" s="1" t="b">
        <f>studenci[[#This Row],[Dochod_na_osobe]]&lt;$P$5</f>
        <v>0</v>
      </c>
      <c r="I1612" s="1" t="str">
        <f>TEXT(studenci[[#This Row],[Miejsce_zam]],"")&amp;MID(studenci[[#This Row],[Nazwisko]],1,LEN(studenci[[#This Row],[Nazwisko]])-1)&amp;TEXT(studenci[[#This Row],[Dochod_na_osobe]], 0)</f>
        <v>GostynZawodn2291</v>
      </c>
      <c r="J1612" s="1">
        <f>COUNTIF(I:I,studenci[[#This Row],[rodz_kod]])</f>
        <v>1</v>
      </c>
      <c r="K1612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3" spans="1:11" x14ac:dyDescent="0.25">
      <c r="A1613">
        <v>1612</v>
      </c>
      <c r="B1613" s="1" t="s">
        <v>1296</v>
      </c>
      <c r="C1613" s="13" t="s">
        <v>1981</v>
      </c>
      <c r="D1613" s="1" t="s">
        <v>26</v>
      </c>
      <c r="E1613" s="1" t="s">
        <v>333</v>
      </c>
      <c r="F1613" s="1" t="s">
        <v>35</v>
      </c>
      <c r="G1613">
        <v>1271</v>
      </c>
      <c r="H1613" s="1" t="b">
        <f>studenci[[#This Row],[Dochod_na_osobe]]&lt;$P$5</f>
        <v>1</v>
      </c>
      <c r="I1613" s="1" t="str">
        <f>TEXT(studenci[[#This Row],[Miejsce_zam]],"")&amp;MID(studenci[[#This Row],[Nazwisko]],1,LEN(studenci[[#This Row],[Nazwisko]])-1)&amp;TEXT(studenci[[#This Row],[Dochod_na_osobe]], 0)</f>
        <v>WadowiceBija1271</v>
      </c>
      <c r="J1613" s="1">
        <f>COUNTIF(I:I,studenci[[#This Row],[rodz_kod]])</f>
        <v>1</v>
      </c>
      <c r="K1613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4" spans="1:11" x14ac:dyDescent="0.25">
      <c r="A1614">
        <v>1613</v>
      </c>
      <c r="B1614" s="1" t="s">
        <v>472</v>
      </c>
      <c r="C1614" s="13" t="s">
        <v>1982</v>
      </c>
      <c r="D1614" s="1" t="s">
        <v>9</v>
      </c>
      <c r="E1614" s="1" t="s">
        <v>113</v>
      </c>
      <c r="F1614" s="1" t="s">
        <v>11</v>
      </c>
      <c r="G1614">
        <v>870</v>
      </c>
      <c r="H1614" s="1" t="b">
        <f>studenci[[#This Row],[Dochod_na_osobe]]&lt;$P$5</f>
        <v>1</v>
      </c>
      <c r="I1614" s="1" t="str">
        <f>TEXT(studenci[[#This Row],[Miejsce_zam]],"")&amp;MID(studenci[[#This Row],[Nazwisko]],1,LEN(studenci[[#This Row],[Nazwisko]])-1)&amp;TEXT(studenci[[#This Row],[Dochod_na_osobe]], 0)</f>
        <v>KatowiceChechelsk870</v>
      </c>
      <c r="J1614" s="1">
        <f>COUNTIF(I:I,studenci[[#This Row],[rodz_kod]])</f>
        <v>1</v>
      </c>
      <c r="K1614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5" spans="1:11" x14ac:dyDescent="0.25">
      <c r="A1615">
        <v>1614</v>
      </c>
      <c r="B1615" s="1" t="s">
        <v>73</v>
      </c>
      <c r="C1615" s="13" t="s">
        <v>1983</v>
      </c>
      <c r="D1615" s="1" t="s">
        <v>106</v>
      </c>
      <c r="E1615" s="1" t="s">
        <v>311</v>
      </c>
      <c r="F1615" s="1" t="s">
        <v>11</v>
      </c>
      <c r="G1615">
        <v>2957</v>
      </c>
      <c r="H1615" s="1" t="b">
        <f>studenci[[#This Row],[Dochod_na_osobe]]&lt;$P$5</f>
        <v>0</v>
      </c>
      <c r="I1615" s="1" t="str">
        <f>TEXT(studenci[[#This Row],[Miejsce_zam]],"")&amp;MID(studenci[[#This Row],[Nazwisko]],1,LEN(studenci[[#This Row],[Nazwisko]])-1)&amp;TEXT(studenci[[#This Row],[Dochod_na_osobe]], 0)</f>
        <v>SiewierzSasimsk2957</v>
      </c>
      <c r="J1615" s="1">
        <f>COUNTIF(I:I,studenci[[#This Row],[rodz_kod]])</f>
        <v>1</v>
      </c>
      <c r="K1615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6" spans="1:11" x14ac:dyDescent="0.25">
      <c r="A1616">
        <v>1615</v>
      </c>
      <c r="B1616" s="1" t="s">
        <v>1984</v>
      </c>
      <c r="C1616" s="13" t="s">
        <v>1985</v>
      </c>
      <c r="D1616" s="1" t="s">
        <v>22</v>
      </c>
      <c r="E1616" s="1" t="s">
        <v>1115</v>
      </c>
      <c r="F1616" s="1" t="s">
        <v>28</v>
      </c>
      <c r="G1616">
        <v>2583</v>
      </c>
      <c r="H1616" s="1" t="b">
        <f>studenci[[#This Row],[Dochod_na_osobe]]&lt;$P$5</f>
        <v>0</v>
      </c>
      <c r="I1616" s="1" t="str">
        <f>TEXT(studenci[[#This Row],[Miejsce_zam]],"")&amp;MID(studenci[[#This Row],[Nazwisko]],1,LEN(studenci[[#This Row],[Nazwisko]])-1)&amp;TEXT(studenci[[#This Row],[Dochod_na_osobe]], 0)</f>
        <v>JuliankaAback2583</v>
      </c>
      <c r="J1616" s="1">
        <f>COUNTIF(I:I,studenci[[#This Row],[rodz_kod]])</f>
        <v>1</v>
      </c>
      <c r="K1616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  <row r="1617" spans="1:11" x14ac:dyDescent="0.25">
      <c r="A1617">
        <v>1616</v>
      </c>
      <c r="B1617" s="1" t="s">
        <v>131</v>
      </c>
      <c r="C1617" s="13" t="s">
        <v>1986</v>
      </c>
      <c r="D1617" s="1" t="s">
        <v>9</v>
      </c>
      <c r="E1617" s="1" t="s">
        <v>1391</v>
      </c>
      <c r="F1617" s="1" t="s">
        <v>11</v>
      </c>
      <c r="G1617">
        <v>2422</v>
      </c>
      <c r="H1617" s="1" t="b">
        <f>studenci[[#This Row],[Dochod_na_osobe]]&lt;$P$5</f>
        <v>0</v>
      </c>
      <c r="I1617" s="1" t="str">
        <f>TEXT(studenci[[#This Row],[Miejsce_zam]],"")&amp;MID(studenci[[#This Row],[Nazwisko]],1,LEN(studenci[[#This Row],[Nazwisko]])-1)&amp;TEXT(studenci[[#This Row],[Dochod_na_osobe]], 0)</f>
        <v>TrzebiniaChojnack2422</v>
      </c>
      <c r="J1617" s="1">
        <f>COUNTIF(I:I,studenci[[#This Row],[rodz_kod]])</f>
        <v>1</v>
      </c>
      <c r="K1617" s="1" t="str">
        <f>IF(studenci[[#This Row],[rodz_count]]&lt;=1, "", studenci[[#This Row],[Imie]]&amp;" "&amp;studenci[[#This Row],[Nazwisko]]&amp;" "&amp;studenci[[#This Row],[Miejsce_zam]]&amp;" "&amp;studenci[[#This Row],[Dochod_na_osobe]])</f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850B-1848-4906-A94A-379FF2839380}">
  <dimension ref="A3:L225"/>
  <sheetViews>
    <sheetView zoomScale="85" zoomScaleNormal="85" workbookViewId="0">
      <selection activeCell="F14" sqref="F14"/>
    </sheetView>
  </sheetViews>
  <sheetFormatPr defaultRowHeight="15" x14ac:dyDescent="0.25"/>
  <cols>
    <col min="1" max="1" width="22.140625" bestFit="1" customWidth="1"/>
    <col min="2" max="2" width="23.85546875" bestFit="1" customWidth="1"/>
    <col min="3" max="3" width="38.7109375" bestFit="1" customWidth="1"/>
    <col min="4" max="4" width="22" bestFit="1" customWidth="1"/>
    <col min="5" max="5" width="24.42578125" bestFit="1" customWidth="1"/>
    <col min="6" max="7" width="21.5703125" bestFit="1" customWidth="1"/>
    <col min="8" max="8" width="24.85546875" bestFit="1" customWidth="1"/>
    <col min="9" max="9" width="20" bestFit="1" customWidth="1"/>
    <col min="10" max="10" width="28.28515625" bestFit="1" customWidth="1"/>
    <col min="11" max="11" width="24.140625" bestFit="1" customWidth="1"/>
    <col min="12" max="12" width="14.28515625" bestFit="1" customWidth="1"/>
  </cols>
  <sheetData>
    <row r="3" spans="1:12" x14ac:dyDescent="0.25">
      <c r="A3" s="11" t="s">
        <v>1989</v>
      </c>
      <c r="B3" s="11" t="s">
        <v>1990</v>
      </c>
    </row>
    <row r="4" spans="1:12" x14ac:dyDescent="0.25">
      <c r="A4" s="11" t="s">
        <v>1987</v>
      </c>
      <c r="B4" t="s">
        <v>14</v>
      </c>
      <c r="C4" t="s">
        <v>26</v>
      </c>
      <c r="D4" t="s">
        <v>22</v>
      </c>
      <c r="E4" t="s">
        <v>133</v>
      </c>
      <c r="F4" t="s">
        <v>9</v>
      </c>
      <c r="G4" t="s">
        <v>93</v>
      </c>
      <c r="H4" t="s">
        <v>106</v>
      </c>
      <c r="I4" t="s">
        <v>236</v>
      </c>
      <c r="J4" t="s">
        <v>59</v>
      </c>
      <c r="K4" t="s">
        <v>66</v>
      </c>
      <c r="L4" t="s">
        <v>1988</v>
      </c>
    </row>
    <row r="5" spans="1:12" x14ac:dyDescent="0.25">
      <c r="A5" s="12" t="s">
        <v>113</v>
      </c>
      <c r="B5" s="1">
        <v>2</v>
      </c>
      <c r="C5" s="1">
        <v>20</v>
      </c>
      <c r="D5" s="1">
        <v>9</v>
      </c>
      <c r="E5" s="1">
        <v>5</v>
      </c>
      <c r="F5" s="1">
        <v>18</v>
      </c>
      <c r="G5" s="1"/>
      <c r="H5" s="1">
        <v>1</v>
      </c>
      <c r="I5" s="1">
        <v>2</v>
      </c>
      <c r="J5" s="1"/>
      <c r="K5" s="1"/>
      <c r="L5" s="1">
        <v>57</v>
      </c>
    </row>
    <row r="6" spans="1:12" x14ac:dyDescent="0.25">
      <c r="A6" s="12" t="s">
        <v>84</v>
      </c>
      <c r="B6" s="1">
        <v>1</v>
      </c>
      <c r="C6" s="1">
        <v>4</v>
      </c>
      <c r="D6" s="1">
        <v>9</v>
      </c>
      <c r="E6" s="1">
        <v>2</v>
      </c>
      <c r="F6" s="1">
        <v>10</v>
      </c>
      <c r="G6" s="1">
        <v>1</v>
      </c>
      <c r="H6" s="1"/>
      <c r="I6" s="1">
        <v>2</v>
      </c>
      <c r="J6" s="1"/>
      <c r="K6" s="1"/>
      <c r="L6" s="1">
        <v>29</v>
      </c>
    </row>
    <row r="7" spans="1:12" x14ac:dyDescent="0.25">
      <c r="A7" s="12" t="s">
        <v>81</v>
      </c>
      <c r="B7" s="1"/>
      <c r="C7" s="1">
        <v>10</v>
      </c>
      <c r="D7" s="1">
        <v>3</v>
      </c>
      <c r="E7" s="1">
        <v>1</v>
      </c>
      <c r="F7" s="1">
        <v>12</v>
      </c>
      <c r="G7" s="1"/>
      <c r="H7" s="1"/>
      <c r="I7" s="1">
        <v>2</v>
      </c>
      <c r="J7" s="1">
        <v>1</v>
      </c>
      <c r="K7" s="1"/>
      <c r="L7" s="1">
        <v>29</v>
      </c>
    </row>
    <row r="8" spans="1:12" x14ac:dyDescent="0.25">
      <c r="A8" s="12" t="s">
        <v>184</v>
      </c>
      <c r="B8" s="1">
        <v>1</v>
      </c>
      <c r="C8" s="1">
        <v>11</v>
      </c>
      <c r="D8" s="1">
        <v>3</v>
      </c>
      <c r="E8" s="1"/>
      <c r="F8" s="1">
        <v>7</v>
      </c>
      <c r="G8" s="1"/>
      <c r="H8" s="1">
        <v>2</v>
      </c>
      <c r="I8" s="1"/>
      <c r="J8" s="1">
        <v>4</v>
      </c>
      <c r="K8" s="1"/>
      <c r="L8" s="1">
        <v>28</v>
      </c>
    </row>
    <row r="9" spans="1:12" x14ac:dyDescent="0.25">
      <c r="A9" s="12" t="s">
        <v>41</v>
      </c>
      <c r="B9" s="1">
        <v>1</v>
      </c>
      <c r="C9" s="1">
        <v>11</v>
      </c>
      <c r="D9" s="1">
        <v>2</v>
      </c>
      <c r="E9" s="1">
        <v>1</v>
      </c>
      <c r="F9" s="1">
        <v>11</v>
      </c>
      <c r="G9" s="1"/>
      <c r="H9" s="1"/>
      <c r="I9" s="1"/>
      <c r="J9" s="1"/>
      <c r="K9" s="1"/>
      <c r="L9" s="1">
        <v>26</v>
      </c>
    </row>
    <row r="10" spans="1:12" x14ac:dyDescent="0.25">
      <c r="A10" s="12" t="s">
        <v>196</v>
      </c>
      <c r="B10" s="1">
        <v>1</v>
      </c>
      <c r="C10" s="1">
        <v>8</v>
      </c>
      <c r="D10" s="1">
        <v>3</v>
      </c>
      <c r="E10" s="1">
        <v>1</v>
      </c>
      <c r="F10" s="1">
        <v>8</v>
      </c>
      <c r="G10" s="1"/>
      <c r="H10" s="1"/>
      <c r="I10" s="1">
        <v>2</v>
      </c>
      <c r="J10" s="1">
        <v>2</v>
      </c>
      <c r="K10" s="1"/>
      <c r="L10" s="1">
        <v>25</v>
      </c>
    </row>
    <row r="11" spans="1:12" x14ac:dyDescent="0.25">
      <c r="A11" s="12" t="s">
        <v>67</v>
      </c>
      <c r="B11" s="1"/>
      <c r="C11" s="1">
        <v>8</v>
      </c>
      <c r="D11" s="1">
        <v>3</v>
      </c>
      <c r="E11" s="1">
        <v>1</v>
      </c>
      <c r="F11" s="1">
        <v>7</v>
      </c>
      <c r="G11" s="1"/>
      <c r="H11" s="1">
        <v>1</v>
      </c>
      <c r="I11" s="1"/>
      <c r="J11" s="1">
        <v>2</v>
      </c>
      <c r="K11" s="1">
        <v>1</v>
      </c>
      <c r="L11" s="1">
        <v>23</v>
      </c>
    </row>
    <row r="12" spans="1:12" x14ac:dyDescent="0.25">
      <c r="A12" s="12" t="s">
        <v>227</v>
      </c>
      <c r="B12" s="1"/>
      <c r="C12" s="1">
        <v>8</v>
      </c>
      <c r="D12" s="1">
        <v>5</v>
      </c>
      <c r="E12" s="1">
        <v>1</v>
      </c>
      <c r="F12" s="1">
        <v>6</v>
      </c>
      <c r="G12" s="1"/>
      <c r="H12" s="1">
        <v>1</v>
      </c>
      <c r="I12" s="1">
        <v>1</v>
      </c>
      <c r="J12" s="1">
        <v>1</v>
      </c>
      <c r="K12" s="1"/>
      <c r="L12" s="1">
        <v>23</v>
      </c>
    </row>
    <row r="13" spans="1:12" x14ac:dyDescent="0.25">
      <c r="A13" s="12" t="s">
        <v>569</v>
      </c>
      <c r="B13" s="1"/>
      <c r="C13" s="1">
        <v>9</v>
      </c>
      <c r="D13" s="1">
        <v>5</v>
      </c>
      <c r="E13" s="1"/>
      <c r="F13" s="1">
        <v>5</v>
      </c>
      <c r="G13" s="1"/>
      <c r="H13" s="1">
        <v>2</v>
      </c>
      <c r="I13" s="1">
        <v>1</v>
      </c>
      <c r="J13" s="1"/>
      <c r="K13" s="1"/>
      <c r="L13" s="1">
        <v>22</v>
      </c>
    </row>
    <row r="14" spans="1:12" x14ac:dyDescent="0.25">
      <c r="A14" s="12" t="s">
        <v>222</v>
      </c>
      <c r="B14" s="1">
        <v>3</v>
      </c>
      <c r="C14" s="1">
        <v>7</v>
      </c>
      <c r="D14" s="1">
        <v>4</v>
      </c>
      <c r="E14" s="1">
        <v>2</v>
      </c>
      <c r="F14" s="1">
        <v>5</v>
      </c>
      <c r="G14" s="1"/>
      <c r="H14" s="1"/>
      <c r="I14" s="1">
        <v>1</v>
      </c>
      <c r="J14" s="1"/>
      <c r="K14" s="1"/>
      <c r="L14" s="1">
        <v>22</v>
      </c>
    </row>
    <row r="15" spans="1:12" x14ac:dyDescent="0.25">
      <c r="A15" s="12" t="s">
        <v>266</v>
      </c>
      <c r="B15" s="1">
        <v>1</v>
      </c>
      <c r="C15" s="1">
        <v>7</v>
      </c>
      <c r="D15" s="1">
        <v>5</v>
      </c>
      <c r="E15" s="1"/>
      <c r="F15" s="1">
        <v>6</v>
      </c>
      <c r="G15" s="1"/>
      <c r="H15" s="1"/>
      <c r="I15" s="1">
        <v>1</v>
      </c>
      <c r="J15" s="1"/>
      <c r="K15" s="1"/>
      <c r="L15" s="1">
        <v>20</v>
      </c>
    </row>
    <row r="16" spans="1:12" x14ac:dyDescent="0.25">
      <c r="A16" s="12" t="s">
        <v>283</v>
      </c>
      <c r="B16" s="1">
        <v>1</v>
      </c>
      <c r="C16" s="1">
        <v>11</v>
      </c>
      <c r="D16" s="1">
        <v>2</v>
      </c>
      <c r="E16" s="1">
        <v>3</v>
      </c>
      <c r="F16" s="1">
        <v>1</v>
      </c>
      <c r="G16" s="1"/>
      <c r="H16" s="1"/>
      <c r="I16" s="1">
        <v>1</v>
      </c>
      <c r="J16" s="1"/>
      <c r="K16" s="1">
        <v>1</v>
      </c>
      <c r="L16" s="1">
        <v>20</v>
      </c>
    </row>
    <row r="17" spans="1:12" x14ac:dyDescent="0.25">
      <c r="A17" s="12" t="s">
        <v>50</v>
      </c>
      <c r="B17" s="1"/>
      <c r="C17" s="1">
        <v>8</v>
      </c>
      <c r="D17" s="1">
        <v>5</v>
      </c>
      <c r="E17" s="1"/>
      <c r="F17" s="1">
        <v>4</v>
      </c>
      <c r="G17" s="1"/>
      <c r="H17" s="1">
        <v>1</v>
      </c>
      <c r="I17" s="1">
        <v>2</v>
      </c>
      <c r="J17" s="1"/>
      <c r="K17" s="1"/>
      <c r="L17" s="1">
        <v>20</v>
      </c>
    </row>
    <row r="18" spans="1:12" x14ac:dyDescent="0.25">
      <c r="A18" s="12" t="s">
        <v>172</v>
      </c>
      <c r="B18" s="1">
        <v>1</v>
      </c>
      <c r="C18" s="1">
        <v>6</v>
      </c>
      <c r="D18" s="1">
        <v>3</v>
      </c>
      <c r="E18" s="1"/>
      <c r="F18" s="1">
        <v>7</v>
      </c>
      <c r="G18" s="1"/>
      <c r="H18" s="1">
        <v>1</v>
      </c>
      <c r="I18" s="1"/>
      <c r="J18" s="1">
        <v>1</v>
      </c>
      <c r="K18" s="1"/>
      <c r="L18" s="1">
        <v>19</v>
      </c>
    </row>
    <row r="19" spans="1:12" x14ac:dyDescent="0.25">
      <c r="A19" s="12" t="s">
        <v>313</v>
      </c>
      <c r="B19" s="1"/>
      <c r="C19" s="1">
        <v>5</v>
      </c>
      <c r="D19" s="1">
        <v>6</v>
      </c>
      <c r="E19" s="1"/>
      <c r="F19" s="1">
        <v>8</v>
      </c>
      <c r="G19" s="1"/>
      <c r="H19" s="1"/>
      <c r="I19" s="1"/>
      <c r="J19" s="1"/>
      <c r="K19" s="1"/>
      <c r="L19" s="1">
        <v>19</v>
      </c>
    </row>
    <row r="20" spans="1:12" x14ac:dyDescent="0.25">
      <c r="A20" s="12" t="s">
        <v>346</v>
      </c>
      <c r="B20" s="1">
        <v>1</v>
      </c>
      <c r="C20" s="1">
        <v>3</v>
      </c>
      <c r="D20" s="1">
        <v>7</v>
      </c>
      <c r="E20" s="1"/>
      <c r="F20" s="1">
        <v>6</v>
      </c>
      <c r="G20" s="1"/>
      <c r="H20" s="1"/>
      <c r="I20" s="1"/>
      <c r="J20" s="1"/>
      <c r="K20" s="1">
        <v>1</v>
      </c>
      <c r="L20" s="1">
        <v>18</v>
      </c>
    </row>
    <row r="21" spans="1:12" x14ac:dyDescent="0.25">
      <c r="A21" s="12" t="s">
        <v>27</v>
      </c>
      <c r="B21" s="1"/>
      <c r="C21" s="1">
        <v>7</v>
      </c>
      <c r="D21" s="1">
        <v>7</v>
      </c>
      <c r="E21" s="1"/>
      <c r="F21" s="1">
        <v>2</v>
      </c>
      <c r="G21" s="1"/>
      <c r="H21" s="1">
        <v>1</v>
      </c>
      <c r="I21" s="1">
        <v>1</v>
      </c>
      <c r="J21" s="1"/>
      <c r="K21" s="1"/>
      <c r="L21" s="1">
        <v>18</v>
      </c>
    </row>
    <row r="22" spans="1:12" x14ac:dyDescent="0.25">
      <c r="A22" s="12" t="s">
        <v>329</v>
      </c>
      <c r="B22" s="1"/>
      <c r="C22" s="1">
        <v>4</v>
      </c>
      <c r="D22" s="1">
        <v>7</v>
      </c>
      <c r="E22" s="1">
        <v>2</v>
      </c>
      <c r="F22" s="1">
        <v>2</v>
      </c>
      <c r="G22" s="1"/>
      <c r="H22" s="1"/>
      <c r="I22" s="1">
        <v>1</v>
      </c>
      <c r="J22" s="1">
        <v>1</v>
      </c>
      <c r="K22" s="1">
        <v>1</v>
      </c>
      <c r="L22" s="1">
        <v>18</v>
      </c>
    </row>
    <row r="23" spans="1:12" x14ac:dyDescent="0.25">
      <c r="A23" s="12" t="s">
        <v>44</v>
      </c>
      <c r="B23" s="1"/>
      <c r="C23" s="1">
        <v>5</v>
      </c>
      <c r="D23" s="1">
        <v>3</v>
      </c>
      <c r="E23" s="1">
        <v>1</v>
      </c>
      <c r="F23" s="1">
        <v>5</v>
      </c>
      <c r="G23" s="1"/>
      <c r="H23" s="1">
        <v>1</v>
      </c>
      <c r="I23" s="1"/>
      <c r="J23" s="1">
        <v>2</v>
      </c>
      <c r="K23" s="1">
        <v>1</v>
      </c>
      <c r="L23" s="1">
        <v>18</v>
      </c>
    </row>
    <row r="24" spans="1:12" x14ac:dyDescent="0.25">
      <c r="A24" s="12" t="s">
        <v>604</v>
      </c>
      <c r="B24" s="1">
        <v>2</v>
      </c>
      <c r="C24" s="1">
        <v>7</v>
      </c>
      <c r="D24" s="1">
        <v>3</v>
      </c>
      <c r="E24" s="1"/>
      <c r="F24" s="1">
        <v>3</v>
      </c>
      <c r="G24" s="1"/>
      <c r="H24" s="1">
        <v>2</v>
      </c>
      <c r="I24" s="1"/>
      <c r="J24" s="1"/>
      <c r="K24" s="1">
        <v>1</v>
      </c>
      <c r="L24" s="1">
        <v>18</v>
      </c>
    </row>
    <row r="25" spans="1:12" x14ac:dyDescent="0.25">
      <c r="A25" s="12" t="s">
        <v>87</v>
      </c>
      <c r="B25" s="1"/>
      <c r="C25" s="1">
        <v>8</v>
      </c>
      <c r="D25" s="1">
        <v>2</v>
      </c>
      <c r="E25" s="1"/>
      <c r="F25" s="1">
        <v>6</v>
      </c>
      <c r="G25" s="1"/>
      <c r="H25" s="1"/>
      <c r="I25" s="1"/>
      <c r="J25" s="1">
        <v>2</v>
      </c>
      <c r="K25" s="1"/>
      <c r="L25" s="1">
        <v>18</v>
      </c>
    </row>
    <row r="26" spans="1:12" x14ac:dyDescent="0.25">
      <c r="A26" s="12" t="s">
        <v>333</v>
      </c>
      <c r="B26" s="1"/>
      <c r="C26" s="1">
        <v>8</v>
      </c>
      <c r="D26" s="1">
        <v>3</v>
      </c>
      <c r="E26" s="1"/>
      <c r="F26" s="1">
        <v>7</v>
      </c>
      <c r="G26" s="1"/>
      <c r="H26" s="1"/>
      <c r="I26" s="1"/>
      <c r="J26" s="1"/>
      <c r="K26" s="1"/>
      <c r="L26" s="1">
        <v>18</v>
      </c>
    </row>
    <row r="27" spans="1:12" x14ac:dyDescent="0.25">
      <c r="A27" s="12" t="s">
        <v>47</v>
      </c>
      <c r="B27" s="1">
        <v>2</v>
      </c>
      <c r="C27" s="1">
        <v>7</v>
      </c>
      <c r="D27" s="1">
        <v>2</v>
      </c>
      <c r="E27" s="1"/>
      <c r="F27" s="1">
        <v>6</v>
      </c>
      <c r="G27" s="1"/>
      <c r="H27" s="1"/>
      <c r="I27" s="1"/>
      <c r="J27" s="1"/>
      <c r="K27" s="1"/>
      <c r="L27" s="1">
        <v>17</v>
      </c>
    </row>
    <row r="28" spans="1:12" x14ac:dyDescent="0.25">
      <c r="A28" s="12" t="s">
        <v>72</v>
      </c>
      <c r="B28" s="1">
        <v>1</v>
      </c>
      <c r="C28" s="1">
        <v>6</v>
      </c>
      <c r="D28" s="1">
        <v>4</v>
      </c>
      <c r="E28" s="1">
        <v>1</v>
      </c>
      <c r="F28" s="1">
        <v>5</v>
      </c>
      <c r="G28" s="1"/>
      <c r="H28" s="1"/>
      <c r="I28" s="1"/>
      <c r="J28" s="1"/>
      <c r="K28" s="1"/>
      <c r="L28" s="1">
        <v>17</v>
      </c>
    </row>
    <row r="29" spans="1:12" x14ac:dyDescent="0.25">
      <c r="A29" s="12" t="s">
        <v>420</v>
      </c>
      <c r="B29" s="1"/>
      <c r="C29" s="1">
        <v>9</v>
      </c>
      <c r="D29" s="1">
        <v>3</v>
      </c>
      <c r="E29" s="1"/>
      <c r="F29" s="1">
        <v>4</v>
      </c>
      <c r="G29" s="1"/>
      <c r="H29" s="1">
        <v>1</v>
      </c>
      <c r="I29" s="1"/>
      <c r="J29" s="1"/>
      <c r="K29" s="1"/>
      <c r="L29" s="1">
        <v>17</v>
      </c>
    </row>
    <row r="30" spans="1:12" x14ac:dyDescent="0.25">
      <c r="A30" s="12" t="s">
        <v>110</v>
      </c>
      <c r="B30" s="1"/>
      <c r="C30" s="1">
        <v>5</v>
      </c>
      <c r="D30" s="1">
        <v>4</v>
      </c>
      <c r="E30" s="1"/>
      <c r="F30" s="1">
        <v>6</v>
      </c>
      <c r="G30" s="1"/>
      <c r="H30" s="1">
        <v>1</v>
      </c>
      <c r="I30" s="1">
        <v>1</v>
      </c>
      <c r="J30" s="1"/>
      <c r="K30" s="1"/>
      <c r="L30" s="1">
        <v>17</v>
      </c>
    </row>
    <row r="31" spans="1:12" x14ac:dyDescent="0.25">
      <c r="A31" s="12" t="s">
        <v>821</v>
      </c>
      <c r="B31" s="1"/>
      <c r="C31" s="1">
        <v>3</v>
      </c>
      <c r="D31" s="1">
        <v>4</v>
      </c>
      <c r="E31" s="1">
        <v>1</v>
      </c>
      <c r="F31" s="1">
        <v>7</v>
      </c>
      <c r="G31" s="1"/>
      <c r="H31" s="1"/>
      <c r="I31" s="1">
        <v>1</v>
      </c>
      <c r="J31" s="1"/>
      <c r="K31" s="1"/>
      <c r="L31" s="1">
        <v>16</v>
      </c>
    </row>
    <row r="32" spans="1:12" x14ac:dyDescent="0.25">
      <c r="A32" s="12" t="s">
        <v>213</v>
      </c>
      <c r="B32" s="1">
        <v>1</v>
      </c>
      <c r="C32" s="1">
        <v>7</v>
      </c>
      <c r="D32" s="1">
        <v>1</v>
      </c>
      <c r="E32" s="1"/>
      <c r="F32" s="1">
        <v>4</v>
      </c>
      <c r="G32" s="1"/>
      <c r="H32" s="1">
        <v>1</v>
      </c>
      <c r="I32" s="1">
        <v>2</v>
      </c>
      <c r="J32" s="1"/>
      <c r="K32" s="1"/>
      <c r="L32" s="1">
        <v>16</v>
      </c>
    </row>
    <row r="33" spans="1:12" x14ac:dyDescent="0.25">
      <c r="A33" s="12" t="s">
        <v>75</v>
      </c>
      <c r="B33" s="1"/>
      <c r="C33" s="1">
        <v>5</v>
      </c>
      <c r="D33" s="1">
        <v>4</v>
      </c>
      <c r="E33" s="1"/>
      <c r="F33" s="1">
        <v>3</v>
      </c>
      <c r="G33" s="1"/>
      <c r="H33" s="1"/>
      <c r="I33" s="1">
        <v>2</v>
      </c>
      <c r="J33" s="1"/>
      <c r="K33" s="1">
        <v>1</v>
      </c>
      <c r="L33" s="1">
        <v>15</v>
      </c>
    </row>
    <row r="34" spans="1:12" x14ac:dyDescent="0.25">
      <c r="A34" s="12" t="s">
        <v>99</v>
      </c>
      <c r="B34" s="1"/>
      <c r="C34" s="1">
        <v>7</v>
      </c>
      <c r="D34" s="1">
        <v>2</v>
      </c>
      <c r="E34" s="1"/>
      <c r="F34" s="1">
        <v>4</v>
      </c>
      <c r="G34" s="1"/>
      <c r="H34" s="1"/>
      <c r="I34" s="1">
        <v>1</v>
      </c>
      <c r="J34" s="1"/>
      <c r="K34" s="1"/>
      <c r="L34" s="1">
        <v>14</v>
      </c>
    </row>
    <row r="35" spans="1:12" x14ac:dyDescent="0.25">
      <c r="A35" s="12" t="s">
        <v>233</v>
      </c>
      <c r="B35" s="1"/>
      <c r="C35" s="1">
        <v>5</v>
      </c>
      <c r="D35" s="1">
        <v>2</v>
      </c>
      <c r="E35" s="1"/>
      <c r="F35" s="1">
        <v>5</v>
      </c>
      <c r="G35" s="1">
        <v>1</v>
      </c>
      <c r="H35" s="1"/>
      <c r="I35" s="1"/>
      <c r="J35" s="1">
        <v>1</v>
      </c>
      <c r="K35" s="1"/>
      <c r="L35" s="1">
        <v>14</v>
      </c>
    </row>
    <row r="36" spans="1:12" x14ac:dyDescent="0.25">
      <c r="A36" s="12" t="s">
        <v>94</v>
      </c>
      <c r="B36" s="1"/>
      <c r="C36" s="1">
        <v>5</v>
      </c>
      <c r="D36" s="1">
        <v>4</v>
      </c>
      <c r="E36" s="1"/>
      <c r="F36" s="1">
        <v>3</v>
      </c>
      <c r="G36" s="1">
        <v>1</v>
      </c>
      <c r="H36" s="1"/>
      <c r="I36" s="1">
        <v>1</v>
      </c>
      <c r="J36" s="1"/>
      <c r="K36" s="1"/>
      <c r="L36" s="1">
        <v>14</v>
      </c>
    </row>
    <row r="37" spans="1:12" x14ac:dyDescent="0.25">
      <c r="A37" s="12" t="s">
        <v>302</v>
      </c>
      <c r="B37" s="1"/>
      <c r="C37" s="1">
        <v>7</v>
      </c>
      <c r="D37" s="1">
        <v>2</v>
      </c>
      <c r="E37" s="1"/>
      <c r="F37" s="1">
        <v>3</v>
      </c>
      <c r="G37" s="1"/>
      <c r="H37" s="1">
        <v>1</v>
      </c>
      <c r="I37" s="1"/>
      <c r="J37" s="1">
        <v>1</v>
      </c>
      <c r="K37" s="1"/>
      <c r="L37" s="1">
        <v>14</v>
      </c>
    </row>
    <row r="38" spans="1:12" x14ac:dyDescent="0.25">
      <c r="A38" s="12" t="s">
        <v>280</v>
      </c>
      <c r="B38" s="1">
        <v>1</v>
      </c>
      <c r="C38" s="1">
        <v>5</v>
      </c>
      <c r="D38" s="1">
        <v>1</v>
      </c>
      <c r="E38" s="1">
        <v>1</v>
      </c>
      <c r="F38" s="1">
        <v>6</v>
      </c>
      <c r="G38" s="1"/>
      <c r="H38" s="1"/>
      <c r="I38" s="1"/>
      <c r="J38" s="1"/>
      <c r="K38" s="1"/>
      <c r="L38" s="1">
        <v>14</v>
      </c>
    </row>
    <row r="39" spans="1:12" x14ac:dyDescent="0.25">
      <c r="A39" s="12" t="s">
        <v>34</v>
      </c>
      <c r="B39" s="1">
        <v>1</v>
      </c>
      <c r="C39" s="1">
        <v>5</v>
      </c>
      <c r="D39" s="1">
        <v>3</v>
      </c>
      <c r="E39" s="1">
        <v>1</v>
      </c>
      <c r="F39" s="1">
        <v>3</v>
      </c>
      <c r="G39" s="1"/>
      <c r="H39" s="1"/>
      <c r="I39" s="1">
        <v>1</v>
      </c>
      <c r="J39" s="1"/>
      <c r="K39" s="1"/>
      <c r="L39" s="1">
        <v>14</v>
      </c>
    </row>
    <row r="40" spans="1:12" x14ac:dyDescent="0.25">
      <c r="A40" s="12" t="s">
        <v>60</v>
      </c>
      <c r="B40" s="1">
        <v>1</v>
      </c>
      <c r="C40" s="1">
        <v>3</v>
      </c>
      <c r="D40" s="1">
        <v>6</v>
      </c>
      <c r="E40" s="1"/>
      <c r="F40" s="1"/>
      <c r="G40" s="1"/>
      <c r="H40" s="1">
        <v>1</v>
      </c>
      <c r="I40" s="1"/>
      <c r="J40" s="1">
        <v>2</v>
      </c>
      <c r="K40" s="1"/>
      <c r="L40" s="1">
        <v>13</v>
      </c>
    </row>
    <row r="41" spans="1:12" x14ac:dyDescent="0.25">
      <c r="A41" s="12" t="s">
        <v>252</v>
      </c>
      <c r="B41" s="1">
        <v>1</v>
      </c>
      <c r="C41" s="1">
        <v>3</v>
      </c>
      <c r="D41" s="1"/>
      <c r="E41" s="1"/>
      <c r="F41" s="1">
        <v>6</v>
      </c>
      <c r="G41" s="1"/>
      <c r="H41" s="1">
        <v>1</v>
      </c>
      <c r="I41" s="1">
        <v>2</v>
      </c>
      <c r="J41" s="1"/>
      <c r="K41" s="1"/>
      <c r="L41" s="1">
        <v>13</v>
      </c>
    </row>
    <row r="42" spans="1:12" x14ac:dyDescent="0.25">
      <c r="A42" s="12" t="s">
        <v>130</v>
      </c>
      <c r="B42" s="1"/>
      <c r="C42" s="1">
        <v>7</v>
      </c>
      <c r="D42" s="1">
        <v>2</v>
      </c>
      <c r="E42" s="1"/>
      <c r="F42" s="1">
        <v>3</v>
      </c>
      <c r="G42" s="1">
        <v>1</v>
      </c>
      <c r="H42" s="1"/>
      <c r="I42" s="1"/>
      <c r="J42" s="1"/>
      <c r="K42" s="1"/>
      <c r="L42" s="1">
        <v>13</v>
      </c>
    </row>
    <row r="43" spans="1:12" x14ac:dyDescent="0.25">
      <c r="A43" s="12" t="s">
        <v>311</v>
      </c>
      <c r="B43" s="1"/>
      <c r="C43" s="1">
        <v>3</v>
      </c>
      <c r="D43" s="1">
        <v>4</v>
      </c>
      <c r="E43" s="1"/>
      <c r="F43" s="1">
        <v>3</v>
      </c>
      <c r="G43" s="1"/>
      <c r="H43" s="1">
        <v>2</v>
      </c>
      <c r="I43" s="1">
        <v>1</v>
      </c>
      <c r="J43" s="1"/>
      <c r="K43" s="1"/>
      <c r="L43" s="1">
        <v>13</v>
      </c>
    </row>
    <row r="44" spans="1:12" x14ac:dyDescent="0.25">
      <c r="A44" s="12" t="s">
        <v>63</v>
      </c>
      <c r="B44" s="1"/>
      <c r="C44" s="1">
        <v>4</v>
      </c>
      <c r="D44" s="1">
        <v>3</v>
      </c>
      <c r="E44" s="1"/>
      <c r="F44" s="1">
        <v>5</v>
      </c>
      <c r="G44" s="1"/>
      <c r="H44" s="1">
        <v>1</v>
      </c>
      <c r="I44" s="1"/>
      <c r="J44" s="1"/>
      <c r="K44" s="1"/>
      <c r="L44" s="1">
        <v>13</v>
      </c>
    </row>
    <row r="45" spans="1:12" x14ac:dyDescent="0.25">
      <c r="A45" s="12" t="s">
        <v>187</v>
      </c>
      <c r="B45" s="1"/>
      <c r="C45" s="1">
        <v>3</v>
      </c>
      <c r="D45" s="1">
        <v>2</v>
      </c>
      <c r="E45" s="1"/>
      <c r="F45" s="1">
        <v>5</v>
      </c>
      <c r="G45" s="1"/>
      <c r="H45" s="1"/>
      <c r="I45" s="1">
        <v>2</v>
      </c>
      <c r="J45" s="1"/>
      <c r="K45" s="1"/>
      <c r="L45" s="1">
        <v>12</v>
      </c>
    </row>
    <row r="46" spans="1:12" x14ac:dyDescent="0.25">
      <c r="A46" s="12" t="s">
        <v>456</v>
      </c>
      <c r="B46" s="1"/>
      <c r="C46" s="1">
        <v>4</v>
      </c>
      <c r="D46" s="1">
        <v>3</v>
      </c>
      <c r="E46" s="1"/>
      <c r="F46" s="1">
        <v>5</v>
      </c>
      <c r="G46" s="1"/>
      <c r="H46" s="1"/>
      <c r="I46" s="1"/>
      <c r="J46" s="1"/>
      <c r="K46" s="1"/>
      <c r="L46" s="1">
        <v>12</v>
      </c>
    </row>
    <row r="47" spans="1:12" x14ac:dyDescent="0.25">
      <c r="A47" s="12" t="s">
        <v>177</v>
      </c>
      <c r="B47" s="1"/>
      <c r="C47" s="1">
        <v>3</v>
      </c>
      <c r="D47" s="1">
        <v>3</v>
      </c>
      <c r="E47" s="1"/>
      <c r="F47" s="1">
        <v>5</v>
      </c>
      <c r="G47" s="1"/>
      <c r="H47" s="1"/>
      <c r="I47" s="1">
        <v>1</v>
      </c>
      <c r="J47" s="1"/>
      <c r="K47" s="1"/>
      <c r="L47" s="1">
        <v>12</v>
      </c>
    </row>
    <row r="48" spans="1:12" x14ac:dyDescent="0.25">
      <c r="A48" s="12" t="s">
        <v>162</v>
      </c>
      <c r="B48" s="1"/>
      <c r="C48" s="1">
        <v>4</v>
      </c>
      <c r="D48" s="1">
        <v>1</v>
      </c>
      <c r="E48" s="1"/>
      <c r="F48" s="1">
        <v>4</v>
      </c>
      <c r="G48" s="1"/>
      <c r="H48" s="1">
        <v>1</v>
      </c>
      <c r="I48" s="1">
        <v>1</v>
      </c>
      <c r="J48" s="1">
        <v>1</v>
      </c>
      <c r="K48" s="1"/>
      <c r="L48" s="1">
        <v>12</v>
      </c>
    </row>
    <row r="49" spans="1:12" x14ac:dyDescent="0.25">
      <c r="A49" s="12" t="s">
        <v>400</v>
      </c>
      <c r="B49" s="1"/>
      <c r="C49" s="1">
        <v>5</v>
      </c>
      <c r="D49" s="1">
        <v>2</v>
      </c>
      <c r="E49" s="1">
        <v>1</v>
      </c>
      <c r="F49" s="1">
        <v>2</v>
      </c>
      <c r="G49" s="1"/>
      <c r="H49" s="1">
        <v>1</v>
      </c>
      <c r="I49" s="1"/>
      <c r="J49" s="1"/>
      <c r="K49" s="1">
        <v>1</v>
      </c>
      <c r="L49" s="1">
        <v>12</v>
      </c>
    </row>
    <row r="50" spans="1:12" x14ac:dyDescent="0.25">
      <c r="A50" s="12" t="s">
        <v>556</v>
      </c>
      <c r="B50" s="1"/>
      <c r="C50" s="1">
        <v>6</v>
      </c>
      <c r="D50" s="1">
        <v>2</v>
      </c>
      <c r="E50" s="1"/>
      <c r="F50" s="1">
        <v>3</v>
      </c>
      <c r="G50" s="1"/>
      <c r="H50" s="1"/>
      <c r="I50" s="1">
        <v>1</v>
      </c>
      <c r="J50" s="1"/>
      <c r="K50" s="1"/>
      <c r="L50" s="1">
        <v>12</v>
      </c>
    </row>
    <row r="51" spans="1:12" x14ac:dyDescent="0.25">
      <c r="A51" s="12" t="s">
        <v>189</v>
      </c>
      <c r="B51" s="1">
        <v>2</v>
      </c>
      <c r="C51" s="1">
        <v>1</v>
      </c>
      <c r="D51" s="1">
        <v>1</v>
      </c>
      <c r="E51" s="1"/>
      <c r="F51" s="1">
        <v>6</v>
      </c>
      <c r="G51" s="1"/>
      <c r="H51" s="1"/>
      <c r="I51" s="1">
        <v>1</v>
      </c>
      <c r="J51" s="1">
        <v>1</v>
      </c>
      <c r="K51" s="1"/>
      <c r="L51" s="1">
        <v>12</v>
      </c>
    </row>
    <row r="52" spans="1:12" x14ac:dyDescent="0.25">
      <c r="A52" s="12" t="s">
        <v>146</v>
      </c>
      <c r="B52" s="1"/>
      <c r="C52" s="1">
        <v>3</v>
      </c>
      <c r="D52" s="1">
        <v>4</v>
      </c>
      <c r="E52" s="1"/>
      <c r="F52" s="1">
        <v>3</v>
      </c>
      <c r="G52" s="1"/>
      <c r="H52" s="1"/>
      <c r="I52" s="1"/>
      <c r="J52" s="1">
        <v>2</v>
      </c>
      <c r="K52" s="1"/>
      <c r="L52" s="1">
        <v>12</v>
      </c>
    </row>
    <row r="53" spans="1:12" x14ac:dyDescent="0.25">
      <c r="A53" s="12" t="s">
        <v>169</v>
      </c>
      <c r="B53" s="1"/>
      <c r="C53" s="1">
        <v>4</v>
      </c>
      <c r="D53" s="1">
        <v>1</v>
      </c>
      <c r="E53" s="1"/>
      <c r="F53" s="1">
        <v>6</v>
      </c>
      <c r="G53" s="1"/>
      <c r="H53" s="1"/>
      <c r="I53" s="1"/>
      <c r="J53" s="1">
        <v>1</v>
      </c>
      <c r="K53" s="1"/>
      <c r="L53" s="1">
        <v>12</v>
      </c>
    </row>
    <row r="54" spans="1:12" x14ac:dyDescent="0.25">
      <c r="A54" s="12" t="s">
        <v>340</v>
      </c>
      <c r="B54" s="1"/>
      <c r="C54" s="1">
        <v>4</v>
      </c>
      <c r="D54" s="1">
        <v>3</v>
      </c>
      <c r="E54" s="1"/>
      <c r="F54" s="1">
        <v>2</v>
      </c>
      <c r="G54" s="1"/>
      <c r="H54" s="1">
        <v>1</v>
      </c>
      <c r="I54" s="1">
        <v>2</v>
      </c>
      <c r="J54" s="1"/>
      <c r="K54" s="1"/>
      <c r="L54" s="1">
        <v>12</v>
      </c>
    </row>
    <row r="55" spans="1:12" x14ac:dyDescent="0.25">
      <c r="A55" s="12" t="s">
        <v>343</v>
      </c>
      <c r="B55" s="1"/>
      <c r="C55" s="1">
        <v>3</v>
      </c>
      <c r="D55" s="1">
        <v>2</v>
      </c>
      <c r="E55" s="1">
        <v>2</v>
      </c>
      <c r="F55" s="1">
        <v>3</v>
      </c>
      <c r="G55" s="1"/>
      <c r="H55" s="1">
        <v>1</v>
      </c>
      <c r="I55" s="1"/>
      <c r="J55" s="1"/>
      <c r="K55" s="1"/>
      <c r="L55" s="1">
        <v>11</v>
      </c>
    </row>
    <row r="56" spans="1:12" x14ac:dyDescent="0.25">
      <c r="A56" s="12" t="s">
        <v>464</v>
      </c>
      <c r="B56" s="1"/>
      <c r="C56" s="1">
        <v>5</v>
      </c>
      <c r="D56" s="1">
        <v>3</v>
      </c>
      <c r="E56" s="1"/>
      <c r="F56" s="1">
        <v>2</v>
      </c>
      <c r="G56" s="1">
        <v>1</v>
      </c>
      <c r="H56" s="1"/>
      <c r="I56" s="1"/>
      <c r="J56" s="1"/>
      <c r="K56" s="1"/>
      <c r="L56" s="1">
        <v>11</v>
      </c>
    </row>
    <row r="57" spans="1:12" x14ac:dyDescent="0.25">
      <c r="A57" s="12" t="s">
        <v>433</v>
      </c>
      <c r="B57" s="1">
        <v>1</v>
      </c>
      <c r="C57" s="1">
        <v>3</v>
      </c>
      <c r="D57" s="1">
        <v>3</v>
      </c>
      <c r="E57" s="1">
        <v>1</v>
      </c>
      <c r="F57" s="1"/>
      <c r="G57" s="1">
        <v>1</v>
      </c>
      <c r="H57" s="1">
        <v>1</v>
      </c>
      <c r="I57" s="1">
        <v>1</v>
      </c>
      <c r="J57" s="1"/>
      <c r="K57" s="1"/>
      <c r="L57" s="1">
        <v>11</v>
      </c>
    </row>
    <row r="58" spans="1:12" x14ac:dyDescent="0.25">
      <c r="A58" s="12" t="s">
        <v>140</v>
      </c>
      <c r="B58" s="1">
        <v>2</v>
      </c>
      <c r="C58" s="1">
        <v>2</v>
      </c>
      <c r="D58" s="1">
        <v>2</v>
      </c>
      <c r="E58" s="1">
        <v>1</v>
      </c>
      <c r="F58" s="1">
        <v>4</v>
      </c>
      <c r="G58" s="1"/>
      <c r="H58" s="1"/>
      <c r="I58" s="1"/>
      <c r="J58" s="1"/>
      <c r="K58" s="1"/>
      <c r="L58" s="1">
        <v>11</v>
      </c>
    </row>
    <row r="59" spans="1:12" x14ac:dyDescent="0.25">
      <c r="A59" s="12" t="s">
        <v>694</v>
      </c>
      <c r="B59" s="1">
        <v>1</v>
      </c>
      <c r="C59" s="1">
        <v>1</v>
      </c>
      <c r="D59" s="1">
        <v>2</v>
      </c>
      <c r="E59" s="1"/>
      <c r="F59" s="1">
        <v>5</v>
      </c>
      <c r="G59" s="1"/>
      <c r="H59" s="1"/>
      <c r="I59" s="1">
        <v>1</v>
      </c>
      <c r="J59" s="1">
        <v>1</v>
      </c>
      <c r="K59" s="1"/>
      <c r="L59" s="1">
        <v>11</v>
      </c>
    </row>
    <row r="60" spans="1:12" x14ac:dyDescent="0.25">
      <c r="A60" s="12" t="s">
        <v>352</v>
      </c>
      <c r="B60" s="1">
        <v>1</v>
      </c>
      <c r="C60" s="1">
        <v>4</v>
      </c>
      <c r="D60" s="1"/>
      <c r="E60" s="1"/>
      <c r="F60" s="1">
        <v>4</v>
      </c>
      <c r="G60" s="1"/>
      <c r="H60" s="1"/>
      <c r="I60" s="1">
        <v>2</v>
      </c>
      <c r="J60" s="1"/>
      <c r="K60" s="1"/>
      <c r="L60" s="1">
        <v>11</v>
      </c>
    </row>
    <row r="61" spans="1:12" x14ac:dyDescent="0.25">
      <c r="A61" s="12" t="s">
        <v>378</v>
      </c>
      <c r="B61" s="1"/>
      <c r="C61" s="1">
        <v>1</v>
      </c>
      <c r="D61" s="1">
        <v>2</v>
      </c>
      <c r="E61" s="1"/>
      <c r="F61" s="1">
        <v>6</v>
      </c>
      <c r="G61" s="1"/>
      <c r="H61" s="1"/>
      <c r="I61" s="1">
        <v>1</v>
      </c>
      <c r="J61" s="1"/>
      <c r="K61" s="1"/>
      <c r="L61" s="1">
        <v>10</v>
      </c>
    </row>
    <row r="62" spans="1:12" x14ac:dyDescent="0.25">
      <c r="A62" s="12" t="s">
        <v>657</v>
      </c>
      <c r="B62" s="1"/>
      <c r="C62" s="1">
        <v>5</v>
      </c>
      <c r="D62" s="1">
        <v>1</v>
      </c>
      <c r="E62" s="1">
        <v>1</v>
      </c>
      <c r="F62" s="1">
        <v>2</v>
      </c>
      <c r="G62" s="1"/>
      <c r="H62" s="1">
        <v>1</v>
      </c>
      <c r="I62" s="1"/>
      <c r="J62" s="1"/>
      <c r="K62" s="1"/>
      <c r="L62" s="1">
        <v>10</v>
      </c>
    </row>
    <row r="63" spans="1:12" x14ac:dyDescent="0.25">
      <c r="A63" s="12" t="s">
        <v>248</v>
      </c>
      <c r="B63" s="1"/>
      <c r="C63" s="1">
        <v>4</v>
      </c>
      <c r="D63" s="1">
        <v>1</v>
      </c>
      <c r="E63" s="1"/>
      <c r="F63" s="1">
        <v>5</v>
      </c>
      <c r="G63" s="1"/>
      <c r="H63" s="1"/>
      <c r="I63" s="1"/>
      <c r="J63" s="1"/>
      <c r="K63" s="1"/>
      <c r="L63" s="1">
        <v>10</v>
      </c>
    </row>
    <row r="64" spans="1:12" x14ac:dyDescent="0.25">
      <c r="A64" s="12" t="s">
        <v>206</v>
      </c>
      <c r="B64" s="1"/>
      <c r="C64" s="1">
        <v>2</v>
      </c>
      <c r="D64" s="1">
        <v>3</v>
      </c>
      <c r="E64" s="1">
        <v>1</v>
      </c>
      <c r="F64" s="1">
        <v>3</v>
      </c>
      <c r="G64" s="1"/>
      <c r="H64" s="1"/>
      <c r="I64" s="1">
        <v>1</v>
      </c>
      <c r="J64" s="1"/>
      <c r="K64" s="1"/>
      <c r="L64" s="1">
        <v>10</v>
      </c>
    </row>
    <row r="65" spans="1:12" x14ac:dyDescent="0.25">
      <c r="A65" s="12" t="s">
        <v>103</v>
      </c>
      <c r="B65" s="1">
        <v>1</v>
      </c>
      <c r="C65" s="1">
        <v>5</v>
      </c>
      <c r="D65" s="1">
        <v>1</v>
      </c>
      <c r="E65" s="1">
        <v>1</v>
      </c>
      <c r="F65" s="1">
        <v>2</v>
      </c>
      <c r="G65" s="1"/>
      <c r="H65" s="1"/>
      <c r="I65" s="1"/>
      <c r="J65" s="1"/>
      <c r="K65" s="1"/>
      <c r="L65" s="1">
        <v>10</v>
      </c>
    </row>
    <row r="66" spans="1:12" x14ac:dyDescent="0.25">
      <c r="A66" s="12" t="s">
        <v>1391</v>
      </c>
      <c r="B66" s="1">
        <v>1</v>
      </c>
      <c r="C66" s="1">
        <v>2</v>
      </c>
      <c r="D66" s="1">
        <v>1</v>
      </c>
      <c r="E66" s="1"/>
      <c r="F66" s="1">
        <v>4</v>
      </c>
      <c r="G66" s="1"/>
      <c r="H66" s="1">
        <v>2</v>
      </c>
      <c r="I66" s="1"/>
      <c r="J66" s="1"/>
      <c r="K66" s="1"/>
      <c r="L66" s="1">
        <v>10</v>
      </c>
    </row>
    <row r="67" spans="1:12" x14ac:dyDescent="0.25">
      <c r="A67" s="12" t="s">
        <v>119</v>
      </c>
      <c r="B67" s="1"/>
      <c r="C67" s="1">
        <v>6</v>
      </c>
      <c r="D67" s="1">
        <v>1</v>
      </c>
      <c r="E67" s="1"/>
      <c r="F67" s="1">
        <v>2</v>
      </c>
      <c r="G67" s="1"/>
      <c r="H67" s="1"/>
      <c r="I67" s="1"/>
      <c r="J67" s="1"/>
      <c r="K67" s="1">
        <v>1</v>
      </c>
      <c r="L67" s="1">
        <v>10</v>
      </c>
    </row>
    <row r="68" spans="1:12" x14ac:dyDescent="0.25">
      <c r="A68" s="12" t="s">
        <v>116</v>
      </c>
      <c r="B68" s="1"/>
      <c r="C68" s="1">
        <v>2</v>
      </c>
      <c r="D68" s="1">
        <v>3</v>
      </c>
      <c r="E68" s="1">
        <v>1</v>
      </c>
      <c r="F68" s="1">
        <v>1</v>
      </c>
      <c r="G68" s="1"/>
      <c r="H68" s="1">
        <v>1</v>
      </c>
      <c r="I68" s="1"/>
      <c r="J68" s="1">
        <v>1</v>
      </c>
      <c r="K68" s="1">
        <v>1</v>
      </c>
      <c r="L68" s="1">
        <v>10</v>
      </c>
    </row>
    <row r="69" spans="1:12" x14ac:dyDescent="0.25">
      <c r="A69" s="12" t="s">
        <v>199</v>
      </c>
      <c r="B69" s="1"/>
      <c r="C69" s="1">
        <v>4</v>
      </c>
      <c r="D69" s="1">
        <v>2</v>
      </c>
      <c r="E69" s="1"/>
      <c r="F69" s="1">
        <v>2</v>
      </c>
      <c r="G69" s="1"/>
      <c r="H69" s="1"/>
      <c r="I69" s="1">
        <v>1</v>
      </c>
      <c r="J69" s="1"/>
      <c r="K69" s="1">
        <v>1</v>
      </c>
      <c r="L69" s="1">
        <v>10</v>
      </c>
    </row>
    <row r="70" spans="1:12" x14ac:dyDescent="0.25">
      <c r="A70" s="12" t="s">
        <v>321</v>
      </c>
      <c r="B70" s="1"/>
      <c r="C70" s="1">
        <v>5</v>
      </c>
      <c r="D70" s="1">
        <v>4</v>
      </c>
      <c r="E70" s="1"/>
      <c r="F70" s="1"/>
      <c r="G70" s="1"/>
      <c r="H70" s="1"/>
      <c r="I70" s="1"/>
      <c r="J70" s="1"/>
      <c r="K70" s="1"/>
      <c r="L70" s="1">
        <v>9</v>
      </c>
    </row>
    <row r="71" spans="1:12" x14ac:dyDescent="0.25">
      <c r="A71" s="12" t="s">
        <v>38</v>
      </c>
      <c r="B71" s="1">
        <v>1</v>
      </c>
      <c r="C71" s="1">
        <v>2</v>
      </c>
      <c r="D71" s="1">
        <v>1</v>
      </c>
      <c r="E71" s="1"/>
      <c r="F71" s="1">
        <v>2</v>
      </c>
      <c r="G71" s="1"/>
      <c r="H71" s="1"/>
      <c r="I71" s="1"/>
      <c r="J71" s="1">
        <v>3</v>
      </c>
      <c r="K71" s="1"/>
      <c r="L71" s="1">
        <v>9</v>
      </c>
    </row>
    <row r="72" spans="1:12" x14ac:dyDescent="0.25">
      <c r="A72" s="12" t="s">
        <v>490</v>
      </c>
      <c r="B72" s="1"/>
      <c r="C72" s="1">
        <v>4</v>
      </c>
      <c r="D72" s="1">
        <v>2</v>
      </c>
      <c r="E72" s="1"/>
      <c r="F72" s="1">
        <v>3</v>
      </c>
      <c r="G72" s="1"/>
      <c r="H72" s="1"/>
      <c r="I72" s="1"/>
      <c r="J72" s="1"/>
      <c r="K72" s="1"/>
      <c r="L72" s="1">
        <v>9</v>
      </c>
    </row>
    <row r="73" spans="1:12" x14ac:dyDescent="0.25">
      <c r="A73" s="12" t="s">
        <v>23</v>
      </c>
      <c r="B73" s="1">
        <v>2</v>
      </c>
      <c r="C73" s="1">
        <v>5</v>
      </c>
      <c r="D73" s="1">
        <v>1</v>
      </c>
      <c r="E73" s="1"/>
      <c r="F73" s="1">
        <v>1</v>
      </c>
      <c r="G73" s="1"/>
      <c r="H73" s="1"/>
      <c r="I73" s="1"/>
      <c r="J73" s="1"/>
      <c r="K73" s="1"/>
      <c r="L73" s="1">
        <v>9</v>
      </c>
    </row>
    <row r="74" spans="1:12" x14ac:dyDescent="0.25">
      <c r="A74" s="12" t="s">
        <v>19</v>
      </c>
      <c r="B74" s="1"/>
      <c r="C74" s="1">
        <v>4</v>
      </c>
      <c r="D74" s="1">
        <v>2</v>
      </c>
      <c r="E74" s="1"/>
      <c r="F74" s="1">
        <v>3</v>
      </c>
      <c r="G74" s="1"/>
      <c r="H74" s="1"/>
      <c r="I74" s="1"/>
      <c r="J74" s="1"/>
      <c r="K74" s="1"/>
      <c r="L74" s="1">
        <v>9</v>
      </c>
    </row>
    <row r="75" spans="1:12" x14ac:dyDescent="0.25">
      <c r="A75" s="12" t="s">
        <v>319</v>
      </c>
      <c r="B75" s="1"/>
      <c r="C75" s="1">
        <v>1</v>
      </c>
      <c r="D75" s="1">
        <v>2</v>
      </c>
      <c r="E75" s="1"/>
      <c r="F75" s="1">
        <v>4</v>
      </c>
      <c r="G75" s="1"/>
      <c r="H75" s="1">
        <v>1</v>
      </c>
      <c r="I75" s="1"/>
      <c r="J75" s="1">
        <v>1</v>
      </c>
      <c r="K75" s="1"/>
      <c r="L75" s="1">
        <v>9</v>
      </c>
    </row>
    <row r="76" spans="1:12" x14ac:dyDescent="0.25">
      <c r="A76" s="12" t="s">
        <v>307</v>
      </c>
      <c r="B76" s="1"/>
      <c r="C76" s="1">
        <v>3</v>
      </c>
      <c r="D76" s="1">
        <v>3</v>
      </c>
      <c r="E76" s="1"/>
      <c r="F76" s="1">
        <v>2</v>
      </c>
      <c r="G76" s="1"/>
      <c r="H76" s="1">
        <v>1</v>
      </c>
      <c r="I76" s="1"/>
      <c r="J76" s="1"/>
      <c r="K76" s="1"/>
      <c r="L76" s="1">
        <v>9</v>
      </c>
    </row>
    <row r="77" spans="1:12" x14ac:dyDescent="0.25">
      <c r="A77" s="12" t="s">
        <v>629</v>
      </c>
      <c r="B77" s="1"/>
      <c r="C77" s="1">
        <v>5</v>
      </c>
      <c r="D77" s="1">
        <v>3</v>
      </c>
      <c r="E77" s="1"/>
      <c r="F77" s="1"/>
      <c r="G77" s="1"/>
      <c r="H77" s="1"/>
      <c r="I77" s="1"/>
      <c r="J77" s="1">
        <v>1</v>
      </c>
      <c r="K77" s="1"/>
      <c r="L77" s="1">
        <v>9</v>
      </c>
    </row>
    <row r="78" spans="1:12" x14ac:dyDescent="0.25">
      <c r="A78" s="12" t="s">
        <v>275</v>
      </c>
      <c r="B78" s="1"/>
      <c r="C78" s="1">
        <v>3</v>
      </c>
      <c r="D78" s="1">
        <v>2</v>
      </c>
      <c r="E78" s="1"/>
      <c r="F78" s="1">
        <v>3</v>
      </c>
      <c r="G78" s="1"/>
      <c r="H78" s="1"/>
      <c r="I78" s="1"/>
      <c r="J78" s="1"/>
      <c r="K78" s="1"/>
      <c r="L78" s="1">
        <v>8</v>
      </c>
    </row>
    <row r="79" spans="1:12" x14ac:dyDescent="0.25">
      <c r="A79" s="12" t="s">
        <v>585</v>
      </c>
      <c r="B79" s="1"/>
      <c r="C79" s="1">
        <v>2</v>
      </c>
      <c r="D79" s="1"/>
      <c r="E79" s="1"/>
      <c r="F79" s="1">
        <v>3</v>
      </c>
      <c r="G79" s="1"/>
      <c r="H79" s="1">
        <v>1</v>
      </c>
      <c r="I79" s="1">
        <v>1</v>
      </c>
      <c r="J79" s="1">
        <v>1</v>
      </c>
      <c r="K79" s="1"/>
      <c r="L79" s="1">
        <v>8</v>
      </c>
    </row>
    <row r="80" spans="1:12" x14ac:dyDescent="0.25">
      <c r="A80" s="12" t="s">
        <v>174</v>
      </c>
      <c r="B80" s="1"/>
      <c r="C80" s="1">
        <v>5</v>
      </c>
      <c r="D80" s="1"/>
      <c r="E80" s="1"/>
      <c r="F80" s="1">
        <v>1</v>
      </c>
      <c r="G80" s="1"/>
      <c r="H80" s="1">
        <v>1</v>
      </c>
      <c r="I80" s="1"/>
      <c r="J80" s="1"/>
      <c r="K80" s="1">
        <v>1</v>
      </c>
      <c r="L80" s="1">
        <v>8</v>
      </c>
    </row>
    <row r="81" spans="1:12" x14ac:dyDescent="0.25">
      <c r="A81" s="12" t="s">
        <v>741</v>
      </c>
      <c r="B81" s="1"/>
      <c r="C81" s="1">
        <v>3</v>
      </c>
      <c r="D81" s="1">
        <v>3</v>
      </c>
      <c r="E81" s="1">
        <v>1</v>
      </c>
      <c r="F81" s="1">
        <v>1</v>
      </c>
      <c r="G81" s="1"/>
      <c r="H81" s="1"/>
      <c r="I81" s="1"/>
      <c r="J81" s="1"/>
      <c r="K81" s="1"/>
      <c r="L81" s="1">
        <v>8</v>
      </c>
    </row>
    <row r="82" spans="1:12" x14ac:dyDescent="0.25">
      <c r="A82" s="12" t="s">
        <v>780</v>
      </c>
      <c r="B82" s="1"/>
      <c r="C82" s="1">
        <v>3</v>
      </c>
      <c r="D82" s="1">
        <v>2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>
        <v>8</v>
      </c>
    </row>
    <row r="83" spans="1:12" x14ac:dyDescent="0.25">
      <c r="A83" s="12" t="s">
        <v>192</v>
      </c>
      <c r="B83" s="1">
        <v>2</v>
      </c>
      <c r="C83" s="1">
        <v>2</v>
      </c>
      <c r="D83" s="1">
        <v>2</v>
      </c>
      <c r="E83" s="1"/>
      <c r="F83" s="1">
        <v>2</v>
      </c>
      <c r="G83" s="1"/>
      <c r="H83" s="1"/>
      <c r="I83" s="1"/>
      <c r="J83" s="1"/>
      <c r="K83" s="1"/>
      <c r="L83" s="1">
        <v>8</v>
      </c>
    </row>
    <row r="84" spans="1:12" x14ac:dyDescent="0.25">
      <c r="A84" s="12" t="s">
        <v>484</v>
      </c>
      <c r="B84" s="1">
        <v>1</v>
      </c>
      <c r="C84" s="1">
        <v>2</v>
      </c>
      <c r="D84" s="1"/>
      <c r="E84" s="1">
        <v>1</v>
      </c>
      <c r="F84" s="1">
        <v>3</v>
      </c>
      <c r="G84" s="1"/>
      <c r="H84" s="1"/>
      <c r="I84" s="1"/>
      <c r="J84" s="1"/>
      <c r="K84" s="1"/>
      <c r="L84" s="1">
        <v>7</v>
      </c>
    </row>
    <row r="85" spans="1:12" x14ac:dyDescent="0.25">
      <c r="A85" s="12" t="s">
        <v>451</v>
      </c>
      <c r="B85" s="1"/>
      <c r="C85" s="1">
        <v>3</v>
      </c>
      <c r="D85" s="1"/>
      <c r="E85" s="1">
        <v>1</v>
      </c>
      <c r="F85" s="1">
        <v>2</v>
      </c>
      <c r="G85" s="1"/>
      <c r="H85" s="1">
        <v>1</v>
      </c>
      <c r="I85" s="1"/>
      <c r="J85" s="1"/>
      <c r="K85" s="1"/>
      <c r="L85" s="1">
        <v>7</v>
      </c>
    </row>
    <row r="86" spans="1:12" x14ac:dyDescent="0.25">
      <c r="A86" s="12" t="s">
        <v>325</v>
      </c>
      <c r="B86" s="1"/>
      <c r="C86" s="1">
        <v>3</v>
      </c>
      <c r="D86" s="1"/>
      <c r="E86" s="1"/>
      <c r="F86" s="1">
        <v>4</v>
      </c>
      <c r="G86" s="1"/>
      <c r="H86" s="1"/>
      <c r="I86" s="1"/>
      <c r="J86" s="1"/>
      <c r="K86" s="1"/>
      <c r="L86" s="1">
        <v>7</v>
      </c>
    </row>
    <row r="87" spans="1:12" x14ac:dyDescent="0.25">
      <c r="A87" s="12" t="s">
        <v>598</v>
      </c>
      <c r="B87" s="1">
        <v>2</v>
      </c>
      <c r="C87" s="1">
        <v>2</v>
      </c>
      <c r="D87" s="1">
        <v>1</v>
      </c>
      <c r="E87" s="1"/>
      <c r="F87" s="1">
        <v>1</v>
      </c>
      <c r="G87" s="1"/>
      <c r="H87" s="1"/>
      <c r="I87" s="1"/>
      <c r="J87" s="1">
        <v>1</v>
      </c>
      <c r="K87" s="1"/>
      <c r="L87" s="1">
        <v>7</v>
      </c>
    </row>
    <row r="88" spans="1:12" x14ac:dyDescent="0.25">
      <c r="A88" s="12" t="s">
        <v>56</v>
      </c>
      <c r="B88" s="1">
        <v>1</v>
      </c>
      <c r="C88" s="1">
        <v>2</v>
      </c>
      <c r="D88" s="1">
        <v>1</v>
      </c>
      <c r="E88" s="1"/>
      <c r="F88" s="1">
        <v>3</v>
      </c>
      <c r="G88" s="1"/>
      <c r="H88" s="1"/>
      <c r="I88" s="1"/>
      <c r="J88" s="1"/>
      <c r="K88" s="1"/>
      <c r="L88" s="1">
        <v>7</v>
      </c>
    </row>
    <row r="89" spans="1:12" x14ac:dyDescent="0.25">
      <c r="A89" s="12" t="s">
        <v>637</v>
      </c>
      <c r="B89" s="1"/>
      <c r="C89" s="1">
        <v>2</v>
      </c>
      <c r="D89" s="1">
        <v>2</v>
      </c>
      <c r="E89" s="1"/>
      <c r="F89" s="1">
        <v>1</v>
      </c>
      <c r="G89" s="1"/>
      <c r="H89" s="1">
        <v>1</v>
      </c>
      <c r="I89" s="1">
        <v>1</v>
      </c>
      <c r="J89" s="1"/>
      <c r="K89" s="1"/>
      <c r="L89" s="1">
        <v>7</v>
      </c>
    </row>
    <row r="90" spans="1:12" x14ac:dyDescent="0.25">
      <c r="A90" s="12" t="s">
        <v>580</v>
      </c>
      <c r="B90" s="1">
        <v>1</v>
      </c>
      <c r="C90" s="1">
        <v>2</v>
      </c>
      <c r="D90" s="1">
        <v>1</v>
      </c>
      <c r="E90" s="1"/>
      <c r="F90" s="1">
        <v>1</v>
      </c>
      <c r="G90" s="1"/>
      <c r="H90" s="1">
        <v>1</v>
      </c>
      <c r="I90" s="1"/>
      <c r="J90" s="1"/>
      <c r="K90" s="1"/>
      <c r="L90" s="1">
        <v>6</v>
      </c>
    </row>
    <row r="91" spans="1:12" x14ac:dyDescent="0.25">
      <c r="A91" s="12" t="s">
        <v>10</v>
      </c>
      <c r="B91" s="1"/>
      <c r="C91" s="1">
        <v>2</v>
      </c>
      <c r="D91" s="1">
        <v>2</v>
      </c>
      <c r="E91" s="1"/>
      <c r="F91" s="1">
        <v>1</v>
      </c>
      <c r="G91" s="1"/>
      <c r="H91" s="1"/>
      <c r="I91" s="1">
        <v>1</v>
      </c>
      <c r="J91" s="1"/>
      <c r="K91" s="1"/>
      <c r="L91" s="1">
        <v>6</v>
      </c>
    </row>
    <row r="92" spans="1:12" x14ac:dyDescent="0.25">
      <c r="A92" s="12" t="s">
        <v>438</v>
      </c>
      <c r="B92" s="1"/>
      <c r="C92" s="1">
        <v>3</v>
      </c>
      <c r="D92" s="1"/>
      <c r="E92" s="1"/>
      <c r="F92" s="1">
        <v>3</v>
      </c>
      <c r="G92" s="1"/>
      <c r="H92" s="1"/>
      <c r="I92" s="1"/>
      <c r="J92" s="1"/>
      <c r="K92" s="1"/>
      <c r="L92" s="1">
        <v>6</v>
      </c>
    </row>
    <row r="93" spans="1:12" x14ac:dyDescent="0.25">
      <c r="A93" s="12" t="s">
        <v>582</v>
      </c>
      <c r="B93" s="1"/>
      <c r="C93" s="1">
        <v>1</v>
      </c>
      <c r="D93" s="1">
        <v>1</v>
      </c>
      <c r="E93" s="1"/>
      <c r="F93" s="1">
        <v>2</v>
      </c>
      <c r="G93" s="1"/>
      <c r="H93" s="1"/>
      <c r="I93" s="1">
        <v>1</v>
      </c>
      <c r="J93" s="1">
        <v>1</v>
      </c>
      <c r="K93" s="1"/>
      <c r="L93" s="1">
        <v>6</v>
      </c>
    </row>
    <row r="94" spans="1:12" x14ac:dyDescent="0.25">
      <c r="A94" s="12" t="s">
        <v>107</v>
      </c>
      <c r="B94" s="1"/>
      <c r="C94" s="1"/>
      <c r="D94" s="1"/>
      <c r="E94" s="1"/>
      <c r="F94" s="1">
        <v>5</v>
      </c>
      <c r="G94" s="1"/>
      <c r="H94" s="1">
        <v>1</v>
      </c>
      <c r="I94" s="1"/>
      <c r="J94" s="1"/>
      <c r="K94" s="1"/>
      <c r="L94" s="1">
        <v>6</v>
      </c>
    </row>
    <row r="95" spans="1:12" x14ac:dyDescent="0.25">
      <c r="A95" s="12" t="s">
        <v>504</v>
      </c>
      <c r="B95" s="1"/>
      <c r="C95" s="1">
        <v>1</v>
      </c>
      <c r="D95" s="1">
        <v>1</v>
      </c>
      <c r="E95" s="1">
        <v>1</v>
      </c>
      <c r="F95" s="1">
        <v>1</v>
      </c>
      <c r="G95" s="1"/>
      <c r="H95" s="1"/>
      <c r="I95" s="1">
        <v>1</v>
      </c>
      <c r="J95" s="1"/>
      <c r="K95" s="1"/>
      <c r="L95" s="1">
        <v>5</v>
      </c>
    </row>
    <row r="96" spans="1:12" x14ac:dyDescent="0.25">
      <c r="A96" s="12" t="s">
        <v>127</v>
      </c>
      <c r="B96" s="1"/>
      <c r="C96" s="1">
        <v>2</v>
      </c>
      <c r="D96" s="1"/>
      <c r="E96" s="1"/>
      <c r="F96" s="1">
        <v>3</v>
      </c>
      <c r="G96" s="1"/>
      <c r="H96" s="1"/>
      <c r="I96" s="1"/>
      <c r="J96" s="1"/>
      <c r="K96" s="1"/>
      <c r="L96" s="1">
        <v>5</v>
      </c>
    </row>
    <row r="97" spans="1:12" x14ac:dyDescent="0.25">
      <c r="A97" s="12" t="s">
        <v>683</v>
      </c>
      <c r="B97" s="1"/>
      <c r="C97" s="1">
        <v>1</v>
      </c>
      <c r="D97" s="1">
        <v>1</v>
      </c>
      <c r="E97" s="1"/>
      <c r="F97" s="1">
        <v>2</v>
      </c>
      <c r="G97" s="1"/>
      <c r="H97" s="1">
        <v>1</v>
      </c>
      <c r="I97" s="1"/>
      <c r="J97" s="1"/>
      <c r="K97" s="1"/>
      <c r="L97" s="1">
        <v>5</v>
      </c>
    </row>
    <row r="98" spans="1:12" x14ac:dyDescent="0.25">
      <c r="A98" s="12" t="s">
        <v>316</v>
      </c>
      <c r="B98" s="1">
        <v>1</v>
      </c>
      <c r="C98" s="1">
        <v>2</v>
      </c>
      <c r="D98" s="1"/>
      <c r="E98" s="1"/>
      <c r="F98" s="1">
        <v>1</v>
      </c>
      <c r="G98" s="1"/>
      <c r="H98" s="1"/>
      <c r="I98" s="1"/>
      <c r="J98" s="1"/>
      <c r="K98" s="1">
        <v>1</v>
      </c>
      <c r="L98" s="1">
        <v>5</v>
      </c>
    </row>
    <row r="99" spans="1:12" x14ac:dyDescent="0.25">
      <c r="A99" s="12" t="s">
        <v>53</v>
      </c>
      <c r="B99" s="1"/>
      <c r="C99" s="1">
        <v>3</v>
      </c>
      <c r="D99" s="1">
        <v>1</v>
      </c>
      <c r="E99" s="1"/>
      <c r="F99" s="1">
        <v>1</v>
      </c>
      <c r="G99" s="1"/>
      <c r="H99" s="1"/>
      <c r="I99" s="1"/>
      <c r="J99" s="1"/>
      <c r="K99" s="1"/>
      <c r="L99" s="1">
        <v>5</v>
      </c>
    </row>
    <row r="100" spans="1:12" x14ac:dyDescent="0.25">
      <c r="A100" s="12" t="s">
        <v>15</v>
      </c>
      <c r="B100" s="1">
        <v>1</v>
      </c>
      <c r="C100" s="1">
        <v>1</v>
      </c>
      <c r="D100" s="1">
        <v>1</v>
      </c>
      <c r="E100" s="1"/>
      <c r="F100" s="1">
        <v>1</v>
      </c>
      <c r="G100" s="1"/>
      <c r="H100" s="1">
        <v>1</v>
      </c>
      <c r="I100" s="1"/>
      <c r="J100" s="1"/>
      <c r="K100" s="1"/>
      <c r="L100" s="1">
        <v>5</v>
      </c>
    </row>
    <row r="101" spans="1:12" x14ac:dyDescent="0.25">
      <c r="A101" s="12" t="s">
        <v>705</v>
      </c>
      <c r="B101" s="1"/>
      <c r="C101" s="1"/>
      <c r="D101" s="1"/>
      <c r="E101" s="1">
        <v>1</v>
      </c>
      <c r="F101" s="1">
        <v>3</v>
      </c>
      <c r="G101" s="1"/>
      <c r="H101" s="1"/>
      <c r="I101" s="1"/>
      <c r="J101" s="1">
        <v>1</v>
      </c>
      <c r="K101" s="1"/>
      <c r="L101" s="1">
        <v>5</v>
      </c>
    </row>
    <row r="102" spans="1:12" x14ac:dyDescent="0.25">
      <c r="A102" s="12" t="s">
        <v>567</v>
      </c>
      <c r="B102" s="1"/>
      <c r="C102" s="1">
        <v>1</v>
      </c>
      <c r="D102" s="1"/>
      <c r="E102" s="1"/>
      <c r="F102" s="1">
        <v>2</v>
      </c>
      <c r="G102" s="1"/>
      <c r="H102" s="1"/>
      <c r="I102" s="1">
        <v>1</v>
      </c>
      <c r="J102" s="1">
        <v>1</v>
      </c>
      <c r="K102" s="1"/>
      <c r="L102" s="1">
        <v>5</v>
      </c>
    </row>
    <row r="103" spans="1:12" x14ac:dyDescent="0.25">
      <c r="A103" s="12" t="s">
        <v>154</v>
      </c>
      <c r="B103" s="1"/>
      <c r="C103" s="1">
        <v>2</v>
      </c>
      <c r="D103" s="1">
        <v>1</v>
      </c>
      <c r="E103" s="1"/>
      <c r="F103" s="1">
        <v>2</v>
      </c>
      <c r="G103" s="1"/>
      <c r="H103" s="1"/>
      <c r="I103" s="1"/>
      <c r="J103" s="1"/>
      <c r="K103" s="1"/>
      <c r="L103" s="1">
        <v>5</v>
      </c>
    </row>
    <row r="104" spans="1:12" x14ac:dyDescent="0.25">
      <c r="A104" s="12" t="s">
        <v>836</v>
      </c>
      <c r="B104" s="1"/>
      <c r="C104" s="1">
        <v>1</v>
      </c>
      <c r="D104" s="1"/>
      <c r="E104" s="1"/>
      <c r="F104" s="1">
        <v>2</v>
      </c>
      <c r="G104" s="1"/>
      <c r="H104" s="1">
        <v>2</v>
      </c>
      <c r="I104" s="1"/>
      <c r="J104" s="1"/>
      <c r="K104" s="1"/>
      <c r="L104" s="1">
        <v>5</v>
      </c>
    </row>
    <row r="105" spans="1:12" x14ac:dyDescent="0.25">
      <c r="A105" s="12" t="s">
        <v>31</v>
      </c>
      <c r="B105" s="1"/>
      <c r="C105" s="1">
        <v>3</v>
      </c>
      <c r="D105" s="1">
        <v>2</v>
      </c>
      <c r="E105" s="1"/>
      <c r="F105" s="1"/>
      <c r="G105" s="1"/>
      <c r="H105" s="1"/>
      <c r="I105" s="1"/>
      <c r="J105" s="1"/>
      <c r="K105" s="1"/>
      <c r="L105" s="1">
        <v>5</v>
      </c>
    </row>
    <row r="106" spans="1:12" x14ac:dyDescent="0.25">
      <c r="A106" s="12" t="s">
        <v>1223</v>
      </c>
      <c r="B106" s="1"/>
      <c r="C106" s="1">
        <v>2</v>
      </c>
      <c r="D106" s="1"/>
      <c r="E106" s="1">
        <v>1</v>
      </c>
      <c r="F106" s="1"/>
      <c r="G106" s="1"/>
      <c r="H106" s="1"/>
      <c r="I106" s="1">
        <v>1</v>
      </c>
      <c r="J106" s="1"/>
      <c r="K106" s="1">
        <v>1</v>
      </c>
      <c r="L106" s="1">
        <v>5</v>
      </c>
    </row>
    <row r="107" spans="1:12" x14ac:dyDescent="0.25">
      <c r="A107" s="12" t="s">
        <v>296</v>
      </c>
      <c r="B107" s="1"/>
      <c r="C107" s="1">
        <v>1</v>
      </c>
      <c r="D107" s="1">
        <v>2</v>
      </c>
      <c r="E107" s="1"/>
      <c r="F107" s="1">
        <v>1</v>
      </c>
      <c r="G107" s="1"/>
      <c r="H107" s="1">
        <v>1</v>
      </c>
      <c r="I107" s="1"/>
      <c r="J107" s="1"/>
      <c r="K107" s="1"/>
      <c r="L107" s="1">
        <v>5</v>
      </c>
    </row>
    <row r="108" spans="1:12" x14ac:dyDescent="0.25">
      <c r="A108" s="12" t="s">
        <v>90</v>
      </c>
      <c r="B108" s="1"/>
      <c r="C108" s="1">
        <v>2</v>
      </c>
      <c r="D108" s="1">
        <v>2</v>
      </c>
      <c r="E108" s="1"/>
      <c r="F108" s="1">
        <v>1</v>
      </c>
      <c r="G108" s="1"/>
      <c r="H108" s="1"/>
      <c r="I108" s="1"/>
      <c r="J108" s="1"/>
      <c r="K108" s="1"/>
      <c r="L108" s="1">
        <v>5</v>
      </c>
    </row>
    <row r="109" spans="1:12" x14ac:dyDescent="0.25">
      <c r="A109" s="12" t="s">
        <v>966</v>
      </c>
      <c r="B109" s="1"/>
      <c r="C109" s="1">
        <v>3</v>
      </c>
      <c r="D109" s="1"/>
      <c r="E109" s="1"/>
      <c r="F109" s="1">
        <v>2</v>
      </c>
      <c r="G109" s="1"/>
      <c r="H109" s="1"/>
      <c r="I109" s="1"/>
      <c r="J109" s="1"/>
      <c r="K109" s="1"/>
      <c r="L109" s="1">
        <v>5</v>
      </c>
    </row>
    <row r="110" spans="1:12" x14ac:dyDescent="0.25">
      <c r="A110" s="12" t="s">
        <v>480</v>
      </c>
      <c r="B110" s="1">
        <v>1</v>
      </c>
      <c r="C110" s="1">
        <v>1</v>
      </c>
      <c r="D110" s="1">
        <v>2</v>
      </c>
      <c r="E110" s="1"/>
      <c r="F110" s="1"/>
      <c r="G110" s="1"/>
      <c r="H110" s="1"/>
      <c r="I110" s="1"/>
      <c r="J110" s="1"/>
      <c r="K110" s="1"/>
      <c r="L110" s="1">
        <v>4</v>
      </c>
    </row>
    <row r="111" spans="1:12" x14ac:dyDescent="0.25">
      <c r="A111" s="12" t="s">
        <v>270</v>
      </c>
      <c r="B111" s="1"/>
      <c r="C111" s="1">
        <v>3</v>
      </c>
      <c r="D111" s="1">
        <v>1</v>
      </c>
      <c r="E111" s="1"/>
      <c r="F111" s="1"/>
      <c r="G111" s="1"/>
      <c r="H111" s="1"/>
      <c r="I111" s="1"/>
      <c r="J111" s="1"/>
      <c r="K111" s="1"/>
      <c r="L111" s="1">
        <v>4</v>
      </c>
    </row>
    <row r="112" spans="1:12" x14ac:dyDescent="0.25">
      <c r="A112" s="12" t="s">
        <v>143</v>
      </c>
      <c r="B112" s="1"/>
      <c r="C112" s="1"/>
      <c r="D112" s="1"/>
      <c r="E112" s="1">
        <v>1</v>
      </c>
      <c r="F112" s="1">
        <v>2</v>
      </c>
      <c r="G112" s="1"/>
      <c r="H112" s="1">
        <v>1</v>
      </c>
      <c r="I112" s="1"/>
      <c r="J112" s="1"/>
      <c r="K112" s="1"/>
      <c r="L112" s="1">
        <v>4</v>
      </c>
    </row>
    <row r="113" spans="1:12" x14ac:dyDescent="0.25">
      <c r="A113" s="12" t="s">
        <v>441</v>
      </c>
      <c r="B113" s="1"/>
      <c r="C113" s="1">
        <v>1</v>
      </c>
      <c r="D113" s="1"/>
      <c r="E113" s="1">
        <v>1</v>
      </c>
      <c r="F113" s="1">
        <v>2</v>
      </c>
      <c r="G113" s="1"/>
      <c r="H113" s="1"/>
      <c r="I113" s="1"/>
      <c r="J113" s="1"/>
      <c r="K113" s="1"/>
      <c r="L113" s="1">
        <v>4</v>
      </c>
    </row>
    <row r="114" spans="1:12" x14ac:dyDescent="0.25">
      <c r="A114" s="12" t="s">
        <v>78</v>
      </c>
      <c r="B114" s="1"/>
      <c r="C114" s="1">
        <v>2</v>
      </c>
      <c r="D114" s="1"/>
      <c r="E114" s="1"/>
      <c r="F114" s="1">
        <v>2</v>
      </c>
      <c r="G114" s="1"/>
      <c r="H114" s="1"/>
      <c r="I114" s="1"/>
      <c r="J114" s="1"/>
      <c r="K114" s="1"/>
      <c r="L114" s="1">
        <v>4</v>
      </c>
    </row>
    <row r="115" spans="1:12" x14ac:dyDescent="0.25">
      <c r="A115" s="12" t="s">
        <v>577</v>
      </c>
      <c r="B115" s="1">
        <v>1</v>
      </c>
      <c r="C115" s="1">
        <v>1</v>
      </c>
      <c r="D115" s="1">
        <v>1</v>
      </c>
      <c r="E115" s="1"/>
      <c r="F115" s="1">
        <v>1</v>
      </c>
      <c r="G115" s="1"/>
      <c r="H115" s="1"/>
      <c r="I115" s="1"/>
      <c r="J115" s="1"/>
      <c r="K115" s="1"/>
      <c r="L115" s="1">
        <v>4</v>
      </c>
    </row>
    <row r="116" spans="1:12" x14ac:dyDescent="0.25">
      <c r="A116" s="12" t="s">
        <v>808</v>
      </c>
      <c r="B116" s="1">
        <v>1</v>
      </c>
      <c r="C116" s="1">
        <v>1</v>
      </c>
      <c r="D116" s="1">
        <v>2</v>
      </c>
      <c r="E116" s="1"/>
      <c r="F116" s="1"/>
      <c r="G116" s="1"/>
      <c r="H116" s="1"/>
      <c r="I116" s="1"/>
      <c r="J116" s="1"/>
      <c r="K116" s="1"/>
      <c r="L116" s="1">
        <v>4</v>
      </c>
    </row>
    <row r="117" spans="1:12" x14ac:dyDescent="0.25">
      <c r="A117" s="12" t="s">
        <v>390</v>
      </c>
      <c r="B117" s="1"/>
      <c r="C117" s="1">
        <v>3</v>
      </c>
      <c r="D117" s="1"/>
      <c r="E117" s="1"/>
      <c r="F117" s="1"/>
      <c r="G117" s="1"/>
      <c r="H117" s="1"/>
      <c r="I117" s="1">
        <v>1</v>
      </c>
      <c r="J117" s="1"/>
      <c r="K117" s="1"/>
      <c r="L117" s="1">
        <v>4</v>
      </c>
    </row>
    <row r="118" spans="1:12" x14ac:dyDescent="0.25">
      <c r="A118" s="12" t="s">
        <v>292</v>
      </c>
      <c r="B118" s="1"/>
      <c r="C118" s="1">
        <v>1</v>
      </c>
      <c r="D118" s="1"/>
      <c r="E118" s="1">
        <v>2</v>
      </c>
      <c r="F118" s="1">
        <v>1</v>
      </c>
      <c r="G118" s="1"/>
      <c r="H118" s="1"/>
      <c r="I118" s="1"/>
      <c r="J118" s="1"/>
      <c r="K118" s="1"/>
      <c r="L118" s="1">
        <v>4</v>
      </c>
    </row>
    <row r="119" spans="1:12" x14ac:dyDescent="0.25">
      <c r="A119" s="12" t="s">
        <v>1115</v>
      </c>
      <c r="B119" s="1"/>
      <c r="C119" s="1">
        <v>1</v>
      </c>
      <c r="D119" s="1">
        <v>1</v>
      </c>
      <c r="E119" s="1"/>
      <c r="F119" s="1">
        <v>2</v>
      </c>
      <c r="G119" s="1"/>
      <c r="H119" s="1"/>
      <c r="I119" s="1"/>
      <c r="J119" s="1"/>
      <c r="K119" s="1"/>
      <c r="L119" s="1">
        <v>4</v>
      </c>
    </row>
    <row r="120" spans="1:12" x14ac:dyDescent="0.25">
      <c r="A120" s="12" t="s">
        <v>219</v>
      </c>
      <c r="B120" s="1"/>
      <c r="C120" s="1">
        <v>3</v>
      </c>
      <c r="D120" s="1">
        <v>1</v>
      </c>
      <c r="E120" s="1"/>
      <c r="F120" s="1"/>
      <c r="G120" s="1"/>
      <c r="H120" s="1"/>
      <c r="I120" s="1"/>
      <c r="J120" s="1"/>
      <c r="K120" s="1"/>
      <c r="L120" s="1">
        <v>4</v>
      </c>
    </row>
    <row r="121" spans="1:12" x14ac:dyDescent="0.25">
      <c r="A121" s="12" t="s">
        <v>541</v>
      </c>
      <c r="B121" s="1"/>
      <c r="C121" s="1">
        <v>2</v>
      </c>
      <c r="D121" s="1">
        <v>2</v>
      </c>
      <c r="E121" s="1"/>
      <c r="F121" s="1"/>
      <c r="G121" s="1"/>
      <c r="H121" s="1"/>
      <c r="I121" s="1"/>
      <c r="J121" s="1"/>
      <c r="K121" s="1"/>
      <c r="L121" s="1">
        <v>4</v>
      </c>
    </row>
    <row r="122" spans="1:12" x14ac:dyDescent="0.25">
      <c r="A122" s="12" t="s">
        <v>403</v>
      </c>
      <c r="B122" s="1"/>
      <c r="C122" s="1"/>
      <c r="D122" s="1">
        <v>3</v>
      </c>
      <c r="E122" s="1">
        <v>1</v>
      </c>
      <c r="F122" s="1"/>
      <c r="G122" s="1"/>
      <c r="H122" s="1"/>
      <c r="I122" s="1"/>
      <c r="J122" s="1"/>
      <c r="K122" s="1"/>
      <c r="L122" s="1">
        <v>4</v>
      </c>
    </row>
    <row r="123" spans="1:12" x14ac:dyDescent="0.25">
      <c r="A123" s="12" t="s">
        <v>287</v>
      </c>
      <c r="B123" s="1"/>
      <c r="C123" s="1">
        <v>1</v>
      </c>
      <c r="D123" s="1">
        <v>1</v>
      </c>
      <c r="E123" s="1"/>
      <c r="F123" s="1">
        <v>1</v>
      </c>
      <c r="G123" s="1"/>
      <c r="H123" s="1">
        <v>1</v>
      </c>
      <c r="I123" s="1"/>
      <c r="J123" s="1"/>
      <c r="K123" s="1"/>
      <c r="L123" s="1">
        <v>4</v>
      </c>
    </row>
    <row r="124" spans="1:12" x14ac:dyDescent="0.25">
      <c r="A124" s="12" t="s">
        <v>423</v>
      </c>
      <c r="B124" s="1"/>
      <c r="C124" s="1">
        <v>2</v>
      </c>
      <c r="D124" s="1"/>
      <c r="E124" s="1"/>
      <c r="F124" s="1">
        <v>2</v>
      </c>
      <c r="G124" s="1"/>
      <c r="H124" s="1"/>
      <c r="I124" s="1"/>
      <c r="J124" s="1"/>
      <c r="K124" s="1"/>
      <c r="L124" s="1">
        <v>4</v>
      </c>
    </row>
    <row r="125" spans="1:12" x14ac:dyDescent="0.25">
      <c r="A125" s="12" t="s">
        <v>299</v>
      </c>
      <c r="B125" s="1"/>
      <c r="C125" s="1">
        <v>1</v>
      </c>
      <c r="D125" s="1">
        <v>1</v>
      </c>
      <c r="E125" s="1"/>
      <c r="F125" s="1">
        <v>1</v>
      </c>
      <c r="G125" s="1"/>
      <c r="H125" s="1"/>
      <c r="I125" s="1">
        <v>1</v>
      </c>
      <c r="J125" s="1"/>
      <c r="K125" s="1"/>
      <c r="L125" s="1">
        <v>4</v>
      </c>
    </row>
    <row r="126" spans="1:12" x14ac:dyDescent="0.25">
      <c r="A126" s="12" t="s">
        <v>1608</v>
      </c>
      <c r="B126" s="1"/>
      <c r="C126" s="1">
        <v>2</v>
      </c>
      <c r="D126" s="1">
        <v>1</v>
      </c>
      <c r="E126" s="1"/>
      <c r="F126" s="1">
        <v>1</v>
      </c>
      <c r="G126" s="1"/>
      <c r="H126" s="1"/>
      <c r="I126" s="1"/>
      <c r="J126" s="1"/>
      <c r="K126" s="1"/>
      <c r="L126" s="1">
        <v>4</v>
      </c>
    </row>
    <row r="127" spans="1:12" x14ac:dyDescent="0.25">
      <c r="A127" s="12" t="s">
        <v>810</v>
      </c>
      <c r="B127" s="1"/>
      <c r="C127" s="1">
        <v>3</v>
      </c>
      <c r="D127" s="1"/>
      <c r="E127" s="1"/>
      <c r="F127" s="1"/>
      <c r="G127" s="1"/>
      <c r="H127" s="1">
        <v>1</v>
      </c>
      <c r="I127" s="1"/>
      <c r="J127" s="1"/>
      <c r="K127" s="1"/>
      <c r="L127" s="1">
        <v>4</v>
      </c>
    </row>
    <row r="128" spans="1:12" x14ac:dyDescent="0.25">
      <c r="A128" s="12" t="s">
        <v>533</v>
      </c>
      <c r="B128" s="1"/>
      <c r="C128" s="1">
        <v>2</v>
      </c>
      <c r="D128" s="1">
        <v>1</v>
      </c>
      <c r="E128" s="1">
        <v>1</v>
      </c>
      <c r="F128" s="1"/>
      <c r="G128" s="1"/>
      <c r="H128" s="1"/>
      <c r="I128" s="1"/>
      <c r="J128" s="1"/>
      <c r="K128" s="1"/>
      <c r="L128" s="1">
        <v>4</v>
      </c>
    </row>
    <row r="129" spans="1:12" x14ac:dyDescent="0.25">
      <c r="A129" s="12" t="s">
        <v>360</v>
      </c>
      <c r="B129" s="1"/>
      <c r="C129" s="1">
        <v>3</v>
      </c>
      <c r="D129" s="1"/>
      <c r="E129" s="1"/>
      <c r="F129" s="1">
        <v>1</v>
      </c>
      <c r="G129" s="1"/>
      <c r="H129" s="1"/>
      <c r="I129" s="1"/>
      <c r="J129" s="1"/>
      <c r="K129" s="1"/>
      <c r="L129" s="1">
        <v>4</v>
      </c>
    </row>
    <row r="130" spans="1:12" x14ac:dyDescent="0.25">
      <c r="A130" s="12" t="s">
        <v>564</v>
      </c>
      <c r="B130" s="1"/>
      <c r="C130" s="1">
        <v>2</v>
      </c>
      <c r="D130" s="1"/>
      <c r="E130" s="1"/>
      <c r="F130" s="1">
        <v>2</v>
      </c>
      <c r="G130" s="1"/>
      <c r="H130" s="1"/>
      <c r="I130" s="1"/>
      <c r="J130" s="1"/>
      <c r="K130" s="1"/>
      <c r="L130" s="1">
        <v>4</v>
      </c>
    </row>
    <row r="131" spans="1:12" x14ac:dyDescent="0.25">
      <c r="A131" s="12" t="s">
        <v>166</v>
      </c>
      <c r="B131" s="1"/>
      <c r="C131" s="1"/>
      <c r="D131" s="1"/>
      <c r="E131" s="1"/>
      <c r="F131" s="1">
        <v>2</v>
      </c>
      <c r="G131" s="1"/>
      <c r="H131" s="1">
        <v>1</v>
      </c>
      <c r="I131" s="1"/>
      <c r="J131" s="1">
        <v>1</v>
      </c>
      <c r="K131" s="1"/>
      <c r="L131" s="1">
        <v>4</v>
      </c>
    </row>
    <row r="132" spans="1:12" x14ac:dyDescent="0.25">
      <c r="A132" s="12" t="s">
        <v>625</v>
      </c>
      <c r="B132" s="1"/>
      <c r="C132" s="1">
        <v>2</v>
      </c>
      <c r="D132" s="1">
        <v>2</v>
      </c>
      <c r="E132" s="1"/>
      <c r="F132" s="1"/>
      <c r="G132" s="1"/>
      <c r="H132" s="1"/>
      <c r="I132" s="1"/>
      <c r="J132" s="1"/>
      <c r="K132" s="1"/>
      <c r="L132" s="1">
        <v>4</v>
      </c>
    </row>
    <row r="133" spans="1:12" x14ac:dyDescent="0.25">
      <c r="A133" s="12" t="s">
        <v>201</v>
      </c>
      <c r="B133" s="1">
        <v>1</v>
      </c>
      <c r="C133" s="1">
        <v>2</v>
      </c>
      <c r="D133" s="1"/>
      <c r="E133" s="1">
        <v>1</v>
      </c>
      <c r="F133" s="1"/>
      <c r="G133" s="1"/>
      <c r="H133" s="1"/>
      <c r="I133" s="1"/>
      <c r="J133" s="1"/>
      <c r="K133" s="1"/>
      <c r="L133" s="1">
        <v>4</v>
      </c>
    </row>
    <row r="134" spans="1:12" x14ac:dyDescent="0.25">
      <c r="A134" s="12" t="s">
        <v>728</v>
      </c>
      <c r="B134" s="1"/>
      <c r="C134" s="1">
        <v>4</v>
      </c>
      <c r="D134" s="1"/>
      <c r="E134" s="1"/>
      <c r="F134" s="1"/>
      <c r="G134" s="1"/>
      <c r="H134" s="1"/>
      <c r="I134" s="1"/>
      <c r="J134" s="1"/>
      <c r="K134" s="1"/>
      <c r="L134" s="1">
        <v>4</v>
      </c>
    </row>
    <row r="135" spans="1:12" x14ac:dyDescent="0.25">
      <c r="A135" s="12" t="s">
        <v>496</v>
      </c>
      <c r="B135" s="1"/>
      <c r="C135" s="1">
        <v>2</v>
      </c>
      <c r="D135" s="1"/>
      <c r="E135" s="1"/>
      <c r="F135" s="1"/>
      <c r="G135" s="1"/>
      <c r="H135" s="1"/>
      <c r="I135" s="1"/>
      <c r="J135" s="1">
        <v>1</v>
      </c>
      <c r="K135" s="1"/>
      <c r="L135" s="1">
        <v>3</v>
      </c>
    </row>
    <row r="136" spans="1:12" x14ac:dyDescent="0.25">
      <c r="A136" s="12" t="s">
        <v>528</v>
      </c>
      <c r="B136" s="1"/>
      <c r="C136" s="1">
        <v>2</v>
      </c>
      <c r="D136" s="1"/>
      <c r="E136" s="1"/>
      <c r="F136" s="1">
        <v>1</v>
      </c>
      <c r="G136" s="1"/>
      <c r="H136" s="1"/>
      <c r="I136" s="1"/>
      <c r="J136" s="1"/>
      <c r="K136" s="1"/>
      <c r="L136" s="1">
        <v>3</v>
      </c>
    </row>
    <row r="137" spans="1:12" x14ac:dyDescent="0.25">
      <c r="A137" s="12" t="s">
        <v>707</v>
      </c>
      <c r="B137" s="1"/>
      <c r="C137" s="1"/>
      <c r="D137" s="1">
        <v>1</v>
      </c>
      <c r="E137" s="1"/>
      <c r="F137" s="1">
        <v>2</v>
      </c>
      <c r="G137" s="1"/>
      <c r="H137" s="1"/>
      <c r="I137" s="1"/>
      <c r="J137" s="1"/>
      <c r="K137" s="1"/>
      <c r="L137" s="1">
        <v>3</v>
      </c>
    </row>
    <row r="138" spans="1:12" x14ac:dyDescent="0.25">
      <c r="A138" s="12" t="s">
        <v>860</v>
      </c>
      <c r="B138" s="1"/>
      <c r="C138" s="1">
        <v>2</v>
      </c>
      <c r="D138" s="1"/>
      <c r="E138" s="1"/>
      <c r="F138" s="1">
        <v>1</v>
      </c>
      <c r="G138" s="1"/>
      <c r="H138" s="1"/>
      <c r="I138" s="1"/>
      <c r="J138" s="1"/>
      <c r="K138" s="1"/>
      <c r="L138" s="1">
        <v>3</v>
      </c>
    </row>
    <row r="139" spans="1:12" x14ac:dyDescent="0.25">
      <c r="A139" s="12" t="s">
        <v>1160</v>
      </c>
      <c r="B139" s="1"/>
      <c r="C139" s="1">
        <v>1</v>
      </c>
      <c r="D139" s="1">
        <v>1</v>
      </c>
      <c r="E139" s="1"/>
      <c r="F139" s="1"/>
      <c r="G139" s="1"/>
      <c r="H139" s="1">
        <v>1</v>
      </c>
      <c r="I139" s="1"/>
      <c r="J139" s="1"/>
      <c r="K139" s="1"/>
      <c r="L139" s="1">
        <v>3</v>
      </c>
    </row>
    <row r="140" spans="1:12" x14ac:dyDescent="0.25">
      <c r="A140" s="12" t="s">
        <v>427</v>
      </c>
      <c r="B140" s="1"/>
      <c r="C140" s="1">
        <v>2</v>
      </c>
      <c r="D140" s="1">
        <v>1</v>
      </c>
      <c r="E140" s="1"/>
      <c r="F140" s="1"/>
      <c r="G140" s="1"/>
      <c r="H140" s="1"/>
      <c r="I140" s="1"/>
      <c r="J140" s="1"/>
      <c r="K140" s="1"/>
      <c r="L140" s="1">
        <v>3</v>
      </c>
    </row>
    <row r="141" spans="1:12" x14ac:dyDescent="0.25">
      <c r="A141" s="12" t="s">
        <v>722</v>
      </c>
      <c r="B141" s="1"/>
      <c r="C141" s="1">
        <v>1</v>
      </c>
      <c r="D141" s="1"/>
      <c r="E141" s="1"/>
      <c r="F141" s="1">
        <v>2</v>
      </c>
      <c r="G141" s="1"/>
      <c r="H141" s="1"/>
      <c r="I141" s="1"/>
      <c r="J141" s="1"/>
      <c r="K141" s="1"/>
      <c r="L141" s="1">
        <v>3</v>
      </c>
    </row>
    <row r="142" spans="1:12" x14ac:dyDescent="0.25">
      <c r="A142" s="12" t="s">
        <v>385</v>
      </c>
      <c r="B142" s="1"/>
      <c r="C142" s="1">
        <v>2</v>
      </c>
      <c r="D142" s="1">
        <v>1</v>
      </c>
      <c r="E142" s="1"/>
      <c r="F142" s="1"/>
      <c r="G142" s="1"/>
      <c r="H142" s="1"/>
      <c r="I142" s="1"/>
      <c r="J142" s="1"/>
      <c r="K142" s="1"/>
      <c r="L142" s="1">
        <v>3</v>
      </c>
    </row>
    <row r="143" spans="1:12" x14ac:dyDescent="0.25">
      <c r="A143" s="12" t="s">
        <v>593</v>
      </c>
      <c r="B143" s="1"/>
      <c r="C143" s="1">
        <v>2</v>
      </c>
      <c r="D143" s="1"/>
      <c r="E143" s="1"/>
      <c r="F143" s="1">
        <v>1</v>
      </c>
      <c r="G143" s="1"/>
      <c r="H143" s="1"/>
      <c r="I143" s="1"/>
      <c r="J143" s="1"/>
      <c r="K143" s="1"/>
      <c r="L143" s="1">
        <v>3</v>
      </c>
    </row>
    <row r="144" spans="1:12" x14ac:dyDescent="0.25">
      <c r="A144" s="12" t="s">
        <v>871</v>
      </c>
      <c r="B144" s="1"/>
      <c r="C144" s="1"/>
      <c r="D144" s="1">
        <v>3</v>
      </c>
      <c r="E144" s="1"/>
      <c r="F144" s="1"/>
      <c r="G144" s="1"/>
      <c r="H144" s="1"/>
      <c r="I144" s="1"/>
      <c r="J144" s="1"/>
      <c r="K144" s="1"/>
      <c r="L144" s="1">
        <v>3</v>
      </c>
    </row>
    <row r="145" spans="1:12" x14ac:dyDescent="0.25">
      <c r="A145" s="12" t="s">
        <v>737</v>
      </c>
      <c r="B145" s="1"/>
      <c r="C145" s="1">
        <v>3</v>
      </c>
      <c r="D145" s="1"/>
      <c r="E145" s="1"/>
      <c r="F145" s="1"/>
      <c r="G145" s="1"/>
      <c r="H145" s="1"/>
      <c r="I145" s="1"/>
      <c r="J145" s="1"/>
      <c r="K145" s="1"/>
      <c r="L145" s="1">
        <v>3</v>
      </c>
    </row>
    <row r="146" spans="1:12" x14ac:dyDescent="0.25">
      <c r="A146" s="12" t="s">
        <v>413</v>
      </c>
      <c r="B146" s="1"/>
      <c r="C146" s="1">
        <v>1</v>
      </c>
      <c r="D146" s="1">
        <v>1</v>
      </c>
      <c r="E146" s="1"/>
      <c r="F146" s="1">
        <v>1</v>
      </c>
      <c r="G146" s="1"/>
      <c r="H146" s="1"/>
      <c r="I146" s="1"/>
      <c r="J146" s="1"/>
      <c r="K146" s="1"/>
      <c r="L146" s="1">
        <v>3</v>
      </c>
    </row>
    <row r="147" spans="1:12" x14ac:dyDescent="0.25">
      <c r="A147" s="12" t="s">
        <v>1134</v>
      </c>
      <c r="B147" s="1"/>
      <c r="C147" s="1">
        <v>2</v>
      </c>
      <c r="D147" s="1"/>
      <c r="E147" s="1"/>
      <c r="F147" s="1">
        <v>1</v>
      </c>
      <c r="G147" s="1"/>
      <c r="H147" s="1"/>
      <c r="I147" s="1"/>
      <c r="J147" s="1"/>
      <c r="K147" s="1"/>
      <c r="L147" s="1">
        <v>3</v>
      </c>
    </row>
    <row r="148" spans="1:12" x14ac:dyDescent="0.25">
      <c r="A148" s="12" t="s">
        <v>856</v>
      </c>
      <c r="B148" s="1">
        <v>1</v>
      </c>
      <c r="C148" s="1"/>
      <c r="D148" s="1">
        <v>2</v>
      </c>
      <c r="E148" s="1"/>
      <c r="F148" s="1"/>
      <c r="G148" s="1"/>
      <c r="H148" s="1"/>
      <c r="I148" s="1"/>
      <c r="J148" s="1"/>
      <c r="K148" s="1"/>
      <c r="L148" s="1">
        <v>3</v>
      </c>
    </row>
    <row r="149" spans="1:12" x14ac:dyDescent="0.25">
      <c r="A149" s="12" t="s">
        <v>812</v>
      </c>
      <c r="B149" s="1"/>
      <c r="C149" s="1">
        <v>2</v>
      </c>
      <c r="D149" s="1">
        <v>1</v>
      </c>
      <c r="E149" s="1"/>
      <c r="F149" s="1"/>
      <c r="G149" s="1"/>
      <c r="H149" s="1"/>
      <c r="I149" s="1"/>
      <c r="J149" s="1"/>
      <c r="K149" s="1"/>
      <c r="L149" s="1">
        <v>3</v>
      </c>
    </row>
    <row r="150" spans="1:12" x14ac:dyDescent="0.25">
      <c r="A150" s="12" t="s">
        <v>665</v>
      </c>
      <c r="B150" s="1"/>
      <c r="C150" s="1">
        <v>1</v>
      </c>
      <c r="D150" s="1">
        <v>2</v>
      </c>
      <c r="E150" s="1"/>
      <c r="F150" s="1"/>
      <c r="G150" s="1"/>
      <c r="H150" s="1"/>
      <c r="I150" s="1"/>
      <c r="J150" s="1"/>
      <c r="K150" s="1"/>
      <c r="L150" s="1">
        <v>3</v>
      </c>
    </row>
    <row r="151" spans="1:12" x14ac:dyDescent="0.25">
      <c r="A151" s="12" t="s">
        <v>1367</v>
      </c>
      <c r="B151" s="1"/>
      <c r="C151" s="1">
        <v>1</v>
      </c>
      <c r="D151" s="1">
        <v>1</v>
      </c>
      <c r="E151" s="1"/>
      <c r="F151" s="1">
        <v>1</v>
      </c>
      <c r="G151" s="1"/>
      <c r="H151" s="1"/>
      <c r="I151" s="1"/>
      <c r="J151" s="1"/>
      <c r="K151" s="1"/>
      <c r="L151" s="1">
        <v>3</v>
      </c>
    </row>
    <row r="152" spans="1:12" x14ac:dyDescent="0.25">
      <c r="A152" s="12" t="s">
        <v>245</v>
      </c>
      <c r="B152" s="1"/>
      <c r="C152" s="1"/>
      <c r="D152" s="1">
        <v>1</v>
      </c>
      <c r="E152" s="1"/>
      <c r="F152" s="1"/>
      <c r="G152" s="1">
        <v>2</v>
      </c>
      <c r="H152" s="1"/>
      <c r="I152" s="1"/>
      <c r="J152" s="1"/>
      <c r="K152" s="1"/>
      <c r="L152" s="1">
        <v>3</v>
      </c>
    </row>
    <row r="153" spans="1:12" x14ac:dyDescent="0.25">
      <c r="A153" s="12" t="s">
        <v>724</v>
      </c>
      <c r="B153" s="1"/>
      <c r="C153" s="1"/>
      <c r="D153" s="1"/>
      <c r="E153" s="1"/>
      <c r="F153" s="1">
        <v>2</v>
      </c>
      <c r="G153" s="1"/>
      <c r="H153" s="1">
        <v>1</v>
      </c>
      <c r="I153" s="1"/>
      <c r="J153" s="1"/>
      <c r="K153" s="1"/>
      <c r="L153" s="1">
        <v>3</v>
      </c>
    </row>
    <row r="154" spans="1:12" x14ac:dyDescent="0.25">
      <c r="A154" s="12" t="s">
        <v>754</v>
      </c>
      <c r="B154" s="1"/>
      <c r="C154" s="1">
        <v>2</v>
      </c>
      <c r="D154" s="1">
        <v>1</v>
      </c>
      <c r="E154" s="1"/>
      <c r="F154" s="1"/>
      <c r="G154" s="1"/>
      <c r="H154" s="1"/>
      <c r="I154" s="1"/>
      <c r="J154" s="1"/>
      <c r="K154" s="1"/>
      <c r="L154" s="1">
        <v>3</v>
      </c>
    </row>
    <row r="155" spans="1:12" x14ac:dyDescent="0.25">
      <c r="A155" s="12" t="s">
        <v>242</v>
      </c>
      <c r="B155" s="1"/>
      <c r="C155" s="1"/>
      <c r="D155" s="1">
        <v>1</v>
      </c>
      <c r="E155" s="1"/>
      <c r="F155" s="1">
        <v>2</v>
      </c>
      <c r="G155" s="1"/>
      <c r="H155" s="1"/>
      <c r="I155" s="1"/>
      <c r="J155" s="1"/>
      <c r="K155" s="1"/>
      <c r="L155" s="1">
        <v>3</v>
      </c>
    </row>
    <row r="156" spans="1:12" x14ac:dyDescent="0.25">
      <c r="A156" s="12" t="s">
        <v>827</v>
      </c>
      <c r="B156" s="1"/>
      <c r="C156" s="1">
        <v>2</v>
      </c>
      <c r="D156" s="1"/>
      <c r="E156" s="1"/>
      <c r="F156" s="1"/>
      <c r="G156" s="1"/>
      <c r="H156" s="1"/>
      <c r="I156" s="1">
        <v>1</v>
      </c>
      <c r="J156" s="1"/>
      <c r="K156" s="1"/>
      <c r="L156" s="1">
        <v>3</v>
      </c>
    </row>
    <row r="157" spans="1:12" x14ac:dyDescent="0.25">
      <c r="A157" s="12" t="s">
        <v>1153</v>
      </c>
      <c r="B157" s="1"/>
      <c r="C157" s="1">
        <v>2</v>
      </c>
      <c r="D157" s="1"/>
      <c r="E157" s="1">
        <v>1</v>
      </c>
      <c r="F157" s="1"/>
      <c r="G157" s="1"/>
      <c r="H157" s="1"/>
      <c r="I157" s="1"/>
      <c r="J157" s="1"/>
      <c r="K157" s="1"/>
      <c r="L157" s="1">
        <v>3</v>
      </c>
    </row>
    <row r="158" spans="1:12" x14ac:dyDescent="0.25">
      <c r="A158" s="12" t="s">
        <v>1810</v>
      </c>
      <c r="B158" s="1"/>
      <c r="C158" s="1">
        <v>1</v>
      </c>
      <c r="D158" s="1"/>
      <c r="E158" s="1"/>
      <c r="F158" s="1">
        <v>2</v>
      </c>
      <c r="G158" s="1"/>
      <c r="H158" s="1"/>
      <c r="I158" s="1"/>
      <c r="J158" s="1"/>
      <c r="K158" s="1"/>
      <c r="L158" s="1">
        <v>3</v>
      </c>
    </row>
    <row r="159" spans="1:12" x14ac:dyDescent="0.25">
      <c r="A159" s="12" t="s">
        <v>884</v>
      </c>
      <c r="B159" s="1"/>
      <c r="C159" s="1">
        <v>2</v>
      </c>
      <c r="D159" s="1"/>
      <c r="E159" s="1">
        <v>1</v>
      </c>
      <c r="F159" s="1"/>
      <c r="G159" s="1"/>
      <c r="H159" s="1"/>
      <c r="I159" s="1"/>
      <c r="J159" s="1"/>
      <c r="K159" s="1"/>
      <c r="L159" s="1">
        <v>3</v>
      </c>
    </row>
    <row r="160" spans="1:12" x14ac:dyDescent="0.25">
      <c r="A160" s="12" t="s">
        <v>1058</v>
      </c>
      <c r="B160" s="1">
        <v>1</v>
      </c>
      <c r="C160" s="1"/>
      <c r="D160" s="1">
        <v>1</v>
      </c>
      <c r="E160" s="1"/>
      <c r="F160" s="1"/>
      <c r="G160" s="1"/>
      <c r="H160" s="1"/>
      <c r="I160" s="1">
        <v>1</v>
      </c>
      <c r="J160" s="1"/>
      <c r="K160" s="1"/>
      <c r="L160" s="1">
        <v>3</v>
      </c>
    </row>
    <row r="161" spans="1:12" x14ac:dyDescent="0.25">
      <c r="A161" s="12" t="s">
        <v>1031</v>
      </c>
      <c r="B161" s="1"/>
      <c r="C161" s="1">
        <v>2</v>
      </c>
      <c r="D161" s="1"/>
      <c r="E161" s="1"/>
      <c r="F161" s="1">
        <v>1</v>
      </c>
      <c r="G161" s="1"/>
      <c r="H161" s="1"/>
      <c r="I161" s="1"/>
      <c r="J161" s="1"/>
      <c r="K161" s="1"/>
      <c r="L161" s="1">
        <v>3</v>
      </c>
    </row>
    <row r="162" spans="1:12" x14ac:dyDescent="0.25">
      <c r="A162" s="12" t="s">
        <v>257</v>
      </c>
      <c r="B162" s="1"/>
      <c r="C162" s="1">
        <v>1</v>
      </c>
      <c r="D162" s="1">
        <v>1</v>
      </c>
      <c r="E162" s="1"/>
      <c r="F162" s="1"/>
      <c r="G162" s="1"/>
      <c r="H162" s="1"/>
      <c r="I162" s="1">
        <v>1</v>
      </c>
      <c r="J162" s="1"/>
      <c r="K162" s="1"/>
      <c r="L162" s="1">
        <v>3</v>
      </c>
    </row>
    <row r="163" spans="1:12" x14ac:dyDescent="0.25">
      <c r="A163" s="12" t="s">
        <v>1018</v>
      </c>
      <c r="B163" s="1"/>
      <c r="C163" s="1">
        <v>1</v>
      </c>
      <c r="D163" s="1">
        <v>1</v>
      </c>
      <c r="E163" s="1"/>
      <c r="F163" s="1">
        <v>1</v>
      </c>
      <c r="G163" s="1"/>
      <c r="H163" s="1"/>
      <c r="I163" s="1"/>
      <c r="J163" s="1"/>
      <c r="K163" s="1"/>
      <c r="L163" s="1">
        <v>3</v>
      </c>
    </row>
    <row r="164" spans="1:12" x14ac:dyDescent="0.25">
      <c r="A164" s="12" t="s">
        <v>471</v>
      </c>
      <c r="B164" s="1"/>
      <c r="C164" s="1">
        <v>2</v>
      </c>
      <c r="D164" s="1"/>
      <c r="E164" s="1"/>
      <c r="F164" s="1"/>
      <c r="G164" s="1"/>
      <c r="H164" s="1">
        <v>1</v>
      </c>
      <c r="I164" s="1"/>
      <c r="J164" s="1"/>
      <c r="K164" s="1"/>
      <c r="L164" s="1">
        <v>3</v>
      </c>
    </row>
    <row r="165" spans="1:12" x14ac:dyDescent="0.25">
      <c r="A165" s="12" t="s">
        <v>406</v>
      </c>
      <c r="B165" s="1"/>
      <c r="C165" s="1"/>
      <c r="D165" s="1"/>
      <c r="E165" s="1"/>
      <c r="F165" s="1">
        <v>3</v>
      </c>
      <c r="G165" s="1"/>
      <c r="H165" s="1"/>
      <c r="I165" s="1"/>
      <c r="J165" s="1"/>
      <c r="K165" s="1"/>
      <c r="L165" s="1">
        <v>3</v>
      </c>
    </row>
    <row r="166" spans="1:12" x14ac:dyDescent="0.25">
      <c r="A166" s="12" t="s">
        <v>1355</v>
      </c>
      <c r="B166" s="1"/>
      <c r="C166" s="1"/>
      <c r="D166" s="1"/>
      <c r="E166" s="1"/>
      <c r="F166" s="1">
        <v>3</v>
      </c>
      <c r="G166" s="1"/>
      <c r="H166" s="1"/>
      <c r="I166" s="1"/>
      <c r="J166" s="1"/>
      <c r="K166" s="1"/>
      <c r="L166" s="1">
        <v>3</v>
      </c>
    </row>
    <row r="167" spans="1:12" x14ac:dyDescent="0.25">
      <c r="A167" s="12" t="s">
        <v>745</v>
      </c>
      <c r="B167" s="1"/>
      <c r="C167" s="1">
        <v>1</v>
      </c>
      <c r="D167" s="1">
        <v>1</v>
      </c>
      <c r="E167" s="1"/>
      <c r="F167" s="1">
        <v>1</v>
      </c>
      <c r="G167" s="1"/>
      <c r="H167" s="1"/>
      <c r="I167" s="1"/>
      <c r="J167" s="1"/>
      <c r="K167" s="1"/>
      <c r="L167" s="1">
        <v>3</v>
      </c>
    </row>
    <row r="168" spans="1:12" x14ac:dyDescent="0.25">
      <c r="A168" s="12" t="s">
        <v>1316</v>
      </c>
      <c r="B168" s="1"/>
      <c r="C168" s="1">
        <v>3</v>
      </c>
      <c r="D168" s="1"/>
      <c r="E168" s="1"/>
      <c r="F168" s="1"/>
      <c r="G168" s="1"/>
      <c r="H168" s="1"/>
      <c r="I168" s="1"/>
      <c r="J168" s="1"/>
      <c r="K168" s="1"/>
      <c r="L168" s="1">
        <v>3</v>
      </c>
    </row>
    <row r="169" spans="1:12" x14ac:dyDescent="0.25">
      <c r="A169" s="12" t="s">
        <v>216</v>
      </c>
      <c r="B169" s="1"/>
      <c r="C169" s="1">
        <v>2</v>
      </c>
      <c r="D169" s="1">
        <v>1</v>
      </c>
      <c r="E169" s="1"/>
      <c r="F169" s="1"/>
      <c r="G169" s="1"/>
      <c r="H169" s="1"/>
      <c r="I169" s="1"/>
      <c r="J169" s="1"/>
      <c r="K169" s="1"/>
      <c r="L169" s="1">
        <v>3</v>
      </c>
    </row>
    <row r="170" spans="1:12" x14ac:dyDescent="0.25">
      <c r="A170" s="12" t="s">
        <v>461</v>
      </c>
      <c r="B170" s="1"/>
      <c r="C170" s="1">
        <v>1</v>
      </c>
      <c r="D170" s="1">
        <v>1</v>
      </c>
      <c r="E170" s="1"/>
      <c r="F170" s="1">
        <v>1</v>
      </c>
      <c r="G170" s="1"/>
      <c r="H170" s="1"/>
      <c r="I170" s="1"/>
      <c r="J170" s="1"/>
      <c r="K170" s="1"/>
      <c r="L170" s="1">
        <v>3</v>
      </c>
    </row>
    <row r="171" spans="1:12" x14ac:dyDescent="0.25">
      <c r="A171" s="12" t="s">
        <v>901</v>
      </c>
      <c r="B171" s="1"/>
      <c r="C171" s="1"/>
      <c r="D171" s="1">
        <v>1</v>
      </c>
      <c r="E171" s="1"/>
      <c r="F171" s="1">
        <v>2</v>
      </c>
      <c r="G171" s="1"/>
      <c r="H171" s="1"/>
      <c r="I171" s="1"/>
      <c r="J171" s="1"/>
      <c r="K171" s="1"/>
      <c r="L171" s="1">
        <v>3</v>
      </c>
    </row>
    <row r="172" spans="1:12" x14ac:dyDescent="0.25">
      <c r="A172" s="12" t="s">
        <v>771</v>
      </c>
      <c r="B172" s="1"/>
      <c r="C172" s="1">
        <v>1</v>
      </c>
      <c r="D172" s="1">
        <v>1</v>
      </c>
      <c r="E172" s="1"/>
      <c r="F172" s="1">
        <v>1</v>
      </c>
      <c r="G172" s="1"/>
      <c r="H172" s="1"/>
      <c r="I172" s="1"/>
      <c r="J172" s="1"/>
      <c r="K172" s="1"/>
      <c r="L172" s="1">
        <v>3</v>
      </c>
    </row>
    <row r="173" spans="1:12" x14ac:dyDescent="0.25">
      <c r="A173" s="12" t="s">
        <v>1184</v>
      </c>
      <c r="B173" s="1"/>
      <c r="C173" s="1">
        <v>1</v>
      </c>
      <c r="D173" s="1">
        <v>2</v>
      </c>
      <c r="E173" s="1"/>
      <c r="F173" s="1"/>
      <c r="G173" s="1"/>
      <c r="H173" s="1"/>
      <c r="I173" s="1"/>
      <c r="J173" s="1"/>
      <c r="K173" s="1"/>
      <c r="L173" s="1">
        <v>3</v>
      </c>
    </row>
    <row r="174" spans="1:12" x14ac:dyDescent="0.25">
      <c r="A174" s="12" t="s">
        <v>1013</v>
      </c>
      <c r="B174" s="1"/>
      <c r="C174" s="1">
        <v>1</v>
      </c>
      <c r="D174" s="1"/>
      <c r="E174" s="1"/>
      <c r="F174" s="1">
        <v>2</v>
      </c>
      <c r="G174" s="1"/>
      <c r="H174" s="1"/>
      <c r="I174" s="1"/>
      <c r="J174" s="1"/>
      <c r="K174" s="1"/>
      <c r="L174" s="1">
        <v>3</v>
      </c>
    </row>
    <row r="175" spans="1:12" x14ac:dyDescent="0.25">
      <c r="A175" s="12" t="s">
        <v>1249</v>
      </c>
      <c r="B175" s="1"/>
      <c r="C175" s="1">
        <v>1</v>
      </c>
      <c r="D175" s="1">
        <v>1</v>
      </c>
      <c r="E175" s="1"/>
      <c r="F175" s="1"/>
      <c r="G175" s="1"/>
      <c r="H175" s="1"/>
      <c r="I175" s="1"/>
      <c r="J175" s="1"/>
      <c r="K175" s="1"/>
      <c r="L175" s="1">
        <v>2</v>
      </c>
    </row>
    <row r="176" spans="1:12" x14ac:dyDescent="0.25">
      <c r="A176" s="12" t="s">
        <v>1520</v>
      </c>
      <c r="B176" s="1"/>
      <c r="C176" s="1">
        <v>2</v>
      </c>
      <c r="D176" s="1"/>
      <c r="E176" s="1"/>
      <c r="F176" s="1"/>
      <c r="G176" s="1"/>
      <c r="H176" s="1"/>
      <c r="I176" s="1"/>
      <c r="J176" s="1"/>
      <c r="K176" s="1"/>
      <c r="L176" s="1">
        <v>2</v>
      </c>
    </row>
    <row r="177" spans="1:12" x14ac:dyDescent="0.25">
      <c r="A177" s="12" t="s">
        <v>1146</v>
      </c>
      <c r="B177" s="1"/>
      <c r="C177" s="1"/>
      <c r="D177" s="1">
        <v>1</v>
      </c>
      <c r="E177" s="1"/>
      <c r="F177" s="1">
        <v>1</v>
      </c>
      <c r="G177" s="1"/>
      <c r="H177" s="1"/>
      <c r="I177" s="1"/>
      <c r="J177" s="1"/>
      <c r="K177" s="1"/>
      <c r="L177" s="1">
        <v>2</v>
      </c>
    </row>
    <row r="178" spans="1:12" x14ac:dyDescent="0.25">
      <c r="A178" s="12" t="s">
        <v>1237</v>
      </c>
      <c r="B178" s="1"/>
      <c r="C178" s="1"/>
      <c r="D178" s="1">
        <v>1</v>
      </c>
      <c r="E178" s="1"/>
      <c r="F178" s="1">
        <v>1</v>
      </c>
      <c r="G178" s="1"/>
      <c r="H178" s="1"/>
      <c r="I178" s="1"/>
      <c r="J178" s="1"/>
      <c r="K178" s="1"/>
      <c r="L178" s="1">
        <v>2</v>
      </c>
    </row>
    <row r="179" spans="1:12" x14ac:dyDescent="0.25">
      <c r="A179" s="12" t="s">
        <v>382</v>
      </c>
      <c r="B179" s="1"/>
      <c r="C179" s="1"/>
      <c r="D179" s="1">
        <v>1</v>
      </c>
      <c r="E179" s="1"/>
      <c r="F179" s="1">
        <v>1</v>
      </c>
      <c r="G179" s="1"/>
      <c r="H179" s="1"/>
      <c r="I179" s="1"/>
      <c r="J179" s="1"/>
      <c r="K179" s="1"/>
      <c r="L179" s="1">
        <v>2</v>
      </c>
    </row>
    <row r="180" spans="1:12" x14ac:dyDescent="0.25">
      <c r="A180" s="12" t="s">
        <v>1586</v>
      </c>
      <c r="B180" s="1"/>
      <c r="C180" s="1"/>
      <c r="D180" s="1"/>
      <c r="E180" s="1"/>
      <c r="F180" s="1">
        <v>1</v>
      </c>
      <c r="G180" s="1"/>
      <c r="H180" s="1"/>
      <c r="I180" s="1"/>
      <c r="J180" s="1">
        <v>1</v>
      </c>
      <c r="K180" s="1"/>
      <c r="L180" s="1">
        <v>2</v>
      </c>
    </row>
    <row r="181" spans="1:12" x14ac:dyDescent="0.25">
      <c r="A181" s="12" t="s">
        <v>1306</v>
      </c>
      <c r="B181" s="1"/>
      <c r="C181" s="1">
        <v>1</v>
      </c>
      <c r="D181" s="1"/>
      <c r="E181" s="1"/>
      <c r="F181" s="1">
        <v>1</v>
      </c>
      <c r="G181" s="1"/>
      <c r="H181" s="1"/>
      <c r="I181" s="1"/>
      <c r="J181" s="1"/>
      <c r="K181" s="1"/>
      <c r="L181" s="1">
        <v>2</v>
      </c>
    </row>
    <row r="182" spans="1:12" x14ac:dyDescent="0.25">
      <c r="A182" s="12" t="s">
        <v>894</v>
      </c>
      <c r="B182" s="1"/>
      <c r="C182" s="1"/>
      <c r="D182" s="1">
        <v>1</v>
      </c>
      <c r="E182" s="1">
        <v>1</v>
      </c>
      <c r="F182" s="1"/>
      <c r="G182" s="1"/>
      <c r="H182" s="1"/>
      <c r="I182" s="1"/>
      <c r="J182" s="1"/>
      <c r="K182" s="1"/>
      <c r="L182" s="1">
        <v>2</v>
      </c>
    </row>
    <row r="183" spans="1:12" x14ac:dyDescent="0.25">
      <c r="A183" s="12" t="s">
        <v>348</v>
      </c>
      <c r="B183" s="1"/>
      <c r="C183" s="1">
        <v>2</v>
      </c>
      <c r="D183" s="1"/>
      <c r="E183" s="1"/>
      <c r="F183" s="1"/>
      <c r="G183" s="1"/>
      <c r="H183" s="1"/>
      <c r="I183" s="1"/>
      <c r="J183" s="1"/>
      <c r="K183" s="1"/>
      <c r="L183" s="1">
        <v>2</v>
      </c>
    </row>
    <row r="184" spans="1:12" x14ac:dyDescent="0.25">
      <c r="A184" s="12" t="s">
        <v>853</v>
      </c>
      <c r="B184" s="1"/>
      <c r="C184" s="1">
        <v>1</v>
      </c>
      <c r="D184" s="1"/>
      <c r="E184" s="1"/>
      <c r="F184" s="1"/>
      <c r="G184" s="1"/>
      <c r="H184" s="1">
        <v>1</v>
      </c>
      <c r="I184" s="1"/>
      <c r="J184" s="1"/>
      <c r="K184" s="1"/>
      <c r="L184" s="1">
        <v>2</v>
      </c>
    </row>
    <row r="185" spans="1:12" x14ac:dyDescent="0.25">
      <c r="A185" s="12" t="s">
        <v>487</v>
      </c>
      <c r="B185" s="1"/>
      <c r="C185" s="1"/>
      <c r="D185" s="1">
        <v>1</v>
      </c>
      <c r="E185" s="1"/>
      <c r="F185" s="1">
        <v>1</v>
      </c>
      <c r="G185" s="1"/>
      <c r="H185" s="1"/>
      <c r="I185" s="1"/>
      <c r="J185" s="1"/>
      <c r="K185" s="1"/>
      <c r="L185" s="1">
        <v>2</v>
      </c>
    </row>
    <row r="186" spans="1:12" x14ac:dyDescent="0.25">
      <c r="A186" s="12" t="s">
        <v>357</v>
      </c>
      <c r="B186" s="1">
        <v>1</v>
      </c>
      <c r="C186" s="1"/>
      <c r="D186" s="1">
        <v>1</v>
      </c>
      <c r="E186" s="1"/>
      <c r="F186" s="1"/>
      <c r="G186" s="1"/>
      <c r="H186" s="1"/>
      <c r="I186" s="1"/>
      <c r="J186" s="1"/>
      <c r="K186" s="1"/>
      <c r="L186" s="1">
        <v>2</v>
      </c>
    </row>
    <row r="187" spans="1:12" x14ac:dyDescent="0.25">
      <c r="A187" s="12" t="s">
        <v>1436</v>
      </c>
      <c r="B187" s="1"/>
      <c r="C187" s="1"/>
      <c r="D187" s="1">
        <v>1</v>
      </c>
      <c r="E187" s="1"/>
      <c r="F187" s="1">
        <v>1</v>
      </c>
      <c r="G187" s="1"/>
      <c r="H187" s="1"/>
      <c r="I187" s="1"/>
      <c r="J187" s="1"/>
      <c r="K187" s="1"/>
      <c r="L187" s="1">
        <v>2</v>
      </c>
    </row>
    <row r="188" spans="1:12" x14ac:dyDescent="0.25">
      <c r="A188" s="12" t="s">
        <v>430</v>
      </c>
      <c r="B188" s="1"/>
      <c r="C188" s="1"/>
      <c r="D188" s="1"/>
      <c r="E188" s="1"/>
      <c r="F188" s="1">
        <v>1</v>
      </c>
      <c r="G188" s="1"/>
      <c r="H188" s="1">
        <v>1</v>
      </c>
      <c r="I188" s="1"/>
      <c r="J188" s="1"/>
      <c r="K188" s="1"/>
      <c r="L188" s="1">
        <v>2</v>
      </c>
    </row>
    <row r="189" spans="1:12" x14ac:dyDescent="0.25">
      <c r="A189" s="12" t="s">
        <v>255</v>
      </c>
      <c r="B189" s="1"/>
      <c r="C189" s="1"/>
      <c r="D189" s="1">
        <v>1</v>
      </c>
      <c r="E189" s="1"/>
      <c r="F189" s="1">
        <v>1</v>
      </c>
      <c r="G189" s="1"/>
      <c r="H189" s="1"/>
      <c r="I189" s="1"/>
      <c r="J189" s="1"/>
      <c r="K189" s="1"/>
      <c r="L189" s="1">
        <v>2</v>
      </c>
    </row>
    <row r="190" spans="1:12" x14ac:dyDescent="0.25">
      <c r="A190" s="12" t="s">
        <v>1061</v>
      </c>
      <c r="B190" s="1"/>
      <c r="C190" s="1"/>
      <c r="D190" s="1">
        <v>1</v>
      </c>
      <c r="E190" s="1"/>
      <c r="F190" s="1">
        <v>1</v>
      </c>
      <c r="G190" s="1"/>
      <c r="H190" s="1"/>
      <c r="I190" s="1"/>
      <c r="J190" s="1"/>
      <c r="K190" s="1"/>
      <c r="L190" s="1">
        <v>2</v>
      </c>
    </row>
    <row r="191" spans="1:12" x14ac:dyDescent="0.25">
      <c r="A191" s="12" t="s">
        <v>159</v>
      </c>
      <c r="B191" s="1"/>
      <c r="C191" s="1">
        <v>2</v>
      </c>
      <c r="D191" s="1"/>
      <c r="E191" s="1"/>
      <c r="F191" s="1"/>
      <c r="G191" s="1"/>
      <c r="H191" s="1"/>
      <c r="I191" s="1"/>
      <c r="J191" s="1"/>
      <c r="K191" s="1"/>
      <c r="L191" s="1">
        <v>2</v>
      </c>
    </row>
    <row r="192" spans="1:12" x14ac:dyDescent="0.25">
      <c r="A192" s="12" t="s">
        <v>1028</v>
      </c>
      <c r="B192" s="1"/>
      <c r="C192" s="1">
        <v>1</v>
      </c>
      <c r="D192" s="1"/>
      <c r="E192" s="1"/>
      <c r="F192" s="1">
        <v>1</v>
      </c>
      <c r="G192" s="1"/>
      <c r="H192" s="1"/>
      <c r="I192" s="1"/>
      <c r="J192" s="1"/>
      <c r="K192" s="1"/>
      <c r="L192" s="1">
        <v>2</v>
      </c>
    </row>
    <row r="193" spans="1:12" x14ac:dyDescent="0.25">
      <c r="A193" s="12" t="s">
        <v>261</v>
      </c>
      <c r="B193" s="1"/>
      <c r="C193" s="1"/>
      <c r="D193" s="1">
        <v>1</v>
      </c>
      <c r="E193" s="1"/>
      <c r="F193" s="1">
        <v>1</v>
      </c>
      <c r="G193" s="1"/>
      <c r="H193" s="1"/>
      <c r="I193" s="1"/>
      <c r="J193" s="1"/>
      <c r="K193" s="1"/>
      <c r="L193" s="1">
        <v>2</v>
      </c>
    </row>
    <row r="194" spans="1:12" x14ac:dyDescent="0.25">
      <c r="A194" s="12" t="s">
        <v>646</v>
      </c>
      <c r="B194" s="1"/>
      <c r="C194" s="1"/>
      <c r="D194" s="1">
        <v>1</v>
      </c>
      <c r="E194" s="1"/>
      <c r="F194" s="1"/>
      <c r="G194" s="1"/>
      <c r="H194" s="1"/>
      <c r="I194" s="1">
        <v>1</v>
      </c>
      <c r="J194" s="1"/>
      <c r="K194" s="1"/>
      <c r="L194" s="1">
        <v>2</v>
      </c>
    </row>
    <row r="195" spans="1:12" x14ac:dyDescent="0.25">
      <c r="A195" s="12" t="s">
        <v>678</v>
      </c>
      <c r="B195" s="1"/>
      <c r="C195" s="1"/>
      <c r="D195" s="1"/>
      <c r="E195" s="1"/>
      <c r="F195" s="1">
        <v>1</v>
      </c>
      <c r="G195" s="1"/>
      <c r="H195" s="1"/>
      <c r="I195" s="1"/>
      <c r="J195" s="1">
        <v>1</v>
      </c>
      <c r="K195" s="1"/>
      <c r="L195" s="1">
        <v>2</v>
      </c>
    </row>
    <row r="196" spans="1:12" x14ac:dyDescent="0.25">
      <c r="A196" s="12" t="s">
        <v>121</v>
      </c>
      <c r="B196" s="1"/>
      <c r="C196" s="1">
        <v>1</v>
      </c>
      <c r="D196" s="1">
        <v>1</v>
      </c>
      <c r="E196" s="1"/>
      <c r="F196" s="1"/>
      <c r="G196" s="1"/>
      <c r="H196" s="1"/>
      <c r="I196" s="1"/>
      <c r="J196" s="1"/>
      <c r="K196" s="1"/>
      <c r="L196" s="1">
        <v>2</v>
      </c>
    </row>
    <row r="197" spans="1:12" x14ac:dyDescent="0.25">
      <c r="A197" s="12" t="s">
        <v>1380</v>
      </c>
      <c r="B197" s="1"/>
      <c r="C197" s="1">
        <v>2</v>
      </c>
      <c r="D197" s="1"/>
      <c r="E197" s="1"/>
      <c r="F197" s="1"/>
      <c r="G197" s="1"/>
      <c r="H197" s="1"/>
      <c r="I197" s="1"/>
      <c r="J197" s="1"/>
      <c r="K197" s="1"/>
      <c r="L197" s="1">
        <v>2</v>
      </c>
    </row>
    <row r="198" spans="1:12" x14ac:dyDescent="0.25">
      <c r="A198" s="12" t="s">
        <v>1148</v>
      </c>
      <c r="B198" s="1"/>
      <c r="C198" s="1"/>
      <c r="D198" s="1"/>
      <c r="E198" s="1">
        <v>1</v>
      </c>
      <c r="F198" s="1">
        <v>1</v>
      </c>
      <c r="G198" s="1"/>
      <c r="H198" s="1"/>
      <c r="I198" s="1"/>
      <c r="J198" s="1"/>
      <c r="K198" s="1"/>
      <c r="L198" s="1">
        <v>2</v>
      </c>
    </row>
    <row r="199" spans="1:12" x14ac:dyDescent="0.25">
      <c r="A199" s="12" t="s">
        <v>634</v>
      </c>
      <c r="B199" s="1"/>
      <c r="C199" s="1"/>
      <c r="D199" s="1"/>
      <c r="E199" s="1"/>
      <c r="F199" s="1">
        <v>1</v>
      </c>
      <c r="G199" s="1"/>
      <c r="H199" s="1"/>
      <c r="I199" s="1"/>
      <c r="J199" s="1">
        <v>1</v>
      </c>
      <c r="K199" s="1"/>
      <c r="L199" s="1">
        <v>2</v>
      </c>
    </row>
    <row r="200" spans="1:12" x14ac:dyDescent="0.25">
      <c r="A200" s="12" t="s">
        <v>137</v>
      </c>
      <c r="B200" s="1">
        <v>1</v>
      </c>
      <c r="C200" s="1"/>
      <c r="D200" s="1"/>
      <c r="E200" s="1"/>
      <c r="F200" s="1">
        <v>1</v>
      </c>
      <c r="G200" s="1"/>
      <c r="H200" s="1"/>
      <c r="I200" s="1"/>
      <c r="J200" s="1"/>
      <c r="K200" s="1"/>
      <c r="L200" s="1">
        <v>2</v>
      </c>
    </row>
    <row r="201" spans="1:12" x14ac:dyDescent="0.25">
      <c r="A201" s="12" t="s">
        <v>1099</v>
      </c>
      <c r="B201" s="1"/>
      <c r="C201" s="1"/>
      <c r="D201" s="1">
        <v>1</v>
      </c>
      <c r="E201" s="1"/>
      <c r="F201" s="1">
        <v>1</v>
      </c>
      <c r="G201" s="1"/>
      <c r="H201" s="1"/>
      <c r="I201" s="1"/>
      <c r="J201" s="1"/>
      <c r="K201" s="1"/>
      <c r="L201" s="1">
        <v>2</v>
      </c>
    </row>
    <row r="202" spans="1:12" x14ac:dyDescent="0.25">
      <c r="A202" s="12" t="s">
        <v>149</v>
      </c>
      <c r="B202" s="1"/>
      <c r="C202" s="1"/>
      <c r="D202" s="1">
        <v>1</v>
      </c>
      <c r="E202" s="1"/>
      <c r="F202" s="1">
        <v>1</v>
      </c>
      <c r="G202" s="1"/>
      <c r="H202" s="1"/>
      <c r="I202" s="1"/>
      <c r="J202" s="1"/>
      <c r="K202" s="1"/>
      <c r="L202" s="1">
        <v>2</v>
      </c>
    </row>
    <row r="203" spans="1:12" x14ac:dyDescent="0.25">
      <c r="A203" s="12" t="s">
        <v>620</v>
      </c>
      <c r="B203" s="1"/>
      <c r="C203" s="1"/>
      <c r="D203" s="1">
        <v>1</v>
      </c>
      <c r="E203" s="1"/>
      <c r="F203" s="1">
        <v>1</v>
      </c>
      <c r="G203" s="1"/>
      <c r="H203" s="1"/>
      <c r="I203" s="1"/>
      <c r="J203" s="1"/>
      <c r="K203" s="1"/>
      <c r="L203" s="1">
        <v>2</v>
      </c>
    </row>
    <row r="204" spans="1:12" x14ac:dyDescent="0.25">
      <c r="A204" s="12" t="s">
        <v>759</v>
      </c>
      <c r="B204" s="1"/>
      <c r="C204" s="1">
        <v>1</v>
      </c>
      <c r="D204" s="1">
        <v>1</v>
      </c>
      <c r="E204" s="1"/>
      <c r="F204" s="1"/>
      <c r="G204" s="1"/>
      <c r="H204" s="1"/>
      <c r="I204" s="1"/>
      <c r="J204" s="1"/>
      <c r="K204" s="1"/>
      <c r="L204" s="1">
        <v>2</v>
      </c>
    </row>
    <row r="205" spans="1:12" x14ac:dyDescent="0.25">
      <c r="A205" s="12" t="s">
        <v>443</v>
      </c>
      <c r="B205" s="1"/>
      <c r="C205" s="1"/>
      <c r="D205" s="1">
        <v>1</v>
      </c>
      <c r="E205" s="1"/>
      <c r="F205" s="1"/>
      <c r="G205" s="1"/>
      <c r="H205" s="1"/>
      <c r="I205" s="1"/>
      <c r="J205" s="1">
        <v>1</v>
      </c>
      <c r="K205" s="1"/>
      <c r="L205" s="1">
        <v>2</v>
      </c>
    </row>
    <row r="206" spans="1:12" x14ac:dyDescent="0.25">
      <c r="A206" s="12" t="s">
        <v>823</v>
      </c>
      <c r="B206" s="1"/>
      <c r="C206" s="1"/>
      <c r="D206" s="1"/>
      <c r="E206" s="1"/>
      <c r="F206" s="1"/>
      <c r="G206" s="1"/>
      <c r="H206" s="1"/>
      <c r="I206" s="1">
        <v>1</v>
      </c>
      <c r="J206" s="1"/>
      <c r="K206" s="1"/>
      <c r="L206" s="1">
        <v>1</v>
      </c>
    </row>
    <row r="207" spans="1:12" x14ac:dyDescent="0.25">
      <c r="A207" s="12" t="s">
        <v>1415</v>
      </c>
      <c r="B207" s="1">
        <v>1</v>
      </c>
      <c r="C207" s="1"/>
      <c r="D207" s="1"/>
      <c r="E207" s="1"/>
      <c r="F207" s="1"/>
      <c r="G207" s="1"/>
      <c r="H207" s="1"/>
      <c r="I207" s="1"/>
      <c r="J207" s="1"/>
      <c r="K207" s="1"/>
      <c r="L207" s="1">
        <v>1</v>
      </c>
    </row>
    <row r="208" spans="1:12" x14ac:dyDescent="0.25">
      <c r="A208" s="12" t="s">
        <v>799</v>
      </c>
      <c r="B208" s="1"/>
      <c r="C208" s="1"/>
      <c r="D208" s="1">
        <v>1</v>
      </c>
      <c r="E208" s="1"/>
      <c r="F208" s="1"/>
      <c r="G208" s="1"/>
      <c r="H208" s="1"/>
      <c r="I208" s="1"/>
      <c r="J208" s="1"/>
      <c r="K208" s="1"/>
      <c r="L208" s="1">
        <v>1</v>
      </c>
    </row>
    <row r="209" spans="1:12" x14ac:dyDescent="0.25">
      <c r="A209" s="12" t="s">
        <v>1281</v>
      </c>
      <c r="B209" s="1"/>
      <c r="C209" s="1">
        <v>1</v>
      </c>
      <c r="D209" s="1"/>
      <c r="E209" s="1"/>
      <c r="F209" s="1"/>
      <c r="G209" s="1"/>
      <c r="H209" s="1"/>
      <c r="I209" s="1"/>
      <c r="J209" s="1"/>
      <c r="K209" s="1"/>
      <c r="L209" s="1">
        <v>1</v>
      </c>
    </row>
    <row r="210" spans="1:12" x14ac:dyDescent="0.25">
      <c r="A210" s="12" t="s">
        <v>1937</v>
      </c>
      <c r="B210" s="1"/>
      <c r="C210" s="1"/>
      <c r="D210" s="1"/>
      <c r="E210" s="1"/>
      <c r="F210" s="1">
        <v>1</v>
      </c>
      <c r="G210" s="1"/>
      <c r="H210" s="1"/>
      <c r="I210" s="1"/>
      <c r="J210" s="1"/>
      <c r="K210" s="1"/>
      <c r="L210" s="1">
        <v>1</v>
      </c>
    </row>
    <row r="211" spans="1:12" x14ac:dyDescent="0.25">
      <c r="A211" s="12" t="s">
        <v>1023</v>
      </c>
      <c r="B211" s="1"/>
      <c r="C211" s="1"/>
      <c r="D211" s="1"/>
      <c r="E211" s="1"/>
      <c r="F211" s="1"/>
      <c r="G211" s="1"/>
      <c r="H211" s="1"/>
      <c r="I211" s="1"/>
      <c r="J211" s="1"/>
      <c r="K211" s="1">
        <v>1</v>
      </c>
      <c r="L211" s="1">
        <v>1</v>
      </c>
    </row>
    <row r="212" spans="1:12" x14ac:dyDescent="0.25">
      <c r="A212" s="12" t="s">
        <v>1886</v>
      </c>
      <c r="B212" s="1"/>
      <c r="C212" s="1">
        <v>1</v>
      </c>
      <c r="D212" s="1"/>
      <c r="E212" s="1"/>
      <c r="F212" s="1"/>
      <c r="G212" s="1"/>
      <c r="H212" s="1"/>
      <c r="I212" s="1"/>
      <c r="J212" s="1"/>
      <c r="K212" s="1"/>
      <c r="L212" s="1">
        <v>1</v>
      </c>
    </row>
    <row r="213" spans="1:12" x14ac:dyDescent="0.25">
      <c r="A213" s="12" t="s">
        <v>1568</v>
      </c>
      <c r="B213" s="1"/>
      <c r="C213" s="1"/>
      <c r="D213" s="1"/>
      <c r="E213" s="1"/>
      <c r="F213" s="1">
        <v>1</v>
      </c>
      <c r="G213" s="1"/>
      <c r="H213" s="1"/>
      <c r="I213" s="1"/>
      <c r="J213" s="1"/>
      <c r="K213" s="1"/>
      <c r="L213" s="1">
        <v>1</v>
      </c>
    </row>
    <row r="214" spans="1:12" x14ac:dyDescent="0.25">
      <c r="A214" s="12" t="s">
        <v>1102</v>
      </c>
      <c r="B214" s="1">
        <v>1</v>
      </c>
      <c r="C214" s="1"/>
      <c r="D214" s="1"/>
      <c r="E214" s="1"/>
      <c r="F214" s="1"/>
      <c r="G214" s="1"/>
      <c r="H214" s="1"/>
      <c r="I214" s="1"/>
      <c r="J214" s="1"/>
      <c r="K214" s="1"/>
      <c r="L214" s="1">
        <v>1</v>
      </c>
    </row>
    <row r="215" spans="1:12" x14ac:dyDescent="0.25">
      <c r="A215" s="12" t="s">
        <v>553</v>
      </c>
      <c r="B215" s="1"/>
      <c r="C215" s="1">
        <v>1</v>
      </c>
      <c r="D215" s="1"/>
      <c r="E215" s="1"/>
      <c r="F215" s="1"/>
      <c r="G215" s="1"/>
      <c r="H215" s="1"/>
      <c r="I215" s="1"/>
      <c r="J215" s="1"/>
      <c r="K215" s="1"/>
      <c r="L215" s="1">
        <v>1</v>
      </c>
    </row>
    <row r="216" spans="1:12" x14ac:dyDescent="0.25">
      <c r="A216" s="12" t="s">
        <v>767</v>
      </c>
      <c r="B216" s="1"/>
      <c r="C216" s="1">
        <v>1</v>
      </c>
      <c r="D216" s="1"/>
      <c r="E216" s="1"/>
      <c r="F216" s="1"/>
      <c r="G216" s="1"/>
      <c r="H216" s="1"/>
      <c r="I216" s="1"/>
      <c r="J216" s="1"/>
      <c r="K216" s="1"/>
      <c r="L216" s="1">
        <v>1</v>
      </c>
    </row>
    <row r="217" spans="1:12" x14ac:dyDescent="0.25">
      <c r="A217" s="12" t="s">
        <v>619</v>
      </c>
      <c r="B217" s="1"/>
      <c r="C217" s="1">
        <v>1</v>
      </c>
      <c r="D217" s="1"/>
      <c r="E217" s="1"/>
      <c r="F217" s="1"/>
      <c r="G217" s="1"/>
      <c r="H217" s="1"/>
      <c r="I217" s="1"/>
      <c r="J217" s="1"/>
      <c r="K217" s="1"/>
      <c r="L217" s="1">
        <v>1</v>
      </c>
    </row>
    <row r="218" spans="1:12" x14ac:dyDescent="0.25">
      <c r="A218" s="12" t="s">
        <v>1529</v>
      </c>
      <c r="B218" s="1"/>
      <c r="C218" s="1">
        <v>1</v>
      </c>
      <c r="D218" s="1"/>
      <c r="E218" s="1"/>
      <c r="F218" s="1"/>
      <c r="G218" s="1"/>
      <c r="H218" s="1"/>
      <c r="I218" s="1"/>
      <c r="J218" s="1"/>
      <c r="K218" s="1"/>
      <c r="L218" s="1">
        <v>1</v>
      </c>
    </row>
    <row r="219" spans="1:12" x14ac:dyDescent="0.25">
      <c r="A219" s="12" t="s">
        <v>1037</v>
      </c>
      <c r="B219" s="1"/>
      <c r="C219" s="1"/>
      <c r="D219" s="1">
        <v>1</v>
      </c>
      <c r="E219" s="1"/>
      <c r="F219" s="1"/>
      <c r="G219" s="1"/>
      <c r="H219" s="1"/>
      <c r="I219" s="1"/>
      <c r="J219" s="1"/>
      <c r="K219" s="1"/>
      <c r="L219" s="1">
        <v>1</v>
      </c>
    </row>
    <row r="220" spans="1:12" x14ac:dyDescent="0.25">
      <c r="A220" s="12" t="s">
        <v>1960</v>
      </c>
      <c r="B220" s="1"/>
      <c r="C220" s="1"/>
      <c r="D220" s="1"/>
      <c r="E220" s="1">
        <v>1</v>
      </c>
      <c r="F220" s="1"/>
      <c r="G220" s="1"/>
      <c r="H220" s="1"/>
      <c r="I220" s="1"/>
      <c r="J220" s="1"/>
      <c r="K220" s="1"/>
      <c r="L220" s="1">
        <v>1</v>
      </c>
    </row>
    <row r="221" spans="1:12" x14ac:dyDescent="0.25">
      <c r="A221" s="12" t="s">
        <v>1304</v>
      </c>
      <c r="B221" s="1"/>
      <c r="C221" s="1"/>
      <c r="D221" s="1"/>
      <c r="E221" s="1"/>
      <c r="F221" s="1">
        <v>1</v>
      </c>
      <c r="G221" s="1"/>
      <c r="H221" s="1"/>
      <c r="I221" s="1"/>
      <c r="J221" s="1"/>
      <c r="K221" s="1"/>
      <c r="L221" s="1">
        <v>1</v>
      </c>
    </row>
    <row r="222" spans="1:12" x14ac:dyDescent="0.25">
      <c r="A222" s="12" t="s">
        <v>1518</v>
      </c>
      <c r="B222" s="1"/>
      <c r="C222" s="1"/>
      <c r="D222" s="1"/>
      <c r="E222" s="1">
        <v>1</v>
      </c>
      <c r="F222" s="1"/>
      <c r="G222" s="1"/>
      <c r="H222" s="1"/>
      <c r="I222" s="1"/>
      <c r="J222" s="1"/>
      <c r="K222" s="1"/>
      <c r="L222" s="1">
        <v>1</v>
      </c>
    </row>
    <row r="223" spans="1:12" x14ac:dyDescent="0.25">
      <c r="A223" s="12" t="s">
        <v>1835</v>
      </c>
      <c r="B223" s="1">
        <v>1</v>
      </c>
      <c r="C223" s="1"/>
      <c r="D223" s="1"/>
      <c r="E223" s="1"/>
      <c r="F223" s="1"/>
      <c r="G223" s="1"/>
      <c r="H223" s="1"/>
      <c r="I223" s="1"/>
      <c r="J223" s="1"/>
      <c r="K223" s="1"/>
      <c r="L223" s="1">
        <v>1</v>
      </c>
    </row>
    <row r="224" spans="1:12" x14ac:dyDescent="0.25">
      <c r="A224" s="12" t="s">
        <v>1463</v>
      </c>
      <c r="B224" s="1"/>
      <c r="C224" s="1"/>
      <c r="D224" s="1"/>
      <c r="E224" s="1"/>
      <c r="F224" s="1">
        <v>1</v>
      </c>
      <c r="G224" s="1"/>
      <c r="H224" s="1"/>
      <c r="I224" s="1"/>
      <c r="J224" s="1"/>
      <c r="K224" s="1"/>
      <c r="L224" s="1">
        <v>1</v>
      </c>
    </row>
    <row r="225" spans="1:12" x14ac:dyDescent="0.25">
      <c r="A225" s="12" t="s">
        <v>1988</v>
      </c>
      <c r="B225" s="1">
        <v>55</v>
      </c>
      <c r="C225" s="1">
        <v>563</v>
      </c>
      <c r="D225" s="1">
        <v>311</v>
      </c>
      <c r="E225" s="1">
        <v>53</v>
      </c>
      <c r="F225" s="1">
        <v>456</v>
      </c>
      <c r="G225" s="1">
        <v>8</v>
      </c>
      <c r="H225" s="1">
        <v>53</v>
      </c>
      <c r="I225" s="1">
        <v>59</v>
      </c>
      <c r="J225" s="1">
        <v>43</v>
      </c>
      <c r="K225" s="1">
        <v>15</v>
      </c>
      <c r="L225" s="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14089-633F-40F5-9EC7-E2D036D83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Arkusz3</vt:lpstr>
      <vt:lpstr>Arkusz4</vt:lpstr>
      <vt:lpstr>studenci</vt:lpstr>
      <vt:lpstr>zad1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2024-05-15T15:38:06Z</dcterms:modified>
</cp:coreProperties>
</file>