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osiu\Desktop\school_docs\MATURA\informatyka\maj2023\zad6\"/>
    </mc:Choice>
  </mc:AlternateContent>
  <xr:revisionPtr revIDLastSave="0" documentId="13_ncr:1_{29609405-1606-4F99-9C3C-CF70BBE7C6E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owoce" sheetId="2" r:id="rId1"/>
    <sheet name="owoce (2)" sheetId="3" r:id="rId2"/>
    <sheet name="Arkusz1" sheetId="1" r:id="rId3"/>
  </sheets>
  <definedNames>
    <definedName name="ExternalData_1" localSheetId="0" hidden="1">owoce!$A$1:$D$154</definedName>
    <definedName name="ExternalData_1" localSheetId="1" hidden="1">'owoce (2)'!$A$1:$D$154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2" i="3" l="1"/>
  <c r="X13" i="3"/>
  <c r="X11" i="3"/>
  <c r="W12" i="3"/>
  <c r="W13" i="3"/>
  <c r="W11" i="3"/>
  <c r="O2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F2" i="3"/>
  <c r="G2" i="3"/>
  <c r="E2" i="3"/>
  <c r="N17" i="2"/>
  <c r="Q12" i="2"/>
  <c r="P9" i="2"/>
  <c r="Q9" i="2"/>
  <c r="P10" i="2"/>
  <c r="Q10" i="2"/>
  <c r="P11" i="2"/>
  <c r="Q11" i="2"/>
  <c r="P12" i="2"/>
  <c r="P13" i="2"/>
  <c r="Q13" i="2"/>
  <c r="O10" i="2"/>
  <c r="O11" i="2"/>
  <c r="O12" i="2"/>
  <c r="O13" i="2"/>
  <c r="O9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H2" i="3" l="1"/>
  <c r="I2" i="3" s="1"/>
  <c r="L2" i="3" s="1"/>
  <c r="E3" i="3" s="1"/>
  <c r="J2" i="3" l="1"/>
  <c r="M2" i="3" s="1"/>
  <c r="F3" i="3" s="1"/>
  <c r="K2" i="3"/>
  <c r="N2" i="3" s="1"/>
  <c r="G3" i="3" s="1"/>
  <c r="H3" i="3" l="1"/>
  <c r="I3" i="3" l="1"/>
  <c r="L3" i="3" s="1"/>
  <c r="E4" i="3" s="1"/>
  <c r="J3" i="3"/>
  <c r="M3" i="3" s="1"/>
  <c r="F4" i="3" s="1"/>
  <c r="K3" i="3"/>
  <c r="N3" i="3" s="1"/>
  <c r="G4" i="3" s="1"/>
  <c r="H4" i="3" l="1"/>
  <c r="J4" i="3" s="1"/>
  <c r="M4" i="3" s="1"/>
  <c r="F5" i="3" s="1"/>
  <c r="I4" i="3" l="1"/>
  <c r="L4" i="3" s="1"/>
  <c r="E5" i="3" s="1"/>
  <c r="K4" i="3"/>
  <c r="N4" i="3" s="1"/>
  <c r="G5" i="3" s="1"/>
  <c r="H5" i="3" l="1"/>
  <c r="J5" i="3" s="1"/>
  <c r="M5" i="3" s="1"/>
  <c r="F6" i="3" s="1"/>
  <c r="I5" i="3"/>
  <c r="L5" i="3" s="1"/>
  <c r="E6" i="3" s="1"/>
  <c r="K5" i="3" l="1"/>
  <c r="N5" i="3" s="1"/>
  <c r="G6" i="3" s="1"/>
  <c r="H6" i="3" s="1"/>
  <c r="K6" i="3" l="1"/>
  <c r="N6" i="3" s="1"/>
  <c r="G7" i="3" s="1"/>
  <c r="I6" i="3"/>
  <c r="L6" i="3" s="1"/>
  <c r="E7" i="3" s="1"/>
  <c r="J6" i="3"/>
  <c r="M6" i="3" s="1"/>
  <c r="F7" i="3" s="1"/>
  <c r="H7" i="3" l="1"/>
  <c r="K7" i="3" s="1"/>
  <c r="N7" i="3" s="1"/>
  <c r="G8" i="3" s="1"/>
  <c r="I7" i="3"/>
  <c r="L7" i="3" s="1"/>
  <c r="E8" i="3" s="1"/>
  <c r="J7" i="3"/>
  <c r="M7" i="3" s="1"/>
  <c r="F8" i="3" s="1"/>
  <c r="H8" i="3" l="1"/>
  <c r="K8" i="3" s="1"/>
  <c r="N8" i="3" s="1"/>
  <c r="G9" i="3" s="1"/>
  <c r="I8" i="3"/>
  <c r="L8" i="3" s="1"/>
  <c r="E9" i="3" s="1"/>
  <c r="J8" i="3" l="1"/>
  <c r="M8" i="3" s="1"/>
  <c r="F9" i="3" s="1"/>
  <c r="H9" i="3" l="1"/>
  <c r="I9" i="3" l="1"/>
  <c r="L9" i="3" s="1"/>
  <c r="E10" i="3" s="1"/>
  <c r="K9" i="3"/>
  <c r="N9" i="3" s="1"/>
  <c r="G10" i="3" s="1"/>
  <c r="J9" i="3"/>
  <c r="M9" i="3" s="1"/>
  <c r="F10" i="3" s="1"/>
  <c r="H10" i="3" l="1"/>
  <c r="J10" i="3" s="1"/>
  <c r="M10" i="3" s="1"/>
  <c r="F11" i="3" s="1"/>
  <c r="I10" i="3"/>
  <c r="L10" i="3" s="1"/>
  <c r="E11" i="3" s="1"/>
  <c r="K10" i="3" l="1"/>
  <c r="N10" i="3" s="1"/>
  <c r="G11" i="3" s="1"/>
  <c r="H11" i="3" l="1"/>
  <c r="J11" i="3" l="1"/>
  <c r="M11" i="3" s="1"/>
  <c r="F12" i="3" s="1"/>
  <c r="I11" i="3"/>
  <c r="L11" i="3" s="1"/>
  <c r="E12" i="3" s="1"/>
  <c r="K11" i="3"/>
  <c r="N11" i="3" s="1"/>
  <c r="G12" i="3" s="1"/>
  <c r="H12" i="3" l="1"/>
  <c r="J12" i="3" s="1"/>
  <c r="M12" i="3" s="1"/>
  <c r="F13" i="3" s="1"/>
  <c r="I12" i="3" l="1"/>
  <c r="L12" i="3" s="1"/>
  <c r="E13" i="3" s="1"/>
  <c r="K12" i="3"/>
  <c r="N12" i="3" s="1"/>
  <c r="G13" i="3" s="1"/>
  <c r="H13" i="3" l="1"/>
  <c r="J13" i="3" s="1"/>
  <c r="M13" i="3" s="1"/>
  <c r="F14" i="3" s="1"/>
  <c r="I13" i="3"/>
  <c r="L13" i="3" s="1"/>
  <c r="E14" i="3" s="1"/>
  <c r="K13" i="3" l="1"/>
  <c r="N13" i="3" s="1"/>
  <c r="G14" i="3" s="1"/>
  <c r="H14" i="3" s="1"/>
  <c r="K14" i="3" l="1"/>
  <c r="N14" i="3" s="1"/>
  <c r="G15" i="3" s="1"/>
  <c r="I14" i="3"/>
  <c r="L14" i="3" s="1"/>
  <c r="E15" i="3" s="1"/>
  <c r="J14" i="3"/>
  <c r="M14" i="3" s="1"/>
  <c r="F15" i="3" s="1"/>
  <c r="H15" i="3" l="1"/>
  <c r="J15" i="3" s="1"/>
  <c r="M15" i="3" s="1"/>
  <c r="F16" i="3" s="1"/>
  <c r="I15" i="3"/>
  <c r="L15" i="3" s="1"/>
  <c r="E16" i="3" s="1"/>
  <c r="K15" i="3"/>
  <c r="N15" i="3" s="1"/>
  <c r="G16" i="3" s="1"/>
  <c r="H16" i="3" l="1"/>
  <c r="J16" i="3" s="1"/>
  <c r="M16" i="3" s="1"/>
  <c r="F17" i="3" s="1"/>
  <c r="I16" i="3" l="1"/>
  <c r="L16" i="3" s="1"/>
  <c r="E17" i="3" s="1"/>
  <c r="K16" i="3"/>
  <c r="N16" i="3" s="1"/>
  <c r="G17" i="3" s="1"/>
  <c r="H17" i="3" l="1"/>
  <c r="J17" i="3" s="1"/>
  <c r="M17" i="3" s="1"/>
  <c r="F18" i="3" s="1"/>
  <c r="I17" i="3" l="1"/>
  <c r="L17" i="3" s="1"/>
  <c r="E18" i="3" s="1"/>
  <c r="K17" i="3"/>
  <c r="N17" i="3" s="1"/>
  <c r="G18" i="3" s="1"/>
  <c r="H18" i="3" l="1"/>
  <c r="J18" i="3" s="1"/>
  <c r="M18" i="3" s="1"/>
  <c r="F19" i="3" s="1"/>
  <c r="K18" i="3" l="1"/>
  <c r="N18" i="3" s="1"/>
  <c r="G19" i="3" s="1"/>
  <c r="I18" i="3"/>
  <c r="L18" i="3" s="1"/>
  <c r="E19" i="3" s="1"/>
  <c r="H19" i="3" l="1"/>
  <c r="I19" i="3" s="1"/>
  <c r="L19" i="3" s="1"/>
  <c r="E20" i="3" s="1"/>
  <c r="K19" i="3" l="1"/>
  <c r="N19" i="3" s="1"/>
  <c r="G20" i="3" s="1"/>
  <c r="J19" i="3"/>
  <c r="M19" i="3" s="1"/>
  <c r="F20" i="3" s="1"/>
  <c r="H20" i="3" l="1"/>
  <c r="I20" i="3" s="1"/>
  <c r="L20" i="3" s="1"/>
  <c r="E21" i="3" s="1"/>
  <c r="K20" i="3" l="1"/>
  <c r="N20" i="3" s="1"/>
  <c r="G21" i="3" s="1"/>
  <c r="J20" i="3"/>
  <c r="M20" i="3" s="1"/>
  <c r="F21" i="3" s="1"/>
  <c r="H21" i="3" l="1"/>
  <c r="I21" i="3" s="1"/>
  <c r="L21" i="3" s="1"/>
  <c r="E22" i="3" s="1"/>
  <c r="K21" i="3" l="1"/>
  <c r="N21" i="3" s="1"/>
  <c r="G22" i="3" s="1"/>
  <c r="J21" i="3"/>
  <c r="M21" i="3" s="1"/>
  <c r="F22" i="3" s="1"/>
  <c r="H22" i="3" l="1"/>
  <c r="I22" i="3" s="1"/>
  <c r="L22" i="3" s="1"/>
  <c r="E23" i="3" s="1"/>
  <c r="K22" i="3" l="1"/>
  <c r="N22" i="3" s="1"/>
  <c r="G23" i="3" s="1"/>
  <c r="J22" i="3"/>
  <c r="M22" i="3" s="1"/>
  <c r="F23" i="3" s="1"/>
  <c r="H23" i="3" l="1"/>
  <c r="I23" i="3" s="1"/>
  <c r="L23" i="3" s="1"/>
  <c r="E24" i="3" s="1"/>
  <c r="K23" i="3" l="1"/>
  <c r="N23" i="3" s="1"/>
  <c r="G24" i="3" s="1"/>
  <c r="J23" i="3"/>
  <c r="M23" i="3" s="1"/>
  <c r="F24" i="3" s="1"/>
  <c r="H24" i="3" l="1"/>
  <c r="I24" i="3" s="1"/>
  <c r="L24" i="3" s="1"/>
  <c r="E25" i="3" s="1"/>
  <c r="K24" i="3" l="1"/>
  <c r="N24" i="3" s="1"/>
  <c r="G25" i="3" s="1"/>
  <c r="J24" i="3"/>
  <c r="M24" i="3" s="1"/>
  <c r="F25" i="3" s="1"/>
  <c r="H25" i="3" l="1"/>
  <c r="I25" i="3" s="1"/>
  <c r="L25" i="3" s="1"/>
  <c r="E26" i="3" s="1"/>
  <c r="K25" i="3" l="1"/>
  <c r="N25" i="3" s="1"/>
  <c r="G26" i="3" s="1"/>
  <c r="J25" i="3"/>
  <c r="M25" i="3" s="1"/>
  <c r="F26" i="3" s="1"/>
  <c r="H26" i="3" l="1"/>
  <c r="I26" i="3" s="1"/>
  <c r="L26" i="3" s="1"/>
  <c r="E27" i="3" s="1"/>
  <c r="K26" i="3" l="1"/>
  <c r="N26" i="3" s="1"/>
  <c r="G27" i="3" s="1"/>
  <c r="J26" i="3"/>
  <c r="M26" i="3" s="1"/>
  <c r="F27" i="3" s="1"/>
  <c r="H27" i="3" l="1"/>
  <c r="I27" i="3" s="1"/>
  <c r="L27" i="3" s="1"/>
  <c r="E28" i="3" s="1"/>
  <c r="K27" i="3" l="1"/>
  <c r="N27" i="3" s="1"/>
  <c r="G28" i="3" s="1"/>
  <c r="J27" i="3"/>
  <c r="M27" i="3" s="1"/>
  <c r="F28" i="3" s="1"/>
  <c r="H28" i="3" l="1"/>
  <c r="I28" i="3" s="1"/>
  <c r="L28" i="3" s="1"/>
  <c r="E29" i="3" s="1"/>
  <c r="K28" i="3" l="1"/>
  <c r="N28" i="3" s="1"/>
  <c r="G29" i="3" s="1"/>
  <c r="J28" i="3"/>
  <c r="M28" i="3" s="1"/>
  <c r="F29" i="3" s="1"/>
  <c r="H29" i="3" l="1"/>
  <c r="I29" i="3" s="1"/>
  <c r="L29" i="3" s="1"/>
  <c r="E30" i="3" s="1"/>
  <c r="K29" i="3" l="1"/>
  <c r="N29" i="3" s="1"/>
  <c r="G30" i="3" s="1"/>
  <c r="J29" i="3"/>
  <c r="M29" i="3" s="1"/>
  <c r="F30" i="3" s="1"/>
  <c r="H30" i="3" l="1"/>
  <c r="I30" i="3" s="1"/>
  <c r="L30" i="3" s="1"/>
  <c r="E31" i="3" s="1"/>
  <c r="K30" i="3" l="1"/>
  <c r="N30" i="3" s="1"/>
  <c r="G31" i="3" s="1"/>
  <c r="J30" i="3"/>
  <c r="M30" i="3" s="1"/>
  <c r="F31" i="3" s="1"/>
  <c r="H31" i="3" l="1"/>
  <c r="I31" i="3" s="1"/>
  <c r="L31" i="3" s="1"/>
  <c r="E32" i="3" s="1"/>
  <c r="K31" i="3" l="1"/>
  <c r="N31" i="3" s="1"/>
  <c r="G32" i="3" s="1"/>
  <c r="J31" i="3"/>
  <c r="M31" i="3" s="1"/>
  <c r="F32" i="3" s="1"/>
  <c r="H32" i="3" l="1"/>
  <c r="I32" i="3" s="1"/>
  <c r="L32" i="3" s="1"/>
  <c r="E33" i="3" s="1"/>
  <c r="K32" i="3" l="1"/>
  <c r="N32" i="3" s="1"/>
  <c r="G33" i="3" s="1"/>
  <c r="J32" i="3"/>
  <c r="M32" i="3" s="1"/>
  <c r="F33" i="3" s="1"/>
  <c r="H33" i="3" l="1"/>
  <c r="I33" i="3" s="1"/>
  <c r="L33" i="3" s="1"/>
  <c r="E34" i="3" s="1"/>
  <c r="K33" i="3" l="1"/>
  <c r="N33" i="3" s="1"/>
  <c r="G34" i="3" s="1"/>
  <c r="J33" i="3"/>
  <c r="M33" i="3" s="1"/>
  <c r="F34" i="3" s="1"/>
  <c r="H34" i="3" l="1"/>
  <c r="I34" i="3" s="1"/>
  <c r="L34" i="3" s="1"/>
  <c r="E35" i="3" s="1"/>
  <c r="K34" i="3" l="1"/>
  <c r="N34" i="3" s="1"/>
  <c r="G35" i="3" s="1"/>
  <c r="J34" i="3"/>
  <c r="M34" i="3" s="1"/>
  <c r="F35" i="3" s="1"/>
  <c r="H35" i="3" l="1"/>
  <c r="I35" i="3" s="1"/>
  <c r="L35" i="3" s="1"/>
  <c r="E36" i="3" s="1"/>
  <c r="K35" i="3" l="1"/>
  <c r="N35" i="3" s="1"/>
  <c r="G36" i="3" s="1"/>
  <c r="J35" i="3"/>
  <c r="M35" i="3" s="1"/>
  <c r="F36" i="3" s="1"/>
  <c r="H36" i="3" l="1"/>
  <c r="I36" i="3" s="1"/>
  <c r="L36" i="3" s="1"/>
  <c r="E37" i="3" s="1"/>
  <c r="K36" i="3" l="1"/>
  <c r="N36" i="3" s="1"/>
  <c r="G37" i="3" s="1"/>
  <c r="J36" i="3"/>
  <c r="M36" i="3" s="1"/>
  <c r="F37" i="3" s="1"/>
  <c r="H37" i="3" s="1"/>
  <c r="I37" i="3" s="1"/>
  <c r="L37" i="3" s="1"/>
  <c r="E38" i="3" s="1"/>
  <c r="J37" i="3" l="1"/>
  <c r="M37" i="3" s="1"/>
  <c r="F38" i="3" s="1"/>
  <c r="K37" i="3"/>
  <c r="N37" i="3" s="1"/>
  <c r="G38" i="3" s="1"/>
  <c r="H38" i="3" l="1"/>
  <c r="I38" i="3" s="1"/>
  <c r="L38" i="3" s="1"/>
  <c r="E39" i="3" s="1"/>
  <c r="K38" i="3" l="1"/>
  <c r="N38" i="3" s="1"/>
  <c r="G39" i="3" s="1"/>
  <c r="J38" i="3"/>
  <c r="M38" i="3" s="1"/>
  <c r="F39" i="3" s="1"/>
  <c r="H39" i="3" l="1"/>
  <c r="I39" i="3" s="1"/>
  <c r="L39" i="3" s="1"/>
  <c r="E40" i="3" s="1"/>
  <c r="J39" i="3" l="1"/>
  <c r="M39" i="3" s="1"/>
  <c r="F40" i="3" s="1"/>
  <c r="K39" i="3"/>
  <c r="N39" i="3" s="1"/>
  <c r="G40" i="3" s="1"/>
  <c r="H40" i="3" l="1"/>
  <c r="I40" i="3" s="1"/>
  <c r="L40" i="3" s="1"/>
  <c r="E41" i="3" s="1"/>
  <c r="K40" i="3" l="1"/>
  <c r="N40" i="3" s="1"/>
  <c r="G41" i="3" s="1"/>
  <c r="J40" i="3"/>
  <c r="M40" i="3" s="1"/>
  <c r="F41" i="3" s="1"/>
  <c r="H41" i="3" l="1"/>
  <c r="I41" i="3" s="1"/>
  <c r="L41" i="3" s="1"/>
  <c r="E42" i="3" s="1"/>
  <c r="J41" i="3" l="1"/>
  <c r="M41" i="3" s="1"/>
  <c r="F42" i="3" s="1"/>
  <c r="K41" i="3"/>
  <c r="N41" i="3" s="1"/>
  <c r="G42" i="3" s="1"/>
  <c r="H42" i="3" s="1"/>
  <c r="I42" i="3" s="1"/>
  <c r="L42" i="3" s="1"/>
  <c r="E43" i="3" s="1"/>
  <c r="K42" i="3" l="1"/>
  <c r="N42" i="3" s="1"/>
  <c r="G43" i="3" s="1"/>
  <c r="J42" i="3"/>
  <c r="M42" i="3" s="1"/>
  <c r="F43" i="3" s="1"/>
  <c r="H43" i="3" s="1"/>
  <c r="I43" i="3" l="1"/>
  <c r="L43" i="3" s="1"/>
  <c r="E44" i="3" s="1"/>
  <c r="K43" i="3"/>
  <c r="N43" i="3" s="1"/>
  <c r="G44" i="3" s="1"/>
  <c r="J43" i="3"/>
  <c r="M43" i="3" s="1"/>
  <c r="F44" i="3" s="1"/>
  <c r="H44" i="3"/>
  <c r="I44" i="3" s="1"/>
  <c r="L44" i="3" s="1"/>
  <c r="E45" i="3" s="1"/>
  <c r="K44" i="3" l="1"/>
  <c r="N44" i="3" s="1"/>
  <c r="G45" i="3" s="1"/>
  <c r="J44" i="3"/>
  <c r="M44" i="3" s="1"/>
  <c r="F45" i="3" s="1"/>
  <c r="H45" i="3" l="1"/>
  <c r="I45" i="3" s="1"/>
  <c r="L45" i="3" s="1"/>
  <c r="E46" i="3" s="1"/>
  <c r="K45" i="3" l="1"/>
  <c r="N45" i="3" s="1"/>
  <c r="G46" i="3" s="1"/>
  <c r="J45" i="3"/>
  <c r="M45" i="3" s="1"/>
  <c r="F46" i="3" s="1"/>
  <c r="H46" i="3" l="1"/>
  <c r="I46" i="3" s="1"/>
  <c r="L46" i="3" s="1"/>
  <c r="E47" i="3" s="1"/>
  <c r="K46" i="3" l="1"/>
  <c r="N46" i="3" s="1"/>
  <c r="G47" i="3" s="1"/>
  <c r="J46" i="3"/>
  <c r="M46" i="3" s="1"/>
  <c r="F47" i="3" s="1"/>
  <c r="H47" i="3" l="1"/>
  <c r="I47" i="3" s="1"/>
  <c r="L47" i="3" s="1"/>
  <c r="E48" i="3" s="1"/>
  <c r="K47" i="3" l="1"/>
  <c r="N47" i="3" s="1"/>
  <c r="G48" i="3" s="1"/>
  <c r="J47" i="3"/>
  <c r="M47" i="3" s="1"/>
  <c r="F48" i="3" s="1"/>
  <c r="H48" i="3" l="1"/>
  <c r="I48" i="3" s="1"/>
  <c r="L48" i="3" s="1"/>
  <c r="E49" i="3" s="1"/>
  <c r="K48" i="3" l="1"/>
  <c r="N48" i="3" s="1"/>
  <c r="G49" i="3" s="1"/>
  <c r="J48" i="3"/>
  <c r="M48" i="3" s="1"/>
  <c r="F49" i="3" s="1"/>
  <c r="H49" i="3" l="1"/>
  <c r="I49" i="3" s="1"/>
  <c r="L49" i="3" s="1"/>
  <c r="E50" i="3" s="1"/>
  <c r="K49" i="3" l="1"/>
  <c r="N49" i="3" s="1"/>
  <c r="G50" i="3" s="1"/>
  <c r="J49" i="3"/>
  <c r="M49" i="3" s="1"/>
  <c r="F50" i="3" s="1"/>
  <c r="H50" i="3" l="1"/>
  <c r="I50" i="3" s="1"/>
  <c r="L50" i="3" s="1"/>
  <c r="E51" i="3" s="1"/>
  <c r="K50" i="3" l="1"/>
  <c r="N50" i="3" s="1"/>
  <c r="G51" i="3" s="1"/>
  <c r="J50" i="3"/>
  <c r="M50" i="3" s="1"/>
  <c r="F51" i="3" s="1"/>
  <c r="H51" i="3" l="1"/>
  <c r="I51" i="3" s="1"/>
  <c r="L51" i="3" s="1"/>
  <c r="E52" i="3" s="1"/>
  <c r="K51" i="3" l="1"/>
  <c r="N51" i="3" s="1"/>
  <c r="G52" i="3" s="1"/>
  <c r="J51" i="3"/>
  <c r="M51" i="3" s="1"/>
  <c r="F52" i="3" s="1"/>
  <c r="H52" i="3" l="1"/>
  <c r="I52" i="3" s="1"/>
  <c r="L52" i="3" s="1"/>
  <c r="E53" i="3" s="1"/>
  <c r="K52" i="3" l="1"/>
  <c r="N52" i="3" s="1"/>
  <c r="G53" i="3" s="1"/>
  <c r="J52" i="3"/>
  <c r="M52" i="3" s="1"/>
  <c r="F53" i="3" s="1"/>
  <c r="H53" i="3" l="1"/>
  <c r="I53" i="3" s="1"/>
  <c r="L53" i="3" s="1"/>
  <c r="E54" i="3" s="1"/>
  <c r="K53" i="3" l="1"/>
  <c r="N53" i="3" s="1"/>
  <c r="G54" i="3" s="1"/>
  <c r="J53" i="3"/>
  <c r="M53" i="3" s="1"/>
  <c r="F54" i="3" s="1"/>
  <c r="H54" i="3" l="1"/>
  <c r="I54" i="3" s="1"/>
  <c r="L54" i="3" s="1"/>
  <c r="E55" i="3" s="1"/>
  <c r="K54" i="3" l="1"/>
  <c r="N54" i="3" s="1"/>
  <c r="G55" i="3" s="1"/>
  <c r="J54" i="3"/>
  <c r="M54" i="3" s="1"/>
  <c r="F55" i="3" s="1"/>
  <c r="H55" i="3" l="1"/>
  <c r="I55" i="3" s="1"/>
  <c r="L55" i="3" s="1"/>
  <c r="E56" i="3" s="1"/>
  <c r="K55" i="3" l="1"/>
  <c r="N55" i="3" s="1"/>
  <c r="G56" i="3" s="1"/>
  <c r="J55" i="3"/>
  <c r="M55" i="3" s="1"/>
  <c r="F56" i="3" s="1"/>
  <c r="H56" i="3" l="1"/>
  <c r="I56" i="3" s="1"/>
  <c r="L56" i="3" s="1"/>
  <c r="E57" i="3" s="1"/>
  <c r="K56" i="3" l="1"/>
  <c r="N56" i="3" s="1"/>
  <c r="G57" i="3" s="1"/>
  <c r="J56" i="3"/>
  <c r="M56" i="3" s="1"/>
  <c r="F57" i="3" s="1"/>
  <c r="H57" i="3" l="1"/>
  <c r="I57" i="3" s="1"/>
  <c r="L57" i="3" s="1"/>
  <c r="E58" i="3" s="1"/>
  <c r="K57" i="3" l="1"/>
  <c r="N57" i="3" s="1"/>
  <c r="G58" i="3" s="1"/>
  <c r="J57" i="3"/>
  <c r="M57" i="3" s="1"/>
  <c r="F58" i="3" s="1"/>
  <c r="H58" i="3" l="1"/>
  <c r="I58" i="3" s="1"/>
  <c r="L58" i="3" s="1"/>
  <c r="E59" i="3" s="1"/>
  <c r="K58" i="3" l="1"/>
  <c r="N58" i="3" s="1"/>
  <c r="G59" i="3" s="1"/>
  <c r="J58" i="3"/>
  <c r="M58" i="3" s="1"/>
  <c r="F59" i="3" s="1"/>
  <c r="H59" i="3" l="1"/>
  <c r="I59" i="3" s="1"/>
  <c r="L59" i="3" s="1"/>
  <c r="E60" i="3" s="1"/>
  <c r="K59" i="3" l="1"/>
  <c r="N59" i="3" s="1"/>
  <c r="G60" i="3" s="1"/>
  <c r="J59" i="3"/>
  <c r="M59" i="3" s="1"/>
  <c r="F60" i="3" s="1"/>
  <c r="H60" i="3" l="1"/>
  <c r="I60" i="3" s="1"/>
  <c r="L60" i="3" s="1"/>
  <c r="E61" i="3" s="1"/>
  <c r="K60" i="3" l="1"/>
  <c r="N60" i="3" s="1"/>
  <c r="G61" i="3" s="1"/>
  <c r="J60" i="3"/>
  <c r="M60" i="3" s="1"/>
  <c r="F61" i="3" s="1"/>
  <c r="H61" i="3" l="1"/>
  <c r="I61" i="3" s="1"/>
  <c r="L61" i="3" s="1"/>
  <c r="E62" i="3" s="1"/>
  <c r="K61" i="3" l="1"/>
  <c r="N61" i="3" s="1"/>
  <c r="G62" i="3" s="1"/>
  <c r="J61" i="3"/>
  <c r="M61" i="3" s="1"/>
  <c r="F62" i="3" s="1"/>
  <c r="H62" i="3" l="1"/>
  <c r="I62" i="3" s="1"/>
  <c r="L62" i="3" s="1"/>
  <c r="E63" i="3" s="1"/>
  <c r="K62" i="3" l="1"/>
  <c r="N62" i="3" s="1"/>
  <c r="G63" i="3" s="1"/>
  <c r="J62" i="3"/>
  <c r="M62" i="3" s="1"/>
  <c r="F63" i="3" s="1"/>
  <c r="H63" i="3" l="1"/>
  <c r="I63" i="3" s="1"/>
  <c r="L63" i="3" s="1"/>
  <c r="E64" i="3" s="1"/>
  <c r="K63" i="3" l="1"/>
  <c r="N63" i="3" s="1"/>
  <c r="G64" i="3" s="1"/>
  <c r="J63" i="3"/>
  <c r="M63" i="3" s="1"/>
  <c r="F64" i="3" s="1"/>
  <c r="H64" i="3" l="1"/>
  <c r="I64" i="3" s="1"/>
  <c r="L64" i="3" s="1"/>
  <c r="E65" i="3" s="1"/>
  <c r="K64" i="3" l="1"/>
  <c r="N64" i="3" s="1"/>
  <c r="G65" i="3" s="1"/>
  <c r="J64" i="3"/>
  <c r="M64" i="3" s="1"/>
  <c r="F65" i="3" s="1"/>
  <c r="H65" i="3" l="1"/>
  <c r="I65" i="3" s="1"/>
  <c r="L65" i="3" s="1"/>
  <c r="E66" i="3" s="1"/>
  <c r="K65" i="3" l="1"/>
  <c r="N65" i="3" s="1"/>
  <c r="G66" i="3" s="1"/>
  <c r="J65" i="3"/>
  <c r="M65" i="3" s="1"/>
  <c r="F66" i="3" s="1"/>
  <c r="H66" i="3" l="1"/>
  <c r="I66" i="3" s="1"/>
  <c r="L66" i="3" s="1"/>
  <c r="E67" i="3" s="1"/>
  <c r="K66" i="3" l="1"/>
  <c r="N66" i="3" s="1"/>
  <c r="G67" i="3" s="1"/>
  <c r="J66" i="3"/>
  <c r="M66" i="3" s="1"/>
  <c r="F67" i="3" s="1"/>
  <c r="H67" i="3" l="1"/>
  <c r="I67" i="3" s="1"/>
  <c r="L67" i="3" s="1"/>
  <c r="E68" i="3" s="1"/>
  <c r="K67" i="3" l="1"/>
  <c r="N67" i="3" s="1"/>
  <c r="G68" i="3" s="1"/>
  <c r="J67" i="3"/>
  <c r="M67" i="3" s="1"/>
  <c r="F68" i="3" s="1"/>
  <c r="H68" i="3" l="1"/>
  <c r="I68" i="3" s="1"/>
  <c r="L68" i="3" s="1"/>
  <c r="E69" i="3" s="1"/>
  <c r="K68" i="3" l="1"/>
  <c r="N68" i="3" s="1"/>
  <c r="G69" i="3" s="1"/>
  <c r="J68" i="3"/>
  <c r="M68" i="3" s="1"/>
  <c r="F69" i="3" s="1"/>
  <c r="H69" i="3" l="1"/>
  <c r="I69" i="3" s="1"/>
  <c r="L69" i="3" s="1"/>
  <c r="E70" i="3" s="1"/>
  <c r="K69" i="3" l="1"/>
  <c r="N69" i="3" s="1"/>
  <c r="G70" i="3" s="1"/>
  <c r="J69" i="3"/>
  <c r="M69" i="3" s="1"/>
  <c r="F70" i="3" s="1"/>
  <c r="H70" i="3" l="1"/>
  <c r="I70" i="3" s="1"/>
  <c r="L70" i="3" s="1"/>
  <c r="E71" i="3" s="1"/>
  <c r="K70" i="3" l="1"/>
  <c r="N70" i="3" s="1"/>
  <c r="G71" i="3" s="1"/>
  <c r="J70" i="3"/>
  <c r="M70" i="3" s="1"/>
  <c r="F71" i="3" s="1"/>
  <c r="H71" i="3" l="1"/>
  <c r="I71" i="3" s="1"/>
  <c r="L71" i="3" s="1"/>
  <c r="E72" i="3" s="1"/>
  <c r="K71" i="3" l="1"/>
  <c r="N71" i="3" s="1"/>
  <c r="G72" i="3" s="1"/>
  <c r="J71" i="3"/>
  <c r="M71" i="3" s="1"/>
  <c r="F72" i="3" s="1"/>
  <c r="H72" i="3" l="1"/>
  <c r="I72" i="3" s="1"/>
  <c r="L72" i="3" s="1"/>
  <c r="E73" i="3" s="1"/>
  <c r="K72" i="3" l="1"/>
  <c r="N72" i="3" s="1"/>
  <c r="G73" i="3" s="1"/>
  <c r="J72" i="3"/>
  <c r="M72" i="3" s="1"/>
  <c r="F73" i="3" s="1"/>
  <c r="H73" i="3" l="1"/>
  <c r="I73" i="3" s="1"/>
  <c r="L73" i="3" s="1"/>
  <c r="E74" i="3" s="1"/>
  <c r="K73" i="3" l="1"/>
  <c r="N73" i="3" s="1"/>
  <c r="G74" i="3" s="1"/>
  <c r="J73" i="3"/>
  <c r="M73" i="3" s="1"/>
  <c r="F74" i="3" s="1"/>
  <c r="H74" i="3" l="1"/>
  <c r="I74" i="3" s="1"/>
  <c r="L74" i="3" s="1"/>
  <c r="E75" i="3" s="1"/>
  <c r="K74" i="3" l="1"/>
  <c r="N74" i="3" s="1"/>
  <c r="G75" i="3" s="1"/>
  <c r="J74" i="3"/>
  <c r="M74" i="3" s="1"/>
  <c r="F75" i="3" s="1"/>
  <c r="H75" i="3" l="1"/>
  <c r="I75" i="3" s="1"/>
  <c r="L75" i="3" s="1"/>
  <c r="E76" i="3" s="1"/>
  <c r="K75" i="3" l="1"/>
  <c r="N75" i="3" s="1"/>
  <c r="G76" i="3" s="1"/>
  <c r="J75" i="3"/>
  <c r="M75" i="3" s="1"/>
  <c r="F76" i="3" s="1"/>
  <c r="H76" i="3" l="1"/>
  <c r="I76" i="3" s="1"/>
  <c r="L76" i="3" s="1"/>
  <c r="E77" i="3" s="1"/>
  <c r="K76" i="3" l="1"/>
  <c r="N76" i="3" s="1"/>
  <c r="G77" i="3" s="1"/>
  <c r="J76" i="3"/>
  <c r="M76" i="3" s="1"/>
  <c r="F77" i="3" s="1"/>
  <c r="H77" i="3" l="1"/>
  <c r="I77" i="3" s="1"/>
  <c r="L77" i="3" s="1"/>
  <c r="E78" i="3" s="1"/>
  <c r="K77" i="3" l="1"/>
  <c r="N77" i="3" s="1"/>
  <c r="G78" i="3" s="1"/>
  <c r="J77" i="3"/>
  <c r="M77" i="3" s="1"/>
  <c r="F78" i="3" s="1"/>
  <c r="H78" i="3" l="1"/>
  <c r="I78" i="3" s="1"/>
  <c r="L78" i="3" s="1"/>
  <c r="E79" i="3" s="1"/>
  <c r="K78" i="3" l="1"/>
  <c r="N78" i="3" s="1"/>
  <c r="G79" i="3" s="1"/>
  <c r="J78" i="3"/>
  <c r="M78" i="3" s="1"/>
  <c r="F79" i="3" s="1"/>
  <c r="H79" i="3" l="1"/>
  <c r="I79" i="3" s="1"/>
  <c r="L79" i="3" s="1"/>
  <c r="E80" i="3" s="1"/>
  <c r="K79" i="3" l="1"/>
  <c r="N79" i="3" s="1"/>
  <c r="G80" i="3" s="1"/>
  <c r="J79" i="3"/>
  <c r="M79" i="3" s="1"/>
  <c r="F80" i="3" s="1"/>
  <c r="H80" i="3" l="1"/>
  <c r="I80" i="3" s="1"/>
  <c r="L80" i="3" s="1"/>
  <c r="E81" i="3" s="1"/>
  <c r="K80" i="3" l="1"/>
  <c r="N80" i="3" s="1"/>
  <c r="G81" i="3" s="1"/>
  <c r="J80" i="3"/>
  <c r="M80" i="3" s="1"/>
  <c r="F81" i="3" s="1"/>
  <c r="H81" i="3" l="1"/>
  <c r="I81" i="3" s="1"/>
  <c r="L81" i="3" s="1"/>
  <c r="E82" i="3" s="1"/>
  <c r="K81" i="3" l="1"/>
  <c r="N81" i="3" s="1"/>
  <c r="G82" i="3" s="1"/>
  <c r="J81" i="3"/>
  <c r="M81" i="3" s="1"/>
  <c r="F82" i="3" s="1"/>
  <c r="H82" i="3" l="1"/>
  <c r="I82" i="3" s="1"/>
  <c r="L82" i="3" s="1"/>
  <c r="E83" i="3" s="1"/>
  <c r="K82" i="3" l="1"/>
  <c r="N82" i="3" s="1"/>
  <c r="G83" i="3" s="1"/>
  <c r="J82" i="3"/>
  <c r="M82" i="3" s="1"/>
  <c r="F83" i="3" s="1"/>
  <c r="H83" i="3" l="1"/>
  <c r="I83" i="3" s="1"/>
  <c r="L83" i="3" s="1"/>
  <c r="E84" i="3" s="1"/>
  <c r="K83" i="3" l="1"/>
  <c r="N83" i="3" s="1"/>
  <c r="G84" i="3" s="1"/>
  <c r="J83" i="3"/>
  <c r="M83" i="3" s="1"/>
  <c r="F84" i="3" s="1"/>
  <c r="H84" i="3" l="1"/>
  <c r="I84" i="3" s="1"/>
  <c r="L84" i="3" s="1"/>
  <c r="E85" i="3" s="1"/>
  <c r="K84" i="3" l="1"/>
  <c r="N84" i="3" s="1"/>
  <c r="G85" i="3" s="1"/>
  <c r="J84" i="3"/>
  <c r="M84" i="3" s="1"/>
  <c r="F85" i="3" s="1"/>
  <c r="H85" i="3" l="1"/>
  <c r="I85" i="3" s="1"/>
  <c r="L85" i="3" s="1"/>
  <c r="E86" i="3" s="1"/>
  <c r="K85" i="3" l="1"/>
  <c r="N85" i="3" s="1"/>
  <c r="G86" i="3" s="1"/>
  <c r="J85" i="3"/>
  <c r="M85" i="3" s="1"/>
  <c r="F86" i="3" s="1"/>
  <c r="H86" i="3" l="1"/>
  <c r="I86" i="3" s="1"/>
  <c r="L86" i="3" s="1"/>
  <c r="E87" i="3" s="1"/>
  <c r="K86" i="3" l="1"/>
  <c r="N86" i="3" s="1"/>
  <c r="G87" i="3" s="1"/>
  <c r="J86" i="3"/>
  <c r="M86" i="3" s="1"/>
  <c r="F87" i="3" s="1"/>
  <c r="H87" i="3" l="1"/>
  <c r="I87" i="3" s="1"/>
  <c r="L87" i="3" s="1"/>
  <c r="E88" i="3" s="1"/>
  <c r="K87" i="3" l="1"/>
  <c r="N87" i="3" s="1"/>
  <c r="G88" i="3" s="1"/>
  <c r="J87" i="3"/>
  <c r="M87" i="3" s="1"/>
  <c r="F88" i="3" s="1"/>
  <c r="H88" i="3" l="1"/>
  <c r="I88" i="3" s="1"/>
  <c r="L88" i="3" s="1"/>
  <c r="E89" i="3" s="1"/>
  <c r="K88" i="3" l="1"/>
  <c r="N88" i="3" s="1"/>
  <c r="G89" i="3" s="1"/>
  <c r="J88" i="3"/>
  <c r="M88" i="3" s="1"/>
  <c r="F89" i="3" s="1"/>
  <c r="H89" i="3" l="1"/>
  <c r="I89" i="3" s="1"/>
  <c r="L89" i="3" s="1"/>
  <c r="E90" i="3" s="1"/>
  <c r="K89" i="3" l="1"/>
  <c r="N89" i="3" s="1"/>
  <c r="G90" i="3" s="1"/>
  <c r="J89" i="3"/>
  <c r="M89" i="3" s="1"/>
  <c r="F90" i="3" s="1"/>
  <c r="H90" i="3" l="1"/>
  <c r="I90" i="3" s="1"/>
  <c r="L90" i="3" s="1"/>
  <c r="E91" i="3" s="1"/>
  <c r="K90" i="3" l="1"/>
  <c r="N90" i="3" s="1"/>
  <c r="G91" i="3" s="1"/>
  <c r="J90" i="3"/>
  <c r="M90" i="3" s="1"/>
  <c r="F91" i="3" s="1"/>
  <c r="H91" i="3" l="1"/>
  <c r="I91" i="3" s="1"/>
  <c r="L91" i="3" s="1"/>
  <c r="E92" i="3" s="1"/>
  <c r="K91" i="3" l="1"/>
  <c r="N91" i="3" s="1"/>
  <c r="G92" i="3" s="1"/>
  <c r="J91" i="3"/>
  <c r="M91" i="3" s="1"/>
  <c r="F92" i="3" s="1"/>
  <c r="H92" i="3" l="1"/>
  <c r="I92" i="3" s="1"/>
  <c r="L92" i="3" s="1"/>
  <c r="E93" i="3" s="1"/>
  <c r="K92" i="3" l="1"/>
  <c r="N92" i="3" s="1"/>
  <c r="G93" i="3" s="1"/>
  <c r="J92" i="3"/>
  <c r="M92" i="3" s="1"/>
  <c r="F93" i="3" s="1"/>
  <c r="H93" i="3" l="1"/>
  <c r="I93" i="3" s="1"/>
  <c r="L93" i="3" s="1"/>
  <c r="E94" i="3" s="1"/>
  <c r="K93" i="3" l="1"/>
  <c r="N93" i="3" s="1"/>
  <c r="G94" i="3" s="1"/>
  <c r="J93" i="3"/>
  <c r="M93" i="3" s="1"/>
  <c r="F94" i="3" s="1"/>
  <c r="H94" i="3" l="1"/>
  <c r="I94" i="3" s="1"/>
  <c r="L94" i="3" s="1"/>
  <c r="E95" i="3" s="1"/>
  <c r="K94" i="3" l="1"/>
  <c r="N94" i="3" s="1"/>
  <c r="G95" i="3" s="1"/>
  <c r="J94" i="3"/>
  <c r="M94" i="3" s="1"/>
  <c r="F95" i="3" s="1"/>
  <c r="H95" i="3" l="1"/>
  <c r="I95" i="3" s="1"/>
  <c r="L95" i="3" s="1"/>
  <c r="E96" i="3" s="1"/>
  <c r="K95" i="3" l="1"/>
  <c r="N95" i="3" s="1"/>
  <c r="G96" i="3" s="1"/>
  <c r="J95" i="3"/>
  <c r="M95" i="3" s="1"/>
  <c r="F96" i="3" s="1"/>
  <c r="H96" i="3" l="1"/>
  <c r="I96" i="3" s="1"/>
  <c r="L96" i="3" s="1"/>
  <c r="E97" i="3" s="1"/>
  <c r="K96" i="3" l="1"/>
  <c r="N96" i="3" s="1"/>
  <c r="G97" i="3" s="1"/>
  <c r="J96" i="3"/>
  <c r="M96" i="3" s="1"/>
  <c r="F97" i="3" s="1"/>
  <c r="H97" i="3" l="1"/>
  <c r="I97" i="3" s="1"/>
  <c r="L97" i="3" s="1"/>
  <c r="E98" i="3" s="1"/>
  <c r="K97" i="3" l="1"/>
  <c r="N97" i="3" s="1"/>
  <c r="G98" i="3" s="1"/>
  <c r="J97" i="3"/>
  <c r="M97" i="3" s="1"/>
  <c r="F98" i="3" s="1"/>
  <c r="H98" i="3" l="1"/>
  <c r="I98" i="3" s="1"/>
  <c r="L98" i="3" s="1"/>
  <c r="E99" i="3" s="1"/>
  <c r="K98" i="3" l="1"/>
  <c r="N98" i="3" s="1"/>
  <c r="G99" i="3" s="1"/>
  <c r="J98" i="3"/>
  <c r="M98" i="3" s="1"/>
  <c r="F99" i="3" s="1"/>
  <c r="H99" i="3" l="1"/>
  <c r="I99" i="3" s="1"/>
  <c r="L99" i="3" s="1"/>
  <c r="E100" i="3" s="1"/>
  <c r="K99" i="3" l="1"/>
  <c r="N99" i="3" s="1"/>
  <c r="G100" i="3" s="1"/>
  <c r="J99" i="3"/>
  <c r="M99" i="3" s="1"/>
  <c r="F100" i="3" s="1"/>
  <c r="H100" i="3" l="1"/>
  <c r="I100" i="3" s="1"/>
  <c r="L100" i="3" s="1"/>
  <c r="E101" i="3" s="1"/>
  <c r="K100" i="3" l="1"/>
  <c r="N100" i="3" s="1"/>
  <c r="G101" i="3" s="1"/>
  <c r="J100" i="3"/>
  <c r="M100" i="3" s="1"/>
  <c r="F101" i="3" s="1"/>
  <c r="H101" i="3" l="1"/>
  <c r="I101" i="3" s="1"/>
  <c r="L101" i="3" s="1"/>
  <c r="E102" i="3" s="1"/>
  <c r="K101" i="3" l="1"/>
  <c r="N101" i="3" s="1"/>
  <c r="G102" i="3" s="1"/>
  <c r="J101" i="3"/>
  <c r="M101" i="3" s="1"/>
  <c r="F102" i="3" s="1"/>
  <c r="H102" i="3" l="1"/>
  <c r="I102" i="3" s="1"/>
  <c r="L102" i="3" s="1"/>
  <c r="E103" i="3" s="1"/>
  <c r="K102" i="3" l="1"/>
  <c r="N102" i="3" s="1"/>
  <c r="G103" i="3" s="1"/>
  <c r="J102" i="3"/>
  <c r="M102" i="3" s="1"/>
  <c r="F103" i="3" s="1"/>
  <c r="H103" i="3" l="1"/>
  <c r="I103" i="3" s="1"/>
  <c r="L103" i="3" s="1"/>
  <c r="E104" i="3" s="1"/>
  <c r="K103" i="3" l="1"/>
  <c r="N103" i="3" s="1"/>
  <c r="G104" i="3" s="1"/>
  <c r="J103" i="3"/>
  <c r="M103" i="3" s="1"/>
  <c r="F104" i="3" s="1"/>
  <c r="H104" i="3" l="1"/>
  <c r="I104" i="3" s="1"/>
  <c r="L104" i="3" s="1"/>
  <c r="E105" i="3" s="1"/>
  <c r="K104" i="3" l="1"/>
  <c r="N104" i="3" s="1"/>
  <c r="G105" i="3" s="1"/>
  <c r="J104" i="3"/>
  <c r="M104" i="3" s="1"/>
  <c r="F105" i="3" s="1"/>
  <c r="H105" i="3" l="1"/>
  <c r="I105" i="3" s="1"/>
  <c r="L105" i="3" s="1"/>
  <c r="E106" i="3" s="1"/>
  <c r="K105" i="3" l="1"/>
  <c r="N105" i="3" s="1"/>
  <c r="G106" i="3" s="1"/>
  <c r="J105" i="3"/>
  <c r="M105" i="3" s="1"/>
  <c r="F106" i="3" s="1"/>
  <c r="H106" i="3" l="1"/>
  <c r="I106" i="3" s="1"/>
  <c r="L106" i="3" s="1"/>
  <c r="E107" i="3" s="1"/>
  <c r="K106" i="3" l="1"/>
  <c r="N106" i="3" s="1"/>
  <c r="G107" i="3" s="1"/>
  <c r="J106" i="3"/>
  <c r="M106" i="3" s="1"/>
  <c r="F107" i="3" s="1"/>
  <c r="H107" i="3" l="1"/>
  <c r="I107" i="3" s="1"/>
  <c r="L107" i="3" s="1"/>
  <c r="E108" i="3" s="1"/>
  <c r="K107" i="3" l="1"/>
  <c r="N107" i="3" s="1"/>
  <c r="G108" i="3" s="1"/>
  <c r="J107" i="3"/>
  <c r="M107" i="3" s="1"/>
  <c r="F108" i="3" s="1"/>
  <c r="H108" i="3" l="1"/>
  <c r="I108" i="3" s="1"/>
  <c r="L108" i="3" s="1"/>
  <c r="E109" i="3" s="1"/>
  <c r="J108" i="3" l="1"/>
  <c r="M108" i="3" s="1"/>
  <c r="F109" i="3" s="1"/>
  <c r="K108" i="3"/>
  <c r="N108" i="3" s="1"/>
  <c r="G109" i="3" s="1"/>
  <c r="H109" i="3" l="1"/>
  <c r="I109" i="3" s="1"/>
  <c r="L109" i="3" s="1"/>
  <c r="E110" i="3" s="1"/>
  <c r="J109" i="3" l="1"/>
  <c r="M109" i="3" s="1"/>
  <c r="F110" i="3" s="1"/>
  <c r="K109" i="3"/>
  <c r="N109" i="3" s="1"/>
  <c r="G110" i="3" s="1"/>
  <c r="H110" i="3" l="1"/>
  <c r="I110" i="3" s="1"/>
  <c r="L110" i="3" s="1"/>
  <c r="E111" i="3" s="1"/>
  <c r="J110" i="3" l="1"/>
  <c r="M110" i="3" s="1"/>
  <c r="F111" i="3" s="1"/>
  <c r="K110" i="3"/>
  <c r="N110" i="3" s="1"/>
  <c r="G111" i="3" s="1"/>
  <c r="H111" i="3" l="1"/>
  <c r="I111" i="3" s="1"/>
  <c r="L111" i="3" s="1"/>
  <c r="E112" i="3" s="1"/>
  <c r="J111" i="3" l="1"/>
  <c r="M111" i="3" s="1"/>
  <c r="F112" i="3" s="1"/>
  <c r="K111" i="3"/>
  <c r="N111" i="3" s="1"/>
  <c r="G112" i="3" s="1"/>
  <c r="H112" i="3" l="1"/>
  <c r="I112" i="3" s="1"/>
  <c r="L112" i="3" s="1"/>
  <c r="E113" i="3" s="1"/>
  <c r="J112" i="3" l="1"/>
  <c r="M112" i="3" s="1"/>
  <c r="F113" i="3" s="1"/>
  <c r="K112" i="3"/>
  <c r="N112" i="3" s="1"/>
  <c r="G113" i="3" s="1"/>
  <c r="H113" i="3" l="1"/>
  <c r="I113" i="3" s="1"/>
  <c r="L113" i="3" s="1"/>
  <c r="E114" i="3" s="1"/>
  <c r="J113" i="3" l="1"/>
  <c r="M113" i="3" s="1"/>
  <c r="F114" i="3" s="1"/>
  <c r="K113" i="3"/>
  <c r="N113" i="3" s="1"/>
  <c r="G114" i="3" s="1"/>
  <c r="H114" i="3" l="1"/>
  <c r="I114" i="3" s="1"/>
  <c r="L114" i="3" s="1"/>
  <c r="E115" i="3" s="1"/>
  <c r="J114" i="3" l="1"/>
  <c r="M114" i="3" s="1"/>
  <c r="F115" i="3" s="1"/>
  <c r="K114" i="3"/>
  <c r="N114" i="3" s="1"/>
  <c r="G115" i="3" s="1"/>
  <c r="H115" i="3" l="1"/>
  <c r="I115" i="3" s="1"/>
  <c r="L115" i="3" s="1"/>
  <c r="E116" i="3" s="1"/>
  <c r="J115" i="3" l="1"/>
  <c r="M115" i="3" s="1"/>
  <c r="F116" i="3" s="1"/>
  <c r="K115" i="3"/>
  <c r="N115" i="3" s="1"/>
  <c r="G116" i="3" s="1"/>
  <c r="H116" i="3" l="1"/>
  <c r="I116" i="3" s="1"/>
  <c r="L116" i="3" s="1"/>
  <c r="E117" i="3" s="1"/>
  <c r="J116" i="3" l="1"/>
  <c r="M116" i="3" s="1"/>
  <c r="F117" i="3" s="1"/>
  <c r="K116" i="3"/>
  <c r="N116" i="3" s="1"/>
  <c r="G117" i="3" s="1"/>
  <c r="H117" i="3" l="1"/>
  <c r="I117" i="3" s="1"/>
  <c r="L117" i="3" s="1"/>
  <c r="E118" i="3" s="1"/>
  <c r="J117" i="3" l="1"/>
  <c r="M117" i="3" s="1"/>
  <c r="F118" i="3" s="1"/>
  <c r="K117" i="3"/>
  <c r="N117" i="3" s="1"/>
  <c r="G118" i="3" s="1"/>
  <c r="H118" i="3" l="1"/>
  <c r="I118" i="3" s="1"/>
  <c r="L118" i="3" s="1"/>
  <c r="E119" i="3" s="1"/>
  <c r="J118" i="3" l="1"/>
  <c r="M118" i="3" s="1"/>
  <c r="F119" i="3" s="1"/>
  <c r="K118" i="3"/>
  <c r="N118" i="3" s="1"/>
  <c r="G119" i="3" s="1"/>
  <c r="H119" i="3" l="1"/>
  <c r="I119" i="3" s="1"/>
  <c r="L119" i="3" s="1"/>
  <c r="E120" i="3" s="1"/>
  <c r="J119" i="3" l="1"/>
  <c r="M119" i="3" s="1"/>
  <c r="F120" i="3" s="1"/>
  <c r="K119" i="3"/>
  <c r="N119" i="3" s="1"/>
  <c r="G120" i="3" s="1"/>
  <c r="H120" i="3" l="1"/>
  <c r="I120" i="3" s="1"/>
  <c r="L120" i="3" s="1"/>
  <c r="E121" i="3" s="1"/>
  <c r="J120" i="3" l="1"/>
  <c r="M120" i="3" s="1"/>
  <c r="F121" i="3" s="1"/>
  <c r="K120" i="3"/>
  <c r="N120" i="3" s="1"/>
  <c r="G121" i="3" s="1"/>
  <c r="H121" i="3" l="1"/>
  <c r="I121" i="3" s="1"/>
  <c r="L121" i="3" s="1"/>
  <c r="E122" i="3" s="1"/>
  <c r="J121" i="3" l="1"/>
  <c r="M121" i="3" s="1"/>
  <c r="F122" i="3" s="1"/>
  <c r="K121" i="3"/>
  <c r="N121" i="3" s="1"/>
  <c r="G122" i="3" s="1"/>
  <c r="H122" i="3" l="1"/>
  <c r="I122" i="3" s="1"/>
  <c r="L122" i="3" s="1"/>
  <c r="E123" i="3" s="1"/>
  <c r="J122" i="3" l="1"/>
  <c r="M122" i="3" s="1"/>
  <c r="F123" i="3" s="1"/>
  <c r="K122" i="3"/>
  <c r="N122" i="3" s="1"/>
  <c r="G123" i="3" s="1"/>
  <c r="H123" i="3" l="1"/>
  <c r="I123" i="3" s="1"/>
  <c r="L123" i="3" s="1"/>
  <c r="E124" i="3" s="1"/>
  <c r="J123" i="3" l="1"/>
  <c r="M123" i="3" s="1"/>
  <c r="F124" i="3" s="1"/>
  <c r="K123" i="3"/>
  <c r="N123" i="3" s="1"/>
  <c r="G124" i="3" s="1"/>
  <c r="H124" i="3" l="1"/>
  <c r="I124" i="3" s="1"/>
  <c r="L124" i="3" s="1"/>
  <c r="E125" i="3" s="1"/>
  <c r="J124" i="3" l="1"/>
  <c r="M124" i="3" s="1"/>
  <c r="F125" i="3" s="1"/>
  <c r="K124" i="3"/>
  <c r="N124" i="3" s="1"/>
  <c r="G125" i="3" s="1"/>
  <c r="H125" i="3" l="1"/>
  <c r="I125" i="3" s="1"/>
  <c r="L125" i="3" s="1"/>
  <c r="E126" i="3" s="1"/>
  <c r="J125" i="3" l="1"/>
  <c r="M125" i="3" s="1"/>
  <c r="F126" i="3" s="1"/>
  <c r="K125" i="3"/>
  <c r="N125" i="3" s="1"/>
  <c r="G126" i="3" s="1"/>
  <c r="H126" i="3" l="1"/>
  <c r="I126" i="3" s="1"/>
  <c r="L126" i="3" s="1"/>
  <c r="E127" i="3" s="1"/>
  <c r="J126" i="3" l="1"/>
  <c r="M126" i="3" s="1"/>
  <c r="F127" i="3" s="1"/>
  <c r="K126" i="3"/>
  <c r="N126" i="3" s="1"/>
  <c r="G127" i="3" s="1"/>
  <c r="H127" i="3" l="1"/>
  <c r="I127" i="3" s="1"/>
  <c r="L127" i="3" s="1"/>
  <c r="E128" i="3" s="1"/>
  <c r="J127" i="3" l="1"/>
  <c r="M127" i="3" s="1"/>
  <c r="F128" i="3" s="1"/>
  <c r="K127" i="3"/>
  <c r="N127" i="3" s="1"/>
  <c r="G128" i="3" s="1"/>
  <c r="H128" i="3" l="1"/>
  <c r="I128" i="3" s="1"/>
  <c r="L128" i="3" s="1"/>
  <c r="E129" i="3" s="1"/>
  <c r="J128" i="3" l="1"/>
  <c r="M128" i="3" s="1"/>
  <c r="F129" i="3" s="1"/>
  <c r="K128" i="3"/>
  <c r="N128" i="3" s="1"/>
  <c r="G129" i="3" s="1"/>
  <c r="H129" i="3" l="1"/>
  <c r="I129" i="3" s="1"/>
  <c r="L129" i="3" s="1"/>
  <c r="E130" i="3" s="1"/>
  <c r="J129" i="3" l="1"/>
  <c r="M129" i="3" s="1"/>
  <c r="F130" i="3" s="1"/>
  <c r="K129" i="3"/>
  <c r="N129" i="3" s="1"/>
  <c r="G130" i="3" s="1"/>
  <c r="H130" i="3" l="1"/>
  <c r="I130" i="3" s="1"/>
  <c r="L130" i="3" s="1"/>
  <c r="E131" i="3" s="1"/>
  <c r="J130" i="3" l="1"/>
  <c r="M130" i="3" s="1"/>
  <c r="F131" i="3" s="1"/>
  <c r="K130" i="3"/>
  <c r="N130" i="3" s="1"/>
  <c r="G131" i="3" s="1"/>
  <c r="H131" i="3" l="1"/>
  <c r="I131" i="3" s="1"/>
  <c r="L131" i="3" s="1"/>
  <c r="E132" i="3" s="1"/>
  <c r="J131" i="3" l="1"/>
  <c r="M131" i="3" s="1"/>
  <c r="F132" i="3" s="1"/>
  <c r="K131" i="3"/>
  <c r="N131" i="3" s="1"/>
  <c r="G132" i="3" s="1"/>
  <c r="H132" i="3" l="1"/>
  <c r="I132" i="3" s="1"/>
  <c r="L132" i="3" s="1"/>
  <c r="E133" i="3" s="1"/>
  <c r="J132" i="3" l="1"/>
  <c r="M132" i="3" s="1"/>
  <c r="F133" i="3" s="1"/>
  <c r="K132" i="3"/>
  <c r="N132" i="3" s="1"/>
  <c r="G133" i="3" s="1"/>
  <c r="H133" i="3" l="1"/>
  <c r="I133" i="3" s="1"/>
  <c r="L133" i="3" s="1"/>
  <c r="E134" i="3" s="1"/>
  <c r="J133" i="3" l="1"/>
  <c r="M133" i="3" s="1"/>
  <c r="F134" i="3" s="1"/>
  <c r="K133" i="3"/>
  <c r="N133" i="3" s="1"/>
  <c r="G134" i="3" s="1"/>
  <c r="H134" i="3" l="1"/>
  <c r="I134" i="3" s="1"/>
  <c r="L134" i="3" s="1"/>
  <c r="E135" i="3" s="1"/>
  <c r="J134" i="3" l="1"/>
  <c r="M134" i="3" s="1"/>
  <c r="F135" i="3" s="1"/>
  <c r="K134" i="3"/>
  <c r="N134" i="3" s="1"/>
  <c r="G135" i="3" s="1"/>
  <c r="H135" i="3" l="1"/>
  <c r="I135" i="3" s="1"/>
  <c r="L135" i="3" s="1"/>
  <c r="E136" i="3" s="1"/>
  <c r="J135" i="3" l="1"/>
  <c r="M135" i="3" s="1"/>
  <c r="F136" i="3" s="1"/>
  <c r="K135" i="3"/>
  <c r="N135" i="3" s="1"/>
  <c r="G136" i="3" s="1"/>
  <c r="H136" i="3" l="1"/>
  <c r="I136" i="3" s="1"/>
  <c r="L136" i="3" s="1"/>
  <c r="E137" i="3" s="1"/>
  <c r="J136" i="3" l="1"/>
  <c r="M136" i="3" s="1"/>
  <c r="F137" i="3" s="1"/>
  <c r="K136" i="3"/>
  <c r="N136" i="3" s="1"/>
  <c r="G137" i="3" s="1"/>
  <c r="H137" i="3" s="1"/>
  <c r="I137" i="3" s="1"/>
  <c r="L137" i="3" s="1"/>
  <c r="E138" i="3" s="1"/>
  <c r="K137" i="3" l="1"/>
  <c r="N137" i="3" s="1"/>
  <c r="G138" i="3" s="1"/>
  <c r="J137" i="3"/>
  <c r="M137" i="3" s="1"/>
  <c r="F138" i="3" s="1"/>
  <c r="H138" i="3" l="1"/>
  <c r="I138" i="3" s="1"/>
  <c r="L138" i="3" s="1"/>
  <c r="E139" i="3" s="1"/>
  <c r="K138" i="3" l="1"/>
  <c r="N138" i="3" s="1"/>
  <c r="G139" i="3" s="1"/>
  <c r="J138" i="3"/>
  <c r="M138" i="3" s="1"/>
  <c r="F139" i="3" s="1"/>
  <c r="H139" i="3" l="1"/>
  <c r="I139" i="3" s="1"/>
  <c r="L139" i="3" s="1"/>
  <c r="E140" i="3" s="1"/>
  <c r="K139" i="3" l="1"/>
  <c r="N139" i="3" s="1"/>
  <c r="G140" i="3" s="1"/>
  <c r="J139" i="3"/>
  <c r="M139" i="3" s="1"/>
  <c r="F140" i="3" s="1"/>
  <c r="H140" i="3" l="1"/>
  <c r="I140" i="3" s="1"/>
  <c r="L140" i="3" s="1"/>
  <c r="E141" i="3" s="1"/>
  <c r="K140" i="3" l="1"/>
  <c r="N140" i="3" s="1"/>
  <c r="G141" i="3" s="1"/>
  <c r="J140" i="3"/>
  <c r="M140" i="3" s="1"/>
  <c r="F141" i="3" s="1"/>
  <c r="H141" i="3" l="1"/>
  <c r="I141" i="3" s="1"/>
  <c r="L141" i="3" s="1"/>
  <c r="E142" i="3" s="1"/>
  <c r="K141" i="3" l="1"/>
  <c r="N141" i="3" s="1"/>
  <c r="G142" i="3" s="1"/>
  <c r="J141" i="3"/>
  <c r="M141" i="3" s="1"/>
  <c r="F142" i="3" s="1"/>
  <c r="H142" i="3" l="1"/>
  <c r="I142" i="3" s="1"/>
  <c r="L142" i="3" s="1"/>
  <c r="E143" i="3" s="1"/>
  <c r="K142" i="3" l="1"/>
  <c r="N142" i="3" s="1"/>
  <c r="G143" i="3" s="1"/>
  <c r="J142" i="3"/>
  <c r="M142" i="3" s="1"/>
  <c r="F143" i="3" s="1"/>
  <c r="H143" i="3" l="1"/>
  <c r="I143" i="3" s="1"/>
  <c r="L143" i="3" s="1"/>
  <c r="E144" i="3" s="1"/>
  <c r="K143" i="3" l="1"/>
  <c r="N143" i="3" s="1"/>
  <c r="G144" i="3" s="1"/>
  <c r="J143" i="3"/>
  <c r="M143" i="3" s="1"/>
  <c r="F144" i="3" s="1"/>
  <c r="H144" i="3" l="1"/>
  <c r="I144" i="3" s="1"/>
  <c r="L144" i="3" s="1"/>
  <c r="E145" i="3" s="1"/>
  <c r="K144" i="3" l="1"/>
  <c r="N144" i="3" s="1"/>
  <c r="G145" i="3" s="1"/>
  <c r="J144" i="3"/>
  <c r="M144" i="3" s="1"/>
  <c r="F145" i="3" s="1"/>
  <c r="H145" i="3" l="1"/>
  <c r="I145" i="3" s="1"/>
  <c r="L145" i="3" s="1"/>
  <c r="E146" i="3" s="1"/>
  <c r="K145" i="3" l="1"/>
  <c r="N145" i="3" s="1"/>
  <c r="G146" i="3" s="1"/>
  <c r="J145" i="3"/>
  <c r="M145" i="3" s="1"/>
  <c r="F146" i="3" s="1"/>
  <c r="H146" i="3" l="1"/>
  <c r="I146" i="3" s="1"/>
  <c r="L146" i="3" s="1"/>
  <c r="E147" i="3" s="1"/>
  <c r="K146" i="3" l="1"/>
  <c r="N146" i="3" s="1"/>
  <c r="G147" i="3" s="1"/>
  <c r="J146" i="3"/>
  <c r="M146" i="3" s="1"/>
  <c r="F147" i="3" s="1"/>
  <c r="H147" i="3" l="1"/>
  <c r="I147" i="3" s="1"/>
  <c r="L147" i="3" s="1"/>
  <c r="E148" i="3" s="1"/>
  <c r="K147" i="3" l="1"/>
  <c r="N147" i="3" s="1"/>
  <c r="G148" i="3" s="1"/>
  <c r="J147" i="3"/>
  <c r="M147" i="3" s="1"/>
  <c r="F148" i="3" s="1"/>
  <c r="H148" i="3" l="1"/>
  <c r="I148" i="3" s="1"/>
  <c r="L148" i="3" s="1"/>
  <c r="E149" i="3" s="1"/>
  <c r="K148" i="3" l="1"/>
  <c r="N148" i="3" s="1"/>
  <c r="G149" i="3" s="1"/>
  <c r="J148" i="3"/>
  <c r="M148" i="3" s="1"/>
  <c r="F149" i="3" s="1"/>
  <c r="H149" i="3" l="1"/>
  <c r="I149" i="3" s="1"/>
  <c r="L149" i="3" s="1"/>
  <c r="E150" i="3" s="1"/>
  <c r="K149" i="3" l="1"/>
  <c r="N149" i="3" s="1"/>
  <c r="G150" i="3" s="1"/>
  <c r="J149" i="3"/>
  <c r="M149" i="3" s="1"/>
  <c r="F150" i="3" s="1"/>
  <c r="H150" i="3" l="1"/>
  <c r="I150" i="3" s="1"/>
  <c r="L150" i="3" s="1"/>
  <c r="E151" i="3" s="1"/>
  <c r="K150" i="3" l="1"/>
  <c r="N150" i="3" s="1"/>
  <c r="G151" i="3" s="1"/>
  <c r="J150" i="3"/>
  <c r="M150" i="3" s="1"/>
  <c r="F151" i="3" s="1"/>
  <c r="H151" i="3" l="1"/>
  <c r="I151" i="3" s="1"/>
  <c r="L151" i="3" s="1"/>
  <c r="E152" i="3" s="1"/>
  <c r="K151" i="3" l="1"/>
  <c r="N151" i="3" s="1"/>
  <c r="G152" i="3" s="1"/>
  <c r="J151" i="3"/>
  <c r="M151" i="3" s="1"/>
  <c r="F152" i="3" s="1"/>
  <c r="H152" i="3" l="1"/>
  <c r="I152" i="3" s="1"/>
  <c r="L152" i="3" s="1"/>
  <c r="E153" i="3" s="1"/>
  <c r="K152" i="3" l="1"/>
  <c r="N152" i="3" s="1"/>
  <c r="G153" i="3" s="1"/>
  <c r="J152" i="3"/>
  <c r="M152" i="3" s="1"/>
  <c r="F153" i="3" s="1"/>
  <c r="H153" i="3" l="1"/>
  <c r="I153" i="3" s="1"/>
  <c r="L153" i="3" s="1"/>
  <c r="E154" i="3" s="1"/>
  <c r="K153" i="3" l="1"/>
  <c r="N153" i="3" s="1"/>
  <c r="G154" i="3" s="1"/>
  <c r="J153" i="3"/>
  <c r="M153" i="3" s="1"/>
  <c r="F154" i="3" s="1"/>
  <c r="H154" i="3" l="1"/>
  <c r="I154" i="3" s="1"/>
  <c r="L154" i="3" s="1"/>
  <c r="K154" i="3" l="1"/>
  <c r="N154" i="3" s="1"/>
  <c r="J154" i="3"/>
  <c r="M154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A3EA4B-F995-4A2A-AB07-C68841044180}" keepAlive="1" name="Zapytanie — owoce" description="Połączenie z zapytaniem „owoce” w skoroszycie." type="5" refreshedVersion="8" background="1" saveData="1">
    <dbPr connection="Provider=Microsoft.Mashup.OleDb.1;Data Source=$Workbook$;Location=owoce;Extended Properties=&quot;&quot;" command="SELECT * FROM [owoce]"/>
  </connection>
  <connection id="2" xr16:uid="{45CECD21-0AB5-41A1-A845-59D59B4ED7D5}" keepAlive="1" name="Zapytanie — owoce (2)" description="Połączenie z zapytaniem „owoce (2)” w skoroszycie." type="5" refreshedVersion="8" background="1" saveData="1">
    <dbPr connection="Provider=Microsoft.Mashup.OleDb.1;Data Source=$Workbook$;Location=&quot;owoce (2)&quot;;Extended Properties=&quot;&quot;" command="SELECT * FROM [owoce (2)]"/>
  </connection>
</connections>
</file>

<file path=xl/sharedStrings.xml><?xml version="1.0" encoding="utf-8"?>
<sst xmlns="http://schemas.openxmlformats.org/spreadsheetml/2006/main" count="38" uniqueCount="34">
  <si>
    <t>data</t>
  </si>
  <si>
    <t>dostawa_malin</t>
  </si>
  <si>
    <t>dostawa_truskawek</t>
  </si>
  <si>
    <t>dostawa_porzeczek</t>
  </si>
  <si>
    <t>mies</t>
  </si>
  <si>
    <t>najwiecej_porzeczek</t>
  </si>
  <si>
    <t>miesiąc</t>
  </si>
  <si>
    <t>nr</t>
  </si>
  <si>
    <t>truskawki</t>
  </si>
  <si>
    <t>maliny</t>
  </si>
  <si>
    <t>przeczki</t>
  </si>
  <si>
    <t>maj</t>
  </si>
  <si>
    <t>czerwiec</t>
  </si>
  <si>
    <t>lipiec</t>
  </si>
  <si>
    <t>sierpień</t>
  </si>
  <si>
    <t>wrzesień</t>
  </si>
  <si>
    <t>najw. Porz.</t>
  </si>
  <si>
    <t>rano_maliny</t>
  </si>
  <si>
    <t>rano_truskawki</t>
  </si>
  <si>
    <t>rano_przeczki</t>
  </si>
  <si>
    <t>2_max</t>
  </si>
  <si>
    <t>maliny?</t>
  </si>
  <si>
    <t>truskawki?</t>
  </si>
  <si>
    <t>porzeczki?</t>
  </si>
  <si>
    <t>maliny_koniec</t>
  </si>
  <si>
    <t>truskawki_koniec</t>
  </si>
  <si>
    <t>porzeczki_koniec</t>
  </si>
  <si>
    <t>rodzaj</t>
  </si>
  <si>
    <t>konfitura</t>
  </si>
  <si>
    <t>malina truskawka</t>
  </si>
  <si>
    <t>malina porzeczka</t>
  </si>
  <si>
    <t xml:space="preserve"> truskawka porzeczka</t>
  </si>
  <si>
    <t>ile razy</t>
  </si>
  <si>
    <t>ilość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</si>
</sst>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38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2" borderId="1" xfId="1"/>
    <xf numFmtId="0" fontId="0" fillId="0" borderId="0" xfId="0" applyNumberFormat="1"/>
    <xf numFmtId="0" fontId="1" fillId="2" borderId="1" xfId="1" applyNumberFormat="1"/>
  </cellXfs>
  <cellStyles count="2">
    <cellStyle name="Dane wyjściowe" xfId="1" builtinId="21"/>
    <cellStyle name="Normalny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Zestawienie dostarczonych owoców w danym miesiącu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owoce!$O$8</c:f>
              <c:strCache>
                <c:ptCount val="1"/>
                <c:pt idx="0">
                  <c:v>maliny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owoce!$M$9:$M$13</c:f>
              <c:strCache>
                <c:ptCount val="5"/>
                <c:pt idx="0">
                  <c:v>maj</c:v>
                </c:pt>
                <c:pt idx="1">
                  <c:v>czerwiec</c:v>
                </c:pt>
                <c:pt idx="2">
                  <c:v>lipiec</c:v>
                </c:pt>
                <c:pt idx="3">
                  <c:v>sierpień</c:v>
                </c:pt>
                <c:pt idx="4">
                  <c:v>wrzesień</c:v>
                </c:pt>
              </c:strCache>
            </c:strRef>
          </c:cat>
          <c:val>
            <c:numRef>
              <c:f>owoce!$O$9:$O$13</c:f>
              <c:numCache>
                <c:formatCode>General</c:formatCode>
                <c:ptCount val="5"/>
                <c:pt idx="0">
                  <c:v>9238</c:v>
                </c:pt>
                <c:pt idx="1">
                  <c:v>9485</c:v>
                </c:pt>
                <c:pt idx="2">
                  <c:v>11592</c:v>
                </c:pt>
                <c:pt idx="3">
                  <c:v>11045</c:v>
                </c:pt>
                <c:pt idx="4">
                  <c:v>6532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1C-4863-89AC-9054D1C2195B}"/>
            </c:ext>
          </c:extLst>
        </c:ser>
        <c:ser>
          <c:idx val="2"/>
          <c:order val="2"/>
          <c:tx>
            <c:strRef>
              <c:f>owoce!$P$8</c:f>
              <c:strCache>
                <c:ptCount val="1"/>
                <c:pt idx="0">
                  <c:v>truskawki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owoce!$M$9:$M$13</c:f>
              <c:strCache>
                <c:ptCount val="5"/>
                <c:pt idx="0">
                  <c:v>maj</c:v>
                </c:pt>
                <c:pt idx="1">
                  <c:v>czerwiec</c:v>
                </c:pt>
                <c:pt idx="2">
                  <c:v>lipiec</c:v>
                </c:pt>
                <c:pt idx="3">
                  <c:v>sierpień</c:v>
                </c:pt>
                <c:pt idx="4">
                  <c:v>wrzesień</c:v>
                </c:pt>
              </c:strCache>
            </c:strRef>
          </c:cat>
          <c:val>
            <c:numRef>
              <c:f>owoce!$P$9:$P$13</c:f>
              <c:numCache>
                <c:formatCode>General</c:formatCode>
                <c:ptCount val="5"/>
                <c:pt idx="0">
                  <c:v>9287</c:v>
                </c:pt>
                <c:pt idx="1">
                  <c:v>8916</c:v>
                </c:pt>
                <c:pt idx="2">
                  <c:v>11339</c:v>
                </c:pt>
                <c:pt idx="3">
                  <c:v>11386</c:v>
                </c:pt>
                <c:pt idx="4">
                  <c:v>7476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B1C-4863-89AC-9054D1C2195B}"/>
            </c:ext>
          </c:extLst>
        </c:ser>
        <c:ser>
          <c:idx val="3"/>
          <c:order val="3"/>
          <c:tx>
            <c:strRef>
              <c:f>owoce!$Q$8</c:f>
              <c:strCache>
                <c:ptCount val="1"/>
                <c:pt idx="0">
                  <c:v>przeczki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owoce!$M$9:$M$13</c:f>
              <c:strCache>
                <c:ptCount val="5"/>
                <c:pt idx="0">
                  <c:v>maj</c:v>
                </c:pt>
                <c:pt idx="1">
                  <c:v>czerwiec</c:v>
                </c:pt>
                <c:pt idx="2">
                  <c:v>lipiec</c:v>
                </c:pt>
                <c:pt idx="3">
                  <c:v>sierpień</c:v>
                </c:pt>
                <c:pt idx="4">
                  <c:v>wrzesień</c:v>
                </c:pt>
              </c:strCache>
            </c:strRef>
          </c:cat>
          <c:val>
            <c:numRef>
              <c:f>owoce!$Q$9:$Q$13</c:f>
              <c:numCache>
                <c:formatCode>General</c:formatCode>
                <c:ptCount val="5"/>
                <c:pt idx="0">
                  <c:v>3309</c:v>
                </c:pt>
                <c:pt idx="1">
                  <c:v>5081</c:v>
                </c:pt>
                <c:pt idx="2">
                  <c:v>10567</c:v>
                </c:pt>
                <c:pt idx="3">
                  <c:v>11078</c:v>
                </c:pt>
                <c:pt idx="4">
                  <c:v>6355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B1C-4863-89AC-9054D1C21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6771775"/>
        <c:axId val="175342382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owoce!$N$8</c15:sqref>
                        </c15:formulaRef>
                      </c:ext>
                    </c:extLst>
                    <c:strCache>
                      <c:ptCount val="1"/>
                      <c:pt idx="0">
                        <c:v>nr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owoce!$M$9:$M$13</c15:sqref>
                        </c15:formulaRef>
                      </c:ext>
                    </c:extLst>
                    <c:strCache>
                      <c:ptCount val="5"/>
                      <c:pt idx="0">
                        <c:v>maj</c:v>
                      </c:pt>
                      <c:pt idx="1">
                        <c:v>czerwiec</c:v>
                      </c:pt>
                      <c:pt idx="2">
                        <c:v>lipiec</c:v>
                      </c:pt>
                      <c:pt idx="3">
                        <c:v>sierpień</c:v>
                      </c:pt>
                      <c:pt idx="4">
                        <c:v>wrzesień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owoce!$N$9:$N$13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</c:v>
                      </c:pt>
                      <c:pt idx="1">
                        <c:v>6</c:v>
                      </c:pt>
                      <c:pt idx="2">
                        <c:v>7</c:v>
                      </c:pt>
                      <c:pt idx="3">
                        <c:v>8</c:v>
                      </c:pt>
                      <c:pt idx="4">
                        <c:v>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EB1C-4863-89AC-9054D1C2195B}"/>
                  </c:ext>
                </c:extLst>
              </c15:ser>
            </c15:filteredBarSeries>
          </c:ext>
        </c:extLst>
      </c:barChart>
      <c:catAx>
        <c:axId val="1836771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Miesiąc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423823"/>
        <c:crosses val="autoZero"/>
        <c:auto val="1"/>
        <c:lblAlgn val="ctr"/>
        <c:lblOffset val="100"/>
        <c:noMultiLvlLbl val="0"/>
      </c:catAx>
      <c:valAx>
        <c:axId val="175342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Ilośćk kg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771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581024</xdr:colOff>
      <xdr:row>20</xdr:row>
      <xdr:rowOff>138111</xdr:rowOff>
    </xdr:from>
    <xdr:to>
      <xdr:col>23</xdr:col>
      <xdr:colOff>180974</xdr:colOff>
      <xdr:row>43</xdr:row>
      <xdr:rowOff>47624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846C0B7-E2D8-4592-998B-D94628A753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E7F8D6-F459-4B7A-BD4E-2753F76D06F2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data" tableColumnId="1"/>
      <queryTableField id="2" name="dostawa_malin" tableColumnId="2"/>
      <queryTableField id="3" name="dostawa_truskawek" tableColumnId="3"/>
      <queryTableField id="4" name="dostawa_porzeczek" tableColumnId="4"/>
      <queryTableField id="5" dataBound="0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09A0EE4-D473-48A0-82BD-3A19DEAF03FF}" autoFormatId="16" applyNumberFormats="0" applyBorderFormats="0" applyFontFormats="0" applyPatternFormats="0" applyAlignmentFormats="0" applyWidthHeightFormats="0">
  <queryTableRefresh nextId="20" unboundColumnsRight="11">
    <queryTableFields count="15">
      <queryTableField id="1" name="data" tableColumnId="1"/>
      <queryTableField id="2" name="dostawa_malin" tableColumnId="2"/>
      <queryTableField id="3" name="dostawa_truskawek" tableColumnId="3"/>
      <queryTableField id="4" name="dostawa_porzeczek" tableColumnId="4"/>
      <queryTableField id="5" dataBound="0" tableColumnId="5"/>
      <queryTableField id="6" dataBound="0" tableColumnId="6"/>
      <queryTableField id="7" dataBound="0" tableColumnId="7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9F8E40-9829-4902-8DD6-ED8FB4161FD8}" name="owoce" displayName="owoce" ref="A1:F154" tableType="queryTable" totalsRowShown="0">
  <autoFilter ref="A1:F154" xr:uid="{6E9F8E40-9829-4902-8DD6-ED8FB4161FD8}"/>
  <tableColumns count="6">
    <tableColumn id="1" xr3:uid="{8E07DE7E-7A20-459D-9119-0824AA2BE593}" uniqueName="1" name="data" queryTableFieldId="1" dataDxfId="12"/>
    <tableColumn id="2" xr3:uid="{6A8FD156-BC0F-47FC-8422-C31C1C8AFCD4}" uniqueName="2" name="dostawa_malin" queryTableFieldId="2"/>
    <tableColumn id="3" xr3:uid="{36200617-618C-4FC4-B8BC-F7F45230236B}" uniqueName="3" name="dostawa_truskawek" queryTableFieldId="3"/>
    <tableColumn id="4" xr3:uid="{CEECDE5E-C712-4D5E-854B-F11C50E4D026}" uniqueName="4" name="dostawa_porzeczek" queryTableFieldId="4"/>
    <tableColumn id="5" xr3:uid="{C3A7EF17-3F15-4486-B23D-D3DB2DD5F5B3}" uniqueName="5" name="mies" queryTableFieldId="5" dataDxfId="11">
      <calculatedColumnFormula>MONTH(owoce[[#This Row],[data]])</calculatedColumnFormula>
    </tableColumn>
    <tableColumn id="6" xr3:uid="{2BDD6502-E2C1-4933-97B2-1FB227E8B92F}" uniqueName="6" name="najwiecej_porzeczek" queryTableFieldId="6" dataDxfId="10">
      <calculatedColumnFormula>AND(owoce[[#This Row],[dostawa_porzeczek]]&gt;owoce[[#This Row],[dostawa_truskawek]],owoce[[#This Row],[dostawa_porzeczek]]&gt;owoce[[#This Row],[dostawa_malin]])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381F6D-433A-4685-9A79-BF319D9A7344}" name="owoce__2" displayName="owoce__2" ref="A1:O154" tableType="queryTable" totalsRowShown="0">
  <autoFilter ref="A1:O154" xr:uid="{17381F6D-433A-4685-9A79-BF319D9A7344}"/>
  <tableColumns count="15">
    <tableColumn id="1" xr3:uid="{F1AD3A2E-162E-4743-8A3A-DEAF673A8C03}" uniqueName="1" name="data" queryTableFieldId="1" dataDxfId="9"/>
    <tableColumn id="2" xr3:uid="{192D363A-D797-4FEC-AEA3-95080186CFEE}" uniqueName="2" name="dostawa_malin" queryTableFieldId="2"/>
    <tableColumn id="3" xr3:uid="{1A107814-9DFB-4BBB-8A73-431E7496646D}" uniqueName="3" name="dostawa_truskawek" queryTableFieldId="3"/>
    <tableColumn id="4" xr3:uid="{4A1A3118-02D2-4224-84A5-972794E97049}" uniqueName="4" name="dostawa_porzeczek" queryTableFieldId="4"/>
    <tableColumn id="5" xr3:uid="{407D42EA-5337-41FD-9C20-B8A794507FBF}" uniqueName="5" name="rano_maliny" queryTableFieldId="5" dataDxfId="8">
      <calculatedColumnFormula>B2</calculatedColumnFormula>
    </tableColumn>
    <tableColumn id="6" xr3:uid="{6B89A530-ED1A-41BD-85CC-5AC892847F34}" uniqueName="6" name="rano_truskawki" queryTableFieldId="6"/>
    <tableColumn id="7" xr3:uid="{9400F448-1B39-46A6-9A82-8BE925C45F16}" uniqueName="7" name="rano_przeczki" queryTableFieldId="7"/>
    <tableColumn id="12" xr3:uid="{A88FBDD2-F421-4AC2-880B-F53F13BD27FC}" uniqueName="12" name="2_max" queryTableFieldId="12" dataDxfId="7">
      <calculatedColumnFormula>LARGE(E2:G2, 2)</calculatedColumnFormula>
    </tableColumn>
    <tableColumn id="13" xr3:uid="{AAD8D7EF-C2A4-4EF2-BDBE-74CC61F27625}" uniqueName="13" name="maliny?" queryTableFieldId="13" dataDxfId="6">
      <calculatedColumnFormula>E2&gt;=$H$2</calculatedColumnFormula>
    </tableColumn>
    <tableColumn id="14" xr3:uid="{A6F8417F-7BB0-4B93-839E-DFA03DBAA019}" uniqueName="14" name="truskawki?" queryTableFieldId="14" dataDxfId="5">
      <calculatedColumnFormula>F2&gt;=$H$2</calculatedColumnFormula>
    </tableColumn>
    <tableColumn id="15" xr3:uid="{EDF8171F-BADD-4F74-B661-6B4D1E988876}" uniqueName="15" name="porzeczki?" queryTableFieldId="15" dataDxfId="4">
      <calculatedColumnFormula>G2&gt;=$H$2</calculatedColumnFormula>
    </tableColumn>
    <tableColumn id="16" xr3:uid="{19473AF5-B0CD-4355-BE3C-418E0DD8B865}" uniqueName="16" name="maliny_koniec" queryTableFieldId="16" dataDxfId="1">
      <calculatedColumnFormula>IF(I2, E2-$H2, E2)</calculatedColumnFormula>
    </tableColumn>
    <tableColumn id="17" xr3:uid="{522E1008-A721-47A0-B9F5-13C4E2E9A119}" uniqueName="17" name="truskawki_koniec" queryTableFieldId="17" dataDxfId="3"/>
    <tableColumn id="18" xr3:uid="{D13D7B5D-459D-4DD2-9B7A-731F60D7B25B}" uniqueName="18" name="porzeczki_koniec" queryTableFieldId="18" dataDxfId="2"/>
    <tableColumn id="19" xr3:uid="{A08A3369-D030-4D3D-9279-B371EA64E013}" uniqueName="19" name="rodzaj" queryTableFieldId="19" dataDxfId="0">
      <calculatedColumnFormula>CONCATENATE(IF(owoce__2[[#This Row],[maliny?]], "malina", ""), IF(owoce__2[[#This Row],[truskawki?]], " truskawka", ""), IF(owoce__2[[#This Row],[porzeczki?]], " porzeczka", ""))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F46E8-1452-45E4-9A0F-1850BFC82F65}">
  <dimension ref="A1:Q154"/>
  <sheetViews>
    <sheetView workbookViewId="0">
      <selection activeCell="F9" sqref="F9"/>
    </sheetView>
  </sheetViews>
  <sheetFormatPr defaultRowHeight="15" x14ac:dyDescent="0.25"/>
  <cols>
    <col min="1" max="1" width="10.140625" bestFit="1" customWidth="1"/>
    <col min="2" max="2" width="16.85546875" bestFit="1" customWidth="1"/>
    <col min="3" max="3" width="21.140625" bestFit="1" customWidth="1"/>
    <col min="4" max="4" width="20.85546875" bestFit="1" customWidth="1"/>
    <col min="6" max="6" width="21.42578125" customWidth="1"/>
    <col min="13" max="13" width="10.42578125" customWidth="1"/>
    <col min="16" max="16" width="9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7" x14ac:dyDescent="0.25">
      <c r="A2" s="1">
        <v>43952</v>
      </c>
      <c r="B2">
        <v>211</v>
      </c>
      <c r="C2">
        <v>281</v>
      </c>
      <c r="D2">
        <v>88</v>
      </c>
      <c r="E2">
        <f>MONTH(owoce[[#This Row],[data]])</f>
        <v>5</v>
      </c>
      <c r="F2" t="b">
        <f>AND(owoce[[#This Row],[dostawa_porzeczek]]&gt;owoce[[#This Row],[dostawa_truskawek]],owoce[[#This Row],[dostawa_porzeczek]]&gt;owoce[[#This Row],[dostawa_malin]])</f>
        <v>0</v>
      </c>
    </row>
    <row r="3" spans="1:17" x14ac:dyDescent="0.25">
      <c r="A3" s="1">
        <v>43953</v>
      </c>
      <c r="B3">
        <v>393</v>
      </c>
      <c r="C3">
        <v>313</v>
      </c>
      <c r="D3">
        <v>83</v>
      </c>
      <c r="E3">
        <f>MONTH(owoce[[#This Row],[data]])</f>
        <v>5</v>
      </c>
      <c r="F3" t="b">
        <f>AND(owoce[[#This Row],[dostawa_porzeczek]]&gt;owoce[[#This Row],[dostawa_truskawek]],owoce[[#This Row],[dostawa_porzeczek]]&gt;owoce[[#This Row],[dostawa_malin]])</f>
        <v>0</v>
      </c>
    </row>
    <row r="4" spans="1:17" x14ac:dyDescent="0.25">
      <c r="A4" s="1">
        <v>43954</v>
      </c>
      <c r="B4">
        <v>389</v>
      </c>
      <c r="C4">
        <v>315</v>
      </c>
      <c r="D4">
        <v>104</v>
      </c>
      <c r="E4">
        <f>MONTH(owoce[[#This Row],[data]])</f>
        <v>5</v>
      </c>
      <c r="F4" t="b">
        <f>AND(owoce[[#This Row],[dostawa_porzeczek]]&gt;owoce[[#This Row],[dostawa_truskawek]],owoce[[#This Row],[dostawa_porzeczek]]&gt;owoce[[#This Row],[dostawa_malin]])</f>
        <v>0</v>
      </c>
    </row>
    <row r="5" spans="1:17" x14ac:dyDescent="0.25">
      <c r="A5" s="1">
        <v>43955</v>
      </c>
      <c r="B5">
        <v>308</v>
      </c>
      <c r="C5">
        <v>221</v>
      </c>
      <c r="D5">
        <v>119</v>
      </c>
      <c r="E5">
        <f>MONTH(owoce[[#This Row],[data]])</f>
        <v>5</v>
      </c>
      <c r="F5" t="b">
        <f>AND(owoce[[#This Row],[dostawa_porzeczek]]&gt;owoce[[#This Row],[dostawa_truskawek]],owoce[[#This Row],[dostawa_porzeczek]]&gt;owoce[[#This Row],[dostawa_malin]])</f>
        <v>0</v>
      </c>
    </row>
    <row r="6" spans="1:17" x14ac:dyDescent="0.25">
      <c r="A6" s="1">
        <v>43956</v>
      </c>
      <c r="B6">
        <v>387</v>
      </c>
      <c r="C6">
        <v>275</v>
      </c>
      <c r="D6">
        <v>72</v>
      </c>
      <c r="E6">
        <f>MONTH(owoce[[#This Row],[data]])</f>
        <v>5</v>
      </c>
      <c r="F6" t="b">
        <f>AND(owoce[[#This Row],[dostawa_porzeczek]]&gt;owoce[[#This Row],[dostawa_truskawek]],owoce[[#This Row],[dostawa_porzeczek]]&gt;owoce[[#This Row],[dostawa_malin]])</f>
        <v>0</v>
      </c>
    </row>
    <row r="7" spans="1:17" x14ac:dyDescent="0.25">
      <c r="A7" s="1">
        <v>43957</v>
      </c>
      <c r="B7">
        <v>294</v>
      </c>
      <c r="C7">
        <v>366</v>
      </c>
      <c r="D7">
        <v>99</v>
      </c>
      <c r="E7">
        <f>MONTH(owoce[[#This Row],[data]])</f>
        <v>5</v>
      </c>
      <c r="F7" t="b">
        <f>AND(owoce[[#This Row],[dostawa_porzeczek]]&gt;owoce[[#This Row],[dostawa_truskawek]],owoce[[#This Row],[dostawa_porzeczek]]&gt;owoce[[#This Row],[dostawa_malin]])</f>
        <v>0</v>
      </c>
    </row>
    <row r="8" spans="1:17" x14ac:dyDescent="0.25">
      <c r="A8" s="1">
        <v>43958</v>
      </c>
      <c r="B8">
        <v>389</v>
      </c>
      <c r="C8">
        <v>288</v>
      </c>
      <c r="D8">
        <v>87</v>
      </c>
      <c r="E8">
        <f>MONTH(owoce[[#This Row],[data]])</f>
        <v>5</v>
      </c>
      <c r="F8" t="b">
        <f>AND(owoce[[#This Row],[dostawa_porzeczek]]&gt;owoce[[#This Row],[dostawa_truskawek]],owoce[[#This Row],[dostawa_porzeczek]]&gt;owoce[[#This Row],[dostawa_malin]])</f>
        <v>0</v>
      </c>
      <c r="M8" s="2" t="s">
        <v>6</v>
      </c>
      <c r="N8" s="2" t="s">
        <v>7</v>
      </c>
      <c r="O8" s="2" t="s">
        <v>9</v>
      </c>
      <c r="P8" s="2" t="s">
        <v>8</v>
      </c>
      <c r="Q8" s="2" t="s">
        <v>10</v>
      </c>
    </row>
    <row r="9" spans="1:17" x14ac:dyDescent="0.25">
      <c r="A9" s="1">
        <v>43959</v>
      </c>
      <c r="B9">
        <v>259</v>
      </c>
      <c r="C9">
        <v>361</v>
      </c>
      <c r="D9">
        <v>112</v>
      </c>
      <c r="E9">
        <f>MONTH(owoce[[#This Row],[data]])</f>
        <v>5</v>
      </c>
      <c r="F9" t="b">
        <f>AND(owoce[[#This Row],[dostawa_porzeczek]]&gt;owoce[[#This Row],[dostawa_truskawek]],owoce[[#This Row],[dostawa_porzeczek]]&gt;owoce[[#This Row],[dostawa_malin]])</f>
        <v>0</v>
      </c>
      <c r="M9" s="2" t="s">
        <v>11</v>
      </c>
      <c r="N9" s="2">
        <v>5</v>
      </c>
      <c r="O9" s="2">
        <f>SUMIFS(B:B,$E:$E,$N9)</f>
        <v>9238</v>
      </c>
      <c r="P9" s="2">
        <f>SUMIFS(C:C,$E:$E,$N9)</f>
        <v>9287</v>
      </c>
      <c r="Q9" s="2">
        <f t="shared" ref="P9:Q13" si="0">SUMIFS(D:D,$E:$E,$N9)</f>
        <v>3309</v>
      </c>
    </row>
    <row r="10" spans="1:17" x14ac:dyDescent="0.25">
      <c r="A10" s="1">
        <v>43960</v>
      </c>
      <c r="B10">
        <v>369</v>
      </c>
      <c r="C10">
        <v>233</v>
      </c>
      <c r="D10">
        <v>110</v>
      </c>
      <c r="E10">
        <f>MONTH(owoce[[#This Row],[data]])</f>
        <v>5</v>
      </c>
      <c r="F10" t="b">
        <f>AND(owoce[[#This Row],[dostawa_porzeczek]]&gt;owoce[[#This Row],[dostawa_truskawek]],owoce[[#This Row],[dostawa_porzeczek]]&gt;owoce[[#This Row],[dostawa_malin]])</f>
        <v>0</v>
      </c>
      <c r="M10" s="2" t="s">
        <v>12</v>
      </c>
      <c r="N10" s="2">
        <v>6</v>
      </c>
      <c r="O10" s="2">
        <f t="shared" ref="O10:O13" si="1">SUMIFS(B:B,$E:$E,$N10)</f>
        <v>9485</v>
      </c>
      <c r="P10" s="2">
        <f t="shared" si="0"/>
        <v>8916</v>
      </c>
      <c r="Q10" s="2">
        <f t="shared" si="0"/>
        <v>5081</v>
      </c>
    </row>
    <row r="11" spans="1:17" x14ac:dyDescent="0.25">
      <c r="A11" s="1">
        <v>43961</v>
      </c>
      <c r="B11">
        <v>263</v>
      </c>
      <c r="C11">
        <v>393</v>
      </c>
      <c r="D11">
        <v>75</v>
      </c>
      <c r="E11">
        <f>MONTH(owoce[[#This Row],[data]])</f>
        <v>5</v>
      </c>
      <c r="F11" t="b">
        <f>AND(owoce[[#This Row],[dostawa_porzeczek]]&gt;owoce[[#This Row],[dostawa_truskawek]],owoce[[#This Row],[dostawa_porzeczek]]&gt;owoce[[#This Row],[dostawa_malin]])</f>
        <v>0</v>
      </c>
      <c r="M11" s="2" t="s">
        <v>13</v>
      </c>
      <c r="N11" s="2">
        <v>7</v>
      </c>
      <c r="O11" s="2">
        <f t="shared" si="1"/>
        <v>11592</v>
      </c>
      <c r="P11" s="2">
        <f t="shared" si="0"/>
        <v>11339</v>
      </c>
      <c r="Q11" s="2">
        <f t="shared" si="0"/>
        <v>10567</v>
      </c>
    </row>
    <row r="12" spans="1:17" x14ac:dyDescent="0.25">
      <c r="A12" s="1">
        <v>43962</v>
      </c>
      <c r="B12">
        <v>239</v>
      </c>
      <c r="C12">
        <v>347</v>
      </c>
      <c r="D12">
        <v>94</v>
      </c>
      <c r="E12">
        <f>MONTH(owoce[[#This Row],[data]])</f>
        <v>5</v>
      </c>
      <c r="F12" t="b">
        <f>AND(owoce[[#This Row],[dostawa_porzeczek]]&gt;owoce[[#This Row],[dostawa_truskawek]],owoce[[#This Row],[dostawa_porzeczek]]&gt;owoce[[#This Row],[dostawa_malin]])</f>
        <v>0</v>
      </c>
      <c r="M12" s="2" t="s">
        <v>14</v>
      </c>
      <c r="N12" s="2">
        <v>8</v>
      </c>
      <c r="O12" s="2">
        <f t="shared" si="1"/>
        <v>11045</v>
      </c>
      <c r="P12" s="2">
        <f t="shared" si="0"/>
        <v>11386</v>
      </c>
      <c r="Q12" s="2">
        <f>SUMIFS(D:D,$E:$E,$N12)</f>
        <v>11078</v>
      </c>
    </row>
    <row r="13" spans="1:17" x14ac:dyDescent="0.25">
      <c r="A13" s="1">
        <v>43963</v>
      </c>
      <c r="B13">
        <v>282</v>
      </c>
      <c r="C13">
        <v>338</v>
      </c>
      <c r="D13">
        <v>86</v>
      </c>
      <c r="E13">
        <f>MONTH(owoce[[#This Row],[data]])</f>
        <v>5</v>
      </c>
      <c r="F13" t="b">
        <f>AND(owoce[[#This Row],[dostawa_porzeczek]]&gt;owoce[[#This Row],[dostawa_truskawek]],owoce[[#This Row],[dostawa_porzeczek]]&gt;owoce[[#This Row],[dostawa_malin]])</f>
        <v>0</v>
      </c>
      <c r="M13" s="2" t="s">
        <v>15</v>
      </c>
      <c r="N13" s="2">
        <v>9</v>
      </c>
      <c r="O13" s="2">
        <f t="shared" si="1"/>
        <v>6532</v>
      </c>
      <c r="P13" s="2">
        <f t="shared" si="0"/>
        <v>7476</v>
      </c>
      <c r="Q13" s="2">
        <f t="shared" si="0"/>
        <v>6355</v>
      </c>
    </row>
    <row r="14" spans="1:17" x14ac:dyDescent="0.25">
      <c r="A14" s="1">
        <v>43964</v>
      </c>
      <c r="B14">
        <v>306</v>
      </c>
      <c r="C14">
        <v>273</v>
      </c>
      <c r="D14">
        <v>75</v>
      </c>
      <c r="E14">
        <f>MONTH(owoce[[#This Row],[data]])</f>
        <v>5</v>
      </c>
      <c r="F14" t="b">
        <f>AND(owoce[[#This Row],[dostawa_porzeczek]]&gt;owoce[[#This Row],[dostawa_truskawek]],owoce[[#This Row],[dostawa_porzeczek]]&gt;owoce[[#This Row],[dostawa_malin]])</f>
        <v>0</v>
      </c>
    </row>
    <row r="15" spans="1:17" x14ac:dyDescent="0.25">
      <c r="A15" s="1">
        <v>43965</v>
      </c>
      <c r="B15">
        <v>251</v>
      </c>
      <c r="C15">
        <v>325</v>
      </c>
      <c r="D15">
        <v>89</v>
      </c>
      <c r="E15">
        <f>MONTH(owoce[[#This Row],[data]])</f>
        <v>5</v>
      </c>
      <c r="F15" t="b">
        <f>AND(owoce[[#This Row],[dostawa_porzeczek]]&gt;owoce[[#This Row],[dostawa_truskawek]],owoce[[#This Row],[dostawa_porzeczek]]&gt;owoce[[#This Row],[dostawa_malin]])</f>
        <v>0</v>
      </c>
    </row>
    <row r="16" spans="1:17" x14ac:dyDescent="0.25">
      <c r="A16" s="1">
        <v>43966</v>
      </c>
      <c r="B16">
        <v>224</v>
      </c>
      <c r="C16">
        <v>352</v>
      </c>
      <c r="D16">
        <v>97</v>
      </c>
      <c r="E16">
        <f>MONTH(owoce[[#This Row],[data]])</f>
        <v>5</v>
      </c>
      <c r="F16" t="b">
        <f>AND(owoce[[#This Row],[dostawa_porzeczek]]&gt;owoce[[#This Row],[dostawa_truskawek]],owoce[[#This Row],[dostawa_porzeczek]]&gt;owoce[[#This Row],[dostawa_malin]])</f>
        <v>0</v>
      </c>
    </row>
    <row r="17" spans="1:14" x14ac:dyDescent="0.25">
      <c r="A17" s="1">
        <v>43967</v>
      </c>
      <c r="B17">
        <v>233</v>
      </c>
      <c r="C17">
        <v>270</v>
      </c>
      <c r="D17">
        <v>94</v>
      </c>
      <c r="E17">
        <f>MONTH(owoce[[#This Row],[data]])</f>
        <v>5</v>
      </c>
      <c r="F17" t="b">
        <f>AND(owoce[[#This Row],[dostawa_porzeczek]]&gt;owoce[[#This Row],[dostawa_truskawek]],owoce[[#This Row],[dostawa_porzeczek]]&gt;owoce[[#This Row],[dostawa_malin]])</f>
        <v>0</v>
      </c>
      <c r="M17" s="2" t="s">
        <v>16</v>
      </c>
      <c r="N17" s="2">
        <f>COUNTIFS(F:F, TRUE)</f>
        <v>19</v>
      </c>
    </row>
    <row r="18" spans="1:14" x14ac:dyDescent="0.25">
      <c r="A18" s="1">
        <v>43968</v>
      </c>
      <c r="B18">
        <v>345</v>
      </c>
      <c r="C18">
        <v>275</v>
      </c>
      <c r="D18">
        <v>90</v>
      </c>
      <c r="E18">
        <f>MONTH(owoce[[#This Row],[data]])</f>
        <v>5</v>
      </c>
      <c r="F18" t="b">
        <f>AND(owoce[[#This Row],[dostawa_porzeczek]]&gt;owoce[[#This Row],[dostawa_truskawek]],owoce[[#This Row],[dostawa_porzeczek]]&gt;owoce[[#This Row],[dostawa_malin]])</f>
        <v>0</v>
      </c>
    </row>
    <row r="19" spans="1:14" x14ac:dyDescent="0.25">
      <c r="A19" s="1">
        <v>43969</v>
      </c>
      <c r="B19">
        <v>232</v>
      </c>
      <c r="C19">
        <v>228</v>
      </c>
      <c r="D19">
        <v>107</v>
      </c>
      <c r="E19">
        <f>MONTH(owoce[[#This Row],[data]])</f>
        <v>5</v>
      </c>
      <c r="F19" t="b">
        <f>AND(owoce[[#This Row],[dostawa_porzeczek]]&gt;owoce[[#This Row],[dostawa_truskawek]],owoce[[#This Row],[dostawa_porzeczek]]&gt;owoce[[#This Row],[dostawa_malin]])</f>
        <v>0</v>
      </c>
    </row>
    <row r="20" spans="1:14" x14ac:dyDescent="0.25">
      <c r="A20" s="1">
        <v>43970</v>
      </c>
      <c r="B20">
        <v>238</v>
      </c>
      <c r="C20">
        <v>394</v>
      </c>
      <c r="D20">
        <v>105</v>
      </c>
      <c r="E20">
        <f>MONTH(owoce[[#This Row],[data]])</f>
        <v>5</v>
      </c>
      <c r="F20" t="b">
        <f>AND(owoce[[#This Row],[dostawa_porzeczek]]&gt;owoce[[#This Row],[dostawa_truskawek]],owoce[[#This Row],[dostawa_porzeczek]]&gt;owoce[[#This Row],[dostawa_malin]])</f>
        <v>0</v>
      </c>
    </row>
    <row r="21" spans="1:14" x14ac:dyDescent="0.25">
      <c r="A21" s="1">
        <v>43971</v>
      </c>
      <c r="B21">
        <v>378</v>
      </c>
      <c r="C21">
        <v>311</v>
      </c>
      <c r="D21">
        <v>110</v>
      </c>
      <c r="E21">
        <f>MONTH(owoce[[#This Row],[data]])</f>
        <v>5</v>
      </c>
      <c r="F21" t="b">
        <f>AND(owoce[[#This Row],[dostawa_porzeczek]]&gt;owoce[[#This Row],[dostawa_truskawek]],owoce[[#This Row],[dostawa_porzeczek]]&gt;owoce[[#This Row],[dostawa_malin]])</f>
        <v>0</v>
      </c>
    </row>
    <row r="22" spans="1:14" x14ac:dyDescent="0.25">
      <c r="A22" s="1">
        <v>43972</v>
      </c>
      <c r="B22">
        <v>281</v>
      </c>
      <c r="C22">
        <v>354</v>
      </c>
      <c r="D22">
        <v>121</v>
      </c>
      <c r="E22">
        <f>MONTH(owoce[[#This Row],[data]])</f>
        <v>5</v>
      </c>
      <c r="F22" t="b">
        <f>AND(owoce[[#This Row],[dostawa_porzeczek]]&gt;owoce[[#This Row],[dostawa_truskawek]],owoce[[#This Row],[dostawa_porzeczek]]&gt;owoce[[#This Row],[dostawa_malin]])</f>
        <v>0</v>
      </c>
    </row>
    <row r="23" spans="1:14" x14ac:dyDescent="0.25">
      <c r="A23" s="1">
        <v>43973</v>
      </c>
      <c r="B23">
        <v>390</v>
      </c>
      <c r="C23">
        <v>267</v>
      </c>
      <c r="D23">
        <v>124</v>
      </c>
      <c r="E23">
        <f>MONTH(owoce[[#This Row],[data]])</f>
        <v>5</v>
      </c>
      <c r="F23" t="b">
        <f>AND(owoce[[#This Row],[dostawa_porzeczek]]&gt;owoce[[#This Row],[dostawa_truskawek]],owoce[[#This Row],[dostawa_porzeczek]]&gt;owoce[[#This Row],[dostawa_malin]])</f>
        <v>0</v>
      </c>
    </row>
    <row r="24" spans="1:14" x14ac:dyDescent="0.25">
      <c r="A24" s="1">
        <v>43974</v>
      </c>
      <c r="B24">
        <v>308</v>
      </c>
      <c r="C24">
        <v>337</v>
      </c>
      <c r="D24">
        <v>105</v>
      </c>
      <c r="E24">
        <f>MONTH(owoce[[#This Row],[data]])</f>
        <v>5</v>
      </c>
      <c r="F24" t="b">
        <f>AND(owoce[[#This Row],[dostawa_porzeczek]]&gt;owoce[[#This Row],[dostawa_truskawek]],owoce[[#This Row],[dostawa_porzeczek]]&gt;owoce[[#This Row],[dostawa_malin]])</f>
        <v>0</v>
      </c>
    </row>
    <row r="25" spans="1:14" x14ac:dyDescent="0.25">
      <c r="A25" s="1">
        <v>43975</v>
      </c>
      <c r="B25">
        <v>391</v>
      </c>
      <c r="C25">
        <v>238</v>
      </c>
      <c r="D25">
        <v>113</v>
      </c>
      <c r="E25">
        <f>MONTH(owoce[[#This Row],[data]])</f>
        <v>5</v>
      </c>
      <c r="F25" t="b">
        <f>AND(owoce[[#This Row],[dostawa_porzeczek]]&gt;owoce[[#This Row],[dostawa_truskawek]],owoce[[#This Row],[dostawa_porzeczek]]&gt;owoce[[#This Row],[dostawa_malin]])</f>
        <v>0</v>
      </c>
    </row>
    <row r="26" spans="1:14" x14ac:dyDescent="0.25">
      <c r="A26" s="1">
        <v>43976</v>
      </c>
      <c r="B26">
        <v>241</v>
      </c>
      <c r="C26">
        <v>283</v>
      </c>
      <c r="D26">
        <v>140</v>
      </c>
      <c r="E26">
        <f>MONTH(owoce[[#This Row],[data]])</f>
        <v>5</v>
      </c>
      <c r="F26" t="b">
        <f>AND(owoce[[#This Row],[dostawa_porzeczek]]&gt;owoce[[#This Row],[dostawa_truskawek]],owoce[[#This Row],[dostawa_porzeczek]]&gt;owoce[[#This Row],[dostawa_malin]])</f>
        <v>0</v>
      </c>
    </row>
    <row r="27" spans="1:14" x14ac:dyDescent="0.25">
      <c r="A27" s="1">
        <v>43977</v>
      </c>
      <c r="B27">
        <v>249</v>
      </c>
      <c r="C27">
        <v>275</v>
      </c>
      <c r="D27">
        <v>118</v>
      </c>
      <c r="E27">
        <f>MONTH(owoce[[#This Row],[data]])</f>
        <v>5</v>
      </c>
      <c r="F27" t="b">
        <f>AND(owoce[[#This Row],[dostawa_porzeczek]]&gt;owoce[[#This Row],[dostawa_truskawek]],owoce[[#This Row],[dostawa_porzeczek]]&gt;owoce[[#This Row],[dostawa_malin]])</f>
        <v>0</v>
      </c>
    </row>
    <row r="28" spans="1:14" x14ac:dyDescent="0.25">
      <c r="A28" s="1">
        <v>43978</v>
      </c>
      <c r="B28">
        <v>298</v>
      </c>
      <c r="C28">
        <v>263</v>
      </c>
      <c r="D28">
        <v>145</v>
      </c>
      <c r="E28">
        <f>MONTH(owoce[[#This Row],[data]])</f>
        <v>5</v>
      </c>
      <c r="F28" t="b">
        <f>AND(owoce[[#This Row],[dostawa_porzeczek]]&gt;owoce[[#This Row],[dostawa_truskawek]],owoce[[#This Row],[dostawa_porzeczek]]&gt;owoce[[#This Row],[dostawa_malin]])</f>
        <v>0</v>
      </c>
    </row>
    <row r="29" spans="1:14" x14ac:dyDescent="0.25">
      <c r="A29" s="1">
        <v>43979</v>
      </c>
      <c r="B29">
        <v>254</v>
      </c>
      <c r="C29">
        <v>241</v>
      </c>
      <c r="D29">
        <v>149</v>
      </c>
      <c r="E29">
        <f>MONTH(owoce[[#This Row],[data]])</f>
        <v>5</v>
      </c>
      <c r="F29" t="b">
        <f>AND(owoce[[#This Row],[dostawa_porzeczek]]&gt;owoce[[#This Row],[dostawa_truskawek]],owoce[[#This Row],[dostawa_porzeczek]]&gt;owoce[[#This Row],[dostawa_malin]])</f>
        <v>0</v>
      </c>
    </row>
    <row r="30" spans="1:14" x14ac:dyDescent="0.25">
      <c r="A30" s="1">
        <v>43980</v>
      </c>
      <c r="B30">
        <v>329</v>
      </c>
      <c r="C30">
        <v>323</v>
      </c>
      <c r="D30">
        <v>134</v>
      </c>
      <c r="E30">
        <f>MONTH(owoce[[#This Row],[data]])</f>
        <v>5</v>
      </c>
      <c r="F30" t="b">
        <f>AND(owoce[[#This Row],[dostawa_porzeczek]]&gt;owoce[[#This Row],[dostawa_truskawek]],owoce[[#This Row],[dostawa_porzeczek]]&gt;owoce[[#This Row],[dostawa_malin]])</f>
        <v>0</v>
      </c>
    </row>
    <row r="31" spans="1:14" x14ac:dyDescent="0.25">
      <c r="A31" s="1">
        <v>43981</v>
      </c>
      <c r="B31">
        <v>213</v>
      </c>
      <c r="C31">
        <v>221</v>
      </c>
      <c r="D31">
        <v>119</v>
      </c>
      <c r="E31">
        <f>MONTH(owoce[[#This Row],[data]])</f>
        <v>5</v>
      </c>
      <c r="F31" t="b">
        <f>AND(owoce[[#This Row],[dostawa_porzeczek]]&gt;owoce[[#This Row],[dostawa_truskawek]],owoce[[#This Row],[dostawa_porzeczek]]&gt;owoce[[#This Row],[dostawa_malin]])</f>
        <v>0</v>
      </c>
    </row>
    <row r="32" spans="1:14" x14ac:dyDescent="0.25">
      <c r="A32" s="1">
        <v>43982</v>
      </c>
      <c r="B32">
        <v>294</v>
      </c>
      <c r="C32">
        <v>326</v>
      </c>
      <c r="D32">
        <v>145</v>
      </c>
      <c r="E32">
        <f>MONTH(owoce[[#This Row],[data]])</f>
        <v>5</v>
      </c>
      <c r="F32" t="b">
        <f>AND(owoce[[#This Row],[dostawa_porzeczek]]&gt;owoce[[#This Row],[dostawa_truskawek]],owoce[[#This Row],[dostawa_porzeczek]]&gt;owoce[[#This Row],[dostawa_malin]])</f>
        <v>0</v>
      </c>
    </row>
    <row r="33" spans="1:6" x14ac:dyDescent="0.25">
      <c r="A33" s="1">
        <v>43983</v>
      </c>
      <c r="B33">
        <v>225</v>
      </c>
      <c r="C33">
        <v>206</v>
      </c>
      <c r="D33">
        <v>122</v>
      </c>
      <c r="E33">
        <f>MONTH(owoce[[#This Row],[data]])</f>
        <v>6</v>
      </c>
      <c r="F33" t="b">
        <f>AND(owoce[[#This Row],[dostawa_porzeczek]]&gt;owoce[[#This Row],[dostawa_truskawek]],owoce[[#This Row],[dostawa_porzeczek]]&gt;owoce[[#This Row],[dostawa_malin]])</f>
        <v>0</v>
      </c>
    </row>
    <row r="34" spans="1:6" x14ac:dyDescent="0.25">
      <c r="A34" s="1">
        <v>43984</v>
      </c>
      <c r="B34">
        <v>264</v>
      </c>
      <c r="C34">
        <v>355</v>
      </c>
      <c r="D34">
        <v>134</v>
      </c>
      <c r="E34">
        <f>MONTH(owoce[[#This Row],[data]])</f>
        <v>6</v>
      </c>
      <c r="F34" t="b">
        <f>AND(owoce[[#This Row],[dostawa_porzeczek]]&gt;owoce[[#This Row],[dostawa_truskawek]],owoce[[#This Row],[dostawa_porzeczek]]&gt;owoce[[#This Row],[dostawa_malin]])</f>
        <v>0</v>
      </c>
    </row>
    <row r="35" spans="1:6" x14ac:dyDescent="0.25">
      <c r="A35" s="1">
        <v>43985</v>
      </c>
      <c r="B35">
        <v>253</v>
      </c>
      <c r="C35">
        <v>271</v>
      </c>
      <c r="D35">
        <v>142</v>
      </c>
      <c r="E35">
        <f>MONTH(owoce[[#This Row],[data]])</f>
        <v>6</v>
      </c>
      <c r="F35" t="b">
        <f>AND(owoce[[#This Row],[dostawa_porzeczek]]&gt;owoce[[#This Row],[dostawa_truskawek]],owoce[[#This Row],[dostawa_porzeczek]]&gt;owoce[[#This Row],[dostawa_malin]])</f>
        <v>0</v>
      </c>
    </row>
    <row r="36" spans="1:6" x14ac:dyDescent="0.25">
      <c r="A36" s="1">
        <v>43986</v>
      </c>
      <c r="B36">
        <v>352</v>
      </c>
      <c r="C36">
        <v>207</v>
      </c>
      <c r="D36">
        <v>125</v>
      </c>
      <c r="E36">
        <f>MONTH(owoce[[#This Row],[data]])</f>
        <v>6</v>
      </c>
      <c r="F36" t="b">
        <f>AND(owoce[[#This Row],[dostawa_porzeczek]]&gt;owoce[[#This Row],[dostawa_truskawek]],owoce[[#This Row],[dostawa_porzeczek]]&gt;owoce[[#This Row],[dostawa_malin]])</f>
        <v>0</v>
      </c>
    </row>
    <row r="37" spans="1:6" x14ac:dyDescent="0.25">
      <c r="A37" s="1">
        <v>43987</v>
      </c>
      <c r="B37">
        <v>269</v>
      </c>
      <c r="C37">
        <v>248</v>
      </c>
      <c r="D37">
        <v>137</v>
      </c>
      <c r="E37">
        <f>MONTH(owoce[[#This Row],[data]])</f>
        <v>6</v>
      </c>
      <c r="F37" t="b">
        <f>AND(owoce[[#This Row],[dostawa_porzeczek]]&gt;owoce[[#This Row],[dostawa_truskawek]],owoce[[#This Row],[dostawa_porzeczek]]&gt;owoce[[#This Row],[dostawa_malin]])</f>
        <v>0</v>
      </c>
    </row>
    <row r="38" spans="1:6" x14ac:dyDescent="0.25">
      <c r="A38" s="1">
        <v>43988</v>
      </c>
      <c r="B38">
        <v>242</v>
      </c>
      <c r="C38">
        <v>247</v>
      </c>
      <c r="D38">
        <v>125</v>
      </c>
      <c r="E38">
        <f>MONTH(owoce[[#This Row],[data]])</f>
        <v>6</v>
      </c>
      <c r="F38" t="b">
        <f>AND(owoce[[#This Row],[dostawa_porzeczek]]&gt;owoce[[#This Row],[dostawa_truskawek]],owoce[[#This Row],[dostawa_porzeczek]]&gt;owoce[[#This Row],[dostawa_malin]])</f>
        <v>0</v>
      </c>
    </row>
    <row r="39" spans="1:6" x14ac:dyDescent="0.25">
      <c r="A39" s="1">
        <v>43989</v>
      </c>
      <c r="B39">
        <v>327</v>
      </c>
      <c r="C39">
        <v>262</v>
      </c>
      <c r="D39">
        <v>103</v>
      </c>
      <c r="E39">
        <f>MONTH(owoce[[#This Row],[data]])</f>
        <v>6</v>
      </c>
      <c r="F39" t="b">
        <f>AND(owoce[[#This Row],[dostawa_porzeczek]]&gt;owoce[[#This Row],[dostawa_truskawek]],owoce[[#This Row],[dostawa_porzeczek]]&gt;owoce[[#This Row],[dostawa_malin]])</f>
        <v>0</v>
      </c>
    </row>
    <row r="40" spans="1:6" x14ac:dyDescent="0.25">
      <c r="A40" s="1">
        <v>43990</v>
      </c>
      <c r="B40">
        <v>316</v>
      </c>
      <c r="C40">
        <v>253</v>
      </c>
      <c r="D40">
        <v>134</v>
      </c>
      <c r="E40">
        <f>MONTH(owoce[[#This Row],[data]])</f>
        <v>6</v>
      </c>
      <c r="F40" t="b">
        <f>AND(owoce[[#This Row],[dostawa_porzeczek]]&gt;owoce[[#This Row],[dostawa_truskawek]],owoce[[#This Row],[dostawa_porzeczek]]&gt;owoce[[#This Row],[dostawa_malin]])</f>
        <v>0</v>
      </c>
    </row>
    <row r="41" spans="1:6" x14ac:dyDescent="0.25">
      <c r="A41" s="1">
        <v>43991</v>
      </c>
      <c r="B41">
        <v>294</v>
      </c>
      <c r="C41">
        <v>249</v>
      </c>
      <c r="D41">
        <v>137</v>
      </c>
      <c r="E41">
        <f>MONTH(owoce[[#This Row],[data]])</f>
        <v>6</v>
      </c>
      <c r="F41" t="b">
        <f>AND(owoce[[#This Row],[dostawa_porzeczek]]&gt;owoce[[#This Row],[dostawa_truskawek]],owoce[[#This Row],[dostawa_porzeczek]]&gt;owoce[[#This Row],[dostawa_malin]])</f>
        <v>0</v>
      </c>
    </row>
    <row r="42" spans="1:6" x14ac:dyDescent="0.25">
      <c r="A42" s="1">
        <v>43992</v>
      </c>
      <c r="B42">
        <v>270</v>
      </c>
      <c r="C42">
        <v>206</v>
      </c>
      <c r="D42">
        <v>146</v>
      </c>
      <c r="E42">
        <f>MONTH(owoce[[#This Row],[data]])</f>
        <v>6</v>
      </c>
      <c r="F42" t="b">
        <f>AND(owoce[[#This Row],[dostawa_porzeczek]]&gt;owoce[[#This Row],[dostawa_truskawek]],owoce[[#This Row],[dostawa_porzeczek]]&gt;owoce[[#This Row],[dostawa_malin]])</f>
        <v>0</v>
      </c>
    </row>
    <row r="43" spans="1:6" x14ac:dyDescent="0.25">
      <c r="A43" s="1">
        <v>43993</v>
      </c>
      <c r="B43">
        <v>349</v>
      </c>
      <c r="C43">
        <v>301</v>
      </c>
      <c r="D43">
        <v>138</v>
      </c>
      <c r="E43">
        <f>MONTH(owoce[[#This Row],[data]])</f>
        <v>6</v>
      </c>
      <c r="F43" t="b">
        <f>AND(owoce[[#This Row],[dostawa_porzeczek]]&gt;owoce[[#This Row],[dostawa_truskawek]],owoce[[#This Row],[dostawa_porzeczek]]&gt;owoce[[#This Row],[dostawa_malin]])</f>
        <v>0</v>
      </c>
    </row>
    <row r="44" spans="1:6" x14ac:dyDescent="0.25">
      <c r="A44" s="1">
        <v>43994</v>
      </c>
      <c r="B44">
        <v>224</v>
      </c>
      <c r="C44">
        <v>385</v>
      </c>
      <c r="D44">
        <v>138</v>
      </c>
      <c r="E44">
        <f>MONTH(owoce[[#This Row],[data]])</f>
        <v>6</v>
      </c>
      <c r="F44" t="b">
        <f>AND(owoce[[#This Row],[dostawa_porzeczek]]&gt;owoce[[#This Row],[dostawa_truskawek]],owoce[[#This Row],[dostawa_porzeczek]]&gt;owoce[[#This Row],[dostawa_malin]])</f>
        <v>0</v>
      </c>
    </row>
    <row r="45" spans="1:6" x14ac:dyDescent="0.25">
      <c r="A45" s="1">
        <v>43995</v>
      </c>
      <c r="B45">
        <v>309</v>
      </c>
      <c r="C45">
        <v>204</v>
      </c>
      <c r="D45">
        <v>140</v>
      </c>
      <c r="E45">
        <f>MONTH(owoce[[#This Row],[data]])</f>
        <v>6</v>
      </c>
      <c r="F45" t="b">
        <f>AND(owoce[[#This Row],[dostawa_porzeczek]]&gt;owoce[[#This Row],[dostawa_truskawek]],owoce[[#This Row],[dostawa_porzeczek]]&gt;owoce[[#This Row],[dostawa_malin]])</f>
        <v>0</v>
      </c>
    </row>
    <row r="46" spans="1:6" x14ac:dyDescent="0.25">
      <c r="A46" s="1">
        <v>43996</v>
      </c>
      <c r="B46">
        <v>246</v>
      </c>
      <c r="C46">
        <v>275</v>
      </c>
      <c r="D46">
        <v>130</v>
      </c>
      <c r="E46">
        <f>MONTH(owoce[[#This Row],[data]])</f>
        <v>6</v>
      </c>
      <c r="F46" t="b">
        <f>AND(owoce[[#This Row],[dostawa_porzeczek]]&gt;owoce[[#This Row],[dostawa_truskawek]],owoce[[#This Row],[dostawa_porzeczek]]&gt;owoce[[#This Row],[dostawa_malin]])</f>
        <v>0</v>
      </c>
    </row>
    <row r="47" spans="1:6" x14ac:dyDescent="0.25">
      <c r="A47" s="1">
        <v>43997</v>
      </c>
      <c r="B47">
        <v>241</v>
      </c>
      <c r="C47">
        <v>247</v>
      </c>
      <c r="D47">
        <v>166</v>
      </c>
      <c r="E47">
        <f>MONTH(owoce[[#This Row],[data]])</f>
        <v>6</v>
      </c>
      <c r="F47" t="b">
        <f>AND(owoce[[#This Row],[dostawa_porzeczek]]&gt;owoce[[#This Row],[dostawa_truskawek]],owoce[[#This Row],[dostawa_porzeczek]]&gt;owoce[[#This Row],[dostawa_malin]])</f>
        <v>0</v>
      </c>
    </row>
    <row r="48" spans="1:6" x14ac:dyDescent="0.25">
      <c r="A48" s="1">
        <v>43998</v>
      </c>
      <c r="B48">
        <v>365</v>
      </c>
      <c r="C48">
        <v>256</v>
      </c>
      <c r="D48">
        <v>132</v>
      </c>
      <c r="E48">
        <f>MONTH(owoce[[#This Row],[data]])</f>
        <v>6</v>
      </c>
      <c r="F48" t="b">
        <f>AND(owoce[[#This Row],[dostawa_porzeczek]]&gt;owoce[[#This Row],[dostawa_truskawek]],owoce[[#This Row],[dostawa_porzeczek]]&gt;owoce[[#This Row],[dostawa_malin]])</f>
        <v>0</v>
      </c>
    </row>
    <row r="49" spans="1:6" x14ac:dyDescent="0.25">
      <c r="A49" s="1">
        <v>43999</v>
      </c>
      <c r="B49">
        <v>225</v>
      </c>
      <c r="C49">
        <v>392</v>
      </c>
      <c r="D49">
        <v>158</v>
      </c>
      <c r="E49">
        <f>MONTH(owoce[[#This Row],[data]])</f>
        <v>6</v>
      </c>
      <c r="F49" t="b">
        <f>AND(owoce[[#This Row],[dostawa_porzeczek]]&gt;owoce[[#This Row],[dostawa_truskawek]],owoce[[#This Row],[dostawa_porzeczek]]&gt;owoce[[#This Row],[dostawa_malin]])</f>
        <v>0</v>
      </c>
    </row>
    <row r="50" spans="1:6" x14ac:dyDescent="0.25">
      <c r="A50" s="1">
        <v>44000</v>
      </c>
      <c r="B50">
        <v>335</v>
      </c>
      <c r="C50">
        <v>254</v>
      </c>
      <c r="D50">
        <v>173</v>
      </c>
      <c r="E50">
        <f>MONTH(owoce[[#This Row],[data]])</f>
        <v>6</v>
      </c>
      <c r="F50" t="b">
        <f>AND(owoce[[#This Row],[dostawa_porzeczek]]&gt;owoce[[#This Row],[dostawa_truskawek]],owoce[[#This Row],[dostawa_porzeczek]]&gt;owoce[[#This Row],[dostawa_malin]])</f>
        <v>0</v>
      </c>
    </row>
    <row r="51" spans="1:6" x14ac:dyDescent="0.25">
      <c r="A51" s="1">
        <v>44001</v>
      </c>
      <c r="B51">
        <v>376</v>
      </c>
      <c r="C51">
        <v>258</v>
      </c>
      <c r="D51">
        <v>151</v>
      </c>
      <c r="E51">
        <f>MONTH(owoce[[#This Row],[data]])</f>
        <v>6</v>
      </c>
      <c r="F51" t="b">
        <f>AND(owoce[[#This Row],[dostawa_porzeczek]]&gt;owoce[[#This Row],[dostawa_truskawek]],owoce[[#This Row],[dostawa_porzeczek]]&gt;owoce[[#This Row],[dostawa_malin]])</f>
        <v>0</v>
      </c>
    </row>
    <row r="52" spans="1:6" x14ac:dyDescent="0.25">
      <c r="A52" s="1">
        <v>44002</v>
      </c>
      <c r="B52">
        <v>310</v>
      </c>
      <c r="C52">
        <v>248</v>
      </c>
      <c r="D52">
        <v>173</v>
      </c>
      <c r="E52">
        <f>MONTH(owoce[[#This Row],[data]])</f>
        <v>6</v>
      </c>
      <c r="F52" t="b">
        <f>AND(owoce[[#This Row],[dostawa_porzeczek]]&gt;owoce[[#This Row],[dostawa_truskawek]],owoce[[#This Row],[dostawa_porzeczek]]&gt;owoce[[#This Row],[dostawa_malin]])</f>
        <v>0</v>
      </c>
    </row>
    <row r="53" spans="1:6" x14ac:dyDescent="0.25">
      <c r="A53" s="1">
        <v>44003</v>
      </c>
      <c r="B53">
        <v>408</v>
      </c>
      <c r="C53">
        <v>250</v>
      </c>
      <c r="D53">
        <v>242</v>
      </c>
      <c r="E53">
        <f>MONTH(owoce[[#This Row],[data]])</f>
        <v>6</v>
      </c>
      <c r="F53" t="b">
        <f>AND(owoce[[#This Row],[dostawa_porzeczek]]&gt;owoce[[#This Row],[dostawa_truskawek]],owoce[[#This Row],[dostawa_porzeczek]]&gt;owoce[[#This Row],[dostawa_malin]])</f>
        <v>0</v>
      </c>
    </row>
    <row r="54" spans="1:6" x14ac:dyDescent="0.25">
      <c r="A54" s="1">
        <v>44004</v>
      </c>
      <c r="B54">
        <v>256</v>
      </c>
      <c r="C54">
        <v>393</v>
      </c>
      <c r="D54">
        <v>219</v>
      </c>
      <c r="E54">
        <f>MONTH(owoce[[#This Row],[data]])</f>
        <v>6</v>
      </c>
      <c r="F54" t="b">
        <f>AND(owoce[[#This Row],[dostawa_porzeczek]]&gt;owoce[[#This Row],[dostawa_truskawek]],owoce[[#This Row],[dostawa_porzeczek]]&gt;owoce[[#This Row],[dostawa_malin]])</f>
        <v>0</v>
      </c>
    </row>
    <row r="55" spans="1:6" x14ac:dyDescent="0.25">
      <c r="A55" s="1">
        <v>44005</v>
      </c>
      <c r="B55">
        <v>322</v>
      </c>
      <c r="C55">
        <v>425</v>
      </c>
      <c r="D55">
        <v>215</v>
      </c>
      <c r="E55">
        <f>MONTH(owoce[[#This Row],[data]])</f>
        <v>6</v>
      </c>
      <c r="F55" t="b">
        <f>AND(owoce[[#This Row],[dostawa_porzeczek]]&gt;owoce[[#This Row],[dostawa_truskawek]],owoce[[#This Row],[dostawa_porzeczek]]&gt;owoce[[#This Row],[dostawa_malin]])</f>
        <v>0</v>
      </c>
    </row>
    <row r="56" spans="1:6" x14ac:dyDescent="0.25">
      <c r="A56" s="1">
        <v>44006</v>
      </c>
      <c r="B56">
        <v>447</v>
      </c>
      <c r="C56">
        <v>385</v>
      </c>
      <c r="D56">
        <v>212</v>
      </c>
      <c r="E56">
        <f>MONTH(owoce[[#This Row],[data]])</f>
        <v>6</v>
      </c>
      <c r="F56" t="b">
        <f>AND(owoce[[#This Row],[dostawa_porzeczek]]&gt;owoce[[#This Row],[dostawa_truskawek]],owoce[[#This Row],[dostawa_porzeczek]]&gt;owoce[[#This Row],[dostawa_malin]])</f>
        <v>0</v>
      </c>
    </row>
    <row r="57" spans="1:6" x14ac:dyDescent="0.25">
      <c r="A57" s="1">
        <v>44007</v>
      </c>
      <c r="B57">
        <v>408</v>
      </c>
      <c r="C57">
        <v>260</v>
      </c>
      <c r="D57">
        <v>225</v>
      </c>
      <c r="E57">
        <f>MONTH(owoce[[#This Row],[data]])</f>
        <v>6</v>
      </c>
      <c r="F57" t="b">
        <f>AND(owoce[[#This Row],[dostawa_porzeczek]]&gt;owoce[[#This Row],[dostawa_truskawek]],owoce[[#This Row],[dostawa_porzeczek]]&gt;owoce[[#This Row],[dostawa_malin]])</f>
        <v>0</v>
      </c>
    </row>
    <row r="58" spans="1:6" x14ac:dyDescent="0.25">
      <c r="A58" s="1">
        <v>44008</v>
      </c>
      <c r="B58">
        <v>283</v>
      </c>
      <c r="C58">
        <v>396</v>
      </c>
      <c r="D58">
        <v>221</v>
      </c>
      <c r="E58">
        <f>MONTH(owoce[[#This Row],[data]])</f>
        <v>6</v>
      </c>
      <c r="F58" t="b">
        <f>AND(owoce[[#This Row],[dostawa_porzeczek]]&gt;owoce[[#This Row],[dostawa_truskawek]],owoce[[#This Row],[dostawa_porzeczek]]&gt;owoce[[#This Row],[dostawa_malin]])</f>
        <v>0</v>
      </c>
    </row>
    <row r="59" spans="1:6" x14ac:dyDescent="0.25">
      <c r="A59" s="1">
        <v>44009</v>
      </c>
      <c r="B59">
        <v>414</v>
      </c>
      <c r="C59">
        <v>314</v>
      </c>
      <c r="D59">
        <v>220</v>
      </c>
      <c r="E59">
        <f>MONTH(owoce[[#This Row],[data]])</f>
        <v>6</v>
      </c>
      <c r="F59" t="b">
        <f>AND(owoce[[#This Row],[dostawa_porzeczek]]&gt;owoce[[#This Row],[dostawa_truskawek]],owoce[[#This Row],[dostawa_porzeczek]]&gt;owoce[[#This Row],[dostawa_malin]])</f>
        <v>0</v>
      </c>
    </row>
    <row r="60" spans="1:6" x14ac:dyDescent="0.25">
      <c r="A60" s="1">
        <v>44010</v>
      </c>
      <c r="B60">
        <v>442</v>
      </c>
      <c r="C60">
        <v>449</v>
      </c>
      <c r="D60">
        <v>245</v>
      </c>
      <c r="E60">
        <f>MONTH(owoce[[#This Row],[data]])</f>
        <v>6</v>
      </c>
      <c r="F60" t="b">
        <f>AND(owoce[[#This Row],[dostawa_porzeczek]]&gt;owoce[[#This Row],[dostawa_truskawek]],owoce[[#This Row],[dostawa_porzeczek]]&gt;owoce[[#This Row],[dostawa_malin]])</f>
        <v>0</v>
      </c>
    </row>
    <row r="61" spans="1:6" x14ac:dyDescent="0.25">
      <c r="A61" s="1">
        <v>44011</v>
      </c>
      <c r="B61">
        <v>269</v>
      </c>
      <c r="C61">
        <v>370</v>
      </c>
      <c r="D61">
        <v>242</v>
      </c>
      <c r="E61">
        <f>MONTH(owoce[[#This Row],[data]])</f>
        <v>6</v>
      </c>
      <c r="F61" t="b">
        <f>AND(owoce[[#This Row],[dostawa_porzeczek]]&gt;owoce[[#This Row],[dostawa_truskawek]],owoce[[#This Row],[dostawa_porzeczek]]&gt;owoce[[#This Row],[dostawa_malin]])</f>
        <v>0</v>
      </c>
    </row>
    <row r="62" spans="1:6" x14ac:dyDescent="0.25">
      <c r="A62" s="1">
        <v>44012</v>
      </c>
      <c r="B62">
        <v>444</v>
      </c>
      <c r="C62">
        <v>350</v>
      </c>
      <c r="D62">
        <v>236</v>
      </c>
      <c r="E62">
        <f>MONTH(owoce[[#This Row],[data]])</f>
        <v>6</v>
      </c>
      <c r="F62" t="b">
        <f>AND(owoce[[#This Row],[dostawa_porzeczek]]&gt;owoce[[#This Row],[dostawa_truskawek]],owoce[[#This Row],[dostawa_porzeczek]]&gt;owoce[[#This Row],[dostawa_malin]])</f>
        <v>0</v>
      </c>
    </row>
    <row r="63" spans="1:6" x14ac:dyDescent="0.25">
      <c r="A63" s="1">
        <v>44013</v>
      </c>
      <c r="B63">
        <v>425</v>
      </c>
      <c r="C63">
        <v>342</v>
      </c>
      <c r="D63">
        <v>237</v>
      </c>
      <c r="E63">
        <f>MONTH(owoce[[#This Row],[data]])</f>
        <v>7</v>
      </c>
      <c r="F63" t="b">
        <f>AND(owoce[[#This Row],[dostawa_porzeczek]]&gt;owoce[[#This Row],[dostawa_truskawek]],owoce[[#This Row],[dostawa_porzeczek]]&gt;owoce[[#This Row],[dostawa_malin]])</f>
        <v>0</v>
      </c>
    </row>
    <row r="64" spans="1:6" x14ac:dyDescent="0.25">
      <c r="A64" s="1">
        <v>44014</v>
      </c>
      <c r="B64">
        <v>377</v>
      </c>
      <c r="C64">
        <v>290</v>
      </c>
      <c r="D64">
        <v>240</v>
      </c>
      <c r="E64">
        <f>MONTH(owoce[[#This Row],[data]])</f>
        <v>7</v>
      </c>
      <c r="F64" t="b">
        <f>AND(owoce[[#This Row],[dostawa_porzeczek]]&gt;owoce[[#This Row],[dostawa_truskawek]],owoce[[#This Row],[dostawa_porzeczek]]&gt;owoce[[#This Row],[dostawa_malin]])</f>
        <v>0</v>
      </c>
    </row>
    <row r="65" spans="1:6" x14ac:dyDescent="0.25">
      <c r="A65" s="1">
        <v>44015</v>
      </c>
      <c r="B65">
        <v>382</v>
      </c>
      <c r="C65">
        <v>360</v>
      </c>
      <c r="D65">
        <v>203</v>
      </c>
      <c r="E65">
        <f>MONTH(owoce[[#This Row],[data]])</f>
        <v>7</v>
      </c>
      <c r="F65" t="b">
        <f>AND(owoce[[#This Row],[dostawa_porzeczek]]&gt;owoce[[#This Row],[dostawa_truskawek]],owoce[[#This Row],[dostawa_porzeczek]]&gt;owoce[[#This Row],[dostawa_malin]])</f>
        <v>0</v>
      </c>
    </row>
    <row r="66" spans="1:6" x14ac:dyDescent="0.25">
      <c r="A66" s="1">
        <v>44016</v>
      </c>
      <c r="B66">
        <v>287</v>
      </c>
      <c r="C66">
        <v>428</v>
      </c>
      <c r="D66">
        <v>204</v>
      </c>
      <c r="E66">
        <f>MONTH(owoce[[#This Row],[data]])</f>
        <v>7</v>
      </c>
      <c r="F66" t="b">
        <f>AND(owoce[[#This Row],[dostawa_porzeczek]]&gt;owoce[[#This Row],[dostawa_truskawek]],owoce[[#This Row],[dostawa_porzeczek]]&gt;owoce[[#This Row],[dostawa_malin]])</f>
        <v>0</v>
      </c>
    </row>
    <row r="67" spans="1:6" x14ac:dyDescent="0.25">
      <c r="A67" s="1">
        <v>44017</v>
      </c>
      <c r="B67">
        <v>429</v>
      </c>
      <c r="C67">
        <v>394</v>
      </c>
      <c r="D67">
        <v>246</v>
      </c>
      <c r="E67">
        <f>MONTH(owoce[[#This Row],[data]])</f>
        <v>7</v>
      </c>
      <c r="F67" t="b">
        <f>AND(owoce[[#This Row],[dostawa_porzeczek]]&gt;owoce[[#This Row],[dostawa_truskawek]],owoce[[#This Row],[dostawa_porzeczek]]&gt;owoce[[#This Row],[dostawa_malin]])</f>
        <v>0</v>
      </c>
    </row>
    <row r="68" spans="1:6" x14ac:dyDescent="0.25">
      <c r="A68" s="1">
        <v>44018</v>
      </c>
      <c r="B68">
        <v>287</v>
      </c>
      <c r="C68">
        <v>356</v>
      </c>
      <c r="D68">
        <v>233</v>
      </c>
      <c r="E68">
        <f>MONTH(owoce[[#This Row],[data]])</f>
        <v>7</v>
      </c>
      <c r="F68" t="b">
        <f>AND(owoce[[#This Row],[dostawa_porzeczek]]&gt;owoce[[#This Row],[dostawa_truskawek]],owoce[[#This Row],[dostawa_porzeczek]]&gt;owoce[[#This Row],[dostawa_malin]])</f>
        <v>0</v>
      </c>
    </row>
    <row r="69" spans="1:6" x14ac:dyDescent="0.25">
      <c r="A69" s="1">
        <v>44019</v>
      </c>
      <c r="B69">
        <v>421</v>
      </c>
      <c r="C69">
        <v>292</v>
      </c>
      <c r="D69">
        <v>226</v>
      </c>
      <c r="E69">
        <f>MONTH(owoce[[#This Row],[data]])</f>
        <v>7</v>
      </c>
      <c r="F69" t="b">
        <f>AND(owoce[[#This Row],[dostawa_porzeczek]]&gt;owoce[[#This Row],[dostawa_truskawek]],owoce[[#This Row],[dostawa_porzeczek]]&gt;owoce[[#This Row],[dostawa_malin]])</f>
        <v>0</v>
      </c>
    </row>
    <row r="70" spans="1:6" x14ac:dyDescent="0.25">
      <c r="A70" s="1">
        <v>44020</v>
      </c>
      <c r="B70">
        <v>334</v>
      </c>
      <c r="C70">
        <v>353</v>
      </c>
      <c r="D70">
        <v>282</v>
      </c>
      <c r="E70">
        <f>MONTH(owoce[[#This Row],[data]])</f>
        <v>7</v>
      </c>
      <c r="F70" t="b">
        <f>AND(owoce[[#This Row],[dostawa_porzeczek]]&gt;owoce[[#This Row],[dostawa_truskawek]],owoce[[#This Row],[dostawa_porzeczek]]&gt;owoce[[#This Row],[dostawa_malin]])</f>
        <v>0</v>
      </c>
    </row>
    <row r="71" spans="1:6" x14ac:dyDescent="0.25">
      <c r="A71" s="1">
        <v>44021</v>
      </c>
      <c r="B71">
        <v>282</v>
      </c>
      <c r="C71">
        <v>329</v>
      </c>
      <c r="D71">
        <v>262</v>
      </c>
      <c r="E71">
        <f>MONTH(owoce[[#This Row],[data]])</f>
        <v>7</v>
      </c>
      <c r="F71" t="b">
        <f>AND(owoce[[#This Row],[dostawa_porzeczek]]&gt;owoce[[#This Row],[dostawa_truskawek]],owoce[[#This Row],[dostawa_porzeczek]]&gt;owoce[[#This Row],[dostawa_malin]])</f>
        <v>0</v>
      </c>
    </row>
    <row r="72" spans="1:6" x14ac:dyDescent="0.25">
      <c r="A72" s="1">
        <v>44022</v>
      </c>
      <c r="B72">
        <v>356</v>
      </c>
      <c r="C72">
        <v>331</v>
      </c>
      <c r="D72">
        <v>290</v>
      </c>
      <c r="E72">
        <f>MONTH(owoce[[#This Row],[data]])</f>
        <v>7</v>
      </c>
      <c r="F72" t="b">
        <f>AND(owoce[[#This Row],[dostawa_porzeczek]]&gt;owoce[[#This Row],[dostawa_truskawek]],owoce[[#This Row],[dostawa_porzeczek]]&gt;owoce[[#This Row],[dostawa_malin]])</f>
        <v>0</v>
      </c>
    </row>
    <row r="73" spans="1:6" x14ac:dyDescent="0.25">
      <c r="A73" s="1">
        <v>44023</v>
      </c>
      <c r="B73">
        <v>307</v>
      </c>
      <c r="C73">
        <v>394</v>
      </c>
      <c r="D73">
        <v>256</v>
      </c>
      <c r="E73">
        <f>MONTH(owoce[[#This Row],[data]])</f>
        <v>7</v>
      </c>
      <c r="F73" t="b">
        <f>AND(owoce[[#This Row],[dostawa_porzeczek]]&gt;owoce[[#This Row],[dostawa_truskawek]],owoce[[#This Row],[dostawa_porzeczek]]&gt;owoce[[#This Row],[dostawa_malin]])</f>
        <v>0</v>
      </c>
    </row>
    <row r="74" spans="1:6" x14ac:dyDescent="0.25">
      <c r="A74" s="1">
        <v>44024</v>
      </c>
      <c r="B74">
        <v>441</v>
      </c>
      <c r="C74">
        <v>271</v>
      </c>
      <c r="D74">
        <v>292</v>
      </c>
      <c r="E74">
        <f>MONTH(owoce[[#This Row],[data]])</f>
        <v>7</v>
      </c>
      <c r="F74" t="b">
        <f>AND(owoce[[#This Row],[dostawa_porzeczek]]&gt;owoce[[#This Row],[dostawa_truskawek]],owoce[[#This Row],[dostawa_porzeczek]]&gt;owoce[[#This Row],[dostawa_malin]])</f>
        <v>0</v>
      </c>
    </row>
    <row r="75" spans="1:6" x14ac:dyDescent="0.25">
      <c r="A75" s="1">
        <v>44025</v>
      </c>
      <c r="B75">
        <v>407</v>
      </c>
      <c r="C75">
        <v>311</v>
      </c>
      <c r="D75">
        <v>280</v>
      </c>
      <c r="E75">
        <f>MONTH(owoce[[#This Row],[data]])</f>
        <v>7</v>
      </c>
      <c r="F75" t="b">
        <f>AND(owoce[[#This Row],[dostawa_porzeczek]]&gt;owoce[[#This Row],[dostawa_truskawek]],owoce[[#This Row],[dostawa_porzeczek]]&gt;owoce[[#This Row],[dostawa_malin]])</f>
        <v>0</v>
      </c>
    </row>
    <row r="76" spans="1:6" x14ac:dyDescent="0.25">
      <c r="A76" s="1">
        <v>44026</v>
      </c>
      <c r="B76">
        <v>480</v>
      </c>
      <c r="C76">
        <v>342</v>
      </c>
      <c r="D76">
        <v>292</v>
      </c>
      <c r="E76">
        <f>MONTH(owoce[[#This Row],[data]])</f>
        <v>7</v>
      </c>
      <c r="F76" t="b">
        <f>AND(owoce[[#This Row],[dostawa_porzeczek]]&gt;owoce[[#This Row],[dostawa_truskawek]],owoce[[#This Row],[dostawa_porzeczek]]&gt;owoce[[#This Row],[dostawa_malin]])</f>
        <v>0</v>
      </c>
    </row>
    <row r="77" spans="1:6" x14ac:dyDescent="0.25">
      <c r="A77" s="1">
        <v>44027</v>
      </c>
      <c r="B77">
        <v>494</v>
      </c>
      <c r="C77">
        <v>310</v>
      </c>
      <c r="D77">
        <v>275</v>
      </c>
      <c r="E77">
        <f>MONTH(owoce[[#This Row],[data]])</f>
        <v>7</v>
      </c>
      <c r="F77" t="b">
        <f>AND(owoce[[#This Row],[dostawa_porzeczek]]&gt;owoce[[#This Row],[dostawa_truskawek]],owoce[[#This Row],[dostawa_porzeczek]]&gt;owoce[[#This Row],[dostawa_malin]])</f>
        <v>0</v>
      </c>
    </row>
    <row r="78" spans="1:6" x14ac:dyDescent="0.25">
      <c r="A78" s="1">
        <v>44028</v>
      </c>
      <c r="B78">
        <v>493</v>
      </c>
      <c r="C78">
        <v>431</v>
      </c>
      <c r="D78">
        <v>283</v>
      </c>
      <c r="E78">
        <f>MONTH(owoce[[#This Row],[data]])</f>
        <v>7</v>
      </c>
      <c r="F78" t="b">
        <f>AND(owoce[[#This Row],[dostawa_porzeczek]]&gt;owoce[[#This Row],[dostawa_truskawek]],owoce[[#This Row],[dostawa_porzeczek]]&gt;owoce[[#This Row],[dostawa_malin]])</f>
        <v>0</v>
      </c>
    </row>
    <row r="79" spans="1:6" x14ac:dyDescent="0.25">
      <c r="A79" s="1">
        <v>44029</v>
      </c>
      <c r="B79">
        <v>302</v>
      </c>
      <c r="C79">
        <v>415</v>
      </c>
      <c r="D79">
        <v>297</v>
      </c>
      <c r="E79">
        <f>MONTH(owoce[[#This Row],[data]])</f>
        <v>7</v>
      </c>
      <c r="F79" t="b">
        <f>AND(owoce[[#This Row],[dostawa_porzeczek]]&gt;owoce[[#This Row],[dostawa_truskawek]],owoce[[#This Row],[dostawa_porzeczek]]&gt;owoce[[#This Row],[dostawa_malin]])</f>
        <v>0</v>
      </c>
    </row>
    <row r="80" spans="1:6" x14ac:dyDescent="0.25">
      <c r="A80" s="1">
        <v>44030</v>
      </c>
      <c r="B80">
        <v>331</v>
      </c>
      <c r="C80">
        <v>353</v>
      </c>
      <c r="D80">
        <v>373</v>
      </c>
      <c r="E80">
        <f>MONTH(owoce[[#This Row],[data]])</f>
        <v>7</v>
      </c>
      <c r="F80" t="b">
        <f>AND(owoce[[#This Row],[dostawa_porzeczek]]&gt;owoce[[#This Row],[dostawa_truskawek]],owoce[[#This Row],[dostawa_porzeczek]]&gt;owoce[[#This Row],[dostawa_malin]])</f>
        <v>1</v>
      </c>
    </row>
    <row r="81" spans="1:6" x14ac:dyDescent="0.25">
      <c r="A81" s="1">
        <v>44031</v>
      </c>
      <c r="B81">
        <v>486</v>
      </c>
      <c r="C81">
        <v>323</v>
      </c>
      <c r="D81">
        <v>359</v>
      </c>
      <c r="E81">
        <f>MONTH(owoce[[#This Row],[data]])</f>
        <v>7</v>
      </c>
      <c r="F81" t="b">
        <f>AND(owoce[[#This Row],[dostawa_porzeczek]]&gt;owoce[[#This Row],[dostawa_truskawek]],owoce[[#This Row],[dostawa_porzeczek]]&gt;owoce[[#This Row],[dostawa_malin]])</f>
        <v>0</v>
      </c>
    </row>
    <row r="82" spans="1:6" x14ac:dyDescent="0.25">
      <c r="A82" s="1">
        <v>44032</v>
      </c>
      <c r="B82">
        <v>360</v>
      </c>
      <c r="C82">
        <v>331</v>
      </c>
      <c r="D82">
        <v>445</v>
      </c>
      <c r="E82">
        <f>MONTH(owoce[[#This Row],[data]])</f>
        <v>7</v>
      </c>
      <c r="F82" t="b">
        <f>AND(owoce[[#This Row],[dostawa_porzeczek]]&gt;owoce[[#This Row],[dostawa_truskawek]],owoce[[#This Row],[dostawa_porzeczek]]&gt;owoce[[#This Row],[dostawa_malin]])</f>
        <v>1</v>
      </c>
    </row>
    <row r="83" spans="1:6" x14ac:dyDescent="0.25">
      <c r="A83" s="1">
        <v>44033</v>
      </c>
      <c r="B83">
        <v>391</v>
      </c>
      <c r="C83">
        <v>455</v>
      </c>
      <c r="D83">
        <v>427</v>
      </c>
      <c r="E83">
        <f>MONTH(owoce[[#This Row],[data]])</f>
        <v>7</v>
      </c>
      <c r="F83" t="b">
        <f>AND(owoce[[#This Row],[dostawa_porzeczek]]&gt;owoce[[#This Row],[dostawa_truskawek]],owoce[[#This Row],[dostawa_porzeczek]]&gt;owoce[[#This Row],[dostawa_malin]])</f>
        <v>0</v>
      </c>
    </row>
    <row r="84" spans="1:6" x14ac:dyDescent="0.25">
      <c r="A84" s="1">
        <v>44034</v>
      </c>
      <c r="B84">
        <v>327</v>
      </c>
      <c r="C84">
        <v>471</v>
      </c>
      <c r="D84">
        <v>423</v>
      </c>
      <c r="E84">
        <f>MONTH(owoce[[#This Row],[data]])</f>
        <v>7</v>
      </c>
      <c r="F84" t="b">
        <f>AND(owoce[[#This Row],[dostawa_porzeczek]]&gt;owoce[[#This Row],[dostawa_truskawek]],owoce[[#This Row],[dostawa_porzeczek]]&gt;owoce[[#This Row],[dostawa_malin]])</f>
        <v>0</v>
      </c>
    </row>
    <row r="85" spans="1:6" x14ac:dyDescent="0.25">
      <c r="A85" s="1">
        <v>44035</v>
      </c>
      <c r="B85">
        <v>355</v>
      </c>
      <c r="C85">
        <v>490</v>
      </c>
      <c r="D85">
        <v>449</v>
      </c>
      <c r="E85">
        <f>MONTH(owoce[[#This Row],[data]])</f>
        <v>7</v>
      </c>
      <c r="F85" t="b">
        <f>AND(owoce[[#This Row],[dostawa_porzeczek]]&gt;owoce[[#This Row],[dostawa_truskawek]],owoce[[#This Row],[dostawa_porzeczek]]&gt;owoce[[#This Row],[dostawa_malin]])</f>
        <v>0</v>
      </c>
    </row>
    <row r="86" spans="1:6" x14ac:dyDescent="0.25">
      <c r="A86" s="1">
        <v>44036</v>
      </c>
      <c r="B86">
        <v>360</v>
      </c>
      <c r="C86">
        <v>339</v>
      </c>
      <c r="D86">
        <v>470</v>
      </c>
      <c r="E86">
        <f>MONTH(owoce[[#This Row],[data]])</f>
        <v>7</v>
      </c>
      <c r="F86" t="b">
        <f>AND(owoce[[#This Row],[dostawa_porzeczek]]&gt;owoce[[#This Row],[dostawa_truskawek]],owoce[[#This Row],[dostawa_porzeczek]]&gt;owoce[[#This Row],[dostawa_malin]])</f>
        <v>1</v>
      </c>
    </row>
    <row r="87" spans="1:6" x14ac:dyDescent="0.25">
      <c r="A87" s="1">
        <v>44037</v>
      </c>
      <c r="B87">
        <v>303</v>
      </c>
      <c r="C87">
        <v>404</v>
      </c>
      <c r="D87">
        <v>434</v>
      </c>
      <c r="E87">
        <f>MONTH(owoce[[#This Row],[data]])</f>
        <v>7</v>
      </c>
      <c r="F87" t="b">
        <f>AND(owoce[[#This Row],[dostawa_porzeczek]]&gt;owoce[[#This Row],[dostawa_truskawek]],owoce[[#This Row],[dostawa_porzeczek]]&gt;owoce[[#This Row],[dostawa_malin]])</f>
        <v>1</v>
      </c>
    </row>
    <row r="88" spans="1:6" x14ac:dyDescent="0.25">
      <c r="A88" s="1">
        <v>44038</v>
      </c>
      <c r="B88">
        <v>310</v>
      </c>
      <c r="C88">
        <v>332</v>
      </c>
      <c r="D88">
        <v>536</v>
      </c>
      <c r="E88">
        <f>MONTH(owoce[[#This Row],[data]])</f>
        <v>7</v>
      </c>
      <c r="F88" t="b">
        <f>AND(owoce[[#This Row],[dostawa_porzeczek]]&gt;owoce[[#This Row],[dostawa_truskawek]],owoce[[#This Row],[dostawa_porzeczek]]&gt;owoce[[#This Row],[dostawa_malin]])</f>
        <v>1</v>
      </c>
    </row>
    <row r="89" spans="1:6" x14ac:dyDescent="0.25">
      <c r="A89" s="1">
        <v>44039</v>
      </c>
      <c r="B89">
        <v>435</v>
      </c>
      <c r="C89">
        <v>406</v>
      </c>
      <c r="D89">
        <v>421</v>
      </c>
      <c r="E89">
        <f>MONTH(owoce[[#This Row],[data]])</f>
        <v>7</v>
      </c>
      <c r="F89" t="b">
        <f>AND(owoce[[#This Row],[dostawa_porzeczek]]&gt;owoce[[#This Row],[dostawa_truskawek]],owoce[[#This Row],[dostawa_porzeczek]]&gt;owoce[[#This Row],[dostawa_malin]])</f>
        <v>0</v>
      </c>
    </row>
    <row r="90" spans="1:6" x14ac:dyDescent="0.25">
      <c r="A90" s="1">
        <v>44040</v>
      </c>
      <c r="B90">
        <v>344</v>
      </c>
      <c r="C90">
        <v>348</v>
      </c>
      <c r="D90">
        <v>555</v>
      </c>
      <c r="E90">
        <f>MONTH(owoce[[#This Row],[data]])</f>
        <v>7</v>
      </c>
      <c r="F90" t="b">
        <f>AND(owoce[[#This Row],[dostawa_porzeczek]]&gt;owoce[[#This Row],[dostawa_truskawek]],owoce[[#This Row],[dostawa_porzeczek]]&gt;owoce[[#This Row],[dostawa_malin]])</f>
        <v>1</v>
      </c>
    </row>
    <row r="91" spans="1:6" x14ac:dyDescent="0.25">
      <c r="A91" s="1">
        <v>44041</v>
      </c>
      <c r="B91">
        <v>303</v>
      </c>
      <c r="C91">
        <v>335</v>
      </c>
      <c r="D91">
        <v>436</v>
      </c>
      <c r="E91">
        <f>MONTH(owoce[[#This Row],[data]])</f>
        <v>7</v>
      </c>
      <c r="F91" t="b">
        <f>AND(owoce[[#This Row],[dostawa_porzeczek]]&gt;owoce[[#This Row],[dostawa_truskawek]],owoce[[#This Row],[dostawa_porzeczek]]&gt;owoce[[#This Row],[dostawa_malin]])</f>
        <v>1</v>
      </c>
    </row>
    <row r="92" spans="1:6" x14ac:dyDescent="0.25">
      <c r="A92" s="1">
        <v>44042</v>
      </c>
      <c r="B92">
        <v>433</v>
      </c>
      <c r="C92">
        <v>425</v>
      </c>
      <c r="D92">
        <v>422</v>
      </c>
      <c r="E92">
        <f>MONTH(owoce[[#This Row],[data]])</f>
        <v>7</v>
      </c>
      <c r="F92" t="b">
        <f>AND(owoce[[#This Row],[dostawa_porzeczek]]&gt;owoce[[#This Row],[dostawa_truskawek]],owoce[[#This Row],[dostawa_porzeczek]]&gt;owoce[[#This Row],[dostawa_malin]])</f>
        <v>0</v>
      </c>
    </row>
    <row r="93" spans="1:6" x14ac:dyDescent="0.25">
      <c r="A93" s="1">
        <v>44043</v>
      </c>
      <c r="B93">
        <v>350</v>
      </c>
      <c r="C93">
        <v>378</v>
      </c>
      <c r="D93">
        <v>419</v>
      </c>
      <c r="E93">
        <f>MONTH(owoce[[#This Row],[data]])</f>
        <v>7</v>
      </c>
      <c r="F93" t="b">
        <f>AND(owoce[[#This Row],[dostawa_porzeczek]]&gt;owoce[[#This Row],[dostawa_truskawek]],owoce[[#This Row],[dostawa_porzeczek]]&gt;owoce[[#This Row],[dostawa_malin]])</f>
        <v>1</v>
      </c>
    </row>
    <row r="94" spans="1:6" x14ac:dyDescent="0.25">
      <c r="A94" s="1">
        <v>44044</v>
      </c>
      <c r="B94">
        <v>396</v>
      </c>
      <c r="C94">
        <v>466</v>
      </c>
      <c r="D94">
        <v>434</v>
      </c>
      <c r="E94">
        <f>MONTH(owoce[[#This Row],[data]])</f>
        <v>8</v>
      </c>
      <c r="F94" t="b">
        <f>AND(owoce[[#This Row],[dostawa_porzeczek]]&gt;owoce[[#This Row],[dostawa_truskawek]],owoce[[#This Row],[dostawa_porzeczek]]&gt;owoce[[#This Row],[dostawa_malin]])</f>
        <v>0</v>
      </c>
    </row>
    <row r="95" spans="1:6" x14ac:dyDescent="0.25">
      <c r="A95" s="1">
        <v>44045</v>
      </c>
      <c r="B95">
        <v>495</v>
      </c>
      <c r="C95">
        <v>410</v>
      </c>
      <c r="D95">
        <v>418</v>
      </c>
      <c r="E95">
        <f>MONTH(owoce[[#This Row],[data]])</f>
        <v>8</v>
      </c>
      <c r="F95" t="b">
        <f>AND(owoce[[#This Row],[dostawa_porzeczek]]&gt;owoce[[#This Row],[dostawa_truskawek]],owoce[[#This Row],[dostawa_porzeczek]]&gt;owoce[[#This Row],[dostawa_malin]])</f>
        <v>0</v>
      </c>
    </row>
    <row r="96" spans="1:6" x14ac:dyDescent="0.25">
      <c r="A96" s="1">
        <v>44046</v>
      </c>
      <c r="B96">
        <v>420</v>
      </c>
      <c r="C96">
        <v>328</v>
      </c>
      <c r="D96">
        <v>422</v>
      </c>
      <c r="E96">
        <f>MONTH(owoce[[#This Row],[data]])</f>
        <v>8</v>
      </c>
      <c r="F96" t="b">
        <f>AND(owoce[[#This Row],[dostawa_porzeczek]]&gt;owoce[[#This Row],[dostawa_truskawek]],owoce[[#This Row],[dostawa_porzeczek]]&gt;owoce[[#This Row],[dostawa_malin]])</f>
        <v>1</v>
      </c>
    </row>
    <row r="97" spans="1:6" x14ac:dyDescent="0.25">
      <c r="A97" s="1">
        <v>44047</v>
      </c>
      <c r="B97">
        <v>411</v>
      </c>
      <c r="C97">
        <v>481</v>
      </c>
      <c r="D97">
        <v>445</v>
      </c>
      <c r="E97">
        <f>MONTH(owoce[[#This Row],[data]])</f>
        <v>8</v>
      </c>
      <c r="F97" t="b">
        <f>AND(owoce[[#This Row],[dostawa_porzeczek]]&gt;owoce[[#This Row],[dostawa_truskawek]],owoce[[#This Row],[dostawa_porzeczek]]&gt;owoce[[#This Row],[dostawa_malin]])</f>
        <v>0</v>
      </c>
    </row>
    <row r="98" spans="1:6" x14ac:dyDescent="0.25">
      <c r="A98" s="1">
        <v>44048</v>
      </c>
      <c r="B98">
        <v>317</v>
      </c>
      <c r="C98">
        <v>434</v>
      </c>
      <c r="D98">
        <v>411</v>
      </c>
      <c r="E98">
        <f>MONTH(owoce[[#This Row],[data]])</f>
        <v>8</v>
      </c>
      <c r="F98" t="b">
        <f>AND(owoce[[#This Row],[dostawa_porzeczek]]&gt;owoce[[#This Row],[dostawa_truskawek]],owoce[[#This Row],[dostawa_porzeczek]]&gt;owoce[[#This Row],[dostawa_malin]])</f>
        <v>0</v>
      </c>
    </row>
    <row r="99" spans="1:6" x14ac:dyDescent="0.25">
      <c r="A99" s="1">
        <v>44049</v>
      </c>
      <c r="B99">
        <v>342</v>
      </c>
      <c r="C99">
        <v>465</v>
      </c>
      <c r="D99">
        <v>417</v>
      </c>
      <c r="E99">
        <f>MONTH(owoce[[#This Row],[data]])</f>
        <v>8</v>
      </c>
      <c r="F99" t="b">
        <f>AND(owoce[[#This Row],[dostawa_porzeczek]]&gt;owoce[[#This Row],[dostawa_truskawek]],owoce[[#This Row],[dostawa_porzeczek]]&gt;owoce[[#This Row],[dostawa_malin]])</f>
        <v>0</v>
      </c>
    </row>
    <row r="100" spans="1:6" x14ac:dyDescent="0.25">
      <c r="A100" s="1">
        <v>44050</v>
      </c>
      <c r="B100">
        <v>450</v>
      </c>
      <c r="C100">
        <v>318</v>
      </c>
      <c r="D100">
        <v>490</v>
      </c>
      <c r="E100">
        <f>MONTH(owoce[[#This Row],[data]])</f>
        <v>8</v>
      </c>
      <c r="F100" t="b">
        <f>AND(owoce[[#This Row],[dostawa_porzeczek]]&gt;owoce[[#This Row],[dostawa_truskawek]],owoce[[#This Row],[dostawa_porzeczek]]&gt;owoce[[#This Row],[dostawa_malin]])</f>
        <v>1</v>
      </c>
    </row>
    <row r="101" spans="1:6" x14ac:dyDescent="0.25">
      <c r="A101" s="1">
        <v>44051</v>
      </c>
      <c r="B101">
        <v>343</v>
      </c>
      <c r="C101">
        <v>329</v>
      </c>
      <c r="D101">
        <v>345</v>
      </c>
      <c r="E101">
        <f>MONTH(owoce[[#This Row],[data]])</f>
        <v>8</v>
      </c>
      <c r="F101" t="b">
        <f>AND(owoce[[#This Row],[dostawa_porzeczek]]&gt;owoce[[#This Row],[dostawa_truskawek]],owoce[[#This Row],[dostawa_porzeczek]]&gt;owoce[[#This Row],[dostawa_malin]])</f>
        <v>1</v>
      </c>
    </row>
    <row r="102" spans="1:6" x14ac:dyDescent="0.25">
      <c r="A102" s="1">
        <v>44052</v>
      </c>
      <c r="B102">
        <v>287</v>
      </c>
      <c r="C102">
        <v>328</v>
      </c>
      <c r="D102">
        <v>377</v>
      </c>
      <c r="E102">
        <f>MONTH(owoce[[#This Row],[data]])</f>
        <v>8</v>
      </c>
      <c r="F102" t="b">
        <f>AND(owoce[[#This Row],[dostawa_porzeczek]]&gt;owoce[[#This Row],[dostawa_truskawek]],owoce[[#This Row],[dostawa_porzeczek]]&gt;owoce[[#This Row],[dostawa_malin]])</f>
        <v>1</v>
      </c>
    </row>
    <row r="103" spans="1:6" x14ac:dyDescent="0.25">
      <c r="A103" s="1">
        <v>44053</v>
      </c>
      <c r="B103">
        <v>298</v>
      </c>
      <c r="C103">
        <v>401</v>
      </c>
      <c r="D103">
        <v>416</v>
      </c>
      <c r="E103">
        <f>MONTH(owoce[[#This Row],[data]])</f>
        <v>8</v>
      </c>
      <c r="F103" t="b">
        <f>AND(owoce[[#This Row],[dostawa_porzeczek]]&gt;owoce[[#This Row],[dostawa_truskawek]],owoce[[#This Row],[dostawa_porzeczek]]&gt;owoce[[#This Row],[dostawa_malin]])</f>
        <v>1</v>
      </c>
    </row>
    <row r="104" spans="1:6" x14ac:dyDescent="0.25">
      <c r="A104" s="1">
        <v>44054</v>
      </c>
      <c r="B104">
        <v>429</v>
      </c>
      <c r="C104">
        <v>348</v>
      </c>
      <c r="D104">
        <v>426</v>
      </c>
      <c r="E104">
        <f>MONTH(owoce[[#This Row],[data]])</f>
        <v>8</v>
      </c>
      <c r="F104" t="b">
        <f>AND(owoce[[#This Row],[dostawa_porzeczek]]&gt;owoce[[#This Row],[dostawa_truskawek]],owoce[[#This Row],[dostawa_porzeczek]]&gt;owoce[[#This Row],[dostawa_malin]])</f>
        <v>0</v>
      </c>
    </row>
    <row r="105" spans="1:6" x14ac:dyDescent="0.25">
      <c r="A105" s="1">
        <v>44055</v>
      </c>
      <c r="B105">
        <v>417</v>
      </c>
      <c r="C105">
        <v>457</v>
      </c>
      <c r="D105">
        <v>438</v>
      </c>
      <c r="E105">
        <f>MONTH(owoce[[#This Row],[data]])</f>
        <v>8</v>
      </c>
      <c r="F105" t="b">
        <f>AND(owoce[[#This Row],[dostawa_porzeczek]]&gt;owoce[[#This Row],[dostawa_truskawek]],owoce[[#This Row],[dostawa_porzeczek]]&gt;owoce[[#This Row],[dostawa_malin]])</f>
        <v>0</v>
      </c>
    </row>
    <row r="106" spans="1:6" x14ac:dyDescent="0.25">
      <c r="A106" s="1">
        <v>44056</v>
      </c>
      <c r="B106">
        <v>384</v>
      </c>
      <c r="C106">
        <v>330</v>
      </c>
      <c r="D106">
        <v>292</v>
      </c>
      <c r="E106">
        <f>MONTH(owoce[[#This Row],[data]])</f>
        <v>8</v>
      </c>
      <c r="F106" t="b">
        <f>AND(owoce[[#This Row],[dostawa_porzeczek]]&gt;owoce[[#This Row],[dostawa_truskawek]],owoce[[#This Row],[dostawa_porzeczek]]&gt;owoce[[#This Row],[dostawa_malin]])</f>
        <v>0</v>
      </c>
    </row>
    <row r="107" spans="1:6" x14ac:dyDescent="0.25">
      <c r="A107" s="1">
        <v>44057</v>
      </c>
      <c r="B107">
        <v>370</v>
      </c>
      <c r="C107">
        <v>388</v>
      </c>
      <c r="D107">
        <v>390</v>
      </c>
      <c r="E107">
        <f>MONTH(owoce[[#This Row],[data]])</f>
        <v>8</v>
      </c>
      <c r="F107" t="b">
        <f>AND(owoce[[#This Row],[dostawa_porzeczek]]&gt;owoce[[#This Row],[dostawa_truskawek]],owoce[[#This Row],[dostawa_porzeczek]]&gt;owoce[[#This Row],[dostawa_malin]])</f>
        <v>1</v>
      </c>
    </row>
    <row r="108" spans="1:6" x14ac:dyDescent="0.25">
      <c r="A108" s="1">
        <v>44058</v>
      </c>
      <c r="B108">
        <v>436</v>
      </c>
      <c r="C108">
        <v>298</v>
      </c>
      <c r="D108">
        <v>420</v>
      </c>
      <c r="E108">
        <f>MONTH(owoce[[#This Row],[data]])</f>
        <v>8</v>
      </c>
      <c r="F108" t="b">
        <f>AND(owoce[[#This Row],[dostawa_porzeczek]]&gt;owoce[[#This Row],[dostawa_truskawek]],owoce[[#This Row],[dostawa_porzeczek]]&gt;owoce[[#This Row],[dostawa_malin]])</f>
        <v>0</v>
      </c>
    </row>
    <row r="109" spans="1:6" x14ac:dyDescent="0.25">
      <c r="A109" s="1">
        <v>44059</v>
      </c>
      <c r="B109">
        <v>303</v>
      </c>
      <c r="C109">
        <v>429</v>
      </c>
      <c r="D109">
        <v>407</v>
      </c>
      <c r="E109">
        <f>MONTH(owoce[[#This Row],[data]])</f>
        <v>8</v>
      </c>
      <c r="F109" t="b">
        <f>AND(owoce[[#This Row],[dostawa_porzeczek]]&gt;owoce[[#This Row],[dostawa_truskawek]],owoce[[#This Row],[dostawa_porzeczek]]&gt;owoce[[#This Row],[dostawa_malin]])</f>
        <v>0</v>
      </c>
    </row>
    <row r="110" spans="1:6" x14ac:dyDescent="0.25">
      <c r="A110" s="1">
        <v>44060</v>
      </c>
      <c r="B110">
        <v>449</v>
      </c>
      <c r="C110">
        <v>444</v>
      </c>
      <c r="D110">
        <v>425</v>
      </c>
      <c r="E110">
        <f>MONTH(owoce[[#This Row],[data]])</f>
        <v>8</v>
      </c>
      <c r="F110" t="b">
        <f>AND(owoce[[#This Row],[dostawa_porzeczek]]&gt;owoce[[#This Row],[dostawa_truskawek]],owoce[[#This Row],[dostawa_porzeczek]]&gt;owoce[[#This Row],[dostawa_malin]])</f>
        <v>0</v>
      </c>
    </row>
    <row r="111" spans="1:6" x14ac:dyDescent="0.25">
      <c r="A111" s="1">
        <v>44061</v>
      </c>
      <c r="B111">
        <v>300</v>
      </c>
      <c r="C111">
        <v>358</v>
      </c>
      <c r="D111">
        <v>377</v>
      </c>
      <c r="E111">
        <f>MONTH(owoce[[#This Row],[data]])</f>
        <v>8</v>
      </c>
      <c r="F111" t="b">
        <f>AND(owoce[[#This Row],[dostawa_porzeczek]]&gt;owoce[[#This Row],[dostawa_truskawek]],owoce[[#This Row],[dostawa_porzeczek]]&gt;owoce[[#This Row],[dostawa_malin]])</f>
        <v>1</v>
      </c>
    </row>
    <row r="112" spans="1:6" x14ac:dyDescent="0.25">
      <c r="A112" s="1">
        <v>44062</v>
      </c>
      <c r="B112">
        <v>307</v>
      </c>
      <c r="C112">
        <v>417</v>
      </c>
      <c r="D112">
        <v>405</v>
      </c>
      <c r="E112">
        <f>MONTH(owoce[[#This Row],[data]])</f>
        <v>8</v>
      </c>
      <c r="F112" t="b">
        <f>AND(owoce[[#This Row],[dostawa_porzeczek]]&gt;owoce[[#This Row],[dostawa_truskawek]],owoce[[#This Row],[dostawa_porzeczek]]&gt;owoce[[#This Row],[dostawa_malin]])</f>
        <v>0</v>
      </c>
    </row>
    <row r="113" spans="1:6" x14ac:dyDescent="0.25">
      <c r="A113" s="1">
        <v>44063</v>
      </c>
      <c r="B113">
        <v>314</v>
      </c>
      <c r="C113">
        <v>340</v>
      </c>
      <c r="D113">
        <v>345</v>
      </c>
      <c r="E113">
        <f>MONTH(owoce[[#This Row],[data]])</f>
        <v>8</v>
      </c>
      <c r="F113" t="b">
        <f>AND(owoce[[#This Row],[dostawa_porzeczek]]&gt;owoce[[#This Row],[dostawa_truskawek]],owoce[[#This Row],[dostawa_porzeczek]]&gt;owoce[[#This Row],[dostawa_malin]])</f>
        <v>1</v>
      </c>
    </row>
    <row r="114" spans="1:6" x14ac:dyDescent="0.25">
      <c r="A114" s="1">
        <v>44064</v>
      </c>
      <c r="B114">
        <v>379</v>
      </c>
      <c r="C114">
        <v>288</v>
      </c>
      <c r="D114">
        <v>353</v>
      </c>
      <c r="E114">
        <f>MONTH(owoce[[#This Row],[data]])</f>
        <v>8</v>
      </c>
      <c r="F114" t="b">
        <f>AND(owoce[[#This Row],[dostawa_porzeczek]]&gt;owoce[[#This Row],[dostawa_truskawek]],owoce[[#This Row],[dostawa_porzeczek]]&gt;owoce[[#This Row],[dostawa_malin]])</f>
        <v>0</v>
      </c>
    </row>
    <row r="115" spans="1:6" x14ac:dyDescent="0.25">
      <c r="A115" s="1">
        <v>44065</v>
      </c>
      <c r="B115">
        <v>405</v>
      </c>
      <c r="C115">
        <v>454</v>
      </c>
      <c r="D115">
        <v>342</v>
      </c>
      <c r="E115">
        <f>MONTH(owoce[[#This Row],[data]])</f>
        <v>8</v>
      </c>
      <c r="F115" t="b">
        <f>AND(owoce[[#This Row],[dostawa_porzeczek]]&gt;owoce[[#This Row],[dostawa_truskawek]],owoce[[#This Row],[dostawa_porzeczek]]&gt;owoce[[#This Row],[dostawa_malin]])</f>
        <v>0</v>
      </c>
    </row>
    <row r="116" spans="1:6" x14ac:dyDescent="0.25">
      <c r="A116" s="1">
        <v>44066</v>
      </c>
      <c r="B116">
        <v>407</v>
      </c>
      <c r="C116">
        <v>300</v>
      </c>
      <c r="D116">
        <v>365</v>
      </c>
      <c r="E116">
        <f>MONTH(owoce[[#This Row],[data]])</f>
        <v>8</v>
      </c>
      <c r="F116" t="b">
        <f>AND(owoce[[#This Row],[dostawa_porzeczek]]&gt;owoce[[#This Row],[dostawa_truskawek]],owoce[[#This Row],[dostawa_porzeczek]]&gt;owoce[[#This Row],[dostawa_malin]])</f>
        <v>0</v>
      </c>
    </row>
    <row r="117" spans="1:6" x14ac:dyDescent="0.25">
      <c r="A117" s="1">
        <v>44067</v>
      </c>
      <c r="B117">
        <v>432</v>
      </c>
      <c r="C117">
        <v>423</v>
      </c>
      <c r="D117">
        <v>221</v>
      </c>
      <c r="E117">
        <f>MONTH(owoce[[#This Row],[data]])</f>
        <v>8</v>
      </c>
      <c r="F117" t="b">
        <f>AND(owoce[[#This Row],[dostawa_porzeczek]]&gt;owoce[[#This Row],[dostawa_truskawek]],owoce[[#This Row],[dostawa_porzeczek]]&gt;owoce[[#This Row],[dostawa_malin]])</f>
        <v>0</v>
      </c>
    </row>
    <row r="118" spans="1:6" x14ac:dyDescent="0.25">
      <c r="A118" s="1">
        <v>44068</v>
      </c>
      <c r="B118">
        <v>405</v>
      </c>
      <c r="C118">
        <v>449</v>
      </c>
      <c r="D118">
        <v>231</v>
      </c>
      <c r="E118">
        <f>MONTH(owoce[[#This Row],[data]])</f>
        <v>8</v>
      </c>
      <c r="F118" t="b">
        <f>AND(owoce[[#This Row],[dostawa_porzeczek]]&gt;owoce[[#This Row],[dostawa_truskawek]],owoce[[#This Row],[dostawa_porzeczek]]&gt;owoce[[#This Row],[dostawa_malin]])</f>
        <v>0</v>
      </c>
    </row>
    <row r="119" spans="1:6" x14ac:dyDescent="0.25">
      <c r="A119" s="1">
        <v>44069</v>
      </c>
      <c r="B119">
        <v>162</v>
      </c>
      <c r="C119">
        <v>294</v>
      </c>
      <c r="D119">
        <v>255</v>
      </c>
      <c r="E119">
        <f>MONTH(owoce[[#This Row],[data]])</f>
        <v>8</v>
      </c>
      <c r="F119" t="b">
        <f>AND(owoce[[#This Row],[dostawa_porzeczek]]&gt;owoce[[#This Row],[dostawa_truskawek]],owoce[[#This Row],[dostawa_porzeczek]]&gt;owoce[[#This Row],[dostawa_malin]])</f>
        <v>0</v>
      </c>
    </row>
    <row r="120" spans="1:6" x14ac:dyDescent="0.25">
      <c r="A120" s="1">
        <v>44070</v>
      </c>
      <c r="B120">
        <v>297</v>
      </c>
      <c r="C120">
        <v>341</v>
      </c>
      <c r="D120">
        <v>223</v>
      </c>
      <c r="E120">
        <f>MONTH(owoce[[#This Row],[data]])</f>
        <v>8</v>
      </c>
      <c r="F120" t="b">
        <f>AND(owoce[[#This Row],[dostawa_porzeczek]]&gt;owoce[[#This Row],[dostawa_truskawek]],owoce[[#This Row],[dostawa_porzeczek]]&gt;owoce[[#This Row],[dostawa_malin]])</f>
        <v>0</v>
      </c>
    </row>
    <row r="121" spans="1:6" x14ac:dyDescent="0.25">
      <c r="A121" s="1">
        <v>44071</v>
      </c>
      <c r="B121">
        <v>226</v>
      </c>
      <c r="C121">
        <v>329</v>
      </c>
      <c r="D121">
        <v>261</v>
      </c>
      <c r="E121">
        <f>MONTH(owoce[[#This Row],[data]])</f>
        <v>8</v>
      </c>
      <c r="F121" t="b">
        <f>AND(owoce[[#This Row],[dostawa_porzeczek]]&gt;owoce[[#This Row],[dostawa_truskawek]],owoce[[#This Row],[dostawa_porzeczek]]&gt;owoce[[#This Row],[dostawa_malin]])</f>
        <v>0</v>
      </c>
    </row>
    <row r="122" spans="1:6" x14ac:dyDescent="0.25">
      <c r="A122" s="1">
        <v>44072</v>
      </c>
      <c r="B122">
        <v>226</v>
      </c>
      <c r="C122">
        <v>256</v>
      </c>
      <c r="D122">
        <v>239</v>
      </c>
      <c r="E122">
        <f>MONTH(owoce[[#This Row],[data]])</f>
        <v>8</v>
      </c>
      <c r="F122" t="b">
        <f>AND(owoce[[#This Row],[dostawa_porzeczek]]&gt;owoce[[#This Row],[dostawa_truskawek]],owoce[[#This Row],[dostawa_porzeczek]]&gt;owoce[[#This Row],[dostawa_malin]])</f>
        <v>0</v>
      </c>
    </row>
    <row r="123" spans="1:6" x14ac:dyDescent="0.25">
      <c r="A123" s="1">
        <v>44073</v>
      </c>
      <c r="B123">
        <v>287</v>
      </c>
      <c r="C123">
        <v>217</v>
      </c>
      <c r="D123">
        <v>262</v>
      </c>
      <c r="E123">
        <f>MONTH(owoce[[#This Row],[data]])</f>
        <v>8</v>
      </c>
      <c r="F123" t="b">
        <f>AND(owoce[[#This Row],[dostawa_porzeczek]]&gt;owoce[[#This Row],[dostawa_truskawek]],owoce[[#This Row],[dostawa_porzeczek]]&gt;owoce[[#This Row],[dostawa_malin]])</f>
        <v>0</v>
      </c>
    </row>
    <row r="124" spans="1:6" x14ac:dyDescent="0.25">
      <c r="A124" s="1">
        <v>44074</v>
      </c>
      <c r="B124">
        <v>351</v>
      </c>
      <c r="C124">
        <v>266</v>
      </c>
      <c r="D124">
        <v>226</v>
      </c>
      <c r="E124">
        <f>MONTH(owoce[[#This Row],[data]])</f>
        <v>8</v>
      </c>
      <c r="F124" t="b">
        <f>AND(owoce[[#This Row],[dostawa_porzeczek]]&gt;owoce[[#This Row],[dostawa_truskawek]],owoce[[#This Row],[dostawa_porzeczek]]&gt;owoce[[#This Row],[dostawa_malin]])</f>
        <v>0</v>
      </c>
    </row>
    <row r="125" spans="1:6" x14ac:dyDescent="0.25">
      <c r="A125" s="1">
        <v>44075</v>
      </c>
      <c r="B125">
        <v>214</v>
      </c>
      <c r="C125">
        <v>260</v>
      </c>
      <c r="D125">
        <v>241</v>
      </c>
      <c r="E125">
        <f>MONTH(owoce[[#This Row],[data]])</f>
        <v>9</v>
      </c>
      <c r="F125" t="b">
        <f>AND(owoce[[#This Row],[dostawa_porzeczek]]&gt;owoce[[#This Row],[dostawa_truskawek]],owoce[[#This Row],[dostawa_porzeczek]]&gt;owoce[[#This Row],[dostawa_malin]])</f>
        <v>0</v>
      </c>
    </row>
    <row r="126" spans="1:6" x14ac:dyDescent="0.25">
      <c r="A126" s="1">
        <v>44076</v>
      </c>
      <c r="B126">
        <v>282</v>
      </c>
      <c r="C126">
        <v>227</v>
      </c>
      <c r="D126">
        <v>258</v>
      </c>
      <c r="E126">
        <f>MONTH(owoce[[#This Row],[data]])</f>
        <v>9</v>
      </c>
      <c r="F126" t="b">
        <f>AND(owoce[[#This Row],[dostawa_porzeczek]]&gt;owoce[[#This Row],[dostawa_truskawek]],owoce[[#This Row],[dostawa_porzeczek]]&gt;owoce[[#This Row],[dostawa_malin]])</f>
        <v>0</v>
      </c>
    </row>
    <row r="127" spans="1:6" x14ac:dyDescent="0.25">
      <c r="A127" s="1">
        <v>44077</v>
      </c>
      <c r="B127">
        <v>257</v>
      </c>
      <c r="C127">
        <v>251</v>
      </c>
      <c r="D127">
        <v>252</v>
      </c>
      <c r="E127">
        <f>MONTH(owoce[[#This Row],[data]])</f>
        <v>9</v>
      </c>
      <c r="F127" t="b">
        <f>AND(owoce[[#This Row],[dostawa_porzeczek]]&gt;owoce[[#This Row],[dostawa_truskawek]],owoce[[#This Row],[dostawa_porzeczek]]&gt;owoce[[#This Row],[dostawa_malin]])</f>
        <v>0</v>
      </c>
    </row>
    <row r="128" spans="1:6" x14ac:dyDescent="0.25">
      <c r="A128" s="1">
        <v>44078</v>
      </c>
      <c r="B128">
        <v>172</v>
      </c>
      <c r="C128">
        <v>171</v>
      </c>
      <c r="D128">
        <v>268</v>
      </c>
      <c r="E128">
        <f>MONTH(owoce[[#This Row],[data]])</f>
        <v>9</v>
      </c>
      <c r="F128" t="b">
        <f>AND(owoce[[#This Row],[dostawa_porzeczek]]&gt;owoce[[#This Row],[dostawa_truskawek]],owoce[[#This Row],[dostawa_porzeczek]]&gt;owoce[[#This Row],[dostawa_malin]])</f>
        <v>1</v>
      </c>
    </row>
    <row r="129" spans="1:6" x14ac:dyDescent="0.25">
      <c r="A129" s="1">
        <v>44079</v>
      </c>
      <c r="B129">
        <v>197</v>
      </c>
      <c r="C129">
        <v>326</v>
      </c>
      <c r="D129">
        <v>224</v>
      </c>
      <c r="E129">
        <f>MONTH(owoce[[#This Row],[data]])</f>
        <v>9</v>
      </c>
      <c r="F129" t="b">
        <f>AND(owoce[[#This Row],[dostawa_porzeczek]]&gt;owoce[[#This Row],[dostawa_truskawek]],owoce[[#This Row],[dostawa_porzeczek]]&gt;owoce[[#This Row],[dostawa_malin]])</f>
        <v>0</v>
      </c>
    </row>
    <row r="130" spans="1:6" x14ac:dyDescent="0.25">
      <c r="A130" s="1">
        <v>44080</v>
      </c>
      <c r="B130">
        <v>292</v>
      </c>
      <c r="C130">
        <v>329</v>
      </c>
      <c r="D130">
        <v>255</v>
      </c>
      <c r="E130">
        <f>MONTH(owoce[[#This Row],[data]])</f>
        <v>9</v>
      </c>
      <c r="F130" t="b">
        <f>AND(owoce[[#This Row],[dostawa_porzeczek]]&gt;owoce[[#This Row],[dostawa_truskawek]],owoce[[#This Row],[dostawa_porzeczek]]&gt;owoce[[#This Row],[dostawa_malin]])</f>
        <v>0</v>
      </c>
    </row>
    <row r="131" spans="1:6" x14ac:dyDescent="0.25">
      <c r="A131" s="1">
        <v>44081</v>
      </c>
      <c r="B131">
        <v>172</v>
      </c>
      <c r="C131">
        <v>216</v>
      </c>
      <c r="D131">
        <v>199</v>
      </c>
      <c r="E131">
        <f>MONTH(owoce[[#This Row],[data]])</f>
        <v>9</v>
      </c>
      <c r="F131" t="b">
        <f>AND(owoce[[#This Row],[dostawa_porzeczek]]&gt;owoce[[#This Row],[dostawa_truskawek]],owoce[[#This Row],[dostawa_porzeczek]]&gt;owoce[[#This Row],[dostawa_malin]])</f>
        <v>0</v>
      </c>
    </row>
    <row r="132" spans="1:6" x14ac:dyDescent="0.25">
      <c r="A132" s="1">
        <v>44082</v>
      </c>
      <c r="B132">
        <v>258</v>
      </c>
      <c r="C132">
        <v>291</v>
      </c>
      <c r="D132">
        <v>220</v>
      </c>
      <c r="E132">
        <f>MONTH(owoce[[#This Row],[data]])</f>
        <v>9</v>
      </c>
      <c r="F132" t="b">
        <f>AND(owoce[[#This Row],[dostawa_porzeczek]]&gt;owoce[[#This Row],[dostawa_truskawek]],owoce[[#This Row],[dostawa_porzeczek]]&gt;owoce[[#This Row],[dostawa_malin]])</f>
        <v>0</v>
      </c>
    </row>
    <row r="133" spans="1:6" x14ac:dyDescent="0.25">
      <c r="A133" s="1">
        <v>44083</v>
      </c>
      <c r="B133">
        <v>276</v>
      </c>
      <c r="C133">
        <v>347</v>
      </c>
      <c r="D133">
        <v>197</v>
      </c>
      <c r="E133">
        <f>MONTH(owoce[[#This Row],[data]])</f>
        <v>9</v>
      </c>
      <c r="F133" t="b">
        <f>AND(owoce[[#This Row],[dostawa_porzeczek]]&gt;owoce[[#This Row],[dostawa_truskawek]],owoce[[#This Row],[dostawa_porzeczek]]&gt;owoce[[#This Row],[dostawa_malin]])</f>
        <v>0</v>
      </c>
    </row>
    <row r="134" spans="1:6" x14ac:dyDescent="0.25">
      <c r="A134" s="1">
        <v>44084</v>
      </c>
      <c r="B134">
        <v>210</v>
      </c>
      <c r="C134">
        <v>333</v>
      </c>
      <c r="D134">
        <v>218</v>
      </c>
      <c r="E134">
        <f>MONTH(owoce[[#This Row],[data]])</f>
        <v>9</v>
      </c>
      <c r="F134" t="b">
        <f>AND(owoce[[#This Row],[dostawa_porzeczek]]&gt;owoce[[#This Row],[dostawa_truskawek]],owoce[[#This Row],[dostawa_porzeczek]]&gt;owoce[[#This Row],[dostawa_malin]])</f>
        <v>0</v>
      </c>
    </row>
    <row r="135" spans="1:6" x14ac:dyDescent="0.25">
      <c r="A135" s="1">
        <v>44085</v>
      </c>
      <c r="B135">
        <v>168</v>
      </c>
      <c r="C135">
        <v>211</v>
      </c>
      <c r="D135">
        <v>180</v>
      </c>
      <c r="E135">
        <f>MONTH(owoce[[#This Row],[data]])</f>
        <v>9</v>
      </c>
      <c r="F135" t="b">
        <f>AND(owoce[[#This Row],[dostawa_porzeczek]]&gt;owoce[[#This Row],[dostawa_truskawek]],owoce[[#This Row],[dostawa_porzeczek]]&gt;owoce[[#This Row],[dostawa_malin]])</f>
        <v>0</v>
      </c>
    </row>
    <row r="136" spans="1:6" x14ac:dyDescent="0.25">
      <c r="A136" s="1">
        <v>44086</v>
      </c>
      <c r="B136">
        <v>196</v>
      </c>
      <c r="C136">
        <v>348</v>
      </c>
      <c r="D136">
        <v>225</v>
      </c>
      <c r="E136">
        <f>MONTH(owoce[[#This Row],[data]])</f>
        <v>9</v>
      </c>
      <c r="F136" t="b">
        <f>AND(owoce[[#This Row],[dostawa_porzeczek]]&gt;owoce[[#This Row],[dostawa_truskawek]],owoce[[#This Row],[dostawa_porzeczek]]&gt;owoce[[#This Row],[dostawa_malin]])</f>
        <v>0</v>
      </c>
    </row>
    <row r="137" spans="1:6" x14ac:dyDescent="0.25">
      <c r="A137" s="1">
        <v>44087</v>
      </c>
      <c r="B137">
        <v>284</v>
      </c>
      <c r="C137">
        <v>226</v>
      </c>
      <c r="D137">
        <v>197</v>
      </c>
      <c r="E137">
        <f>MONTH(owoce[[#This Row],[data]])</f>
        <v>9</v>
      </c>
      <c r="F137" t="b">
        <f>AND(owoce[[#This Row],[dostawa_porzeczek]]&gt;owoce[[#This Row],[dostawa_truskawek]],owoce[[#This Row],[dostawa_porzeczek]]&gt;owoce[[#This Row],[dostawa_malin]])</f>
        <v>0</v>
      </c>
    </row>
    <row r="138" spans="1:6" x14ac:dyDescent="0.25">
      <c r="A138" s="1">
        <v>44088</v>
      </c>
      <c r="B138">
        <v>162</v>
      </c>
      <c r="C138">
        <v>345</v>
      </c>
      <c r="D138">
        <v>194</v>
      </c>
      <c r="E138">
        <f>MONTH(owoce[[#This Row],[data]])</f>
        <v>9</v>
      </c>
      <c r="F138" t="b">
        <f>AND(owoce[[#This Row],[dostawa_porzeczek]]&gt;owoce[[#This Row],[dostawa_truskawek]],owoce[[#This Row],[dostawa_porzeczek]]&gt;owoce[[#This Row],[dostawa_malin]])</f>
        <v>0</v>
      </c>
    </row>
    <row r="139" spans="1:6" x14ac:dyDescent="0.25">
      <c r="A139" s="1">
        <v>44089</v>
      </c>
      <c r="B139">
        <v>212</v>
      </c>
      <c r="C139">
        <v>184</v>
      </c>
      <c r="D139">
        <v>183</v>
      </c>
      <c r="E139">
        <f>MONTH(owoce[[#This Row],[data]])</f>
        <v>9</v>
      </c>
      <c r="F139" t="b">
        <f>AND(owoce[[#This Row],[dostawa_porzeczek]]&gt;owoce[[#This Row],[dostawa_truskawek]],owoce[[#This Row],[dostawa_porzeczek]]&gt;owoce[[#This Row],[dostawa_malin]])</f>
        <v>0</v>
      </c>
    </row>
    <row r="140" spans="1:6" x14ac:dyDescent="0.25">
      <c r="A140" s="1">
        <v>44090</v>
      </c>
      <c r="B140">
        <v>165</v>
      </c>
      <c r="C140">
        <v>232</v>
      </c>
      <c r="D140">
        <v>202</v>
      </c>
      <c r="E140">
        <f>MONTH(owoce[[#This Row],[data]])</f>
        <v>9</v>
      </c>
      <c r="F140" t="b">
        <f>AND(owoce[[#This Row],[dostawa_porzeczek]]&gt;owoce[[#This Row],[dostawa_truskawek]],owoce[[#This Row],[dostawa_porzeczek]]&gt;owoce[[#This Row],[dostawa_malin]])</f>
        <v>0</v>
      </c>
    </row>
    <row r="141" spans="1:6" x14ac:dyDescent="0.25">
      <c r="A141" s="1">
        <v>44091</v>
      </c>
      <c r="B141">
        <v>163</v>
      </c>
      <c r="C141">
        <v>314</v>
      </c>
      <c r="D141">
        <v>213</v>
      </c>
      <c r="E141">
        <f>MONTH(owoce[[#This Row],[data]])</f>
        <v>9</v>
      </c>
      <c r="F141" t="b">
        <f>AND(owoce[[#This Row],[dostawa_porzeczek]]&gt;owoce[[#This Row],[dostawa_truskawek]],owoce[[#This Row],[dostawa_porzeczek]]&gt;owoce[[#This Row],[dostawa_malin]])</f>
        <v>0</v>
      </c>
    </row>
    <row r="142" spans="1:6" x14ac:dyDescent="0.25">
      <c r="A142" s="1">
        <v>44092</v>
      </c>
      <c r="B142">
        <v>200</v>
      </c>
      <c r="C142">
        <v>307</v>
      </c>
      <c r="D142">
        <v>206</v>
      </c>
      <c r="E142">
        <f>MONTH(owoce[[#This Row],[data]])</f>
        <v>9</v>
      </c>
      <c r="F142" t="b">
        <f>AND(owoce[[#This Row],[dostawa_porzeczek]]&gt;owoce[[#This Row],[dostawa_truskawek]],owoce[[#This Row],[dostawa_porzeczek]]&gt;owoce[[#This Row],[dostawa_malin]])</f>
        <v>0</v>
      </c>
    </row>
    <row r="143" spans="1:6" x14ac:dyDescent="0.25">
      <c r="A143" s="1">
        <v>44093</v>
      </c>
      <c r="B143">
        <v>201</v>
      </c>
      <c r="C143">
        <v>274</v>
      </c>
      <c r="D143">
        <v>210</v>
      </c>
      <c r="E143">
        <f>MONTH(owoce[[#This Row],[data]])</f>
        <v>9</v>
      </c>
      <c r="F143" t="b">
        <f>AND(owoce[[#This Row],[dostawa_porzeczek]]&gt;owoce[[#This Row],[dostawa_truskawek]],owoce[[#This Row],[dostawa_porzeczek]]&gt;owoce[[#This Row],[dostawa_malin]])</f>
        <v>0</v>
      </c>
    </row>
    <row r="144" spans="1:6" x14ac:dyDescent="0.25">
      <c r="A144" s="1">
        <v>44094</v>
      </c>
      <c r="B144">
        <v>269</v>
      </c>
      <c r="C144">
        <v>278</v>
      </c>
      <c r="D144">
        <v>228</v>
      </c>
      <c r="E144">
        <f>MONTH(owoce[[#This Row],[data]])</f>
        <v>9</v>
      </c>
      <c r="F144" t="b">
        <f>AND(owoce[[#This Row],[dostawa_porzeczek]]&gt;owoce[[#This Row],[dostawa_truskawek]],owoce[[#This Row],[dostawa_porzeczek]]&gt;owoce[[#This Row],[dostawa_malin]])</f>
        <v>0</v>
      </c>
    </row>
    <row r="145" spans="1:6" x14ac:dyDescent="0.25">
      <c r="A145" s="1">
        <v>44095</v>
      </c>
      <c r="B145">
        <v>188</v>
      </c>
      <c r="C145">
        <v>195</v>
      </c>
      <c r="D145">
        <v>207</v>
      </c>
      <c r="E145">
        <f>MONTH(owoce[[#This Row],[data]])</f>
        <v>9</v>
      </c>
      <c r="F145" t="b">
        <f>AND(owoce[[#This Row],[dostawa_porzeczek]]&gt;owoce[[#This Row],[dostawa_truskawek]],owoce[[#This Row],[dostawa_porzeczek]]&gt;owoce[[#This Row],[dostawa_malin]])</f>
        <v>1</v>
      </c>
    </row>
    <row r="146" spans="1:6" x14ac:dyDescent="0.25">
      <c r="A146" s="1">
        <v>44096</v>
      </c>
      <c r="B146">
        <v>142</v>
      </c>
      <c r="C146">
        <v>249</v>
      </c>
      <c r="D146">
        <v>202</v>
      </c>
      <c r="E146">
        <f>MONTH(owoce[[#This Row],[data]])</f>
        <v>9</v>
      </c>
      <c r="F146" t="b">
        <f>AND(owoce[[#This Row],[dostawa_porzeczek]]&gt;owoce[[#This Row],[dostawa_truskawek]],owoce[[#This Row],[dostawa_porzeczek]]&gt;owoce[[#This Row],[dostawa_malin]])</f>
        <v>0</v>
      </c>
    </row>
    <row r="147" spans="1:6" x14ac:dyDescent="0.25">
      <c r="A147" s="1">
        <v>44097</v>
      </c>
      <c r="B147">
        <v>232</v>
      </c>
      <c r="C147">
        <v>116</v>
      </c>
      <c r="D147">
        <v>195</v>
      </c>
      <c r="E147">
        <f>MONTH(owoce[[#This Row],[data]])</f>
        <v>9</v>
      </c>
      <c r="F147" t="b">
        <f>AND(owoce[[#This Row],[dostawa_porzeczek]]&gt;owoce[[#This Row],[dostawa_truskawek]],owoce[[#This Row],[dostawa_porzeczek]]&gt;owoce[[#This Row],[dostawa_malin]])</f>
        <v>0</v>
      </c>
    </row>
    <row r="148" spans="1:6" x14ac:dyDescent="0.25">
      <c r="A148" s="1">
        <v>44098</v>
      </c>
      <c r="B148">
        <v>296</v>
      </c>
      <c r="C148">
        <v>102</v>
      </c>
      <c r="D148">
        <v>192</v>
      </c>
      <c r="E148">
        <f>MONTH(owoce[[#This Row],[data]])</f>
        <v>9</v>
      </c>
      <c r="F148" t="b">
        <f>AND(owoce[[#This Row],[dostawa_porzeczek]]&gt;owoce[[#This Row],[dostawa_truskawek]],owoce[[#This Row],[dostawa_porzeczek]]&gt;owoce[[#This Row],[dostawa_malin]])</f>
        <v>0</v>
      </c>
    </row>
    <row r="149" spans="1:6" x14ac:dyDescent="0.25">
      <c r="A149" s="1">
        <v>44099</v>
      </c>
      <c r="B149">
        <v>161</v>
      </c>
      <c r="C149">
        <v>151</v>
      </c>
      <c r="D149">
        <v>216</v>
      </c>
      <c r="E149">
        <f>MONTH(owoce[[#This Row],[data]])</f>
        <v>9</v>
      </c>
      <c r="F149" t="b">
        <f>AND(owoce[[#This Row],[dostawa_porzeczek]]&gt;owoce[[#This Row],[dostawa_truskawek]],owoce[[#This Row],[dostawa_porzeczek]]&gt;owoce[[#This Row],[dostawa_malin]])</f>
        <v>1</v>
      </c>
    </row>
    <row r="150" spans="1:6" x14ac:dyDescent="0.25">
      <c r="A150" s="1">
        <v>44100</v>
      </c>
      <c r="B150">
        <v>162</v>
      </c>
      <c r="C150">
        <v>261</v>
      </c>
      <c r="D150">
        <v>184</v>
      </c>
      <c r="E150">
        <f>MONTH(owoce[[#This Row],[data]])</f>
        <v>9</v>
      </c>
      <c r="F150" t="b">
        <f>AND(owoce[[#This Row],[dostawa_porzeczek]]&gt;owoce[[#This Row],[dostawa_truskawek]],owoce[[#This Row],[dostawa_porzeczek]]&gt;owoce[[#This Row],[dostawa_malin]])</f>
        <v>0</v>
      </c>
    </row>
    <row r="151" spans="1:6" x14ac:dyDescent="0.25">
      <c r="A151" s="1">
        <v>44101</v>
      </c>
      <c r="B151">
        <v>216</v>
      </c>
      <c r="C151">
        <v>147</v>
      </c>
      <c r="D151">
        <v>204</v>
      </c>
      <c r="E151">
        <f>MONTH(owoce[[#This Row],[data]])</f>
        <v>9</v>
      </c>
      <c r="F151" t="b">
        <f>AND(owoce[[#This Row],[dostawa_porzeczek]]&gt;owoce[[#This Row],[dostawa_truskawek]],owoce[[#This Row],[dostawa_porzeczek]]&gt;owoce[[#This Row],[dostawa_malin]])</f>
        <v>0</v>
      </c>
    </row>
    <row r="152" spans="1:6" x14ac:dyDescent="0.25">
      <c r="A152" s="1">
        <v>44102</v>
      </c>
      <c r="B152">
        <v>282</v>
      </c>
      <c r="C152">
        <v>297</v>
      </c>
      <c r="D152">
        <v>195</v>
      </c>
      <c r="E152">
        <f>MONTH(owoce[[#This Row],[data]])</f>
        <v>9</v>
      </c>
      <c r="F152" t="b">
        <f>AND(owoce[[#This Row],[dostawa_porzeczek]]&gt;owoce[[#This Row],[dostawa_truskawek]],owoce[[#This Row],[dostawa_porzeczek]]&gt;owoce[[#This Row],[dostawa_malin]])</f>
        <v>0</v>
      </c>
    </row>
    <row r="153" spans="1:6" x14ac:dyDescent="0.25">
      <c r="A153" s="1">
        <v>44103</v>
      </c>
      <c r="B153">
        <v>214</v>
      </c>
      <c r="C153">
        <v>198</v>
      </c>
      <c r="D153">
        <v>200</v>
      </c>
      <c r="E153">
        <f>MONTH(owoce[[#This Row],[data]])</f>
        <v>9</v>
      </c>
      <c r="F153" t="b">
        <f>AND(owoce[[#This Row],[dostawa_porzeczek]]&gt;owoce[[#This Row],[dostawa_truskawek]],owoce[[#This Row],[dostawa_porzeczek]]&gt;owoce[[#This Row],[dostawa_malin]])</f>
        <v>0</v>
      </c>
    </row>
    <row r="154" spans="1:6" x14ac:dyDescent="0.25">
      <c r="A154" s="1">
        <v>44104</v>
      </c>
      <c r="B154">
        <v>289</v>
      </c>
      <c r="C154">
        <v>290</v>
      </c>
      <c r="D154">
        <v>190</v>
      </c>
      <c r="E154">
        <f>MONTH(owoce[[#This Row],[data]])</f>
        <v>9</v>
      </c>
      <c r="F154" t="b">
        <f>AND(owoce[[#This Row],[dostawa_porzeczek]]&gt;owoce[[#This Row],[dostawa_truskawek]],owoce[[#This Row],[dostawa_porzeczek]]&gt;owoce[[#This Row],[dostawa_malin]])</f>
        <v>0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F964-F8E1-4FD9-8460-0005AC1C45AE}">
  <dimension ref="A1:X154"/>
  <sheetViews>
    <sheetView tabSelected="1" topLeftCell="G1" workbookViewId="0">
      <selection activeCell="U21" sqref="U21"/>
    </sheetView>
  </sheetViews>
  <sheetFormatPr defaultRowHeight="15" x14ac:dyDescent="0.25"/>
  <cols>
    <col min="1" max="1" width="10.140625" bestFit="1" customWidth="1"/>
    <col min="2" max="2" width="16.85546875" bestFit="1" customWidth="1"/>
    <col min="3" max="3" width="21.140625" bestFit="1" customWidth="1"/>
    <col min="4" max="4" width="20.85546875" bestFit="1" customWidth="1"/>
    <col min="5" max="5" width="14.28515625" customWidth="1"/>
    <col min="6" max="6" width="17.140625" customWidth="1"/>
    <col min="7" max="7" width="15.42578125" customWidth="1"/>
    <col min="8" max="8" width="17.7109375" customWidth="1"/>
    <col min="9" max="9" width="10.7109375" customWidth="1"/>
    <col min="10" max="10" width="13.7109375" customWidth="1"/>
    <col min="11" max="11" width="13.140625" customWidth="1"/>
    <col min="12" max="12" width="18.140625" customWidth="1"/>
    <col min="13" max="13" width="19.85546875" customWidth="1"/>
    <col min="14" max="14" width="19.42578125" customWidth="1"/>
    <col min="15" max="15" width="30.140625" customWidth="1"/>
    <col min="22" max="22" width="19.28515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</row>
    <row r="2" spans="1:24" x14ac:dyDescent="0.25">
      <c r="A2" s="1">
        <v>43952</v>
      </c>
      <c r="B2">
        <v>211</v>
      </c>
      <c r="C2">
        <v>281</v>
      </c>
      <c r="D2">
        <v>88</v>
      </c>
      <c r="E2">
        <f t="shared" ref="E2:E33" si="0">B2</f>
        <v>211</v>
      </c>
      <c r="F2">
        <f t="shared" ref="F2" si="1">C2</f>
        <v>281</v>
      </c>
      <c r="G2">
        <f t="shared" ref="G2" si="2">D2</f>
        <v>88</v>
      </c>
      <c r="H2">
        <f t="shared" ref="H2:H33" si="3">LARGE(E2:G2, 2)</f>
        <v>211</v>
      </c>
      <c r="I2" t="b">
        <f>E2&gt;=$H2</f>
        <v>1</v>
      </c>
      <c r="J2" t="b">
        <f t="shared" ref="J2:K2" si="4">F2&gt;=$H2</f>
        <v>1</v>
      </c>
      <c r="K2" t="b">
        <f t="shared" si="4"/>
        <v>0</v>
      </c>
      <c r="L2" s="3">
        <f t="shared" ref="L2:L33" si="5">IF(I2, E2-$H2, E2)</f>
        <v>0</v>
      </c>
      <c r="M2" s="3">
        <f t="shared" ref="M2" si="6">IF(J2, F2-$H2, F2)</f>
        <v>70</v>
      </c>
      <c r="N2" s="3">
        <f t="shared" ref="N2" si="7">IF(K2, G2-$H2, G2)</f>
        <v>88</v>
      </c>
      <c r="O2" s="3" t="str">
        <f>CONCATENATE(IF(owoce__2[[#This Row],[maliny?]], "malina", ""), IF(owoce__2[[#This Row],[truskawki?]], " truskawka", ""), IF(owoce__2[[#This Row],[porzeczki?]], " porzeczka", ""))</f>
        <v>malina truskawka</v>
      </c>
    </row>
    <row r="3" spans="1:24" x14ac:dyDescent="0.25">
      <c r="A3" s="1">
        <v>43953</v>
      </c>
      <c r="B3">
        <v>393</v>
      </c>
      <c r="C3">
        <v>313</v>
      </c>
      <c r="D3">
        <v>83</v>
      </c>
      <c r="E3">
        <f>B3+L2</f>
        <v>393</v>
      </c>
      <c r="F3">
        <f t="shared" ref="F3:G3" si="8">C3+M2</f>
        <v>383</v>
      </c>
      <c r="G3">
        <f t="shared" si="8"/>
        <v>171</v>
      </c>
      <c r="H3">
        <f>LARGE(E3:G3, 2)</f>
        <v>383</v>
      </c>
      <c r="I3" t="b">
        <f t="shared" ref="I3:I4" si="9">E3&gt;=$H3</f>
        <v>1</v>
      </c>
      <c r="J3" t="b">
        <f t="shared" ref="J3:J4" si="10">F3&gt;=$H3</f>
        <v>1</v>
      </c>
      <c r="K3" t="b">
        <f t="shared" ref="K3:K4" si="11">G3&gt;=$H3</f>
        <v>0</v>
      </c>
      <c r="L3" s="3">
        <f t="shared" ref="L3" si="12">IF(I3, E3-$H3, E3)</f>
        <v>10</v>
      </c>
      <c r="M3" s="3">
        <f t="shared" ref="M3" si="13">IF(J3, F3-$H3, F3)</f>
        <v>0</v>
      </c>
      <c r="N3" s="3">
        <f t="shared" ref="N3" si="14">IF(K3, G3-$H3, G3)</f>
        <v>171</v>
      </c>
      <c r="O3" s="3" t="str">
        <f>CONCATENATE(IF(owoce__2[[#This Row],[maliny?]], "malina", ""), IF(owoce__2[[#This Row],[truskawki?]], " truskawka", ""), IF(owoce__2[[#This Row],[porzeczki?]], " porzeczka", ""))</f>
        <v>malina truskawka</v>
      </c>
    </row>
    <row r="4" spans="1:24" x14ac:dyDescent="0.25">
      <c r="A4" s="1">
        <v>43954</v>
      </c>
      <c r="B4">
        <v>389</v>
      </c>
      <c r="C4">
        <v>315</v>
      </c>
      <c r="D4">
        <v>104</v>
      </c>
      <c r="E4">
        <f t="shared" ref="E4:E67" si="15">B4+L3</f>
        <v>399</v>
      </c>
      <c r="F4">
        <f t="shared" ref="F4:F67" si="16">C4+M3</f>
        <v>315</v>
      </c>
      <c r="G4">
        <f t="shared" ref="G4:G67" si="17">D4+N3</f>
        <v>275</v>
      </c>
      <c r="H4">
        <f t="shared" ref="H4:H67" si="18">LARGE(E4:G4, 2)</f>
        <v>315</v>
      </c>
      <c r="I4" t="b">
        <f t="shared" si="9"/>
        <v>1</v>
      </c>
      <c r="J4" t="b">
        <f t="shared" si="10"/>
        <v>1</v>
      </c>
      <c r="K4" t="b">
        <f t="shared" si="11"/>
        <v>0</v>
      </c>
      <c r="L4" s="3">
        <f t="shared" ref="L4:L67" si="19">IF(I4, E4-$H4, E4)</f>
        <v>84</v>
      </c>
      <c r="M4" s="3">
        <f t="shared" ref="M4:M67" si="20">IF(J4, F4-$H4, F4)</f>
        <v>0</v>
      </c>
      <c r="N4" s="3">
        <f t="shared" ref="N4:N67" si="21">IF(K4, G4-$H4, G4)</f>
        <v>275</v>
      </c>
      <c r="O4" s="3" t="str">
        <f>CONCATENATE(IF(owoce__2[[#This Row],[maliny?]], "malina", ""), IF(owoce__2[[#This Row],[truskawki?]], " truskawka", ""), IF(owoce__2[[#This Row],[porzeczki?]], " porzeczka", ""))</f>
        <v>malina truskawka</v>
      </c>
    </row>
    <row r="5" spans="1:24" x14ac:dyDescent="0.25">
      <c r="A5" s="1">
        <v>43955</v>
      </c>
      <c r="B5">
        <v>308</v>
      </c>
      <c r="C5">
        <v>221</v>
      </c>
      <c r="D5">
        <v>119</v>
      </c>
      <c r="E5">
        <f t="shared" si="15"/>
        <v>392</v>
      </c>
      <c r="F5">
        <f t="shared" si="16"/>
        <v>221</v>
      </c>
      <c r="G5">
        <f t="shared" si="17"/>
        <v>394</v>
      </c>
      <c r="H5">
        <f t="shared" si="18"/>
        <v>392</v>
      </c>
      <c r="I5" t="b">
        <f t="shared" ref="I5:I68" si="22">E5&gt;=$H5</f>
        <v>1</v>
      </c>
      <c r="J5" t="b">
        <f t="shared" ref="J5:J68" si="23">F5&gt;=$H5</f>
        <v>0</v>
      </c>
      <c r="K5" t="b">
        <f t="shared" ref="K5:K68" si="24">G5&gt;=$H5</f>
        <v>1</v>
      </c>
      <c r="L5" s="3">
        <f t="shared" si="19"/>
        <v>0</v>
      </c>
      <c r="M5" s="3">
        <f t="shared" si="20"/>
        <v>221</v>
      </c>
      <c r="N5" s="3">
        <f t="shared" si="21"/>
        <v>2</v>
      </c>
      <c r="O5" s="3" t="str">
        <f>CONCATENATE(IF(owoce__2[[#This Row],[maliny?]], "malina", ""), IF(owoce__2[[#This Row],[truskawki?]], " truskawka", ""), IF(owoce__2[[#This Row],[porzeczki?]], " porzeczka", ""))</f>
        <v>malina porzeczka</v>
      </c>
    </row>
    <row r="6" spans="1:24" x14ac:dyDescent="0.25">
      <c r="A6" s="1">
        <v>43956</v>
      </c>
      <c r="B6">
        <v>387</v>
      </c>
      <c r="C6">
        <v>275</v>
      </c>
      <c r="D6">
        <v>72</v>
      </c>
      <c r="E6">
        <f t="shared" ref="E6:E69" si="25">B6+L5</f>
        <v>387</v>
      </c>
      <c r="F6">
        <f t="shared" ref="F6:F69" si="26">C6+M5</f>
        <v>496</v>
      </c>
      <c r="G6">
        <f t="shared" ref="G6:G69" si="27">D6+N5</f>
        <v>74</v>
      </c>
      <c r="H6">
        <f t="shared" ref="H6:H69" si="28">LARGE(E6:G6, 2)</f>
        <v>387</v>
      </c>
      <c r="I6" t="b">
        <f t="shared" si="22"/>
        <v>1</v>
      </c>
      <c r="J6" t="b">
        <f t="shared" si="23"/>
        <v>1</v>
      </c>
      <c r="K6" t="b">
        <f t="shared" si="24"/>
        <v>0</v>
      </c>
      <c r="L6" s="3">
        <f t="shared" ref="L6:L69" si="29">IF(I6, E6-$H6, E6)</f>
        <v>0</v>
      </c>
      <c r="M6" s="3">
        <f t="shared" ref="M6:M69" si="30">IF(J6, F6-$H6, F6)</f>
        <v>109</v>
      </c>
      <c r="N6" s="3">
        <f t="shared" ref="N6:N69" si="31">IF(K6, G6-$H6, G6)</f>
        <v>74</v>
      </c>
      <c r="O6" s="3" t="str">
        <f>CONCATENATE(IF(owoce__2[[#This Row],[maliny?]], "malina", ""), IF(owoce__2[[#This Row],[truskawki?]], " truskawka", ""), IF(owoce__2[[#This Row],[porzeczki?]], " porzeczka", ""))</f>
        <v>malina truskawka</v>
      </c>
    </row>
    <row r="7" spans="1:24" x14ac:dyDescent="0.25">
      <c r="A7" s="1">
        <v>43957</v>
      </c>
      <c r="B7">
        <v>294</v>
      </c>
      <c r="C7">
        <v>366</v>
      </c>
      <c r="D7">
        <v>99</v>
      </c>
      <c r="E7">
        <f t="shared" si="25"/>
        <v>294</v>
      </c>
      <c r="F7">
        <f t="shared" si="26"/>
        <v>475</v>
      </c>
      <c r="G7">
        <f t="shared" si="27"/>
        <v>173</v>
      </c>
      <c r="H7">
        <f t="shared" si="28"/>
        <v>294</v>
      </c>
      <c r="I7" t="b">
        <f t="shared" si="22"/>
        <v>1</v>
      </c>
      <c r="J7" t="b">
        <f t="shared" si="23"/>
        <v>1</v>
      </c>
      <c r="K7" t="b">
        <f t="shared" si="24"/>
        <v>0</v>
      </c>
      <c r="L7" s="3">
        <f t="shared" si="29"/>
        <v>0</v>
      </c>
      <c r="M7" s="3">
        <f t="shared" si="30"/>
        <v>181</v>
      </c>
      <c r="N7" s="3">
        <f t="shared" si="31"/>
        <v>173</v>
      </c>
      <c r="O7" s="3" t="str">
        <f>CONCATENATE(IF(owoce__2[[#This Row],[maliny?]], "malina", ""), IF(owoce__2[[#This Row],[truskawki?]], " truskawka", ""), IF(owoce__2[[#This Row],[porzeczki?]], " porzeczka", ""))</f>
        <v>malina truskawka</v>
      </c>
    </row>
    <row r="8" spans="1:24" x14ac:dyDescent="0.25">
      <c r="A8" s="1">
        <v>43958</v>
      </c>
      <c r="B8">
        <v>389</v>
      </c>
      <c r="C8">
        <v>288</v>
      </c>
      <c r="D8">
        <v>87</v>
      </c>
      <c r="E8">
        <f t="shared" si="25"/>
        <v>389</v>
      </c>
      <c r="F8">
        <f t="shared" si="26"/>
        <v>469</v>
      </c>
      <c r="G8">
        <f t="shared" si="27"/>
        <v>260</v>
      </c>
      <c r="H8">
        <f t="shared" si="28"/>
        <v>389</v>
      </c>
      <c r="I8" t="b">
        <f t="shared" si="22"/>
        <v>1</v>
      </c>
      <c r="J8" t="b">
        <f t="shared" si="23"/>
        <v>1</v>
      </c>
      <c r="K8" t="b">
        <f t="shared" si="24"/>
        <v>0</v>
      </c>
      <c r="L8" s="3">
        <f t="shared" si="29"/>
        <v>0</v>
      </c>
      <c r="M8" s="3">
        <f t="shared" si="30"/>
        <v>80</v>
      </c>
      <c r="N8" s="3">
        <f t="shared" si="31"/>
        <v>260</v>
      </c>
      <c r="O8" s="3" t="str">
        <f>CONCATENATE(IF(owoce__2[[#This Row],[maliny?]], "malina", ""), IF(owoce__2[[#This Row],[truskawki?]], " truskawka", ""), IF(owoce__2[[#This Row],[porzeczki?]], " porzeczka", ""))</f>
        <v>malina truskawka</v>
      </c>
    </row>
    <row r="9" spans="1:24" x14ac:dyDescent="0.25">
      <c r="A9" s="1">
        <v>43959</v>
      </c>
      <c r="B9">
        <v>259</v>
      </c>
      <c r="C9">
        <v>361</v>
      </c>
      <c r="D9">
        <v>112</v>
      </c>
      <c r="E9">
        <f t="shared" si="25"/>
        <v>259</v>
      </c>
      <c r="F9">
        <f t="shared" si="26"/>
        <v>441</v>
      </c>
      <c r="G9">
        <f t="shared" si="27"/>
        <v>372</v>
      </c>
      <c r="H9">
        <f t="shared" si="28"/>
        <v>372</v>
      </c>
      <c r="I9" t="b">
        <f t="shared" si="22"/>
        <v>0</v>
      </c>
      <c r="J9" t="b">
        <f t="shared" si="23"/>
        <v>1</v>
      </c>
      <c r="K9" t="b">
        <f t="shared" si="24"/>
        <v>1</v>
      </c>
      <c r="L9" s="3">
        <f t="shared" si="29"/>
        <v>259</v>
      </c>
      <c r="M9" s="3">
        <f t="shared" si="30"/>
        <v>69</v>
      </c>
      <c r="N9" s="3">
        <f t="shared" si="31"/>
        <v>0</v>
      </c>
      <c r="O9" s="3" t="str">
        <f>CONCATENATE(IF(owoce__2[[#This Row],[maliny?]], "malina", ""), IF(owoce__2[[#This Row],[truskawki?]], " truskawka", ""), IF(owoce__2[[#This Row],[porzeczki?]], " porzeczka", ""))</f>
        <v xml:space="preserve"> truskawka porzeczka</v>
      </c>
    </row>
    <row r="10" spans="1:24" x14ac:dyDescent="0.25">
      <c r="A10" s="1">
        <v>43960</v>
      </c>
      <c r="B10">
        <v>369</v>
      </c>
      <c r="C10">
        <v>233</v>
      </c>
      <c r="D10">
        <v>110</v>
      </c>
      <c r="E10">
        <f t="shared" si="25"/>
        <v>628</v>
      </c>
      <c r="F10">
        <f t="shared" si="26"/>
        <v>302</v>
      </c>
      <c r="G10">
        <f t="shared" si="27"/>
        <v>110</v>
      </c>
      <c r="H10">
        <f t="shared" si="28"/>
        <v>302</v>
      </c>
      <c r="I10" t="b">
        <f t="shared" si="22"/>
        <v>1</v>
      </c>
      <c r="J10" t="b">
        <f t="shared" si="23"/>
        <v>1</v>
      </c>
      <c r="K10" t="b">
        <f t="shared" si="24"/>
        <v>0</v>
      </c>
      <c r="L10" s="3">
        <f t="shared" si="29"/>
        <v>326</v>
      </c>
      <c r="M10" s="3">
        <f t="shared" si="30"/>
        <v>0</v>
      </c>
      <c r="N10" s="3">
        <f t="shared" si="31"/>
        <v>110</v>
      </c>
      <c r="O10" s="3" t="str">
        <f>CONCATENATE(IF(owoce__2[[#This Row],[maliny?]], "malina", ""), IF(owoce__2[[#This Row],[truskawki?]], " truskawka", ""), IF(owoce__2[[#This Row],[porzeczki?]], " porzeczka", ""))</f>
        <v>malina truskawka</v>
      </c>
      <c r="V10" s="2" t="s">
        <v>28</v>
      </c>
      <c r="W10" s="2" t="s">
        <v>32</v>
      </c>
      <c r="X10" s="2" t="s">
        <v>33</v>
      </c>
    </row>
    <row r="11" spans="1:24" x14ac:dyDescent="0.25">
      <c r="A11" s="1">
        <v>43961</v>
      </c>
      <c r="B11">
        <v>263</v>
      </c>
      <c r="C11">
        <v>393</v>
      </c>
      <c r="D11">
        <v>75</v>
      </c>
      <c r="E11">
        <f t="shared" si="25"/>
        <v>589</v>
      </c>
      <c r="F11">
        <f t="shared" si="26"/>
        <v>393</v>
      </c>
      <c r="G11">
        <f t="shared" si="27"/>
        <v>185</v>
      </c>
      <c r="H11">
        <f t="shared" si="28"/>
        <v>393</v>
      </c>
      <c r="I11" t="b">
        <f t="shared" si="22"/>
        <v>1</v>
      </c>
      <c r="J11" t="b">
        <f t="shared" si="23"/>
        <v>1</v>
      </c>
      <c r="K11" t="b">
        <f t="shared" si="24"/>
        <v>0</v>
      </c>
      <c r="L11" s="3">
        <f t="shared" si="29"/>
        <v>196</v>
      </c>
      <c r="M11" s="3">
        <f t="shared" si="30"/>
        <v>0</v>
      </c>
      <c r="N11" s="3">
        <f t="shared" si="31"/>
        <v>185</v>
      </c>
      <c r="O11" s="3" t="str">
        <f>CONCATENATE(IF(owoce__2[[#This Row],[maliny?]], "malina", ""), IF(owoce__2[[#This Row],[truskawki?]], " truskawka", ""), IF(owoce__2[[#This Row],[porzeczki?]], " porzeczka", ""))</f>
        <v>malina truskawka</v>
      </c>
      <c r="V11" s="4" t="s">
        <v>29</v>
      </c>
      <c r="W11" s="2">
        <f>COUNTIF(O:O,V11)</f>
        <v>72</v>
      </c>
      <c r="X11" s="2">
        <f>SUMIF(O:O,V11,H:H)</f>
        <v>29732</v>
      </c>
    </row>
    <row r="12" spans="1:24" x14ac:dyDescent="0.25">
      <c r="A12" s="1">
        <v>43962</v>
      </c>
      <c r="B12">
        <v>239</v>
      </c>
      <c r="C12">
        <v>347</v>
      </c>
      <c r="D12">
        <v>94</v>
      </c>
      <c r="E12">
        <f t="shared" si="25"/>
        <v>435</v>
      </c>
      <c r="F12">
        <f t="shared" si="26"/>
        <v>347</v>
      </c>
      <c r="G12">
        <f t="shared" si="27"/>
        <v>279</v>
      </c>
      <c r="H12">
        <f t="shared" si="28"/>
        <v>347</v>
      </c>
      <c r="I12" t="b">
        <f t="shared" si="22"/>
        <v>1</v>
      </c>
      <c r="J12" t="b">
        <f t="shared" si="23"/>
        <v>1</v>
      </c>
      <c r="K12" t="b">
        <f t="shared" si="24"/>
        <v>0</v>
      </c>
      <c r="L12" s="3">
        <f t="shared" si="29"/>
        <v>88</v>
      </c>
      <c r="M12" s="3">
        <f t="shared" si="30"/>
        <v>0</v>
      </c>
      <c r="N12" s="3">
        <f t="shared" si="31"/>
        <v>279</v>
      </c>
      <c r="O12" s="3" t="str">
        <f>CONCATENATE(IF(owoce__2[[#This Row],[maliny?]], "malina", ""), IF(owoce__2[[#This Row],[truskawki?]], " truskawka", ""), IF(owoce__2[[#This Row],[porzeczki?]], " porzeczka", ""))</f>
        <v>malina truskawka</v>
      </c>
      <c r="V12" s="4" t="s">
        <v>30</v>
      </c>
      <c r="W12" s="2">
        <f t="shared" ref="W12:W13" si="32">COUNTIF(O:O,V12)</f>
        <v>41</v>
      </c>
      <c r="X12" s="2">
        <f t="shared" ref="X12:X13" si="33">SUMIF(O:O,V12,H:H)</f>
        <v>18008</v>
      </c>
    </row>
    <row r="13" spans="1:24" x14ac:dyDescent="0.25">
      <c r="A13" s="1">
        <v>43963</v>
      </c>
      <c r="B13">
        <v>282</v>
      </c>
      <c r="C13">
        <v>338</v>
      </c>
      <c r="D13">
        <v>86</v>
      </c>
      <c r="E13">
        <f t="shared" si="25"/>
        <v>370</v>
      </c>
      <c r="F13">
        <f t="shared" si="26"/>
        <v>338</v>
      </c>
      <c r="G13">
        <f t="shared" si="27"/>
        <v>365</v>
      </c>
      <c r="H13">
        <f t="shared" si="28"/>
        <v>365</v>
      </c>
      <c r="I13" t="b">
        <f t="shared" si="22"/>
        <v>1</v>
      </c>
      <c r="J13" t="b">
        <f t="shared" si="23"/>
        <v>0</v>
      </c>
      <c r="K13" t="b">
        <f t="shared" si="24"/>
        <v>1</v>
      </c>
      <c r="L13" s="3">
        <f t="shared" si="29"/>
        <v>5</v>
      </c>
      <c r="M13" s="3">
        <f t="shared" si="30"/>
        <v>338</v>
      </c>
      <c r="N13" s="3">
        <f t="shared" si="31"/>
        <v>0</v>
      </c>
      <c r="O13" s="3" t="str">
        <f>CONCATENATE(IF(owoce__2[[#This Row],[maliny?]], "malina", ""), IF(owoce__2[[#This Row],[truskawki?]], " truskawka", ""), IF(owoce__2[[#This Row],[porzeczki?]], " porzeczka", ""))</f>
        <v>malina porzeczka</v>
      </c>
      <c r="V13" s="4" t="s">
        <v>31</v>
      </c>
      <c r="W13" s="2">
        <f t="shared" si="32"/>
        <v>40</v>
      </c>
      <c r="X13" s="2">
        <f t="shared" si="33"/>
        <v>18382</v>
      </c>
    </row>
    <row r="14" spans="1:24" x14ac:dyDescent="0.25">
      <c r="A14" s="1">
        <v>43964</v>
      </c>
      <c r="B14">
        <v>306</v>
      </c>
      <c r="C14">
        <v>273</v>
      </c>
      <c r="D14">
        <v>75</v>
      </c>
      <c r="E14">
        <f t="shared" si="25"/>
        <v>311</v>
      </c>
      <c r="F14">
        <f t="shared" si="26"/>
        <v>611</v>
      </c>
      <c r="G14">
        <f t="shared" si="27"/>
        <v>75</v>
      </c>
      <c r="H14">
        <f t="shared" si="28"/>
        <v>311</v>
      </c>
      <c r="I14" t="b">
        <f t="shared" si="22"/>
        <v>1</v>
      </c>
      <c r="J14" t="b">
        <f t="shared" si="23"/>
        <v>1</v>
      </c>
      <c r="K14" t="b">
        <f t="shared" si="24"/>
        <v>0</v>
      </c>
      <c r="L14" s="3">
        <f t="shared" si="29"/>
        <v>0</v>
      </c>
      <c r="M14" s="3">
        <f t="shared" si="30"/>
        <v>300</v>
      </c>
      <c r="N14" s="3">
        <f t="shared" si="31"/>
        <v>75</v>
      </c>
      <c r="O14" s="3" t="str">
        <f>CONCATENATE(IF(owoce__2[[#This Row],[maliny?]], "malina", ""), IF(owoce__2[[#This Row],[truskawki?]], " truskawka", ""), IF(owoce__2[[#This Row],[porzeczki?]], " porzeczka", ""))</f>
        <v>malina truskawka</v>
      </c>
    </row>
    <row r="15" spans="1:24" x14ac:dyDescent="0.25">
      <c r="A15" s="1">
        <v>43965</v>
      </c>
      <c r="B15">
        <v>251</v>
      </c>
      <c r="C15">
        <v>325</v>
      </c>
      <c r="D15">
        <v>89</v>
      </c>
      <c r="E15">
        <f t="shared" si="25"/>
        <v>251</v>
      </c>
      <c r="F15">
        <f t="shared" si="26"/>
        <v>625</v>
      </c>
      <c r="G15">
        <f t="shared" si="27"/>
        <v>164</v>
      </c>
      <c r="H15">
        <f t="shared" si="28"/>
        <v>251</v>
      </c>
      <c r="I15" t="b">
        <f t="shared" si="22"/>
        <v>1</v>
      </c>
      <c r="J15" t="b">
        <f t="shared" si="23"/>
        <v>1</v>
      </c>
      <c r="K15" t="b">
        <f t="shared" si="24"/>
        <v>0</v>
      </c>
      <c r="L15" s="3">
        <f t="shared" si="29"/>
        <v>0</v>
      </c>
      <c r="M15" s="3">
        <f t="shared" si="30"/>
        <v>374</v>
      </c>
      <c r="N15" s="3">
        <f t="shared" si="31"/>
        <v>164</v>
      </c>
      <c r="O15" s="3" t="str">
        <f>CONCATENATE(IF(owoce__2[[#This Row],[maliny?]], "malina", ""), IF(owoce__2[[#This Row],[truskawki?]], " truskawka", ""), IF(owoce__2[[#This Row],[porzeczki?]], " porzeczka", ""))</f>
        <v>malina truskawka</v>
      </c>
    </row>
    <row r="16" spans="1:24" x14ac:dyDescent="0.25">
      <c r="A16" s="1">
        <v>43966</v>
      </c>
      <c r="B16">
        <v>224</v>
      </c>
      <c r="C16">
        <v>352</v>
      </c>
      <c r="D16">
        <v>97</v>
      </c>
      <c r="E16">
        <f t="shared" si="25"/>
        <v>224</v>
      </c>
      <c r="F16">
        <f t="shared" si="26"/>
        <v>726</v>
      </c>
      <c r="G16">
        <f t="shared" si="27"/>
        <v>261</v>
      </c>
      <c r="H16">
        <f t="shared" si="28"/>
        <v>261</v>
      </c>
      <c r="I16" t="b">
        <f t="shared" si="22"/>
        <v>0</v>
      </c>
      <c r="J16" t="b">
        <f t="shared" si="23"/>
        <v>1</v>
      </c>
      <c r="K16" t="b">
        <f t="shared" si="24"/>
        <v>1</v>
      </c>
      <c r="L16" s="3">
        <f t="shared" si="29"/>
        <v>224</v>
      </c>
      <c r="M16" s="3">
        <f t="shared" si="30"/>
        <v>465</v>
      </c>
      <c r="N16" s="3">
        <f t="shared" si="31"/>
        <v>0</v>
      </c>
      <c r="O16" s="3" t="str">
        <f>CONCATENATE(IF(owoce__2[[#This Row],[maliny?]], "malina", ""), IF(owoce__2[[#This Row],[truskawki?]], " truskawka", ""), IF(owoce__2[[#This Row],[porzeczki?]], " porzeczka", ""))</f>
        <v xml:space="preserve"> truskawka porzeczka</v>
      </c>
    </row>
    <row r="17" spans="1:15" x14ac:dyDescent="0.25">
      <c r="A17" s="1">
        <v>43967</v>
      </c>
      <c r="B17">
        <v>233</v>
      </c>
      <c r="C17">
        <v>270</v>
      </c>
      <c r="D17">
        <v>94</v>
      </c>
      <c r="E17">
        <f t="shared" si="25"/>
        <v>457</v>
      </c>
      <c r="F17">
        <f t="shared" si="26"/>
        <v>735</v>
      </c>
      <c r="G17">
        <f t="shared" si="27"/>
        <v>94</v>
      </c>
      <c r="H17">
        <f t="shared" si="28"/>
        <v>457</v>
      </c>
      <c r="I17" t="b">
        <f t="shared" si="22"/>
        <v>1</v>
      </c>
      <c r="J17" t="b">
        <f t="shared" si="23"/>
        <v>1</v>
      </c>
      <c r="K17" t="b">
        <f t="shared" si="24"/>
        <v>0</v>
      </c>
      <c r="L17" s="3">
        <f t="shared" si="29"/>
        <v>0</v>
      </c>
      <c r="M17" s="3">
        <f t="shared" si="30"/>
        <v>278</v>
      </c>
      <c r="N17" s="3">
        <f t="shared" si="31"/>
        <v>94</v>
      </c>
      <c r="O17" s="3" t="str">
        <f>CONCATENATE(IF(owoce__2[[#This Row],[maliny?]], "malina", ""), IF(owoce__2[[#This Row],[truskawki?]], " truskawka", ""), IF(owoce__2[[#This Row],[porzeczki?]], " porzeczka", ""))</f>
        <v>malina truskawka</v>
      </c>
    </row>
    <row r="18" spans="1:15" x14ac:dyDescent="0.25">
      <c r="A18" s="1">
        <v>43968</v>
      </c>
      <c r="B18">
        <v>345</v>
      </c>
      <c r="C18">
        <v>275</v>
      </c>
      <c r="D18">
        <v>90</v>
      </c>
      <c r="E18">
        <f t="shared" si="25"/>
        <v>345</v>
      </c>
      <c r="F18">
        <f t="shared" si="26"/>
        <v>553</v>
      </c>
      <c r="G18">
        <f t="shared" si="27"/>
        <v>184</v>
      </c>
      <c r="H18">
        <f t="shared" si="28"/>
        <v>345</v>
      </c>
      <c r="I18" t="b">
        <f t="shared" si="22"/>
        <v>1</v>
      </c>
      <c r="J18" t="b">
        <f t="shared" si="23"/>
        <v>1</v>
      </c>
      <c r="K18" t="b">
        <f t="shared" si="24"/>
        <v>0</v>
      </c>
      <c r="L18" s="3">
        <f t="shared" si="29"/>
        <v>0</v>
      </c>
      <c r="M18" s="3">
        <f t="shared" si="30"/>
        <v>208</v>
      </c>
      <c r="N18" s="3">
        <f t="shared" si="31"/>
        <v>184</v>
      </c>
      <c r="O18" s="3" t="str">
        <f>CONCATENATE(IF(owoce__2[[#This Row],[maliny?]], "malina", ""), IF(owoce__2[[#This Row],[truskawki?]], " truskawka", ""), IF(owoce__2[[#This Row],[porzeczki?]], " porzeczka", ""))</f>
        <v>malina truskawka</v>
      </c>
    </row>
    <row r="19" spans="1:15" x14ac:dyDescent="0.25">
      <c r="A19" s="1">
        <v>43969</v>
      </c>
      <c r="B19">
        <v>232</v>
      </c>
      <c r="C19">
        <v>228</v>
      </c>
      <c r="D19">
        <v>107</v>
      </c>
      <c r="E19">
        <f t="shared" si="25"/>
        <v>232</v>
      </c>
      <c r="F19">
        <f t="shared" si="26"/>
        <v>436</v>
      </c>
      <c r="G19">
        <f t="shared" si="27"/>
        <v>291</v>
      </c>
      <c r="H19">
        <f t="shared" si="28"/>
        <v>291</v>
      </c>
      <c r="I19" t="b">
        <f t="shared" si="22"/>
        <v>0</v>
      </c>
      <c r="J19" t="b">
        <f t="shared" si="23"/>
        <v>1</v>
      </c>
      <c r="K19" t="b">
        <f t="shared" si="24"/>
        <v>1</v>
      </c>
      <c r="L19" s="3">
        <f t="shared" si="29"/>
        <v>232</v>
      </c>
      <c r="M19" s="3">
        <f t="shared" si="30"/>
        <v>145</v>
      </c>
      <c r="N19" s="3">
        <f t="shared" si="31"/>
        <v>0</v>
      </c>
      <c r="O19" s="3" t="str">
        <f>CONCATENATE(IF(owoce__2[[#This Row],[maliny?]], "malina", ""), IF(owoce__2[[#This Row],[truskawki?]], " truskawka", ""), IF(owoce__2[[#This Row],[porzeczki?]], " porzeczka", ""))</f>
        <v xml:space="preserve"> truskawka porzeczka</v>
      </c>
    </row>
    <row r="20" spans="1:15" x14ac:dyDescent="0.25">
      <c r="A20" s="1">
        <v>43970</v>
      </c>
      <c r="B20">
        <v>238</v>
      </c>
      <c r="C20">
        <v>394</v>
      </c>
      <c r="D20">
        <v>105</v>
      </c>
      <c r="E20">
        <f t="shared" si="25"/>
        <v>470</v>
      </c>
      <c r="F20">
        <f t="shared" si="26"/>
        <v>539</v>
      </c>
      <c r="G20">
        <f t="shared" si="27"/>
        <v>105</v>
      </c>
      <c r="H20">
        <f t="shared" si="28"/>
        <v>470</v>
      </c>
      <c r="I20" t="b">
        <f t="shared" si="22"/>
        <v>1</v>
      </c>
      <c r="J20" t="b">
        <f t="shared" si="23"/>
        <v>1</v>
      </c>
      <c r="K20" t="b">
        <f t="shared" si="24"/>
        <v>0</v>
      </c>
      <c r="L20" s="3">
        <f t="shared" si="29"/>
        <v>0</v>
      </c>
      <c r="M20" s="3">
        <f t="shared" si="30"/>
        <v>69</v>
      </c>
      <c r="N20" s="3">
        <f t="shared" si="31"/>
        <v>105</v>
      </c>
      <c r="O20" s="3" t="str">
        <f>CONCATENATE(IF(owoce__2[[#This Row],[maliny?]], "malina", ""), IF(owoce__2[[#This Row],[truskawki?]], " truskawka", ""), IF(owoce__2[[#This Row],[porzeczki?]], " porzeczka", ""))</f>
        <v>malina truskawka</v>
      </c>
    </row>
    <row r="21" spans="1:15" x14ac:dyDescent="0.25">
      <c r="A21" s="1">
        <v>43971</v>
      </c>
      <c r="B21">
        <v>378</v>
      </c>
      <c r="C21">
        <v>311</v>
      </c>
      <c r="D21">
        <v>110</v>
      </c>
      <c r="E21">
        <f t="shared" si="25"/>
        <v>378</v>
      </c>
      <c r="F21">
        <f t="shared" si="26"/>
        <v>380</v>
      </c>
      <c r="G21">
        <f t="shared" si="27"/>
        <v>215</v>
      </c>
      <c r="H21">
        <f t="shared" si="28"/>
        <v>378</v>
      </c>
      <c r="I21" t="b">
        <f t="shared" si="22"/>
        <v>1</v>
      </c>
      <c r="J21" t="b">
        <f t="shared" si="23"/>
        <v>1</v>
      </c>
      <c r="K21" t="b">
        <f t="shared" si="24"/>
        <v>0</v>
      </c>
      <c r="L21" s="3">
        <f t="shared" si="29"/>
        <v>0</v>
      </c>
      <c r="M21" s="3">
        <f t="shared" si="30"/>
        <v>2</v>
      </c>
      <c r="N21" s="3">
        <f t="shared" si="31"/>
        <v>215</v>
      </c>
      <c r="O21" s="3" t="str">
        <f>CONCATENATE(IF(owoce__2[[#This Row],[maliny?]], "malina", ""), IF(owoce__2[[#This Row],[truskawki?]], " truskawka", ""), IF(owoce__2[[#This Row],[porzeczki?]], " porzeczka", ""))</f>
        <v>malina truskawka</v>
      </c>
    </row>
    <row r="22" spans="1:15" x14ac:dyDescent="0.25">
      <c r="A22" s="1">
        <v>43972</v>
      </c>
      <c r="B22">
        <v>281</v>
      </c>
      <c r="C22">
        <v>354</v>
      </c>
      <c r="D22">
        <v>121</v>
      </c>
      <c r="E22">
        <f t="shared" si="25"/>
        <v>281</v>
      </c>
      <c r="F22">
        <f t="shared" si="26"/>
        <v>356</v>
      </c>
      <c r="G22">
        <f t="shared" si="27"/>
        <v>336</v>
      </c>
      <c r="H22">
        <f t="shared" si="28"/>
        <v>336</v>
      </c>
      <c r="I22" t="b">
        <f t="shared" si="22"/>
        <v>0</v>
      </c>
      <c r="J22" t="b">
        <f t="shared" si="23"/>
        <v>1</v>
      </c>
      <c r="K22" t="b">
        <f t="shared" si="24"/>
        <v>1</v>
      </c>
      <c r="L22" s="3">
        <f t="shared" si="29"/>
        <v>281</v>
      </c>
      <c r="M22" s="3">
        <f t="shared" si="30"/>
        <v>20</v>
      </c>
      <c r="N22" s="3">
        <f t="shared" si="31"/>
        <v>0</v>
      </c>
      <c r="O22" s="3" t="str">
        <f>CONCATENATE(IF(owoce__2[[#This Row],[maliny?]], "malina", ""), IF(owoce__2[[#This Row],[truskawki?]], " truskawka", ""), IF(owoce__2[[#This Row],[porzeczki?]], " porzeczka", ""))</f>
        <v xml:space="preserve"> truskawka porzeczka</v>
      </c>
    </row>
    <row r="23" spans="1:15" x14ac:dyDescent="0.25">
      <c r="A23" s="1">
        <v>43973</v>
      </c>
      <c r="B23">
        <v>390</v>
      </c>
      <c r="C23">
        <v>267</v>
      </c>
      <c r="D23">
        <v>124</v>
      </c>
      <c r="E23">
        <f t="shared" si="25"/>
        <v>671</v>
      </c>
      <c r="F23">
        <f t="shared" si="26"/>
        <v>287</v>
      </c>
      <c r="G23">
        <f t="shared" si="27"/>
        <v>124</v>
      </c>
      <c r="H23">
        <f t="shared" si="28"/>
        <v>287</v>
      </c>
      <c r="I23" t="b">
        <f t="shared" si="22"/>
        <v>1</v>
      </c>
      <c r="J23" t="b">
        <f t="shared" si="23"/>
        <v>1</v>
      </c>
      <c r="K23" t="b">
        <f t="shared" si="24"/>
        <v>0</v>
      </c>
      <c r="L23" s="3">
        <f t="shared" si="29"/>
        <v>384</v>
      </c>
      <c r="M23" s="3">
        <f t="shared" si="30"/>
        <v>0</v>
      </c>
      <c r="N23" s="3">
        <f t="shared" si="31"/>
        <v>124</v>
      </c>
      <c r="O23" s="3" t="str">
        <f>CONCATENATE(IF(owoce__2[[#This Row],[maliny?]], "malina", ""), IF(owoce__2[[#This Row],[truskawki?]], " truskawka", ""), IF(owoce__2[[#This Row],[porzeczki?]], " porzeczka", ""))</f>
        <v>malina truskawka</v>
      </c>
    </row>
    <row r="24" spans="1:15" x14ac:dyDescent="0.25">
      <c r="A24" s="1">
        <v>43974</v>
      </c>
      <c r="B24">
        <v>308</v>
      </c>
      <c r="C24">
        <v>337</v>
      </c>
      <c r="D24">
        <v>105</v>
      </c>
      <c r="E24">
        <f t="shared" si="25"/>
        <v>692</v>
      </c>
      <c r="F24">
        <f t="shared" si="26"/>
        <v>337</v>
      </c>
      <c r="G24">
        <f t="shared" si="27"/>
        <v>229</v>
      </c>
      <c r="H24">
        <f t="shared" si="28"/>
        <v>337</v>
      </c>
      <c r="I24" t="b">
        <f t="shared" si="22"/>
        <v>1</v>
      </c>
      <c r="J24" t="b">
        <f t="shared" si="23"/>
        <v>1</v>
      </c>
      <c r="K24" t="b">
        <f t="shared" si="24"/>
        <v>0</v>
      </c>
      <c r="L24" s="3">
        <f t="shared" si="29"/>
        <v>355</v>
      </c>
      <c r="M24" s="3">
        <f t="shared" si="30"/>
        <v>0</v>
      </c>
      <c r="N24" s="3">
        <f t="shared" si="31"/>
        <v>229</v>
      </c>
      <c r="O24" s="3" t="str">
        <f>CONCATENATE(IF(owoce__2[[#This Row],[maliny?]], "malina", ""), IF(owoce__2[[#This Row],[truskawki?]], " truskawka", ""), IF(owoce__2[[#This Row],[porzeczki?]], " porzeczka", ""))</f>
        <v>malina truskawka</v>
      </c>
    </row>
    <row r="25" spans="1:15" x14ac:dyDescent="0.25">
      <c r="A25" s="1">
        <v>43975</v>
      </c>
      <c r="B25">
        <v>391</v>
      </c>
      <c r="C25">
        <v>238</v>
      </c>
      <c r="D25">
        <v>113</v>
      </c>
      <c r="E25">
        <f t="shared" si="25"/>
        <v>746</v>
      </c>
      <c r="F25">
        <f t="shared" si="26"/>
        <v>238</v>
      </c>
      <c r="G25">
        <f t="shared" si="27"/>
        <v>342</v>
      </c>
      <c r="H25">
        <f t="shared" si="28"/>
        <v>342</v>
      </c>
      <c r="I25" t="b">
        <f t="shared" si="22"/>
        <v>1</v>
      </c>
      <c r="J25" t="b">
        <f t="shared" si="23"/>
        <v>0</v>
      </c>
      <c r="K25" t="b">
        <f t="shared" si="24"/>
        <v>1</v>
      </c>
      <c r="L25" s="3">
        <f t="shared" si="29"/>
        <v>404</v>
      </c>
      <c r="M25" s="3">
        <f t="shared" si="30"/>
        <v>238</v>
      </c>
      <c r="N25" s="3">
        <f t="shared" si="31"/>
        <v>0</v>
      </c>
      <c r="O25" s="3" t="str">
        <f>CONCATENATE(IF(owoce__2[[#This Row],[maliny?]], "malina", ""), IF(owoce__2[[#This Row],[truskawki?]], " truskawka", ""), IF(owoce__2[[#This Row],[porzeczki?]], " porzeczka", ""))</f>
        <v>malina porzeczka</v>
      </c>
    </row>
    <row r="26" spans="1:15" x14ac:dyDescent="0.25">
      <c r="A26" s="1">
        <v>43976</v>
      </c>
      <c r="B26">
        <v>241</v>
      </c>
      <c r="C26">
        <v>283</v>
      </c>
      <c r="D26">
        <v>140</v>
      </c>
      <c r="E26">
        <f t="shared" si="25"/>
        <v>645</v>
      </c>
      <c r="F26">
        <f t="shared" si="26"/>
        <v>521</v>
      </c>
      <c r="G26">
        <f t="shared" si="27"/>
        <v>140</v>
      </c>
      <c r="H26">
        <f t="shared" si="28"/>
        <v>521</v>
      </c>
      <c r="I26" t="b">
        <f t="shared" si="22"/>
        <v>1</v>
      </c>
      <c r="J26" t="b">
        <f t="shared" si="23"/>
        <v>1</v>
      </c>
      <c r="K26" t="b">
        <f t="shared" si="24"/>
        <v>0</v>
      </c>
      <c r="L26" s="3">
        <f t="shared" si="29"/>
        <v>124</v>
      </c>
      <c r="M26" s="3">
        <f t="shared" si="30"/>
        <v>0</v>
      </c>
      <c r="N26" s="3">
        <f t="shared" si="31"/>
        <v>140</v>
      </c>
      <c r="O26" s="3" t="str">
        <f>CONCATENATE(IF(owoce__2[[#This Row],[maliny?]], "malina", ""), IF(owoce__2[[#This Row],[truskawki?]], " truskawka", ""), IF(owoce__2[[#This Row],[porzeczki?]], " porzeczka", ""))</f>
        <v>malina truskawka</v>
      </c>
    </row>
    <row r="27" spans="1:15" x14ac:dyDescent="0.25">
      <c r="A27" s="1">
        <v>43977</v>
      </c>
      <c r="B27">
        <v>249</v>
      </c>
      <c r="C27">
        <v>275</v>
      </c>
      <c r="D27">
        <v>118</v>
      </c>
      <c r="E27">
        <f t="shared" si="25"/>
        <v>373</v>
      </c>
      <c r="F27">
        <f t="shared" si="26"/>
        <v>275</v>
      </c>
      <c r="G27">
        <f t="shared" si="27"/>
        <v>258</v>
      </c>
      <c r="H27">
        <f t="shared" si="28"/>
        <v>275</v>
      </c>
      <c r="I27" t="b">
        <f t="shared" si="22"/>
        <v>1</v>
      </c>
      <c r="J27" t="b">
        <f t="shared" si="23"/>
        <v>1</v>
      </c>
      <c r="K27" t="b">
        <f t="shared" si="24"/>
        <v>0</v>
      </c>
      <c r="L27" s="3">
        <f t="shared" si="29"/>
        <v>98</v>
      </c>
      <c r="M27" s="3">
        <f t="shared" si="30"/>
        <v>0</v>
      </c>
      <c r="N27" s="3">
        <f t="shared" si="31"/>
        <v>258</v>
      </c>
      <c r="O27" s="3" t="str">
        <f>CONCATENATE(IF(owoce__2[[#This Row],[maliny?]], "malina", ""), IF(owoce__2[[#This Row],[truskawki?]], " truskawka", ""), IF(owoce__2[[#This Row],[porzeczki?]], " porzeczka", ""))</f>
        <v>malina truskawka</v>
      </c>
    </row>
    <row r="28" spans="1:15" x14ac:dyDescent="0.25">
      <c r="A28" s="1">
        <v>43978</v>
      </c>
      <c r="B28">
        <v>298</v>
      </c>
      <c r="C28">
        <v>263</v>
      </c>
      <c r="D28">
        <v>145</v>
      </c>
      <c r="E28">
        <f t="shared" si="25"/>
        <v>396</v>
      </c>
      <c r="F28">
        <f t="shared" si="26"/>
        <v>263</v>
      </c>
      <c r="G28">
        <f t="shared" si="27"/>
        <v>403</v>
      </c>
      <c r="H28">
        <f t="shared" si="28"/>
        <v>396</v>
      </c>
      <c r="I28" t="b">
        <f t="shared" si="22"/>
        <v>1</v>
      </c>
      <c r="J28" t="b">
        <f t="shared" si="23"/>
        <v>0</v>
      </c>
      <c r="K28" t="b">
        <f t="shared" si="24"/>
        <v>1</v>
      </c>
      <c r="L28" s="3">
        <f t="shared" si="29"/>
        <v>0</v>
      </c>
      <c r="M28" s="3">
        <f t="shared" si="30"/>
        <v>263</v>
      </c>
      <c r="N28" s="3">
        <f t="shared" si="31"/>
        <v>7</v>
      </c>
      <c r="O28" s="3" t="str">
        <f>CONCATENATE(IF(owoce__2[[#This Row],[maliny?]], "malina", ""), IF(owoce__2[[#This Row],[truskawki?]], " truskawka", ""), IF(owoce__2[[#This Row],[porzeczki?]], " porzeczka", ""))</f>
        <v>malina porzeczka</v>
      </c>
    </row>
    <row r="29" spans="1:15" x14ac:dyDescent="0.25">
      <c r="A29" s="1">
        <v>43979</v>
      </c>
      <c r="B29">
        <v>254</v>
      </c>
      <c r="C29">
        <v>241</v>
      </c>
      <c r="D29">
        <v>149</v>
      </c>
      <c r="E29">
        <f t="shared" si="25"/>
        <v>254</v>
      </c>
      <c r="F29">
        <f t="shared" si="26"/>
        <v>504</v>
      </c>
      <c r="G29">
        <f t="shared" si="27"/>
        <v>156</v>
      </c>
      <c r="H29">
        <f t="shared" si="28"/>
        <v>254</v>
      </c>
      <c r="I29" t="b">
        <f t="shared" si="22"/>
        <v>1</v>
      </c>
      <c r="J29" t="b">
        <f t="shared" si="23"/>
        <v>1</v>
      </c>
      <c r="K29" t="b">
        <f t="shared" si="24"/>
        <v>0</v>
      </c>
      <c r="L29" s="3">
        <f t="shared" si="29"/>
        <v>0</v>
      </c>
      <c r="M29" s="3">
        <f t="shared" si="30"/>
        <v>250</v>
      </c>
      <c r="N29" s="3">
        <f t="shared" si="31"/>
        <v>156</v>
      </c>
      <c r="O29" s="3" t="str">
        <f>CONCATENATE(IF(owoce__2[[#This Row],[maliny?]], "malina", ""), IF(owoce__2[[#This Row],[truskawki?]], " truskawka", ""), IF(owoce__2[[#This Row],[porzeczki?]], " porzeczka", ""))</f>
        <v>malina truskawka</v>
      </c>
    </row>
    <row r="30" spans="1:15" x14ac:dyDescent="0.25">
      <c r="A30" s="1">
        <v>43980</v>
      </c>
      <c r="B30">
        <v>329</v>
      </c>
      <c r="C30">
        <v>323</v>
      </c>
      <c r="D30">
        <v>134</v>
      </c>
      <c r="E30">
        <f t="shared" si="25"/>
        <v>329</v>
      </c>
      <c r="F30">
        <f t="shared" si="26"/>
        <v>573</v>
      </c>
      <c r="G30">
        <f t="shared" si="27"/>
        <v>290</v>
      </c>
      <c r="H30">
        <f t="shared" si="28"/>
        <v>329</v>
      </c>
      <c r="I30" t="b">
        <f t="shared" si="22"/>
        <v>1</v>
      </c>
      <c r="J30" t="b">
        <f t="shared" si="23"/>
        <v>1</v>
      </c>
      <c r="K30" t="b">
        <f t="shared" si="24"/>
        <v>0</v>
      </c>
      <c r="L30" s="3">
        <f t="shared" si="29"/>
        <v>0</v>
      </c>
      <c r="M30" s="3">
        <f t="shared" si="30"/>
        <v>244</v>
      </c>
      <c r="N30" s="3">
        <f t="shared" si="31"/>
        <v>290</v>
      </c>
      <c r="O30" s="3" t="str">
        <f>CONCATENATE(IF(owoce__2[[#This Row],[maliny?]], "malina", ""), IF(owoce__2[[#This Row],[truskawki?]], " truskawka", ""), IF(owoce__2[[#This Row],[porzeczki?]], " porzeczka", ""))</f>
        <v>malina truskawka</v>
      </c>
    </row>
    <row r="31" spans="1:15" x14ac:dyDescent="0.25">
      <c r="A31" s="1">
        <v>43981</v>
      </c>
      <c r="B31">
        <v>213</v>
      </c>
      <c r="C31">
        <v>221</v>
      </c>
      <c r="D31">
        <v>119</v>
      </c>
      <c r="E31">
        <f t="shared" si="25"/>
        <v>213</v>
      </c>
      <c r="F31">
        <f t="shared" si="26"/>
        <v>465</v>
      </c>
      <c r="G31">
        <f t="shared" si="27"/>
        <v>409</v>
      </c>
      <c r="H31">
        <f t="shared" si="28"/>
        <v>409</v>
      </c>
      <c r="I31" t="b">
        <f t="shared" si="22"/>
        <v>0</v>
      </c>
      <c r="J31" t="b">
        <f t="shared" si="23"/>
        <v>1</v>
      </c>
      <c r="K31" t="b">
        <f t="shared" si="24"/>
        <v>1</v>
      </c>
      <c r="L31" s="3">
        <f t="shared" si="29"/>
        <v>213</v>
      </c>
      <c r="M31" s="3">
        <f t="shared" si="30"/>
        <v>56</v>
      </c>
      <c r="N31" s="3">
        <f t="shared" si="31"/>
        <v>0</v>
      </c>
      <c r="O31" s="3" t="str">
        <f>CONCATENATE(IF(owoce__2[[#This Row],[maliny?]], "malina", ""), IF(owoce__2[[#This Row],[truskawki?]], " truskawka", ""), IF(owoce__2[[#This Row],[porzeczki?]], " porzeczka", ""))</f>
        <v xml:space="preserve"> truskawka porzeczka</v>
      </c>
    </row>
    <row r="32" spans="1:15" x14ac:dyDescent="0.25">
      <c r="A32" s="1">
        <v>43982</v>
      </c>
      <c r="B32">
        <v>294</v>
      </c>
      <c r="C32">
        <v>326</v>
      </c>
      <c r="D32">
        <v>145</v>
      </c>
      <c r="E32">
        <f t="shared" si="25"/>
        <v>507</v>
      </c>
      <c r="F32">
        <f t="shared" si="26"/>
        <v>382</v>
      </c>
      <c r="G32">
        <f t="shared" si="27"/>
        <v>145</v>
      </c>
      <c r="H32">
        <f t="shared" si="28"/>
        <v>382</v>
      </c>
      <c r="I32" t="b">
        <f t="shared" si="22"/>
        <v>1</v>
      </c>
      <c r="J32" t="b">
        <f t="shared" si="23"/>
        <v>1</v>
      </c>
      <c r="K32" t="b">
        <f t="shared" si="24"/>
        <v>0</v>
      </c>
      <c r="L32" s="3">
        <f t="shared" si="29"/>
        <v>125</v>
      </c>
      <c r="M32" s="3">
        <f t="shared" si="30"/>
        <v>0</v>
      </c>
      <c r="N32" s="3">
        <f t="shared" si="31"/>
        <v>145</v>
      </c>
      <c r="O32" s="3" t="str">
        <f>CONCATENATE(IF(owoce__2[[#This Row],[maliny?]], "malina", ""), IF(owoce__2[[#This Row],[truskawki?]], " truskawka", ""), IF(owoce__2[[#This Row],[porzeczki?]], " porzeczka", ""))</f>
        <v>malina truskawka</v>
      </c>
    </row>
    <row r="33" spans="1:15" x14ac:dyDescent="0.25">
      <c r="A33" s="1">
        <v>43983</v>
      </c>
      <c r="B33">
        <v>225</v>
      </c>
      <c r="C33">
        <v>206</v>
      </c>
      <c r="D33">
        <v>122</v>
      </c>
      <c r="E33">
        <f t="shared" si="25"/>
        <v>350</v>
      </c>
      <c r="F33">
        <f t="shared" si="26"/>
        <v>206</v>
      </c>
      <c r="G33">
        <f t="shared" si="27"/>
        <v>267</v>
      </c>
      <c r="H33">
        <f t="shared" si="28"/>
        <v>267</v>
      </c>
      <c r="I33" t="b">
        <f t="shared" si="22"/>
        <v>1</v>
      </c>
      <c r="J33" t="b">
        <f t="shared" si="23"/>
        <v>0</v>
      </c>
      <c r="K33" t="b">
        <f t="shared" si="24"/>
        <v>1</v>
      </c>
      <c r="L33" s="3">
        <f t="shared" si="29"/>
        <v>83</v>
      </c>
      <c r="M33" s="3">
        <f t="shared" si="30"/>
        <v>206</v>
      </c>
      <c r="N33" s="3">
        <f t="shared" si="31"/>
        <v>0</v>
      </c>
      <c r="O33" s="3" t="str">
        <f>CONCATENATE(IF(owoce__2[[#This Row],[maliny?]], "malina", ""), IF(owoce__2[[#This Row],[truskawki?]], " truskawka", ""), IF(owoce__2[[#This Row],[porzeczki?]], " porzeczka", ""))</f>
        <v>malina porzeczka</v>
      </c>
    </row>
    <row r="34" spans="1:15" x14ac:dyDescent="0.25">
      <c r="A34" s="1">
        <v>43984</v>
      </c>
      <c r="B34">
        <v>264</v>
      </c>
      <c r="C34">
        <v>355</v>
      </c>
      <c r="D34">
        <v>134</v>
      </c>
      <c r="E34">
        <f t="shared" si="25"/>
        <v>347</v>
      </c>
      <c r="F34">
        <f t="shared" si="26"/>
        <v>561</v>
      </c>
      <c r="G34">
        <f t="shared" si="27"/>
        <v>134</v>
      </c>
      <c r="H34">
        <f t="shared" si="28"/>
        <v>347</v>
      </c>
      <c r="I34" t="b">
        <f t="shared" si="22"/>
        <v>1</v>
      </c>
      <c r="J34" t="b">
        <f t="shared" si="23"/>
        <v>1</v>
      </c>
      <c r="K34" t="b">
        <f t="shared" si="24"/>
        <v>0</v>
      </c>
      <c r="L34" s="3">
        <f t="shared" si="29"/>
        <v>0</v>
      </c>
      <c r="M34" s="3">
        <f t="shared" si="30"/>
        <v>214</v>
      </c>
      <c r="N34" s="3">
        <f t="shared" si="31"/>
        <v>134</v>
      </c>
      <c r="O34" s="3" t="str">
        <f>CONCATENATE(IF(owoce__2[[#This Row],[maliny?]], "malina", ""), IF(owoce__2[[#This Row],[truskawki?]], " truskawka", ""), IF(owoce__2[[#This Row],[porzeczki?]], " porzeczka", ""))</f>
        <v>malina truskawka</v>
      </c>
    </row>
    <row r="35" spans="1:15" x14ac:dyDescent="0.25">
      <c r="A35" s="1">
        <v>43985</v>
      </c>
      <c r="B35">
        <v>253</v>
      </c>
      <c r="C35">
        <v>271</v>
      </c>
      <c r="D35">
        <v>142</v>
      </c>
      <c r="E35">
        <f t="shared" si="25"/>
        <v>253</v>
      </c>
      <c r="F35">
        <f t="shared" si="26"/>
        <v>485</v>
      </c>
      <c r="G35">
        <f t="shared" si="27"/>
        <v>276</v>
      </c>
      <c r="H35">
        <f t="shared" si="28"/>
        <v>276</v>
      </c>
      <c r="I35" t="b">
        <f t="shared" si="22"/>
        <v>0</v>
      </c>
      <c r="J35" t="b">
        <f t="shared" si="23"/>
        <v>1</v>
      </c>
      <c r="K35" t="b">
        <f t="shared" si="24"/>
        <v>1</v>
      </c>
      <c r="L35" s="3">
        <f t="shared" si="29"/>
        <v>253</v>
      </c>
      <c r="M35" s="3">
        <f t="shared" si="30"/>
        <v>209</v>
      </c>
      <c r="N35" s="3">
        <f t="shared" si="31"/>
        <v>0</v>
      </c>
      <c r="O35" s="3" t="str">
        <f>CONCATENATE(IF(owoce__2[[#This Row],[maliny?]], "malina", ""), IF(owoce__2[[#This Row],[truskawki?]], " truskawka", ""), IF(owoce__2[[#This Row],[porzeczki?]], " porzeczka", ""))</f>
        <v xml:space="preserve"> truskawka porzeczka</v>
      </c>
    </row>
    <row r="36" spans="1:15" x14ac:dyDescent="0.25">
      <c r="A36" s="1">
        <v>43986</v>
      </c>
      <c r="B36">
        <v>352</v>
      </c>
      <c r="C36">
        <v>207</v>
      </c>
      <c r="D36">
        <v>125</v>
      </c>
      <c r="E36">
        <f t="shared" si="25"/>
        <v>605</v>
      </c>
      <c r="F36">
        <f t="shared" si="26"/>
        <v>416</v>
      </c>
      <c r="G36">
        <f t="shared" si="27"/>
        <v>125</v>
      </c>
      <c r="H36">
        <f t="shared" si="28"/>
        <v>416</v>
      </c>
      <c r="I36" t="b">
        <f t="shared" si="22"/>
        <v>1</v>
      </c>
      <c r="J36" t="b">
        <f t="shared" si="23"/>
        <v>1</v>
      </c>
      <c r="K36" t="b">
        <f t="shared" si="24"/>
        <v>0</v>
      </c>
      <c r="L36" s="3">
        <f t="shared" si="29"/>
        <v>189</v>
      </c>
      <c r="M36" s="3">
        <f t="shared" si="30"/>
        <v>0</v>
      </c>
      <c r="N36" s="3">
        <f t="shared" si="31"/>
        <v>125</v>
      </c>
      <c r="O36" s="3" t="str">
        <f>CONCATENATE(IF(owoce__2[[#This Row],[maliny?]], "malina", ""), IF(owoce__2[[#This Row],[truskawki?]], " truskawka", ""), IF(owoce__2[[#This Row],[porzeczki?]], " porzeczka", ""))</f>
        <v>malina truskawka</v>
      </c>
    </row>
    <row r="37" spans="1:15" x14ac:dyDescent="0.25">
      <c r="A37" s="1">
        <v>43987</v>
      </c>
      <c r="B37">
        <v>269</v>
      </c>
      <c r="C37">
        <v>248</v>
      </c>
      <c r="D37">
        <v>137</v>
      </c>
      <c r="E37">
        <f t="shared" si="25"/>
        <v>458</v>
      </c>
      <c r="F37">
        <f t="shared" si="26"/>
        <v>248</v>
      </c>
      <c r="G37">
        <f t="shared" si="27"/>
        <v>262</v>
      </c>
      <c r="H37">
        <f t="shared" si="28"/>
        <v>262</v>
      </c>
      <c r="I37" t="b">
        <f t="shared" si="22"/>
        <v>1</v>
      </c>
      <c r="J37" t="b">
        <f t="shared" si="23"/>
        <v>0</v>
      </c>
      <c r="K37" t="b">
        <f t="shared" si="24"/>
        <v>1</v>
      </c>
      <c r="L37" s="3">
        <f t="shared" si="29"/>
        <v>196</v>
      </c>
      <c r="M37" s="3">
        <f t="shared" si="30"/>
        <v>248</v>
      </c>
      <c r="N37" s="3">
        <f t="shared" si="31"/>
        <v>0</v>
      </c>
      <c r="O37" s="3" t="str">
        <f>CONCATENATE(IF(owoce__2[[#This Row],[maliny?]], "malina", ""), IF(owoce__2[[#This Row],[truskawki?]], " truskawka", ""), IF(owoce__2[[#This Row],[porzeczki?]], " porzeczka", ""))</f>
        <v>malina porzeczka</v>
      </c>
    </row>
    <row r="38" spans="1:15" x14ac:dyDescent="0.25">
      <c r="A38" s="1">
        <v>43988</v>
      </c>
      <c r="B38">
        <v>242</v>
      </c>
      <c r="C38">
        <v>247</v>
      </c>
      <c r="D38">
        <v>125</v>
      </c>
      <c r="E38">
        <f t="shared" si="25"/>
        <v>438</v>
      </c>
      <c r="F38">
        <f t="shared" si="26"/>
        <v>495</v>
      </c>
      <c r="G38">
        <f t="shared" si="27"/>
        <v>125</v>
      </c>
      <c r="H38">
        <f t="shared" si="28"/>
        <v>438</v>
      </c>
      <c r="I38" t="b">
        <f t="shared" si="22"/>
        <v>1</v>
      </c>
      <c r="J38" t="b">
        <f t="shared" si="23"/>
        <v>1</v>
      </c>
      <c r="K38" t="b">
        <f t="shared" si="24"/>
        <v>0</v>
      </c>
      <c r="L38" s="3">
        <f t="shared" si="29"/>
        <v>0</v>
      </c>
      <c r="M38" s="3">
        <f t="shared" si="30"/>
        <v>57</v>
      </c>
      <c r="N38" s="3">
        <f t="shared" si="31"/>
        <v>125</v>
      </c>
      <c r="O38" s="3" t="str">
        <f>CONCATENATE(IF(owoce__2[[#This Row],[maliny?]], "malina", ""), IF(owoce__2[[#This Row],[truskawki?]], " truskawka", ""), IF(owoce__2[[#This Row],[porzeczki?]], " porzeczka", ""))</f>
        <v>malina truskawka</v>
      </c>
    </row>
    <row r="39" spans="1:15" x14ac:dyDescent="0.25">
      <c r="A39" s="1">
        <v>43989</v>
      </c>
      <c r="B39">
        <v>327</v>
      </c>
      <c r="C39">
        <v>262</v>
      </c>
      <c r="D39">
        <v>103</v>
      </c>
      <c r="E39">
        <f t="shared" si="25"/>
        <v>327</v>
      </c>
      <c r="F39">
        <f t="shared" si="26"/>
        <v>319</v>
      </c>
      <c r="G39">
        <f t="shared" si="27"/>
        <v>228</v>
      </c>
      <c r="H39">
        <f t="shared" si="28"/>
        <v>319</v>
      </c>
      <c r="I39" t="b">
        <f t="shared" si="22"/>
        <v>1</v>
      </c>
      <c r="J39" t="b">
        <f t="shared" si="23"/>
        <v>1</v>
      </c>
      <c r="K39" t="b">
        <f t="shared" si="24"/>
        <v>0</v>
      </c>
      <c r="L39" s="3">
        <f t="shared" si="29"/>
        <v>8</v>
      </c>
      <c r="M39" s="3">
        <f t="shared" si="30"/>
        <v>0</v>
      </c>
      <c r="N39" s="3">
        <f t="shared" si="31"/>
        <v>228</v>
      </c>
      <c r="O39" s="3" t="str">
        <f>CONCATENATE(IF(owoce__2[[#This Row],[maliny?]], "malina", ""), IF(owoce__2[[#This Row],[truskawki?]], " truskawka", ""), IF(owoce__2[[#This Row],[porzeczki?]], " porzeczka", ""))</f>
        <v>malina truskawka</v>
      </c>
    </row>
    <row r="40" spans="1:15" x14ac:dyDescent="0.25">
      <c r="A40" s="1">
        <v>43990</v>
      </c>
      <c r="B40">
        <v>316</v>
      </c>
      <c r="C40">
        <v>253</v>
      </c>
      <c r="D40">
        <v>134</v>
      </c>
      <c r="E40">
        <f t="shared" si="25"/>
        <v>324</v>
      </c>
      <c r="F40">
        <f t="shared" si="26"/>
        <v>253</v>
      </c>
      <c r="G40">
        <f t="shared" si="27"/>
        <v>362</v>
      </c>
      <c r="H40">
        <f t="shared" si="28"/>
        <v>324</v>
      </c>
      <c r="I40" t="b">
        <f t="shared" si="22"/>
        <v>1</v>
      </c>
      <c r="J40" t="b">
        <f t="shared" si="23"/>
        <v>0</v>
      </c>
      <c r="K40" t="b">
        <f t="shared" si="24"/>
        <v>1</v>
      </c>
      <c r="L40" s="3">
        <f t="shared" si="29"/>
        <v>0</v>
      </c>
      <c r="M40" s="3">
        <f t="shared" si="30"/>
        <v>253</v>
      </c>
      <c r="N40" s="3">
        <f t="shared" si="31"/>
        <v>38</v>
      </c>
      <c r="O40" s="3" t="str">
        <f>CONCATENATE(IF(owoce__2[[#This Row],[maliny?]], "malina", ""), IF(owoce__2[[#This Row],[truskawki?]], " truskawka", ""), IF(owoce__2[[#This Row],[porzeczki?]], " porzeczka", ""))</f>
        <v>malina porzeczka</v>
      </c>
    </row>
    <row r="41" spans="1:15" x14ac:dyDescent="0.25">
      <c r="A41" s="1">
        <v>43991</v>
      </c>
      <c r="B41">
        <v>294</v>
      </c>
      <c r="C41">
        <v>249</v>
      </c>
      <c r="D41">
        <v>137</v>
      </c>
      <c r="E41">
        <f t="shared" si="25"/>
        <v>294</v>
      </c>
      <c r="F41">
        <f t="shared" si="26"/>
        <v>502</v>
      </c>
      <c r="G41">
        <f t="shared" si="27"/>
        <v>175</v>
      </c>
      <c r="H41">
        <f t="shared" si="28"/>
        <v>294</v>
      </c>
      <c r="I41" t="b">
        <f t="shared" si="22"/>
        <v>1</v>
      </c>
      <c r="J41" t="b">
        <f t="shared" si="23"/>
        <v>1</v>
      </c>
      <c r="K41" t="b">
        <f t="shared" si="24"/>
        <v>0</v>
      </c>
      <c r="L41" s="3">
        <f t="shared" si="29"/>
        <v>0</v>
      </c>
      <c r="M41" s="3">
        <f t="shared" si="30"/>
        <v>208</v>
      </c>
      <c r="N41" s="3">
        <f t="shared" si="31"/>
        <v>175</v>
      </c>
      <c r="O41" s="3" t="str">
        <f>CONCATENATE(IF(owoce__2[[#This Row],[maliny?]], "malina", ""), IF(owoce__2[[#This Row],[truskawki?]], " truskawka", ""), IF(owoce__2[[#This Row],[porzeczki?]], " porzeczka", ""))</f>
        <v>malina truskawka</v>
      </c>
    </row>
    <row r="42" spans="1:15" x14ac:dyDescent="0.25">
      <c r="A42" s="1">
        <v>43992</v>
      </c>
      <c r="B42">
        <v>270</v>
      </c>
      <c r="C42">
        <v>206</v>
      </c>
      <c r="D42">
        <v>146</v>
      </c>
      <c r="E42">
        <f t="shared" si="25"/>
        <v>270</v>
      </c>
      <c r="F42">
        <f t="shared" si="26"/>
        <v>414</v>
      </c>
      <c r="G42">
        <f t="shared" si="27"/>
        <v>321</v>
      </c>
      <c r="H42">
        <f t="shared" si="28"/>
        <v>321</v>
      </c>
      <c r="I42" t="b">
        <f t="shared" si="22"/>
        <v>0</v>
      </c>
      <c r="J42" t="b">
        <f t="shared" si="23"/>
        <v>1</v>
      </c>
      <c r="K42" t="b">
        <f t="shared" si="24"/>
        <v>1</v>
      </c>
      <c r="L42" s="3">
        <f t="shared" si="29"/>
        <v>270</v>
      </c>
      <c r="M42" s="3">
        <f t="shared" si="30"/>
        <v>93</v>
      </c>
      <c r="N42" s="3">
        <f t="shared" si="31"/>
        <v>0</v>
      </c>
      <c r="O42" s="3" t="str">
        <f>CONCATENATE(IF(owoce__2[[#This Row],[maliny?]], "malina", ""), IF(owoce__2[[#This Row],[truskawki?]], " truskawka", ""), IF(owoce__2[[#This Row],[porzeczki?]], " porzeczka", ""))</f>
        <v xml:space="preserve"> truskawka porzeczka</v>
      </c>
    </row>
    <row r="43" spans="1:15" x14ac:dyDescent="0.25">
      <c r="A43" s="1">
        <v>43993</v>
      </c>
      <c r="B43">
        <v>349</v>
      </c>
      <c r="C43">
        <v>301</v>
      </c>
      <c r="D43">
        <v>138</v>
      </c>
      <c r="E43">
        <f t="shared" si="25"/>
        <v>619</v>
      </c>
      <c r="F43">
        <f t="shared" si="26"/>
        <v>394</v>
      </c>
      <c r="G43">
        <f t="shared" si="27"/>
        <v>138</v>
      </c>
      <c r="H43">
        <f t="shared" si="28"/>
        <v>394</v>
      </c>
      <c r="I43" t="b">
        <f t="shared" si="22"/>
        <v>1</v>
      </c>
      <c r="J43" t="b">
        <f t="shared" si="23"/>
        <v>1</v>
      </c>
      <c r="K43" t="b">
        <f t="shared" si="24"/>
        <v>0</v>
      </c>
      <c r="L43" s="3">
        <f t="shared" si="29"/>
        <v>225</v>
      </c>
      <c r="M43" s="3">
        <f t="shared" si="30"/>
        <v>0</v>
      </c>
      <c r="N43" s="3">
        <f t="shared" si="31"/>
        <v>138</v>
      </c>
      <c r="O43" s="3" t="str">
        <f>CONCATENATE(IF(owoce__2[[#This Row],[maliny?]], "malina", ""), IF(owoce__2[[#This Row],[truskawki?]], " truskawka", ""), IF(owoce__2[[#This Row],[porzeczki?]], " porzeczka", ""))</f>
        <v>malina truskawka</v>
      </c>
    </row>
    <row r="44" spans="1:15" x14ac:dyDescent="0.25">
      <c r="A44" s="1">
        <v>43994</v>
      </c>
      <c r="B44">
        <v>224</v>
      </c>
      <c r="C44">
        <v>385</v>
      </c>
      <c r="D44">
        <v>138</v>
      </c>
      <c r="E44">
        <f t="shared" si="25"/>
        <v>449</v>
      </c>
      <c r="F44">
        <f t="shared" si="26"/>
        <v>385</v>
      </c>
      <c r="G44">
        <f t="shared" si="27"/>
        <v>276</v>
      </c>
      <c r="H44">
        <f t="shared" si="28"/>
        <v>385</v>
      </c>
      <c r="I44" t="b">
        <f t="shared" si="22"/>
        <v>1</v>
      </c>
      <c r="J44" t="b">
        <f t="shared" si="23"/>
        <v>1</v>
      </c>
      <c r="K44" t="b">
        <f t="shared" si="24"/>
        <v>0</v>
      </c>
      <c r="L44" s="3">
        <f t="shared" si="29"/>
        <v>64</v>
      </c>
      <c r="M44" s="3">
        <f t="shared" si="30"/>
        <v>0</v>
      </c>
      <c r="N44" s="3">
        <f t="shared" si="31"/>
        <v>276</v>
      </c>
      <c r="O44" s="3" t="str">
        <f>CONCATENATE(IF(owoce__2[[#This Row],[maliny?]], "malina", ""), IF(owoce__2[[#This Row],[truskawki?]], " truskawka", ""), IF(owoce__2[[#This Row],[porzeczki?]], " porzeczka", ""))</f>
        <v>malina truskawka</v>
      </c>
    </row>
    <row r="45" spans="1:15" x14ac:dyDescent="0.25">
      <c r="A45" s="1">
        <v>43995</v>
      </c>
      <c r="B45">
        <v>309</v>
      </c>
      <c r="C45">
        <v>204</v>
      </c>
      <c r="D45">
        <v>140</v>
      </c>
      <c r="E45">
        <f t="shared" si="25"/>
        <v>373</v>
      </c>
      <c r="F45">
        <f t="shared" si="26"/>
        <v>204</v>
      </c>
      <c r="G45">
        <f t="shared" si="27"/>
        <v>416</v>
      </c>
      <c r="H45">
        <f t="shared" si="28"/>
        <v>373</v>
      </c>
      <c r="I45" t="b">
        <f t="shared" si="22"/>
        <v>1</v>
      </c>
      <c r="J45" t="b">
        <f t="shared" si="23"/>
        <v>0</v>
      </c>
      <c r="K45" t="b">
        <f t="shared" si="24"/>
        <v>1</v>
      </c>
      <c r="L45" s="3">
        <f t="shared" si="29"/>
        <v>0</v>
      </c>
      <c r="M45" s="3">
        <f t="shared" si="30"/>
        <v>204</v>
      </c>
      <c r="N45" s="3">
        <f t="shared" si="31"/>
        <v>43</v>
      </c>
      <c r="O45" s="3" t="str">
        <f>CONCATENATE(IF(owoce__2[[#This Row],[maliny?]], "malina", ""), IF(owoce__2[[#This Row],[truskawki?]], " truskawka", ""), IF(owoce__2[[#This Row],[porzeczki?]], " porzeczka", ""))</f>
        <v>malina porzeczka</v>
      </c>
    </row>
    <row r="46" spans="1:15" x14ac:dyDescent="0.25">
      <c r="A46" s="1">
        <v>43996</v>
      </c>
      <c r="B46">
        <v>246</v>
      </c>
      <c r="C46">
        <v>275</v>
      </c>
      <c r="D46">
        <v>130</v>
      </c>
      <c r="E46">
        <f t="shared" si="25"/>
        <v>246</v>
      </c>
      <c r="F46">
        <f t="shared" si="26"/>
        <v>479</v>
      </c>
      <c r="G46">
        <f t="shared" si="27"/>
        <v>173</v>
      </c>
      <c r="H46">
        <f t="shared" si="28"/>
        <v>246</v>
      </c>
      <c r="I46" t="b">
        <f t="shared" si="22"/>
        <v>1</v>
      </c>
      <c r="J46" t="b">
        <f t="shared" si="23"/>
        <v>1</v>
      </c>
      <c r="K46" t="b">
        <f t="shared" si="24"/>
        <v>0</v>
      </c>
      <c r="L46" s="3">
        <f t="shared" si="29"/>
        <v>0</v>
      </c>
      <c r="M46" s="3">
        <f t="shared" si="30"/>
        <v>233</v>
      </c>
      <c r="N46" s="3">
        <f t="shared" si="31"/>
        <v>173</v>
      </c>
      <c r="O46" s="3" t="str">
        <f>CONCATENATE(IF(owoce__2[[#This Row],[maliny?]], "malina", ""), IF(owoce__2[[#This Row],[truskawki?]], " truskawka", ""), IF(owoce__2[[#This Row],[porzeczki?]], " porzeczka", ""))</f>
        <v>malina truskawka</v>
      </c>
    </row>
    <row r="47" spans="1:15" x14ac:dyDescent="0.25">
      <c r="A47" s="1">
        <v>43997</v>
      </c>
      <c r="B47">
        <v>241</v>
      </c>
      <c r="C47">
        <v>247</v>
      </c>
      <c r="D47">
        <v>166</v>
      </c>
      <c r="E47">
        <f t="shared" si="25"/>
        <v>241</v>
      </c>
      <c r="F47">
        <f t="shared" si="26"/>
        <v>480</v>
      </c>
      <c r="G47">
        <f t="shared" si="27"/>
        <v>339</v>
      </c>
      <c r="H47">
        <f t="shared" si="28"/>
        <v>339</v>
      </c>
      <c r="I47" t="b">
        <f t="shared" si="22"/>
        <v>0</v>
      </c>
      <c r="J47" t="b">
        <f t="shared" si="23"/>
        <v>1</v>
      </c>
      <c r="K47" t="b">
        <f t="shared" si="24"/>
        <v>1</v>
      </c>
      <c r="L47" s="3">
        <f t="shared" si="29"/>
        <v>241</v>
      </c>
      <c r="M47" s="3">
        <f t="shared" si="30"/>
        <v>141</v>
      </c>
      <c r="N47" s="3">
        <f t="shared" si="31"/>
        <v>0</v>
      </c>
      <c r="O47" s="3" t="str">
        <f>CONCATENATE(IF(owoce__2[[#This Row],[maliny?]], "malina", ""), IF(owoce__2[[#This Row],[truskawki?]], " truskawka", ""), IF(owoce__2[[#This Row],[porzeczki?]], " porzeczka", ""))</f>
        <v xml:space="preserve"> truskawka porzeczka</v>
      </c>
    </row>
    <row r="48" spans="1:15" x14ac:dyDescent="0.25">
      <c r="A48" s="1">
        <v>43998</v>
      </c>
      <c r="B48">
        <v>365</v>
      </c>
      <c r="C48">
        <v>256</v>
      </c>
      <c r="D48">
        <v>132</v>
      </c>
      <c r="E48">
        <f t="shared" si="25"/>
        <v>606</v>
      </c>
      <c r="F48">
        <f t="shared" si="26"/>
        <v>397</v>
      </c>
      <c r="G48">
        <f t="shared" si="27"/>
        <v>132</v>
      </c>
      <c r="H48">
        <f t="shared" si="28"/>
        <v>397</v>
      </c>
      <c r="I48" t="b">
        <f t="shared" si="22"/>
        <v>1</v>
      </c>
      <c r="J48" t="b">
        <f t="shared" si="23"/>
        <v>1</v>
      </c>
      <c r="K48" t="b">
        <f t="shared" si="24"/>
        <v>0</v>
      </c>
      <c r="L48" s="3">
        <f t="shared" si="29"/>
        <v>209</v>
      </c>
      <c r="M48" s="3">
        <f t="shared" si="30"/>
        <v>0</v>
      </c>
      <c r="N48" s="3">
        <f t="shared" si="31"/>
        <v>132</v>
      </c>
      <c r="O48" s="3" t="str">
        <f>CONCATENATE(IF(owoce__2[[#This Row],[maliny?]], "malina", ""), IF(owoce__2[[#This Row],[truskawki?]], " truskawka", ""), IF(owoce__2[[#This Row],[porzeczki?]], " porzeczka", ""))</f>
        <v>malina truskawka</v>
      </c>
    </row>
    <row r="49" spans="1:15" x14ac:dyDescent="0.25">
      <c r="A49" s="1">
        <v>43999</v>
      </c>
      <c r="B49">
        <v>225</v>
      </c>
      <c r="C49">
        <v>392</v>
      </c>
      <c r="D49">
        <v>158</v>
      </c>
      <c r="E49">
        <f t="shared" si="25"/>
        <v>434</v>
      </c>
      <c r="F49">
        <f t="shared" si="26"/>
        <v>392</v>
      </c>
      <c r="G49">
        <f t="shared" si="27"/>
        <v>290</v>
      </c>
      <c r="H49">
        <f t="shared" si="28"/>
        <v>392</v>
      </c>
      <c r="I49" t="b">
        <f t="shared" si="22"/>
        <v>1</v>
      </c>
      <c r="J49" t="b">
        <f t="shared" si="23"/>
        <v>1</v>
      </c>
      <c r="K49" t="b">
        <f t="shared" si="24"/>
        <v>0</v>
      </c>
      <c r="L49" s="3">
        <f t="shared" si="29"/>
        <v>42</v>
      </c>
      <c r="M49" s="3">
        <f t="shared" si="30"/>
        <v>0</v>
      </c>
      <c r="N49" s="3">
        <f t="shared" si="31"/>
        <v>290</v>
      </c>
      <c r="O49" s="3" t="str">
        <f>CONCATENATE(IF(owoce__2[[#This Row],[maliny?]], "malina", ""), IF(owoce__2[[#This Row],[truskawki?]], " truskawka", ""), IF(owoce__2[[#This Row],[porzeczki?]], " porzeczka", ""))</f>
        <v>malina truskawka</v>
      </c>
    </row>
    <row r="50" spans="1:15" x14ac:dyDescent="0.25">
      <c r="A50" s="1">
        <v>44000</v>
      </c>
      <c r="B50">
        <v>335</v>
      </c>
      <c r="C50">
        <v>254</v>
      </c>
      <c r="D50">
        <v>173</v>
      </c>
      <c r="E50">
        <f t="shared" si="25"/>
        <v>377</v>
      </c>
      <c r="F50">
        <f t="shared" si="26"/>
        <v>254</v>
      </c>
      <c r="G50">
        <f t="shared" si="27"/>
        <v>463</v>
      </c>
      <c r="H50">
        <f t="shared" si="28"/>
        <v>377</v>
      </c>
      <c r="I50" t="b">
        <f t="shared" si="22"/>
        <v>1</v>
      </c>
      <c r="J50" t="b">
        <f t="shared" si="23"/>
        <v>0</v>
      </c>
      <c r="K50" t="b">
        <f t="shared" si="24"/>
        <v>1</v>
      </c>
      <c r="L50" s="3">
        <f t="shared" si="29"/>
        <v>0</v>
      </c>
      <c r="M50" s="3">
        <f t="shared" si="30"/>
        <v>254</v>
      </c>
      <c r="N50" s="3">
        <f t="shared" si="31"/>
        <v>86</v>
      </c>
      <c r="O50" s="3" t="str">
        <f>CONCATENATE(IF(owoce__2[[#This Row],[maliny?]], "malina", ""), IF(owoce__2[[#This Row],[truskawki?]], " truskawka", ""), IF(owoce__2[[#This Row],[porzeczki?]], " porzeczka", ""))</f>
        <v>malina porzeczka</v>
      </c>
    </row>
    <row r="51" spans="1:15" x14ac:dyDescent="0.25">
      <c r="A51" s="1">
        <v>44001</v>
      </c>
      <c r="B51">
        <v>376</v>
      </c>
      <c r="C51">
        <v>258</v>
      </c>
      <c r="D51">
        <v>151</v>
      </c>
      <c r="E51">
        <f t="shared" si="25"/>
        <v>376</v>
      </c>
      <c r="F51">
        <f t="shared" si="26"/>
        <v>512</v>
      </c>
      <c r="G51">
        <f t="shared" si="27"/>
        <v>237</v>
      </c>
      <c r="H51">
        <f t="shared" si="28"/>
        <v>376</v>
      </c>
      <c r="I51" t="b">
        <f t="shared" si="22"/>
        <v>1</v>
      </c>
      <c r="J51" t="b">
        <f t="shared" si="23"/>
        <v>1</v>
      </c>
      <c r="K51" t="b">
        <f t="shared" si="24"/>
        <v>0</v>
      </c>
      <c r="L51" s="3">
        <f t="shared" si="29"/>
        <v>0</v>
      </c>
      <c r="M51" s="3">
        <f t="shared" si="30"/>
        <v>136</v>
      </c>
      <c r="N51" s="3">
        <f t="shared" si="31"/>
        <v>237</v>
      </c>
      <c r="O51" s="3" t="str">
        <f>CONCATENATE(IF(owoce__2[[#This Row],[maliny?]], "malina", ""), IF(owoce__2[[#This Row],[truskawki?]], " truskawka", ""), IF(owoce__2[[#This Row],[porzeczki?]], " porzeczka", ""))</f>
        <v>malina truskawka</v>
      </c>
    </row>
    <row r="52" spans="1:15" x14ac:dyDescent="0.25">
      <c r="A52" s="1">
        <v>44002</v>
      </c>
      <c r="B52">
        <v>310</v>
      </c>
      <c r="C52">
        <v>248</v>
      </c>
      <c r="D52">
        <v>173</v>
      </c>
      <c r="E52">
        <f t="shared" si="25"/>
        <v>310</v>
      </c>
      <c r="F52">
        <f t="shared" si="26"/>
        <v>384</v>
      </c>
      <c r="G52">
        <f t="shared" si="27"/>
        <v>410</v>
      </c>
      <c r="H52">
        <f t="shared" si="28"/>
        <v>384</v>
      </c>
      <c r="I52" t="b">
        <f t="shared" si="22"/>
        <v>0</v>
      </c>
      <c r="J52" t="b">
        <f t="shared" si="23"/>
        <v>1</v>
      </c>
      <c r="K52" t="b">
        <f t="shared" si="24"/>
        <v>1</v>
      </c>
      <c r="L52" s="3">
        <f t="shared" si="29"/>
        <v>310</v>
      </c>
      <c r="M52" s="3">
        <f t="shared" si="30"/>
        <v>0</v>
      </c>
      <c r="N52" s="3">
        <f t="shared" si="31"/>
        <v>26</v>
      </c>
      <c r="O52" s="3" t="str">
        <f>CONCATENATE(IF(owoce__2[[#This Row],[maliny?]], "malina", ""), IF(owoce__2[[#This Row],[truskawki?]], " truskawka", ""), IF(owoce__2[[#This Row],[porzeczki?]], " porzeczka", ""))</f>
        <v xml:space="preserve"> truskawka porzeczka</v>
      </c>
    </row>
    <row r="53" spans="1:15" x14ac:dyDescent="0.25">
      <c r="A53" s="1">
        <v>44003</v>
      </c>
      <c r="B53">
        <v>408</v>
      </c>
      <c r="C53">
        <v>250</v>
      </c>
      <c r="D53">
        <v>242</v>
      </c>
      <c r="E53">
        <f t="shared" si="25"/>
        <v>718</v>
      </c>
      <c r="F53">
        <f t="shared" si="26"/>
        <v>250</v>
      </c>
      <c r="G53">
        <f t="shared" si="27"/>
        <v>268</v>
      </c>
      <c r="H53">
        <f t="shared" si="28"/>
        <v>268</v>
      </c>
      <c r="I53" t="b">
        <f t="shared" si="22"/>
        <v>1</v>
      </c>
      <c r="J53" t="b">
        <f t="shared" si="23"/>
        <v>0</v>
      </c>
      <c r="K53" t="b">
        <f t="shared" si="24"/>
        <v>1</v>
      </c>
      <c r="L53" s="3">
        <f t="shared" si="29"/>
        <v>450</v>
      </c>
      <c r="M53" s="3">
        <f t="shared" si="30"/>
        <v>250</v>
      </c>
      <c r="N53" s="3">
        <f t="shared" si="31"/>
        <v>0</v>
      </c>
      <c r="O53" s="3" t="str">
        <f>CONCATENATE(IF(owoce__2[[#This Row],[maliny?]], "malina", ""), IF(owoce__2[[#This Row],[truskawki?]], " truskawka", ""), IF(owoce__2[[#This Row],[porzeczki?]], " porzeczka", ""))</f>
        <v>malina porzeczka</v>
      </c>
    </row>
    <row r="54" spans="1:15" x14ac:dyDescent="0.25">
      <c r="A54" s="1">
        <v>44004</v>
      </c>
      <c r="B54">
        <v>256</v>
      </c>
      <c r="C54">
        <v>393</v>
      </c>
      <c r="D54">
        <v>219</v>
      </c>
      <c r="E54">
        <f t="shared" si="25"/>
        <v>706</v>
      </c>
      <c r="F54">
        <f t="shared" si="26"/>
        <v>643</v>
      </c>
      <c r="G54">
        <f t="shared" si="27"/>
        <v>219</v>
      </c>
      <c r="H54">
        <f t="shared" si="28"/>
        <v>643</v>
      </c>
      <c r="I54" t="b">
        <f t="shared" si="22"/>
        <v>1</v>
      </c>
      <c r="J54" t="b">
        <f t="shared" si="23"/>
        <v>1</v>
      </c>
      <c r="K54" t="b">
        <f t="shared" si="24"/>
        <v>0</v>
      </c>
      <c r="L54" s="3">
        <f t="shared" si="29"/>
        <v>63</v>
      </c>
      <c r="M54" s="3">
        <f t="shared" si="30"/>
        <v>0</v>
      </c>
      <c r="N54" s="3">
        <f t="shared" si="31"/>
        <v>219</v>
      </c>
      <c r="O54" s="3" t="str">
        <f>CONCATENATE(IF(owoce__2[[#This Row],[maliny?]], "malina", ""), IF(owoce__2[[#This Row],[truskawki?]], " truskawka", ""), IF(owoce__2[[#This Row],[porzeczki?]], " porzeczka", ""))</f>
        <v>malina truskawka</v>
      </c>
    </row>
    <row r="55" spans="1:15" x14ac:dyDescent="0.25">
      <c r="A55" s="1">
        <v>44005</v>
      </c>
      <c r="B55">
        <v>322</v>
      </c>
      <c r="C55">
        <v>425</v>
      </c>
      <c r="D55">
        <v>215</v>
      </c>
      <c r="E55">
        <f t="shared" si="25"/>
        <v>385</v>
      </c>
      <c r="F55">
        <f t="shared" si="26"/>
        <v>425</v>
      </c>
      <c r="G55">
        <f t="shared" si="27"/>
        <v>434</v>
      </c>
      <c r="H55">
        <f t="shared" si="28"/>
        <v>425</v>
      </c>
      <c r="I55" t="b">
        <f t="shared" si="22"/>
        <v>0</v>
      </c>
      <c r="J55" t="b">
        <f t="shared" si="23"/>
        <v>1</v>
      </c>
      <c r="K55" t="b">
        <f t="shared" si="24"/>
        <v>1</v>
      </c>
      <c r="L55" s="3">
        <f t="shared" si="29"/>
        <v>385</v>
      </c>
      <c r="M55" s="3">
        <f t="shared" si="30"/>
        <v>0</v>
      </c>
      <c r="N55" s="3">
        <f t="shared" si="31"/>
        <v>9</v>
      </c>
      <c r="O55" s="3" t="str">
        <f>CONCATENATE(IF(owoce__2[[#This Row],[maliny?]], "malina", ""), IF(owoce__2[[#This Row],[truskawki?]], " truskawka", ""), IF(owoce__2[[#This Row],[porzeczki?]], " porzeczka", ""))</f>
        <v xml:space="preserve"> truskawka porzeczka</v>
      </c>
    </row>
    <row r="56" spans="1:15" x14ac:dyDescent="0.25">
      <c r="A56" s="1">
        <v>44006</v>
      </c>
      <c r="B56">
        <v>447</v>
      </c>
      <c r="C56">
        <v>385</v>
      </c>
      <c r="D56">
        <v>212</v>
      </c>
      <c r="E56">
        <f t="shared" si="25"/>
        <v>832</v>
      </c>
      <c r="F56">
        <f t="shared" si="26"/>
        <v>385</v>
      </c>
      <c r="G56">
        <f t="shared" si="27"/>
        <v>221</v>
      </c>
      <c r="H56">
        <f t="shared" si="28"/>
        <v>385</v>
      </c>
      <c r="I56" t="b">
        <f t="shared" si="22"/>
        <v>1</v>
      </c>
      <c r="J56" t="b">
        <f t="shared" si="23"/>
        <v>1</v>
      </c>
      <c r="K56" t="b">
        <f t="shared" si="24"/>
        <v>0</v>
      </c>
      <c r="L56" s="3">
        <f t="shared" si="29"/>
        <v>447</v>
      </c>
      <c r="M56" s="3">
        <f t="shared" si="30"/>
        <v>0</v>
      </c>
      <c r="N56" s="3">
        <f t="shared" si="31"/>
        <v>221</v>
      </c>
      <c r="O56" s="3" t="str">
        <f>CONCATENATE(IF(owoce__2[[#This Row],[maliny?]], "malina", ""), IF(owoce__2[[#This Row],[truskawki?]], " truskawka", ""), IF(owoce__2[[#This Row],[porzeczki?]], " porzeczka", ""))</f>
        <v>malina truskawka</v>
      </c>
    </row>
    <row r="57" spans="1:15" x14ac:dyDescent="0.25">
      <c r="A57" s="1">
        <v>44007</v>
      </c>
      <c r="B57">
        <v>408</v>
      </c>
      <c r="C57">
        <v>260</v>
      </c>
      <c r="D57">
        <v>225</v>
      </c>
      <c r="E57">
        <f t="shared" si="25"/>
        <v>855</v>
      </c>
      <c r="F57">
        <f t="shared" si="26"/>
        <v>260</v>
      </c>
      <c r="G57">
        <f t="shared" si="27"/>
        <v>446</v>
      </c>
      <c r="H57">
        <f t="shared" si="28"/>
        <v>446</v>
      </c>
      <c r="I57" t="b">
        <f t="shared" si="22"/>
        <v>1</v>
      </c>
      <c r="J57" t="b">
        <f t="shared" si="23"/>
        <v>0</v>
      </c>
      <c r="K57" t="b">
        <f t="shared" si="24"/>
        <v>1</v>
      </c>
      <c r="L57" s="3">
        <f t="shared" si="29"/>
        <v>409</v>
      </c>
      <c r="M57" s="3">
        <f t="shared" si="30"/>
        <v>260</v>
      </c>
      <c r="N57" s="3">
        <f t="shared" si="31"/>
        <v>0</v>
      </c>
      <c r="O57" s="3" t="str">
        <f>CONCATENATE(IF(owoce__2[[#This Row],[maliny?]], "malina", ""), IF(owoce__2[[#This Row],[truskawki?]], " truskawka", ""), IF(owoce__2[[#This Row],[porzeczki?]], " porzeczka", ""))</f>
        <v>malina porzeczka</v>
      </c>
    </row>
    <row r="58" spans="1:15" x14ac:dyDescent="0.25">
      <c r="A58" s="1">
        <v>44008</v>
      </c>
      <c r="B58">
        <v>283</v>
      </c>
      <c r="C58">
        <v>396</v>
      </c>
      <c r="D58">
        <v>221</v>
      </c>
      <c r="E58">
        <f t="shared" si="25"/>
        <v>692</v>
      </c>
      <c r="F58">
        <f t="shared" si="26"/>
        <v>656</v>
      </c>
      <c r="G58">
        <f t="shared" si="27"/>
        <v>221</v>
      </c>
      <c r="H58">
        <f t="shared" si="28"/>
        <v>656</v>
      </c>
      <c r="I58" t="b">
        <f t="shared" si="22"/>
        <v>1</v>
      </c>
      <c r="J58" t="b">
        <f t="shared" si="23"/>
        <v>1</v>
      </c>
      <c r="K58" t="b">
        <f t="shared" si="24"/>
        <v>0</v>
      </c>
      <c r="L58" s="3">
        <f t="shared" si="29"/>
        <v>36</v>
      </c>
      <c r="M58" s="3">
        <f t="shared" si="30"/>
        <v>0</v>
      </c>
      <c r="N58" s="3">
        <f t="shared" si="31"/>
        <v>221</v>
      </c>
      <c r="O58" s="3" t="str">
        <f>CONCATENATE(IF(owoce__2[[#This Row],[maliny?]], "malina", ""), IF(owoce__2[[#This Row],[truskawki?]], " truskawka", ""), IF(owoce__2[[#This Row],[porzeczki?]], " porzeczka", ""))</f>
        <v>malina truskawka</v>
      </c>
    </row>
    <row r="59" spans="1:15" x14ac:dyDescent="0.25">
      <c r="A59" s="1">
        <v>44009</v>
      </c>
      <c r="B59">
        <v>414</v>
      </c>
      <c r="C59">
        <v>314</v>
      </c>
      <c r="D59">
        <v>220</v>
      </c>
      <c r="E59">
        <f t="shared" si="25"/>
        <v>450</v>
      </c>
      <c r="F59">
        <f t="shared" si="26"/>
        <v>314</v>
      </c>
      <c r="G59">
        <f t="shared" si="27"/>
        <v>441</v>
      </c>
      <c r="H59">
        <f t="shared" si="28"/>
        <v>441</v>
      </c>
      <c r="I59" t="b">
        <f t="shared" si="22"/>
        <v>1</v>
      </c>
      <c r="J59" t="b">
        <f t="shared" si="23"/>
        <v>0</v>
      </c>
      <c r="K59" t="b">
        <f t="shared" si="24"/>
        <v>1</v>
      </c>
      <c r="L59" s="3">
        <f t="shared" si="29"/>
        <v>9</v>
      </c>
      <c r="M59" s="3">
        <f t="shared" si="30"/>
        <v>314</v>
      </c>
      <c r="N59" s="3">
        <f t="shared" si="31"/>
        <v>0</v>
      </c>
      <c r="O59" s="3" t="str">
        <f>CONCATENATE(IF(owoce__2[[#This Row],[maliny?]], "malina", ""), IF(owoce__2[[#This Row],[truskawki?]], " truskawka", ""), IF(owoce__2[[#This Row],[porzeczki?]], " porzeczka", ""))</f>
        <v>malina porzeczka</v>
      </c>
    </row>
    <row r="60" spans="1:15" x14ac:dyDescent="0.25">
      <c r="A60" s="1">
        <v>44010</v>
      </c>
      <c r="B60">
        <v>442</v>
      </c>
      <c r="C60">
        <v>449</v>
      </c>
      <c r="D60">
        <v>245</v>
      </c>
      <c r="E60">
        <f t="shared" si="25"/>
        <v>451</v>
      </c>
      <c r="F60">
        <f t="shared" si="26"/>
        <v>763</v>
      </c>
      <c r="G60">
        <f t="shared" si="27"/>
        <v>245</v>
      </c>
      <c r="H60">
        <f t="shared" si="28"/>
        <v>451</v>
      </c>
      <c r="I60" t="b">
        <f t="shared" si="22"/>
        <v>1</v>
      </c>
      <c r="J60" t="b">
        <f t="shared" si="23"/>
        <v>1</v>
      </c>
      <c r="K60" t="b">
        <f t="shared" si="24"/>
        <v>0</v>
      </c>
      <c r="L60" s="3">
        <f t="shared" si="29"/>
        <v>0</v>
      </c>
      <c r="M60" s="3">
        <f t="shared" si="30"/>
        <v>312</v>
      </c>
      <c r="N60" s="3">
        <f t="shared" si="31"/>
        <v>245</v>
      </c>
      <c r="O60" s="3" t="str">
        <f>CONCATENATE(IF(owoce__2[[#This Row],[maliny?]], "malina", ""), IF(owoce__2[[#This Row],[truskawki?]], " truskawka", ""), IF(owoce__2[[#This Row],[porzeczki?]], " porzeczka", ""))</f>
        <v>malina truskawka</v>
      </c>
    </row>
    <row r="61" spans="1:15" x14ac:dyDescent="0.25">
      <c r="A61" s="1">
        <v>44011</v>
      </c>
      <c r="B61">
        <v>269</v>
      </c>
      <c r="C61">
        <v>370</v>
      </c>
      <c r="D61">
        <v>242</v>
      </c>
      <c r="E61">
        <f t="shared" si="25"/>
        <v>269</v>
      </c>
      <c r="F61">
        <f t="shared" si="26"/>
        <v>682</v>
      </c>
      <c r="G61">
        <f t="shared" si="27"/>
        <v>487</v>
      </c>
      <c r="H61">
        <f t="shared" si="28"/>
        <v>487</v>
      </c>
      <c r="I61" t="b">
        <f t="shared" si="22"/>
        <v>0</v>
      </c>
      <c r="J61" t="b">
        <f t="shared" si="23"/>
        <v>1</v>
      </c>
      <c r="K61" t="b">
        <f t="shared" si="24"/>
        <v>1</v>
      </c>
      <c r="L61" s="3">
        <f t="shared" si="29"/>
        <v>269</v>
      </c>
      <c r="M61" s="3">
        <f t="shared" si="30"/>
        <v>195</v>
      </c>
      <c r="N61" s="3">
        <f t="shared" si="31"/>
        <v>0</v>
      </c>
      <c r="O61" s="3" t="str">
        <f>CONCATENATE(IF(owoce__2[[#This Row],[maliny?]], "malina", ""), IF(owoce__2[[#This Row],[truskawki?]], " truskawka", ""), IF(owoce__2[[#This Row],[porzeczki?]], " porzeczka", ""))</f>
        <v xml:space="preserve"> truskawka porzeczka</v>
      </c>
    </row>
    <row r="62" spans="1:15" x14ac:dyDescent="0.25">
      <c r="A62" s="1">
        <v>44012</v>
      </c>
      <c r="B62">
        <v>444</v>
      </c>
      <c r="C62">
        <v>350</v>
      </c>
      <c r="D62">
        <v>236</v>
      </c>
      <c r="E62">
        <f t="shared" si="25"/>
        <v>713</v>
      </c>
      <c r="F62">
        <f t="shared" si="26"/>
        <v>545</v>
      </c>
      <c r="G62">
        <f t="shared" si="27"/>
        <v>236</v>
      </c>
      <c r="H62">
        <f t="shared" si="28"/>
        <v>545</v>
      </c>
      <c r="I62" t="b">
        <f t="shared" si="22"/>
        <v>1</v>
      </c>
      <c r="J62" t="b">
        <f t="shared" si="23"/>
        <v>1</v>
      </c>
      <c r="K62" t="b">
        <f t="shared" si="24"/>
        <v>0</v>
      </c>
      <c r="L62" s="3">
        <f t="shared" si="29"/>
        <v>168</v>
      </c>
      <c r="M62" s="3">
        <f t="shared" si="30"/>
        <v>0</v>
      </c>
      <c r="N62" s="3">
        <f t="shared" si="31"/>
        <v>236</v>
      </c>
      <c r="O62" s="3" t="str">
        <f>CONCATENATE(IF(owoce__2[[#This Row],[maliny?]], "malina", ""), IF(owoce__2[[#This Row],[truskawki?]], " truskawka", ""), IF(owoce__2[[#This Row],[porzeczki?]], " porzeczka", ""))</f>
        <v>malina truskawka</v>
      </c>
    </row>
    <row r="63" spans="1:15" x14ac:dyDescent="0.25">
      <c r="A63" s="1">
        <v>44013</v>
      </c>
      <c r="B63">
        <v>425</v>
      </c>
      <c r="C63">
        <v>342</v>
      </c>
      <c r="D63">
        <v>237</v>
      </c>
      <c r="E63">
        <f t="shared" si="25"/>
        <v>593</v>
      </c>
      <c r="F63">
        <f t="shared" si="26"/>
        <v>342</v>
      </c>
      <c r="G63">
        <f t="shared" si="27"/>
        <v>473</v>
      </c>
      <c r="H63">
        <f t="shared" si="28"/>
        <v>473</v>
      </c>
      <c r="I63" t="b">
        <f t="shared" si="22"/>
        <v>1</v>
      </c>
      <c r="J63" t="b">
        <f t="shared" si="23"/>
        <v>0</v>
      </c>
      <c r="K63" t="b">
        <f t="shared" si="24"/>
        <v>1</v>
      </c>
      <c r="L63" s="3">
        <f t="shared" si="29"/>
        <v>120</v>
      </c>
      <c r="M63" s="3">
        <f t="shared" si="30"/>
        <v>342</v>
      </c>
      <c r="N63" s="3">
        <f t="shared" si="31"/>
        <v>0</v>
      </c>
      <c r="O63" s="3" t="str">
        <f>CONCATENATE(IF(owoce__2[[#This Row],[maliny?]], "malina", ""), IF(owoce__2[[#This Row],[truskawki?]], " truskawka", ""), IF(owoce__2[[#This Row],[porzeczki?]], " porzeczka", ""))</f>
        <v>malina porzeczka</v>
      </c>
    </row>
    <row r="64" spans="1:15" x14ac:dyDescent="0.25">
      <c r="A64" s="1">
        <v>44014</v>
      </c>
      <c r="B64">
        <v>377</v>
      </c>
      <c r="C64">
        <v>290</v>
      </c>
      <c r="D64">
        <v>240</v>
      </c>
      <c r="E64">
        <f t="shared" si="25"/>
        <v>497</v>
      </c>
      <c r="F64">
        <f t="shared" si="26"/>
        <v>632</v>
      </c>
      <c r="G64">
        <f t="shared" si="27"/>
        <v>240</v>
      </c>
      <c r="H64">
        <f t="shared" si="28"/>
        <v>497</v>
      </c>
      <c r="I64" t="b">
        <f t="shared" si="22"/>
        <v>1</v>
      </c>
      <c r="J64" t="b">
        <f t="shared" si="23"/>
        <v>1</v>
      </c>
      <c r="K64" t="b">
        <f t="shared" si="24"/>
        <v>0</v>
      </c>
      <c r="L64" s="3">
        <f t="shared" si="29"/>
        <v>0</v>
      </c>
      <c r="M64" s="3">
        <f t="shared" si="30"/>
        <v>135</v>
      </c>
      <c r="N64" s="3">
        <f t="shared" si="31"/>
        <v>240</v>
      </c>
      <c r="O64" s="3" t="str">
        <f>CONCATENATE(IF(owoce__2[[#This Row],[maliny?]], "malina", ""), IF(owoce__2[[#This Row],[truskawki?]], " truskawka", ""), IF(owoce__2[[#This Row],[porzeczki?]], " porzeczka", ""))</f>
        <v>malina truskawka</v>
      </c>
    </row>
    <row r="65" spans="1:15" x14ac:dyDescent="0.25">
      <c r="A65" s="1">
        <v>44015</v>
      </c>
      <c r="B65">
        <v>382</v>
      </c>
      <c r="C65">
        <v>360</v>
      </c>
      <c r="D65">
        <v>203</v>
      </c>
      <c r="E65">
        <f t="shared" si="25"/>
        <v>382</v>
      </c>
      <c r="F65">
        <f t="shared" si="26"/>
        <v>495</v>
      </c>
      <c r="G65">
        <f t="shared" si="27"/>
        <v>443</v>
      </c>
      <c r="H65">
        <f t="shared" si="28"/>
        <v>443</v>
      </c>
      <c r="I65" t="b">
        <f t="shared" si="22"/>
        <v>0</v>
      </c>
      <c r="J65" t="b">
        <f t="shared" si="23"/>
        <v>1</v>
      </c>
      <c r="K65" t="b">
        <f t="shared" si="24"/>
        <v>1</v>
      </c>
      <c r="L65" s="3">
        <f t="shared" si="29"/>
        <v>382</v>
      </c>
      <c r="M65" s="3">
        <f t="shared" si="30"/>
        <v>52</v>
      </c>
      <c r="N65" s="3">
        <f t="shared" si="31"/>
        <v>0</v>
      </c>
      <c r="O65" s="3" t="str">
        <f>CONCATENATE(IF(owoce__2[[#This Row],[maliny?]], "malina", ""), IF(owoce__2[[#This Row],[truskawki?]], " truskawka", ""), IF(owoce__2[[#This Row],[porzeczki?]], " porzeczka", ""))</f>
        <v xml:space="preserve"> truskawka porzeczka</v>
      </c>
    </row>
    <row r="66" spans="1:15" x14ac:dyDescent="0.25">
      <c r="A66" s="1">
        <v>44016</v>
      </c>
      <c r="B66">
        <v>287</v>
      </c>
      <c r="C66">
        <v>428</v>
      </c>
      <c r="D66">
        <v>204</v>
      </c>
      <c r="E66">
        <f t="shared" si="25"/>
        <v>669</v>
      </c>
      <c r="F66">
        <f t="shared" si="26"/>
        <v>480</v>
      </c>
      <c r="G66">
        <f t="shared" si="27"/>
        <v>204</v>
      </c>
      <c r="H66">
        <f t="shared" si="28"/>
        <v>480</v>
      </c>
      <c r="I66" t="b">
        <f t="shared" si="22"/>
        <v>1</v>
      </c>
      <c r="J66" t="b">
        <f t="shared" si="23"/>
        <v>1</v>
      </c>
      <c r="K66" t="b">
        <f t="shared" si="24"/>
        <v>0</v>
      </c>
      <c r="L66" s="3">
        <f t="shared" si="29"/>
        <v>189</v>
      </c>
      <c r="M66" s="3">
        <f t="shared" si="30"/>
        <v>0</v>
      </c>
      <c r="N66" s="3">
        <f t="shared" si="31"/>
        <v>204</v>
      </c>
      <c r="O66" s="3" t="str">
        <f>CONCATENATE(IF(owoce__2[[#This Row],[maliny?]], "malina", ""), IF(owoce__2[[#This Row],[truskawki?]], " truskawka", ""), IF(owoce__2[[#This Row],[porzeczki?]], " porzeczka", ""))</f>
        <v>malina truskawka</v>
      </c>
    </row>
    <row r="67" spans="1:15" x14ac:dyDescent="0.25">
      <c r="A67" s="1">
        <v>44017</v>
      </c>
      <c r="B67">
        <v>429</v>
      </c>
      <c r="C67">
        <v>394</v>
      </c>
      <c r="D67">
        <v>246</v>
      </c>
      <c r="E67">
        <f t="shared" si="25"/>
        <v>618</v>
      </c>
      <c r="F67">
        <f t="shared" si="26"/>
        <v>394</v>
      </c>
      <c r="G67">
        <f t="shared" si="27"/>
        <v>450</v>
      </c>
      <c r="H67">
        <f t="shared" si="28"/>
        <v>450</v>
      </c>
      <c r="I67" t="b">
        <f t="shared" si="22"/>
        <v>1</v>
      </c>
      <c r="J67" t="b">
        <f t="shared" si="23"/>
        <v>0</v>
      </c>
      <c r="K67" t="b">
        <f t="shared" si="24"/>
        <v>1</v>
      </c>
      <c r="L67" s="3">
        <f t="shared" si="29"/>
        <v>168</v>
      </c>
      <c r="M67" s="3">
        <f t="shared" si="30"/>
        <v>394</v>
      </c>
      <c r="N67" s="3">
        <f t="shared" si="31"/>
        <v>0</v>
      </c>
      <c r="O67" s="3" t="str">
        <f>CONCATENATE(IF(owoce__2[[#This Row],[maliny?]], "malina", ""), IF(owoce__2[[#This Row],[truskawki?]], " truskawka", ""), IF(owoce__2[[#This Row],[porzeczki?]], " porzeczka", ""))</f>
        <v>malina porzeczka</v>
      </c>
    </row>
    <row r="68" spans="1:15" x14ac:dyDescent="0.25">
      <c r="A68" s="1">
        <v>44018</v>
      </c>
      <c r="B68">
        <v>287</v>
      </c>
      <c r="C68">
        <v>356</v>
      </c>
      <c r="D68">
        <v>233</v>
      </c>
      <c r="E68">
        <f t="shared" si="25"/>
        <v>455</v>
      </c>
      <c r="F68">
        <f t="shared" si="26"/>
        <v>750</v>
      </c>
      <c r="G68">
        <f t="shared" si="27"/>
        <v>233</v>
      </c>
      <c r="H68">
        <f t="shared" si="28"/>
        <v>455</v>
      </c>
      <c r="I68" t="b">
        <f t="shared" si="22"/>
        <v>1</v>
      </c>
      <c r="J68" t="b">
        <f t="shared" si="23"/>
        <v>1</v>
      </c>
      <c r="K68" t="b">
        <f t="shared" si="24"/>
        <v>0</v>
      </c>
      <c r="L68" s="3">
        <f t="shared" si="29"/>
        <v>0</v>
      </c>
      <c r="M68" s="3">
        <f t="shared" si="30"/>
        <v>295</v>
      </c>
      <c r="N68" s="3">
        <f t="shared" si="31"/>
        <v>233</v>
      </c>
      <c r="O68" s="3" t="str">
        <f>CONCATENATE(IF(owoce__2[[#This Row],[maliny?]], "malina", ""), IF(owoce__2[[#This Row],[truskawki?]], " truskawka", ""), IF(owoce__2[[#This Row],[porzeczki?]], " porzeczka", ""))</f>
        <v>malina truskawka</v>
      </c>
    </row>
    <row r="69" spans="1:15" x14ac:dyDescent="0.25">
      <c r="A69" s="1">
        <v>44019</v>
      </c>
      <c r="B69">
        <v>421</v>
      </c>
      <c r="C69">
        <v>292</v>
      </c>
      <c r="D69">
        <v>226</v>
      </c>
      <c r="E69">
        <f t="shared" si="25"/>
        <v>421</v>
      </c>
      <c r="F69">
        <f t="shared" si="26"/>
        <v>587</v>
      </c>
      <c r="G69">
        <f t="shared" si="27"/>
        <v>459</v>
      </c>
      <c r="H69">
        <f t="shared" si="28"/>
        <v>459</v>
      </c>
      <c r="I69" t="b">
        <f t="shared" ref="I69:I132" si="34">E69&gt;=$H69</f>
        <v>0</v>
      </c>
      <c r="J69" t="b">
        <f t="shared" ref="J69:J132" si="35">F69&gt;=$H69</f>
        <v>1</v>
      </c>
      <c r="K69" t="b">
        <f t="shared" ref="K69:K132" si="36">G69&gt;=$H69</f>
        <v>1</v>
      </c>
      <c r="L69" s="3">
        <f t="shared" si="29"/>
        <v>421</v>
      </c>
      <c r="M69" s="3">
        <f t="shared" si="30"/>
        <v>128</v>
      </c>
      <c r="N69" s="3">
        <f t="shared" si="31"/>
        <v>0</v>
      </c>
      <c r="O69" s="3" t="str">
        <f>CONCATENATE(IF(owoce__2[[#This Row],[maliny?]], "malina", ""), IF(owoce__2[[#This Row],[truskawki?]], " truskawka", ""), IF(owoce__2[[#This Row],[porzeczki?]], " porzeczka", ""))</f>
        <v xml:space="preserve"> truskawka porzeczka</v>
      </c>
    </row>
    <row r="70" spans="1:15" x14ac:dyDescent="0.25">
      <c r="A70" s="1">
        <v>44020</v>
      </c>
      <c r="B70">
        <v>334</v>
      </c>
      <c r="C70">
        <v>353</v>
      </c>
      <c r="D70">
        <v>282</v>
      </c>
      <c r="E70">
        <f t="shared" ref="E70:E133" si="37">B70+L69</f>
        <v>755</v>
      </c>
      <c r="F70">
        <f t="shared" ref="F70:F133" si="38">C70+M69</f>
        <v>481</v>
      </c>
      <c r="G70">
        <f t="shared" ref="G70:G133" si="39">D70+N69</f>
        <v>282</v>
      </c>
      <c r="H70">
        <f t="shared" ref="H70:H133" si="40">LARGE(E70:G70, 2)</f>
        <v>481</v>
      </c>
      <c r="I70" t="b">
        <f t="shared" si="34"/>
        <v>1</v>
      </c>
      <c r="J70" t="b">
        <f t="shared" si="35"/>
        <v>1</v>
      </c>
      <c r="K70" t="b">
        <f t="shared" si="36"/>
        <v>0</v>
      </c>
      <c r="L70" s="3">
        <f t="shared" ref="L70:L133" si="41">IF(I70, E70-$H70, E70)</f>
        <v>274</v>
      </c>
      <c r="M70" s="3">
        <f t="shared" ref="M70:M133" si="42">IF(J70, F70-$H70, F70)</f>
        <v>0</v>
      </c>
      <c r="N70" s="3">
        <f t="shared" ref="N70:N133" si="43">IF(K70, G70-$H70, G70)</f>
        <v>282</v>
      </c>
      <c r="O70" s="3" t="str">
        <f>CONCATENATE(IF(owoce__2[[#This Row],[maliny?]], "malina", ""), IF(owoce__2[[#This Row],[truskawki?]], " truskawka", ""), IF(owoce__2[[#This Row],[porzeczki?]], " porzeczka", ""))</f>
        <v>malina truskawka</v>
      </c>
    </row>
    <row r="71" spans="1:15" x14ac:dyDescent="0.25">
      <c r="A71" s="1">
        <v>44021</v>
      </c>
      <c r="B71">
        <v>282</v>
      </c>
      <c r="C71">
        <v>329</v>
      </c>
      <c r="D71">
        <v>262</v>
      </c>
      <c r="E71">
        <f t="shared" si="37"/>
        <v>556</v>
      </c>
      <c r="F71">
        <f t="shared" si="38"/>
        <v>329</v>
      </c>
      <c r="G71">
        <f t="shared" si="39"/>
        <v>544</v>
      </c>
      <c r="H71">
        <f t="shared" si="40"/>
        <v>544</v>
      </c>
      <c r="I71" t="b">
        <f t="shared" si="34"/>
        <v>1</v>
      </c>
      <c r="J71" t="b">
        <f t="shared" si="35"/>
        <v>0</v>
      </c>
      <c r="K71" t="b">
        <f t="shared" si="36"/>
        <v>1</v>
      </c>
      <c r="L71" s="3">
        <f t="shared" si="41"/>
        <v>12</v>
      </c>
      <c r="M71" s="3">
        <f t="shared" si="42"/>
        <v>329</v>
      </c>
      <c r="N71" s="3">
        <f t="shared" si="43"/>
        <v>0</v>
      </c>
      <c r="O71" s="3" t="str">
        <f>CONCATENATE(IF(owoce__2[[#This Row],[maliny?]], "malina", ""), IF(owoce__2[[#This Row],[truskawki?]], " truskawka", ""), IF(owoce__2[[#This Row],[porzeczki?]], " porzeczka", ""))</f>
        <v>malina porzeczka</v>
      </c>
    </row>
    <row r="72" spans="1:15" x14ac:dyDescent="0.25">
      <c r="A72" s="1">
        <v>44022</v>
      </c>
      <c r="B72">
        <v>356</v>
      </c>
      <c r="C72">
        <v>331</v>
      </c>
      <c r="D72">
        <v>290</v>
      </c>
      <c r="E72">
        <f t="shared" si="37"/>
        <v>368</v>
      </c>
      <c r="F72">
        <f t="shared" si="38"/>
        <v>660</v>
      </c>
      <c r="G72">
        <f t="shared" si="39"/>
        <v>290</v>
      </c>
      <c r="H72">
        <f t="shared" si="40"/>
        <v>368</v>
      </c>
      <c r="I72" t="b">
        <f t="shared" si="34"/>
        <v>1</v>
      </c>
      <c r="J72" t="b">
        <f t="shared" si="35"/>
        <v>1</v>
      </c>
      <c r="K72" t="b">
        <f t="shared" si="36"/>
        <v>0</v>
      </c>
      <c r="L72" s="3">
        <f t="shared" si="41"/>
        <v>0</v>
      </c>
      <c r="M72" s="3">
        <f t="shared" si="42"/>
        <v>292</v>
      </c>
      <c r="N72" s="3">
        <f t="shared" si="43"/>
        <v>290</v>
      </c>
      <c r="O72" s="3" t="str">
        <f>CONCATENATE(IF(owoce__2[[#This Row],[maliny?]], "malina", ""), IF(owoce__2[[#This Row],[truskawki?]], " truskawka", ""), IF(owoce__2[[#This Row],[porzeczki?]], " porzeczka", ""))</f>
        <v>malina truskawka</v>
      </c>
    </row>
    <row r="73" spans="1:15" x14ac:dyDescent="0.25">
      <c r="A73" s="1">
        <v>44023</v>
      </c>
      <c r="B73">
        <v>307</v>
      </c>
      <c r="C73">
        <v>394</v>
      </c>
      <c r="D73">
        <v>256</v>
      </c>
      <c r="E73">
        <f t="shared" si="37"/>
        <v>307</v>
      </c>
      <c r="F73">
        <f t="shared" si="38"/>
        <v>686</v>
      </c>
      <c r="G73">
        <f t="shared" si="39"/>
        <v>546</v>
      </c>
      <c r="H73">
        <f t="shared" si="40"/>
        <v>546</v>
      </c>
      <c r="I73" t="b">
        <f t="shared" si="34"/>
        <v>0</v>
      </c>
      <c r="J73" t="b">
        <f t="shared" si="35"/>
        <v>1</v>
      </c>
      <c r="K73" t="b">
        <f t="shared" si="36"/>
        <v>1</v>
      </c>
      <c r="L73" s="3">
        <f t="shared" si="41"/>
        <v>307</v>
      </c>
      <c r="M73" s="3">
        <f t="shared" si="42"/>
        <v>140</v>
      </c>
      <c r="N73" s="3">
        <f t="shared" si="43"/>
        <v>0</v>
      </c>
      <c r="O73" s="3" t="str">
        <f>CONCATENATE(IF(owoce__2[[#This Row],[maliny?]], "malina", ""), IF(owoce__2[[#This Row],[truskawki?]], " truskawka", ""), IF(owoce__2[[#This Row],[porzeczki?]], " porzeczka", ""))</f>
        <v xml:space="preserve"> truskawka porzeczka</v>
      </c>
    </row>
    <row r="74" spans="1:15" x14ac:dyDescent="0.25">
      <c r="A74" s="1">
        <v>44024</v>
      </c>
      <c r="B74">
        <v>441</v>
      </c>
      <c r="C74">
        <v>271</v>
      </c>
      <c r="D74">
        <v>292</v>
      </c>
      <c r="E74">
        <f t="shared" si="37"/>
        <v>748</v>
      </c>
      <c r="F74">
        <f t="shared" si="38"/>
        <v>411</v>
      </c>
      <c r="G74">
        <f t="shared" si="39"/>
        <v>292</v>
      </c>
      <c r="H74">
        <f t="shared" si="40"/>
        <v>411</v>
      </c>
      <c r="I74" t="b">
        <f t="shared" si="34"/>
        <v>1</v>
      </c>
      <c r="J74" t="b">
        <f t="shared" si="35"/>
        <v>1</v>
      </c>
      <c r="K74" t="b">
        <f t="shared" si="36"/>
        <v>0</v>
      </c>
      <c r="L74" s="3">
        <f t="shared" si="41"/>
        <v>337</v>
      </c>
      <c r="M74" s="3">
        <f t="shared" si="42"/>
        <v>0</v>
      </c>
      <c r="N74" s="3">
        <f t="shared" si="43"/>
        <v>292</v>
      </c>
      <c r="O74" s="3" t="str">
        <f>CONCATENATE(IF(owoce__2[[#This Row],[maliny?]], "malina", ""), IF(owoce__2[[#This Row],[truskawki?]], " truskawka", ""), IF(owoce__2[[#This Row],[porzeczki?]], " porzeczka", ""))</f>
        <v>malina truskawka</v>
      </c>
    </row>
    <row r="75" spans="1:15" x14ac:dyDescent="0.25">
      <c r="A75" s="1">
        <v>44025</v>
      </c>
      <c r="B75">
        <v>407</v>
      </c>
      <c r="C75">
        <v>311</v>
      </c>
      <c r="D75">
        <v>280</v>
      </c>
      <c r="E75">
        <f t="shared" si="37"/>
        <v>744</v>
      </c>
      <c r="F75">
        <f t="shared" si="38"/>
        <v>311</v>
      </c>
      <c r="G75">
        <f t="shared" si="39"/>
        <v>572</v>
      </c>
      <c r="H75">
        <f t="shared" si="40"/>
        <v>572</v>
      </c>
      <c r="I75" t="b">
        <f t="shared" si="34"/>
        <v>1</v>
      </c>
      <c r="J75" t="b">
        <f t="shared" si="35"/>
        <v>0</v>
      </c>
      <c r="K75" t="b">
        <f t="shared" si="36"/>
        <v>1</v>
      </c>
      <c r="L75" s="3">
        <f t="shared" si="41"/>
        <v>172</v>
      </c>
      <c r="M75" s="3">
        <f t="shared" si="42"/>
        <v>311</v>
      </c>
      <c r="N75" s="3">
        <f t="shared" si="43"/>
        <v>0</v>
      </c>
      <c r="O75" s="3" t="str">
        <f>CONCATENATE(IF(owoce__2[[#This Row],[maliny?]], "malina", ""), IF(owoce__2[[#This Row],[truskawki?]], " truskawka", ""), IF(owoce__2[[#This Row],[porzeczki?]], " porzeczka", ""))</f>
        <v>malina porzeczka</v>
      </c>
    </row>
    <row r="76" spans="1:15" x14ac:dyDescent="0.25">
      <c r="A76" s="1">
        <v>44026</v>
      </c>
      <c r="B76">
        <v>480</v>
      </c>
      <c r="C76">
        <v>342</v>
      </c>
      <c r="D76">
        <v>292</v>
      </c>
      <c r="E76">
        <f t="shared" si="37"/>
        <v>652</v>
      </c>
      <c r="F76">
        <f t="shared" si="38"/>
        <v>653</v>
      </c>
      <c r="G76">
        <f t="shared" si="39"/>
        <v>292</v>
      </c>
      <c r="H76">
        <f t="shared" si="40"/>
        <v>652</v>
      </c>
      <c r="I76" t="b">
        <f t="shared" si="34"/>
        <v>1</v>
      </c>
      <c r="J76" t="b">
        <f t="shared" si="35"/>
        <v>1</v>
      </c>
      <c r="K76" t="b">
        <f t="shared" si="36"/>
        <v>0</v>
      </c>
      <c r="L76" s="3">
        <f t="shared" si="41"/>
        <v>0</v>
      </c>
      <c r="M76" s="3">
        <f t="shared" si="42"/>
        <v>1</v>
      </c>
      <c r="N76" s="3">
        <f t="shared" si="43"/>
        <v>292</v>
      </c>
      <c r="O76" s="3" t="str">
        <f>CONCATENATE(IF(owoce__2[[#This Row],[maliny?]], "malina", ""), IF(owoce__2[[#This Row],[truskawki?]], " truskawka", ""), IF(owoce__2[[#This Row],[porzeczki?]], " porzeczka", ""))</f>
        <v>malina truskawka</v>
      </c>
    </row>
    <row r="77" spans="1:15" x14ac:dyDescent="0.25">
      <c r="A77" s="1">
        <v>44027</v>
      </c>
      <c r="B77">
        <v>494</v>
      </c>
      <c r="C77">
        <v>310</v>
      </c>
      <c r="D77">
        <v>275</v>
      </c>
      <c r="E77">
        <f t="shared" si="37"/>
        <v>494</v>
      </c>
      <c r="F77">
        <f t="shared" si="38"/>
        <v>311</v>
      </c>
      <c r="G77">
        <f t="shared" si="39"/>
        <v>567</v>
      </c>
      <c r="H77">
        <f t="shared" si="40"/>
        <v>494</v>
      </c>
      <c r="I77" t="b">
        <f t="shared" si="34"/>
        <v>1</v>
      </c>
      <c r="J77" t="b">
        <f t="shared" si="35"/>
        <v>0</v>
      </c>
      <c r="K77" t="b">
        <f t="shared" si="36"/>
        <v>1</v>
      </c>
      <c r="L77" s="3">
        <f t="shared" si="41"/>
        <v>0</v>
      </c>
      <c r="M77" s="3">
        <f t="shared" si="42"/>
        <v>311</v>
      </c>
      <c r="N77" s="3">
        <f t="shared" si="43"/>
        <v>73</v>
      </c>
      <c r="O77" s="3" t="str">
        <f>CONCATENATE(IF(owoce__2[[#This Row],[maliny?]], "malina", ""), IF(owoce__2[[#This Row],[truskawki?]], " truskawka", ""), IF(owoce__2[[#This Row],[porzeczki?]], " porzeczka", ""))</f>
        <v>malina porzeczka</v>
      </c>
    </row>
    <row r="78" spans="1:15" x14ac:dyDescent="0.25">
      <c r="A78" s="1">
        <v>44028</v>
      </c>
      <c r="B78">
        <v>493</v>
      </c>
      <c r="C78">
        <v>431</v>
      </c>
      <c r="D78">
        <v>283</v>
      </c>
      <c r="E78">
        <f t="shared" si="37"/>
        <v>493</v>
      </c>
      <c r="F78">
        <f t="shared" si="38"/>
        <v>742</v>
      </c>
      <c r="G78">
        <f t="shared" si="39"/>
        <v>356</v>
      </c>
      <c r="H78">
        <f t="shared" si="40"/>
        <v>493</v>
      </c>
      <c r="I78" t="b">
        <f t="shared" si="34"/>
        <v>1</v>
      </c>
      <c r="J78" t="b">
        <f t="shared" si="35"/>
        <v>1</v>
      </c>
      <c r="K78" t="b">
        <f t="shared" si="36"/>
        <v>0</v>
      </c>
      <c r="L78" s="3">
        <f t="shared" si="41"/>
        <v>0</v>
      </c>
      <c r="M78" s="3">
        <f t="shared" si="42"/>
        <v>249</v>
      </c>
      <c r="N78" s="3">
        <f t="shared" si="43"/>
        <v>356</v>
      </c>
      <c r="O78" s="3" t="str">
        <f>CONCATENATE(IF(owoce__2[[#This Row],[maliny?]], "malina", ""), IF(owoce__2[[#This Row],[truskawki?]], " truskawka", ""), IF(owoce__2[[#This Row],[porzeczki?]], " porzeczka", ""))</f>
        <v>malina truskawka</v>
      </c>
    </row>
    <row r="79" spans="1:15" x14ac:dyDescent="0.25">
      <c r="A79" s="1">
        <v>44029</v>
      </c>
      <c r="B79">
        <v>302</v>
      </c>
      <c r="C79">
        <v>415</v>
      </c>
      <c r="D79">
        <v>297</v>
      </c>
      <c r="E79">
        <f t="shared" si="37"/>
        <v>302</v>
      </c>
      <c r="F79">
        <f t="shared" si="38"/>
        <v>664</v>
      </c>
      <c r="G79">
        <f t="shared" si="39"/>
        <v>653</v>
      </c>
      <c r="H79">
        <f t="shared" si="40"/>
        <v>653</v>
      </c>
      <c r="I79" t="b">
        <f t="shared" si="34"/>
        <v>0</v>
      </c>
      <c r="J79" t="b">
        <f t="shared" si="35"/>
        <v>1</v>
      </c>
      <c r="K79" t="b">
        <f t="shared" si="36"/>
        <v>1</v>
      </c>
      <c r="L79" s="3">
        <f t="shared" si="41"/>
        <v>302</v>
      </c>
      <c r="M79" s="3">
        <f t="shared" si="42"/>
        <v>11</v>
      </c>
      <c r="N79" s="3">
        <f t="shared" si="43"/>
        <v>0</v>
      </c>
      <c r="O79" s="3" t="str">
        <f>CONCATENATE(IF(owoce__2[[#This Row],[maliny?]], "malina", ""), IF(owoce__2[[#This Row],[truskawki?]], " truskawka", ""), IF(owoce__2[[#This Row],[porzeczki?]], " porzeczka", ""))</f>
        <v xml:space="preserve"> truskawka porzeczka</v>
      </c>
    </row>
    <row r="80" spans="1:15" x14ac:dyDescent="0.25">
      <c r="A80" s="1">
        <v>44030</v>
      </c>
      <c r="B80">
        <v>331</v>
      </c>
      <c r="C80">
        <v>353</v>
      </c>
      <c r="D80">
        <v>373</v>
      </c>
      <c r="E80">
        <f t="shared" si="37"/>
        <v>633</v>
      </c>
      <c r="F80">
        <f t="shared" si="38"/>
        <v>364</v>
      </c>
      <c r="G80">
        <f t="shared" si="39"/>
        <v>373</v>
      </c>
      <c r="H80">
        <f t="shared" si="40"/>
        <v>373</v>
      </c>
      <c r="I80" t="b">
        <f t="shared" si="34"/>
        <v>1</v>
      </c>
      <c r="J80" t="b">
        <f t="shared" si="35"/>
        <v>0</v>
      </c>
      <c r="K80" t="b">
        <f t="shared" si="36"/>
        <v>1</v>
      </c>
      <c r="L80" s="3">
        <f t="shared" si="41"/>
        <v>260</v>
      </c>
      <c r="M80" s="3">
        <f t="shared" si="42"/>
        <v>364</v>
      </c>
      <c r="N80" s="3">
        <f t="shared" si="43"/>
        <v>0</v>
      </c>
      <c r="O80" s="3" t="str">
        <f>CONCATENATE(IF(owoce__2[[#This Row],[maliny?]], "malina", ""), IF(owoce__2[[#This Row],[truskawki?]], " truskawka", ""), IF(owoce__2[[#This Row],[porzeczki?]], " porzeczka", ""))</f>
        <v>malina porzeczka</v>
      </c>
    </row>
    <row r="81" spans="1:15" x14ac:dyDescent="0.25">
      <c r="A81" s="1">
        <v>44031</v>
      </c>
      <c r="B81">
        <v>486</v>
      </c>
      <c r="C81">
        <v>323</v>
      </c>
      <c r="D81">
        <v>359</v>
      </c>
      <c r="E81">
        <f t="shared" si="37"/>
        <v>746</v>
      </c>
      <c r="F81">
        <f t="shared" si="38"/>
        <v>687</v>
      </c>
      <c r="G81">
        <f t="shared" si="39"/>
        <v>359</v>
      </c>
      <c r="H81">
        <f t="shared" si="40"/>
        <v>687</v>
      </c>
      <c r="I81" t="b">
        <f t="shared" si="34"/>
        <v>1</v>
      </c>
      <c r="J81" t="b">
        <f t="shared" si="35"/>
        <v>1</v>
      </c>
      <c r="K81" t="b">
        <f t="shared" si="36"/>
        <v>0</v>
      </c>
      <c r="L81" s="3">
        <f t="shared" si="41"/>
        <v>59</v>
      </c>
      <c r="M81" s="3">
        <f t="shared" si="42"/>
        <v>0</v>
      </c>
      <c r="N81" s="3">
        <f t="shared" si="43"/>
        <v>359</v>
      </c>
      <c r="O81" s="3" t="str">
        <f>CONCATENATE(IF(owoce__2[[#This Row],[maliny?]], "malina", ""), IF(owoce__2[[#This Row],[truskawki?]], " truskawka", ""), IF(owoce__2[[#This Row],[porzeczki?]], " porzeczka", ""))</f>
        <v>malina truskawka</v>
      </c>
    </row>
    <row r="82" spans="1:15" x14ac:dyDescent="0.25">
      <c r="A82" s="1">
        <v>44032</v>
      </c>
      <c r="B82">
        <v>360</v>
      </c>
      <c r="C82">
        <v>331</v>
      </c>
      <c r="D82">
        <v>445</v>
      </c>
      <c r="E82">
        <f t="shared" si="37"/>
        <v>419</v>
      </c>
      <c r="F82">
        <f t="shared" si="38"/>
        <v>331</v>
      </c>
      <c r="G82">
        <f t="shared" si="39"/>
        <v>804</v>
      </c>
      <c r="H82">
        <f t="shared" si="40"/>
        <v>419</v>
      </c>
      <c r="I82" t="b">
        <f t="shared" si="34"/>
        <v>1</v>
      </c>
      <c r="J82" t="b">
        <f t="shared" si="35"/>
        <v>0</v>
      </c>
      <c r="K82" t="b">
        <f t="shared" si="36"/>
        <v>1</v>
      </c>
      <c r="L82" s="3">
        <f t="shared" si="41"/>
        <v>0</v>
      </c>
      <c r="M82" s="3">
        <f t="shared" si="42"/>
        <v>331</v>
      </c>
      <c r="N82" s="3">
        <f t="shared" si="43"/>
        <v>385</v>
      </c>
      <c r="O82" s="3" t="str">
        <f>CONCATENATE(IF(owoce__2[[#This Row],[maliny?]], "malina", ""), IF(owoce__2[[#This Row],[truskawki?]], " truskawka", ""), IF(owoce__2[[#This Row],[porzeczki?]], " porzeczka", ""))</f>
        <v>malina porzeczka</v>
      </c>
    </row>
    <row r="83" spans="1:15" x14ac:dyDescent="0.25">
      <c r="A83" s="1">
        <v>44033</v>
      </c>
      <c r="B83">
        <v>391</v>
      </c>
      <c r="C83">
        <v>455</v>
      </c>
      <c r="D83">
        <v>427</v>
      </c>
      <c r="E83">
        <f t="shared" si="37"/>
        <v>391</v>
      </c>
      <c r="F83">
        <f t="shared" si="38"/>
        <v>786</v>
      </c>
      <c r="G83">
        <f t="shared" si="39"/>
        <v>812</v>
      </c>
      <c r="H83">
        <f t="shared" si="40"/>
        <v>786</v>
      </c>
      <c r="I83" t="b">
        <f t="shared" si="34"/>
        <v>0</v>
      </c>
      <c r="J83" t="b">
        <f t="shared" si="35"/>
        <v>1</v>
      </c>
      <c r="K83" t="b">
        <f t="shared" si="36"/>
        <v>1</v>
      </c>
      <c r="L83" s="3">
        <f t="shared" si="41"/>
        <v>391</v>
      </c>
      <c r="M83" s="3">
        <f t="shared" si="42"/>
        <v>0</v>
      </c>
      <c r="N83" s="3">
        <f t="shared" si="43"/>
        <v>26</v>
      </c>
      <c r="O83" s="3" t="str">
        <f>CONCATENATE(IF(owoce__2[[#This Row],[maliny?]], "malina", ""), IF(owoce__2[[#This Row],[truskawki?]], " truskawka", ""), IF(owoce__2[[#This Row],[porzeczki?]], " porzeczka", ""))</f>
        <v xml:space="preserve"> truskawka porzeczka</v>
      </c>
    </row>
    <row r="84" spans="1:15" x14ac:dyDescent="0.25">
      <c r="A84" s="1">
        <v>44034</v>
      </c>
      <c r="B84">
        <v>327</v>
      </c>
      <c r="C84">
        <v>471</v>
      </c>
      <c r="D84">
        <v>423</v>
      </c>
      <c r="E84">
        <f t="shared" si="37"/>
        <v>718</v>
      </c>
      <c r="F84">
        <f t="shared" si="38"/>
        <v>471</v>
      </c>
      <c r="G84">
        <f t="shared" si="39"/>
        <v>449</v>
      </c>
      <c r="H84">
        <f t="shared" si="40"/>
        <v>471</v>
      </c>
      <c r="I84" t="b">
        <f t="shared" si="34"/>
        <v>1</v>
      </c>
      <c r="J84" t="b">
        <f t="shared" si="35"/>
        <v>1</v>
      </c>
      <c r="K84" t="b">
        <f t="shared" si="36"/>
        <v>0</v>
      </c>
      <c r="L84" s="3">
        <f t="shared" si="41"/>
        <v>247</v>
      </c>
      <c r="M84" s="3">
        <f t="shared" si="42"/>
        <v>0</v>
      </c>
      <c r="N84" s="3">
        <f t="shared" si="43"/>
        <v>449</v>
      </c>
      <c r="O84" s="3" t="str">
        <f>CONCATENATE(IF(owoce__2[[#This Row],[maliny?]], "malina", ""), IF(owoce__2[[#This Row],[truskawki?]], " truskawka", ""), IF(owoce__2[[#This Row],[porzeczki?]], " porzeczka", ""))</f>
        <v>malina truskawka</v>
      </c>
    </row>
    <row r="85" spans="1:15" x14ac:dyDescent="0.25">
      <c r="A85" s="1">
        <v>44035</v>
      </c>
      <c r="B85">
        <v>355</v>
      </c>
      <c r="C85">
        <v>490</v>
      </c>
      <c r="D85">
        <v>449</v>
      </c>
      <c r="E85">
        <f t="shared" si="37"/>
        <v>602</v>
      </c>
      <c r="F85">
        <f t="shared" si="38"/>
        <v>490</v>
      </c>
      <c r="G85">
        <f t="shared" si="39"/>
        <v>898</v>
      </c>
      <c r="H85">
        <f t="shared" si="40"/>
        <v>602</v>
      </c>
      <c r="I85" t="b">
        <f t="shared" si="34"/>
        <v>1</v>
      </c>
      <c r="J85" t="b">
        <f t="shared" si="35"/>
        <v>0</v>
      </c>
      <c r="K85" t="b">
        <f t="shared" si="36"/>
        <v>1</v>
      </c>
      <c r="L85" s="3">
        <f t="shared" si="41"/>
        <v>0</v>
      </c>
      <c r="M85" s="3">
        <f t="shared" si="42"/>
        <v>490</v>
      </c>
      <c r="N85" s="3">
        <f t="shared" si="43"/>
        <v>296</v>
      </c>
      <c r="O85" s="3" t="str">
        <f>CONCATENATE(IF(owoce__2[[#This Row],[maliny?]], "malina", ""), IF(owoce__2[[#This Row],[truskawki?]], " truskawka", ""), IF(owoce__2[[#This Row],[porzeczki?]], " porzeczka", ""))</f>
        <v>malina porzeczka</v>
      </c>
    </row>
    <row r="86" spans="1:15" x14ac:dyDescent="0.25">
      <c r="A86" s="1">
        <v>44036</v>
      </c>
      <c r="B86">
        <v>360</v>
      </c>
      <c r="C86">
        <v>339</v>
      </c>
      <c r="D86">
        <v>470</v>
      </c>
      <c r="E86">
        <f t="shared" si="37"/>
        <v>360</v>
      </c>
      <c r="F86">
        <f t="shared" si="38"/>
        <v>829</v>
      </c>
      <c r="G86">
        <f t="shared" si="39"/>
        <v>766</v>
      </c>
      <c r="H86">
        <f t="shared" si="40"/>
        <v>766</v>
      </c>
      <c r="I86" t="b">
        <f t="shared" si="34"/>
        <v>0</v>
      </c>
      <c r="J86" t="b">
        <f t="shared" si="35"/>
        <v>1</v>
      </c>
      <c r="K86" t="b">
        <f t="shared" si="36"/>
        <v>1</v>
      </c>
      <c r="L86" s="3">
        <f t="shared" si="41"/>
        <v>360</v>
      </c>
      <c r="M86" s="3">
        <f t="shared" si="42"/>
        <v>63</v>
      </c>
      <c r="N86" s="3">
        <f t="shared" si="43"/>
        <v>0</v>
      </c>
      <c r="O86" s="3" t="str">
        <f>CONCATENATE(IF(owoce__2[[#This Row],[maliny?]], "malina", ""), IF(owoce__2[[#This Row],[truskawki?]], " truskawka", ""), IF(owoce__2[[#This Row],[porzeczki?]], " porzeczka", ""))</f>
        <v xml:space="preserve"> truskawka porzeczka</v>
      </c>
    </row>
    <row r="87" spans="1:15" x14ac:dyDescent="0.25">
      <c r="A87" s="1">
        <v>44037</v>
      </c>
      <c r="B87">
        <v>303</v>
      </c>
      <c r="C87">
        <v>404</v>
      </c>
      <c r="D87">
        <v>434</v>
      </c>
      <c r="E87">
        <f t="shared" si="37"/>
        <v>663</v>
      </c>
      <c r="F87">
        <f t="shared" si="38"/>
        <v>467</v>
      </c>
      <c r="G87">
        <f t="shared" si="39"/>
        <v>434</v>
      </c>
      <c r="H87">
        <f t="shared" si="40"/>
        <v>467</v>
      </c>
      <c r="I87" t="b">
        <f t="shared" si="34"/>
        <v>1</v>
      </c>
      <c r="J87" t="b">
        <f t="shared" si="35"/>
        <v>1</v>
      </c>
      <c r="K87" t="b">
        <f t="shared" si="36"/>
        <v>0</v>
      </c>
      <c r="L87" s="3">
        <f t="shared" si="41"/>
        <v>196</v>
      </c>
      <c r="M87" s="3">
        <f t="shared" si="42"/>
        <v>0</v>
      </c>
      <c r="N87" s="3">
        <f t="shared" si="43"/>
        <v>434</v>
      </c>
      <c r="O87" s="3" t="str">
        <f>CONCATENATE(IF(owoce__2[[#This Row],[maliny?]], "malina", ""), IF(owoce__2[[#This Row],[truskawki?]], " truskawka", ""), IF(owoce__2[[#This Row],[porzeczki?]], " porzeczka", ""))</f>
        <v>malina truskawka</v>
      </c>
    </row>
    <row r="88" spans="1:15" x14ac:dyDescent="0.25">
      <c r="A88" s="1">
        <v>44038</v>
      </c>
      <c r="B88">
        <v>310</v>
      </c>
      <c r="C88">
        <v>332</v>
      </c>
      <c r="D88">
        <v>536</v>
      </c>
      <c r="E88">
        <f t="shared" si="37"/>
        <v>506</v>
      </c>
      <c r="F88">
        <f t="shared" si="38"/>
        <v>332</v>
      </c>
      <c r="G88">
        <f t="shared" si="39"/>
        <v>970</v>
      </c>
      <c r="H88">
        <f t="shared" si="40"/>
        <v>506</v>
      </c>
      <c r="I88" t="b">
        <f t="shared" si="34"/>
        <v>1</v>
      </c>
      <c r="J88" t="b">
        <f t="shared" si="35"/>
        <v>0</v>
      </c>
      <c r="K88" t="b">
        <f t="shared" si="36"/>
        <v>1</v>
      </c>
      <c r="L88" s="3">
        <f t="shared" si="41"/>
        <v>0</v>
      </c>
      <c r="M88" s="3">
        <f t="shared" si="42"/>
        <v>332</v>
      </c>
      <c r="N88" s="3">
        <f t="shared" si="43"/>
        <v>464</v>
      </c>
      <c r="O88" s="3" t="str">
        <f>CONCATENATE(IF(owoce__2[[#This Row],[maliny?]], "malina", ""), IF(owoce__2[[#This Row],[truskawki?]], " truskawka", ""), IF(owoce__2[[#This Row],[porzeczki?]], " porzeczka", ""))</f>
        <v>malina porzeczka</v>
      </c>
    </row>
    <row r="89" spans="1:15" x14ac:dyDescent="0.25">
      <c r="A89" s="1">
        <v>44039</v>
      </c>
      <c r="B89">
        <v>435</v>
      </c>
      <c r="C89">
        <v>406</v>
      </c>
      <c r="D89">
        <v>421</v>
      </c>
      <c r="E89">
        <f t="shared" si="37"/>
        <v>435</v>
      </c>
      <c r="F89">
        <f t="shared" si="38"/>
        <v>738</v>
      </c>
      <c r="G89">
        <f t="shared" si="39"/>
        <v>885</v>
      </c>
      <c r="H89">
        <f t="shared" si="40"/>
        <v>738</v>
      </c>
      <c r="I89" t="b">
        <f t="shared" si="34"/>
        <v>0</v>
      </c>
      <c r="J89" t="b">
        <f t="shared" si="35"/>
        <v>1</v>
      </c>
      <c r="K89" t="b">
        <f t="shared" si="36"/>
        <v>1</v>
      </c>
      <c r="L89" s="3">
        <f t="shared" si="41"/>
        <v>435</v>
      </c>
      <c r="M89" s="3">
        <f t="shared" si="42"/>
        <v>0</v>
      </c>
      <c r="N89" s="3">
        <f t="shared" si="43"/>
        <v>147</v>
      </c>
      <c r="O89" s="3" t="str">
        <f>CONCATENATE(IF(owoce__2[[#This Row],[maliny?]], "malina", ""), IF(owoce__2[[#This Row],[truskawki?]], " truskawka", ""), IF(owoce__2[[#This Row],[porzeczki?]], " porzeczka", ""))</f>
        <v xml:space="preserve"> truskawka porzeczka</v>
      </c>
    </row>
    <row r="90" spans="1:15" x14ac:dyDescent="0.25">
      <c r="A90" s="1">
        <v>44040</v>
      </c>
      <c r="B90">
        <v>344</v>
      </c>
      <c r="C90">
        <v>348</v>
      </c>
      <c r="D90">
        <v>555</v>
      </c>
      <c r="E90">
        <f t="shared" si="37"/>
        <v>779</v>
      </c>
      <c r="F90">
        <f t="shared" si="38"/>
        <v>348</v>
      </c>
      <c r="G90">
        <f t="shared" si="39"/>
        <v>702</v>
      </c>
      <c r="H90">
        <f t="shared" si="40"/>
        <v>702</v>
      </c>
      <c r="I90" t="b">
        <f t="shared" si="34"/>
        <v>1</v>
      </c>
      <c r="J90" t="b">
        <f t="shared" si="35"/>
        <v>0</v>
      </c>
      <c r="K90" t="b">
        <f t="shared" si="36"/>
        <v>1</v>
      </c>
      <c r="L90" s="3">
        <f t="shared" si="41"/>
        <v>77</v>
      </c>
      <c r="M90" s="3">
        <f t="shared" si="42"/>
        <v>348</v>
      </c>
      <c r="N90" s="3">
        <f t="shared" si="43"/>
        <v>0</v>
      </c>
      <c r="O90" s="3" t="str">
        <f>CONCATENATE(IF(owoce__2[[#This Row],[maliny?]], "malina", ""), IF(owoce__2[[#This Row],[truskawki?]], " truskawka", ""), IF(owoce__2[[#This Row],[porzeczki?]], " porzeczka", ""))</f>
        <v>malina porzeczka</v>
      </c>
    </row>
    <row r="91" spans="1:15" x14ac:dyDescent="0.25">
      <c r="A91" s="1">
        <v>44041</v>
      </c>
      <c r="B91">
        <v>303</v>
      </c>
      <c r="C91">
        <v>335</v>
      </c>
      <c r="D91">
        <v>436</v>
      </c>
      <c r="E91">
        <f t="shared" si="37"/>
        <v>380</v>
      </c>
      <c r="F91">
        <f t="shared" si="38"/>
        <v>683</v>
      </c>
      <c r="G91">
        <f t="shared" si="39"/>
        <v>436</v>
      </c>
      <c r="H91">
        <f t="shared" si="40"/>
        <v>436</v>
      </c>
      <c r="I91" t="b">
        <f t="shared" si="34"/>
        <v>0</v>
      </c>
      <c r="J91" t="b">
        <f t="shared" si="35"/>
        <v>1</v>
      </c>
      <c r="K91" t="b">
        <f t="shared" si="36"/>
        <v>1</v>
      </c>
      <c r="L91" s="3">
        <f t="shared" si="41"/>
        <v>380</v>
      </c>
      <c r="M91" s="3">
        <f t="shared" si="42"/>
        <v>247</v>
      </c>
      <c r="N91" s="3">
        <f t="shared" si="43"/>
        <v>0</v>
      </c>
      <c r="O91" s="3" t="str">
        <f>CONCATENATE(IF(owoce__2[[#This Row],[maliny?]], "malina", ""), IF(owoce__2[[#This Row],[truskawki?]], " truskawka", ""), IF(owoce__2[[#This Row],[porzeczki?]], " porzeczka", ""))</f>
        <v xml:space="preserve"> truskawka porzeczka</v>
      </c>
    </row>
    <row r="92" spans="1:15" x14ac:dyDescent="0.25">
      <c r="A92" s="1">
        <v>44042</v>
      </c>
      <c r="B92">
        <v>433</v>
      </c>
      <c r="C92">
        <v>425</v>
      </c>
      <c r="D92">
        <v>422</v>
      </c>
      <c r="E92">
        <f t="shared" si="37"/>
        <v>813</v>
      </c>
      <c r="F92">
        <f t="shared" si="38"/>
        <v>672</v>
      </c>
      <c r="G92">
        <f t="shared" si="39"/>
        <v>422</v>
      </c>
      <c r="H92">
        <f t="shared" si="40"/>
        <v>672</v>
      </c>
      <c r="I92" t="b">
        <f t="shared" si="34"/>
        <v>1</v>
      </c>
      <c r="J92" t="b">
        <f t="shared" si="35"/>
        <v>1</v>
      </c>
      <c r="K92" t="b">
        <f t="shared" si="36"/>
        <v>0</v>
      </c>
      <c r="L92" s="3">
        <f t="shared" si="41"/>
        <v>141</v>
      </c>
      <c r="M92" s="3">
        <f t="shared" si="42"/>
        <v>0</v>
      </c>
      <c r="N92" s="3">
        <f t="shared" si="43"/>
        <v>422</v>
      </c>
      <c r="O92" s="3" t="str">
        <f>CONCATENATE(IF(owoce__2[[#This Row],[maliny?]], "malina", ""), IF(owoce__2[[#This Row],[truskawki?]], " truskawka", ""), IF(owoce__2[[#This Row],[porzeczki?]], " porzeczka", ""))</f>
        <v>malina truskawka</v>
      </c>
    </row>
    <row r="93" spans="1:15" x14ac:dyDescent="0.25">
      <c r="A93" s="1">
        <v>44043</v>
      </c>
      <c r="B93">
        <v>350</v>
      </c>
      <c r="C93">
        <v>378</v>
      </c>
      <c r="D93">
        <v>419</v>
      </c>
      <c r="E93">
        <f t="shared" si="37"/>
        <v>491</v>
      </c>
      <c r="F93">
        <f t="shared" si="38"/>
        <v>378</v>
      </c>
      <c r="G93">
        <f t="shared" si="39"/>
        <v>841</v>
      </c>
      <c r="H93">
        <f t="shared" si="40"/>
        <v>491</v>
      </c>
      <c r="I93" t="b">
        <f t="shared" si="34"/>
        <v>1</v>
      </c>
      <c r="J93" t="b">
        <f t="shared" si="35"/>
        <v>0</v>
      </c>
      <c r="K93" t="b">
        <f t="shared" si="36"/>
        <v>1</v>
      </c>
      <c r="L93" s="3">
        <f t="shared" si="41"/>
        <v>0</v>
      </c>
      <c r="M93" s="3">
        <f t="shared" si="42"/>
        <v>378</v>
      </c>
      <c r="N93" s="3">
        <f t="shared" si="43"/>
        <v>350</v>
      </c>
      <c r="O93" s="3" t="str">
        <f>CONCATENATE(IF(owoce__2[[#This Row],[maliny?]], "malina", ""), IF(owoce__2[[#This Row],[truskawki?]], " truskawka", ""), IF(owoce__2[[#This Row],[porzeczki?]], " porzeczka", ""))</f>
        <v>malina porzeczka</v>
      </c>
    </row>
    <row r="94" spans="1:15" x14ac:dyDescent="0.25">
      <c r="A94" s="1">
        <v>44044</v>
      </c>
      <c r="B94">
        <v>396</v>
      </c>
      <c r="C94">
        <v>466</v>
      </c>
      <c r="D94">
        <v>434</v>
      </c>
      <c r="E94">
        <f t="shared" si="37"/>
        <v>396</v>
      </c>
      <c r="F94">
        <f t="shared" si="38"/>
        <v>844</v>
      </c>
      <c r="G94">
        <f t="shared" si="39"/>
        <v>784</v>
      </c>
      <c r="H94">
        <f t="shared" si="40"/>
        <v>784</v>
      </c>
      <c r="I94" t="b">
        <f t="shared" si="34"/>
        <v>0</v>
      </c>
      <c r="J94" t="b">
        <f t="shared" si="35"/>
        <v>1</v>
      </c>
      <c r="K94" t="b">
        <f t="shared" si="36"/>
        <v>1</v>
      </c>
      <c r="L94" s="3">
        <f t="shared" si="41"/>
        <v>396</v>
      </c>
      <c r="M94" s="3">
        <f t="shared" si="42"/>
        <v>60</v>
      </c>
      <c r="N94" s="3">
        <f t="shared" si="43"/>
        <v>0</v>
      </c>
      <c r="O94" s="3" t="str">
        <f>CONCATENATE(IF(owoce__2[[#This Row],[maliny?]], "malina", ""), IF(owoce__2[[#This Row],[truskawki?]], " truskawka", ""), IF(owoce__2[[#This Row],[porzeczki?]], " porzeczka", ""))</f>
        <v xml:space="preserve"> truskawka porzeczka</v>
      </c>
    </row>
    <row r="95" spans="1:15" x14ac:dyDescent="0.25">
      <c r="A95" s="1">
        <v>44045</v>
      </c>
      <c r="B95">
        <v>495</v>
      </c>
      <c r="C95">
        <v>410</v>
      </c>
      <c r="D95">
        <v>418</v>
      </c>
      <c r="E95">
        <f t="shared" si="37"/>
        <v>891</v>
      </c>
      <c r="F95">
        <f t="shared" si="38"/>
        <v>470</v>
      </c>
      <c r="G95">
        <f t="shared" si="39"/>
        <v>418</v>
      </c>
      <c r="H95">
        <f t="shared" si="40"/>
        <v>470</v>
      </c>
      <c r="I95" t="b">
        <f t="shared" si="34"/>
        <v>1</v>
      </c>
      <c r="J95" t="b">
        <f t="shared" si="35"/>
        <v>1</v>
      </c>
      <c r="K95" t="b">
        <f t="shared" si="36"/>
        <v>0</v>
      </c>
      <c r="L95" s="3">
        <f t="shared" si="41"/>
        <v>421</v>
      </c>
      <c r="M95" s="3">
        <f t="shared" si="42"/>
        <v>0</v>
      </c>
      <c r="N95" s="3">
        <f t="shared" si="43"/>
        <v>418</v>
      </c>
      <c r="O95" s="3" t="str">
        <f>CONCATENATE(IF(owoce__2[[#This Row],[maliny?]], "malina", ""), IF(owoce__2[[#This Row],[truskawki?]], " truskawka", ""), IF(owoce__2[[#This Row],[porzeczki?]], " porzeczka", ""))</f>
        <v>malina truskawka</v>
      </c>
    </row>
    <row r="96" spans="1:15" x14ac:dyDescent="0.25">
      <c r="A96" s="1">
        <v>44046</v>
      </c>
      <c r="B96">
        <v>420</v>
      </c>
      <c r="C96">
        <v>328</v>
      </c>
      <c r="D96">
        <v>422</v>
      </c>
      <c r="E96">
        <f t="shared" si="37"/>
        <v>841</v>
      </c>
      <c r="F96">
        <f t="shared" si="38"/>
        <v>328</v>
      </c>
      <c r="G96">
        <f t="shared" si="39"/>
        <v>840</v>
      </c>
      <c r="H96">
        <f t="shared" si="40"/>
        <v>840</v>
      </c>
      <c r="I96" t="b">
        <f t="shared" si="34"/>
        <v>1</v>
      </c>
      <c r="J96" t="b">
        <f t="shared" si="35"/>
        <v>0</v>
      </c>
      <c r="K96" t="b">
        <f t="shared" si="36"/>
        <v>1</v>
      </c>
      <c r="L96" s="3">
        <f t="shared" si="41"/>
        <v>1</v>
      </c>
      <c r="M96" s="3">
        <f t="shared" si="42"/>
        <v>328</v>
      </c>
      <c r="N96" s="3">
        <f t="shared" si="43"/>
        <v>0</v>
      </c>
      <c r="O96" s="3" t="str">
        <f>CONCATENATE(IF(owoce__2[[#This Row],[maliny?]], "malina", ""), IF(owoce__2[[#This Row],[truskawki?]], " truskawka", ""), IF(owoce__2[[#This Row],[porzeczki?]], " porzeczka", ""))</f>
        <v>malina porzeczka</v>
      </c>
    </row>
    <row r="97" spans="1:15" x14ac:dyDescent="0.25">
      <c r="A97" s="1">
        <v>44047</v>
      </c>
      <c r="B97">
        <v>411</v>
      </c>
      <c r="C97">
        <v>481</v>
      </c>
      <c r="D97">
        <v>445</v>
      </c>
      <c r="E97">
        <f t="shared" si="37"/>
        <v>412</v>
      </c>
      <c r="F97">
        <f t="shared" si="38"/>
        <v>809</v>
      </c>
      <c r="G97">
        <f t="shared" si="39"/>
        <v>445</v>
      </c>
      <c r="H97">
        <f t="shared" si="40"/>
        <v>445</v>
      </c>
      <c r="I97" t="b">
        <f t="shared" si="34"/>
        <v>0</v>
      </c>
      <c r="J97" t="b">
        <f t="shared" si="35"/>
        <v>1</v>
      </c>
      <c r="K97" t="b">
        <f t="shared" si="36"/>
        <v>1</v>
      </c>
      <c r="L97" s="3">
        <f t="shared" si="41"/>
        <v>412</v>
      </c>
      <c r="M97" s="3">
        <f t="shared" si="42"/>
        <v>364</v>
      </c>
      <c r="N97" s="3">
        <f t="shared" si="43"/>
        <v>0</v>
      </c>
      <c r="O97" s="3" t="str">
        <f>CONCATENATE(IF(owoce__2[[#This Row],[maliny?]], "malina", ""), IF(owoce__2[[#This Row],[truskawki?]], " truskawka", ""), IF(owoce__2[[#This Row],[porzeczki?]], " porzeczka", ""))</f>
        <v xml:space="preserve"> truskawka porzeczka</v>
      </c>
    </row>
    <row r="98" spans="1:15" x14ac:dyDescent="0.25">
      <c r="A98" s="1">
        <v>44048</v>
      </c>
      <c r="B98">
        <v>317</v>
      </c>
      <c r="C98">
        <v>434</v>
      </c>
      <c r="D98">
        <v>411</v>
      </c>
      <c r="E98">
        <f t="shared" si="37"/>
        <v>729</v>
      </c>
      <c r="F98">
        <f t="shared" si="38"/>
        <v>798</v>
      </c>
      <c r="G98">
        <f t="shared" si="39"/>
        <v>411</v>
      </c>
      <c r="H98">
        <f t="shared" si="40"/>
        <v>729</v>
      </c>
      <c r="I98" t="b">
        <f t="shared" si="34"/>
        <v>1</v>
      </c>
      <c r="J98" t="b">
        <f t="shared" si="35"/>
        <v>1</v>
      </c>
      <c r="K98" t="b">
        <f t="shared" si="36"/>
        <v>0</v>
      </c>
      <c r="L98" s="3">
        <f t="shared" si="41"/>
        <v>0</v>
      </c>
      <c r="M98" s="3">
        <f t="shared" si="42"/>
        <v>69</v>
      </c>
      <c r="N98" s="3">
        <f t="shared" si="43"/>
        <v>411</v>
      </c>
      <c r="O98" s="3" t="str">
        <f>CONCATENATE(IF(owoce__2[[#This Row],[maliny?]], "malina", ""), IF(owoce__2[[#This Row],[truskawki?]], " truskawka", ""), IF(owoce__2[[#This Row],[porzeczki?]], " porzeczka", ""))</f>
        <v>malina truskawka</v>
      </c>
    </row>
    <row r="99" spans="1:15" x14ac:dyDescent="0.25">
      <c r="A99" s="1">
        <v>44049</v>
      </c>
      <c r="B99">
        <v>342</v>
      </c>
      <c r="C99">
        <v>465</v>
      </c>
      <c r="D99">
        <v>417</v>
      </c>
      <c r="E99">
        <f t="shared" si="37"/>
        <v>342</v>
      </c>
      <c r="F99">
        <f t="shared" si="38"/>
        <v>534</v>
      </c>
      <c r="G99">
        <f t="shared" si="39"/>
        <v>828</v>
      </c>
      <c r="H99">
        <f t="shared" si="40"/>
        <v>534</v>
      </c>
      <c r="I99" t="b">
        <f t="shared" si="34"/>
        <v>0</v>
      </c>
      <c r="J99" t="b">
        <f t="shared" si="35"/>
        <v>1</v>
      </c>
      <c r="K99" t="b">
        <f t="shared" si="36"/>
        <v>1</v>
      </c>
      <c r="L99" s="3">
        <f t="shared" si="41"/>
        <v>342</v>
      </c>
      <c r="M99" s="3">
        <f t="shared" si="42"/>
        <v>0</v>
      </c>
      <c r="N99" s="3">
        <f t="shared" si="43"/>
        <v>294</v>
      </c>
      <c r="O99" s="3" t="str">
        <f>CONCATENATE(IF(owoce__2[[#This Row],[maliny?]], "malina", ""), IF(owoce__2[[#This Row],[truskawki?]], " truskawka", ""), IF(owoce__2[[#This Row],[porzeczki?]], " porzeczka", ""))</f>
        <v xml:space="preserve"> truskawka porzeczka</v>
      </c>
    </row>
    <row r="100" spans="1:15" x14ac:dyDescent="0.25">
      <c r="A100" s="1">
        <v>44050</v>
      </c>
      <c r="B100">
        <v>450</v>
      </c>
      <c r="C100">
        <v>318</v>
      </c>
      <c r="D100">
        <v>490</v>
      </c>
      <c r="E100">
        <f t="shared" si="37"/>
        <v>792</v>
      </c>
      <c r="F100">
        <f t="shared" si="38"/>
        <v>318</v>
      </c>
      <c r="G100">
        <f t="shared" si="39"/>
        <v>784</v>
      </c>
      <c r="H100">
        <f t="shared" si="40"/>
        <v>784</v>
      </c>
      <c r="I100" t="b">
        <f t="shared" si="34"/>
        <v>1</v>
      </c>
      <c r="J100" t="b">
        <f t="shared" si="35"/>
        <v>0</v>
      </c>
      <c r="K100" t="b">
        <f t="shared" si="36"/>
        <v>1</v>
      </c>
      <c r="L100" s="3">
        <f t="shared" si="41"/>
        <v>8</v>
      </c>
      <c r="M100" s="3">
        <f t="shared" si="42"/>
        <v>318</v>
      </c>
      <c r="N100" s="3">
        <f t="shared" si="43"/>
        <v>0</v>
      </c>
      <c r="O100" s="3" t="str">
        <f>CONCATENATE(IF(owoce__2[[#This Row],[maliny?]], "malina", ""), IF(owoce__2[[#This Row],[truskawki?]], " truskawka", ""), IF(owoce__2[[#This Row],[porzeczki?]], " porzeczka", ""))</f>
        <v>malina porzeczka</v>
      </c>
    </row>
    <row r="101" spans="1:15" x14ac:dyDescent="0.25">
      <c r="A101" s="1">
        <v>44051</v>
      </c>
      <c r="B101">
        <v>343</v>
      </c>
      <c r="C101">
        <v>329</v>
      </c>
      <c r="D101">
        <v>345</v>
      </c>
      <c r="E101">
        <f t="shared" si="37"/>
        <v>351</v>
      </c>
      <c r="F101">
        <f t="shared" si="38"/>
        <v>647</v>
      </c>
      <c r="G101">
        <f t="shared" si="39"/>
        <v>345</v>
      </c>
      <c r="H101">
        <f t="shared" si="40"/>
        <v>351</v>
      </c>
      <c r="I101" t="b">
        <f t="shared" si="34"/>
        <v>1</v>
      </c>
      <c r="J101" t="b">
        <f t="shared" si="35"/>
        <v>1</v>
      </c>
      <c r="K101" t="b">
        <f t="shared" si="36"/>
        <v>0</v>
      </c>
      <c r="L101" s="3">
        <f t="shared" si="41"/>
        <v>0</v>
      </c>
      <c r="M101" s="3">
        <f t="shared" si="42"/>
        <v>296</v>
      </c>
      <c r="N101" s="3">
        <f t="shared" si="43"/>
        <v>345</v>
      </c>
      <c r="O101" s="3" t="str">
        <f>CONCATENATE(IF(owoce__2[[#This Row],[maliny?]], "malina", ""), IF(owoce__2[[#This Row],[truskawki?]], " truskawka", ""), IF(owoce__2[[#This Row],[porzeczki?]], " porzeczka", ""))</f>
        <v>malina truskawka</v>
      </c>
    </row>
    <row r="102" spans="1:15" x14ac:dyDescent="0.25">
      <c r="A102" s="1">
        <v>44052</v>
      </c>
      <c r="B102">
        <v>287</v>
      </c>
      <c r="C102">
        <v>328</v>
      </c>
      <c r="D102">
        <v>377</v>
      </c>
      <c r="E102">
        <f t="shared" si="37"/>
        <v>287</v>
      </c>
      <c r="F102">
        <f t="shared" si="38"/>
        <v>624</v>
      </c>
      <c r="G102">
        <f t="shared" si="39"/>
        <v>722</v>
      </c>
      <c r="H102">
        <f t="shared" si="40"/>
        <v>624</v>
      </c>
      <c r="I102" t="b">
        <f t="shared" si="34"/>
        <v>0</v>
      </c>
      <c r="J102" t="b">
        <f t="shared" si="35"/>
        <v>1</v>
      </c>
      <c r="K102" t="b">
        <f t="shared" si="36"/>
        <v>1</v>
      </c>
      <c r="L102" s="3">
        <f t="shared" si="41"/>
        <v>287</v>
      </c>
      <c r="M102" s="3">
        <f t="shared" si="42"/>
        <v>0</v>
      </c>
      <c r="N102" s="3">
        <f t="shared" si="43"/>
        <v>98</v>
      </c>
      <c r="O102" s="3" t="str">
        <f>CONCATENATE(IF(owoce__2[[#This Row],[maliny?]], "malina", ""), IF(owoce__2[[#This Row],[truskawki?]], " truskawka", ""), IF(owoce__2[[#This Row],[porzeczki?]], " porzeczka", ""))</f>
        <v xml:space="preserve"> truskawka porzeczka</v>
      </c>
    </row>
    <row r="103" spans="1:15" x14ac:dyDescent="0.25">
      <c r="A103" s="1">
        <v>44053</v>
      </c>
      <c r="B103">
        <v>298</v>
      </c>
      <c r="C103">
        <v>401</v>
      </c>
      <c r="D103">
        <v>416</v>
      </c>
      <c r="E103">
        <f t="shared" si="37"/>
        <v>585</v>
      </c>
      <c r="F103">
        <f t="shared" si="38"/>
        <v>401</v>
      </c>
      <c r="G103">
        <f t="shared" si="39"/>
        <v>514</v>
      </c>
      <c r="H103">
        <f t="shared" si="40"/>
        <v>514</v>
      </c>
      <c r="I103" t="b">
        <f t="shared" si="34"/>
        <v>1</v>
      </c>
      <c r="J103" t="b">
        <f t="shared" si="35"/>
        <v>0</v>
      </c>
      <c r="K103" t="b">
        <f t="shared" si="36"/>
        <v>1</v>
      </c>
      <c r="L103" s="3">
        <f t="shared" si="41"/>
        <v>71</v>
      </c>
      <c r="M103" s="3">
        <f t="shared" si="42"/>
        <v>401</v>
      </c>
      <c r="N103" s="3">
        <f t="shared" si="43"/>
        <v>0</v>
      </c>
      <c r="O103" s="3" t="str">
        <f>CONCATENATE(IF(owoce__2[[#This Row],[maliny?]], "malina", ""), IF(owoce__2[[#This Row],[truskawki?]], " truskawka", ""), IF(owoce__2[[#This Row],[porzeczki?]], " porzeczka", ""))</f>
        <v>malina porzeczka</v>
      </c>
    </row>
    <row r="104" spans="1:15" x14ac:dyDescent="0.25">
      <c r="A104" s="1">
        <v>44054</v>
      </c>
      <c r="B104">
        <v>429</v>
      </c>
      <c r="C104">
        <v>348</v>
      </c>
      <c r="D104">
        <v>426</v>
      </c>
      <c r="E104">
        <f t="shared" si="37"/>
        <v>500</v>
      </c>
      <c r="F104">
        <f t="shared" si="38"/>
        <v>749</v>
      </c>
      <c r="G104">
        <f t="shared" si="39"/>
        <v>426</v>
      </c>
      <c r="H104">
        <f t="shared" si="40"/>
        <v>500</v>
      </c>
      <c r="I104" t="b">
        <f t="shared" si="34"/>
        <v>1</v>
      </c>
      <c r="J104" t="b">
        <f t="shared" si="35"/>
        <v>1</v>
      </c>
      <c r="K104" t="b">
        <f t="shared" si="36"/>
        <v>0</v>
      </c>
      <c r="L104" s="3">
        <f t="shared" si="41"/>
        <v>0</v>
      </c>
      <c r="M104" s="3">
        <f t="shared" si="42"/>
        <v>249</v>
      </c>
      <c r="N104" s="3">
        <f t="shared" si="43"/>
        <v>426</v>
      </c>
      <c r="O104" s="3" t="str">
        <f>CONCATENATE(IF(owoce__2[[#This Row],[maliny?]], "malina", ""), IF(owoce__2[[#This Row],[truskawki?]], " truskawka", ""), IF(owoce__2[[#This Row],[porzeczki?]], " porzeczka", ""))</f>
        <v>malina truskawka</v>
      </c>
    </row>
    <row r="105" spans="1:15" x14ac:dyDescent="0.25">
      <c r="A105" s="1">
        <v>44055</v>
      </c>
      <c r="B105">
        <v>417</v>
      </c>
      <c r="C105">
        <v>457</v>
      </c>
      <c r="D105">
        <v>438</v>
      </c>
      <c r="E105">
        <f t="shared" si="37"/>
        <v>417</v>
      </c>
      <c r="F105">
        <f t="shared" si="38"/>
        <v>706</v>
      </c>
      <c r="G105">
        <f t="shared" si="39"/>
        <v>864</v>
      </c>
      <c r="H105">
        <f t="shared" si="40"/>
        <v>706</v>
      </c>
      <c r="I105" t="b">
        <f t="shared" si="34"/>
        <v>0</v>
      </c>
      <c r="J105" t="b">
        <f t="shared" si="35"/>
        <v>1</v>
      </c>
      <c r="K105" t="b">
        <f t="shared" si="36"/>
        <v>1</v>
      </c>
      <c r="L105" s="3">
        <f t="shared" si="41"/>
        <v>417</v>
      </c>
      <c r="M105" s="3">
        <f t="shared" si="42"/>
        <v>0</v>
      </c>
      <c r="N105" s="3">
        <f t="shared" si="43"/>
        <v>158</v>
      </c>
      <c r="O105" s="3" t="str">
        <f>CONCATENATE(IF(owoce__2[[#This Row],[maliny?]], "malina", ""), IF(owoce__2[[#This Row],[truskawki?]], " truskawka", ""), IF(owoce__2[[#This Row],[porzeczki?]], " porzeczka", ""))</f>
        <v xml:space="preserve"> truskawka porzeczka</v>
      </c>
    </row>
    <row r="106" spans="1:15" x14ac:dyDescent="0.25">
      <c r="A106" s="1">
        <v>44056</v>
      </c>
      <c r="B106">
        <v>384</v>
      </c>
      <c r="C106">
        <v>330</v>
      </c>
      <c r="D106">
        <v>292</v>
      </c>
      <c r="E106">
        <f t="shared" si="37"/>
        <v>801</v>
      </c>
      <c r="F106">
        <f t="shared" si="38"/>
        <v>330</v>
      </c>
      <c r="G106">
        <f t="shared" si="39"/>
        <v>450</v>
      </c>
      <c r="H106">
        <f t="shared" si="40"/>
        <v>450</v>
      </c>
      <c r="I106" t="b">
        <f t="shared" si="34"/>
        <v>1</v>
      </c>
      <c r="J106" t="b">
        <f t="shared" si="35"/>
        <v>0</v>
      </c>
      <c r="K106" t="b">
        <f t="shared" si="36"/>
        <v>1</v>
      </c>
      <c r="L106" s="3">
        <f t="shared" si="41"/>
        <v>351</v>
      </c>
      <c r="M106" s="3">
        <f t="shared" si="42"/>
        <v>330</v>
      </c>
      <c r="N106" s="3">
        <f t="shared" si="43"/>
        <v>0</v>
      </c>
      <c r="O106" s="3" t="str">
        <f>CONCATENATE(IF(owoce__2[[#This Row],[maliny?]], "malina", ""), IF(owoce__2[[#This Row],[truskawki?]], " truskawka", ""), IF(owoce__2[[#This Row],[porzeczki?]], " porzeczka", ""))</f>
        <v>malina porzeczka</v>
      </c>
    </row>
    <row r="107" spans="1:15" x14ac:dyDescent="0.25">
      <c r="A107" s="1">
        <v>44057</v>
      </c>
      <c r="B107">
        <v>370</v>
      </c>
      <c r="C107">
        <v>388</v>
      </c>
      <c r="D107">
        <v>390</v>
      </c>
      <c r="E107">
        <f t="shared" si="37"/>
        <v>721</v>
      </c>
      <c r="F107">
        <f t="shared" si="38"/>
        <v>718</v>
      </c>
      <c r="G107">
        <f t="shared" si="39"/>
        <v>390</v>
      </c>
      <c r="H107">
        <f t="shared" si="40"/>
        <v>718</v>
      </c>
      <c r="I107" t="b">
        <f t="shared" si="34"/>
        <v>1</v>
      </c>
      <c r="J107" t="b">
        <f t="shared" si="35"/>
        <v>1</v>
      </c>
      <c r="K107" t="b">
        <f t="shared" si="36"/>
        <v>0</v>
      </c>
      <c r="L107" s="3">
        <f t="shared" si="41"/>
        <v>3</v>
      </c>
      <c r="M107" s="3">
        <f t="shared" si="42"/>
        <v>0</v>
      </c>
      <c r="N107" s="3">
        <f t="shared" si="43"/>
        <v>390</v>
      </c>
      <c r="O107" s="3" t="str">
        <f>CONCATENATE(IF(owoce__2[[#This Row],[maliny?]], "malina", ""), IF(owoce__2[[#This Row],[truskawki?]], " truskawka", ""), IF(owoce__2[[#This Row],[porzeczki?]], " porzeczka", ""))</f>
        <v>malina truskawka</v>
      </c>
    </row>
    <row r="108" spans="1:15" x14ac:dyDescent="0.25">
      <c r="A108" s="1">
        <v>44058</v>
      </c>
      <c r="B108">
        <v>436</v>
      </c>
      <c r="C108">
        <v>298</v>
      </c>
      <c r="D108">
        <v>420</v>
      </c>
      <c r="E108">
        <f t="shared" si="37"/>
        <v>439</v>
      </c>
      <c r="F108">
        <f t="shared" si="38"/>
        <v>298</v>
      </c>
      <c r="G108">
        <f t="shared" si="39"/>
        <v>810</v>
      </c>
      <c r="H108">
        <f t="shared" si="40"/>
        <v>439</v>
      </c>
      <c r="I108" t="b">
        <f t="shared" si="34"/>
        <v>1</v>
      </c>
      <c r="J108" t="b">
        <f t="shared" si="35"/>
        <v>0</v>
      </c>
      <c r="K108" t="b">
        <f t="shared" si="36"/>
        <v>1</v>
      </c>
      <c r="L108" s="3">
        <f t="shared" si="41"/>
        <v>0</v>
      </c>
      <c r="M108" s="3">
        <f t="shared" si="42"/>
        <v>298</v>
      </c>
      <c r="N108" s="3">
        <f t="shared" si="43"/>
        <v>371</v>
      </c>
      <c r="O108" s="3" t="str">
        <f>CONCATENATE(IF(owoce__2[[#This Row],[maliny?]], "malina", ""), IF(owoce__2[[#This Row],[truskawki?]], " truskawka", ""), IF(owoce__2[[#This Row],[porzeczki?]], " porzeczka", ""))</f>
        <v>malina porzeczka</v>
      </c>
    </row>
    <row r="109" spans="1:15" x14ac:dyDescent="0.25">
      <c r="A109" s="1">
        <v>44059</v>
      </c>
      <c r="B109">
        <v>303</v>
      </c>
      <c r="C109">
        <v>429</v>
      </c>
      <c r="D109">
        <v>407</v>
      </c>
      <c r="E109">
        <f t="shared" si="37"/>
        <v>303</v>
      </c>
      <c r="F109">
        <f t="shared" si="38"/>
        <v>727</v>
      </c>
      <c r="G109">
        <f t="shared" si="39"/>
        <v>778</v>
      </c>
      <c r="H109">
        <f t="shared" si="40"/>
        <v>727</v>
      </c>
      <c r="I109" t="b">
        <f t="shared" si="34"/>
        <v>0</v>
      </c>
      <c r="J109" t="b">
        <f t="shared" si="35"/>
        <v>1</v>
      </c>
      <c r="K109" t="b">
        <f t="shared" si="36"/>
        <v>1</v>
      </c>
      <c r="L109" s="3">
        <f t="shared" si="41"/>
        <v>303</v>
      </c>
      <c r="M109" s="3">
        <f t="shared" si="42"/>
        <v>0</v>
      </c>
      <c r="N109" s="3">
        <f t="shared" si="43"/>
        <v>51</v>
      </c>
      <c r="O109" s="3" t="str">
        <f>CONCATENATE(IF(owoce__2[[#This Row],[maliny?]], "malina", ""), IF(owoce__2[[#This Row],[truskawki?]], " truskawka", ""), IF(owoce__2[[#This Row],[porzeczki?]], " porzeczka", ""))</f>
        <v xml:space="preserve"> truskawka porzeczka</v>
      </c>
    </row>
    <row r="110" spans="1:15" x14ac:dyDescent="0.25">
      <c r="A110" s="1">
        <v>44060</v>
      </c>
      <c r="B110">
        <v>449</v>
      </c>
      <c r="C110">
        <v>444</v>
      </c>
      <c r="D110">
        <v>425</v>
      </c>
      <c r="E110">
        <f t="shared" si="37"/>
        <v>752</v>
      </c>
      <c r="F110">
        <f t="shared" si="38"/>
        <v>444</v>
      </c>
      <c r="G110">
        <f t="shared" si="39"/>
        <v>476</v>
      </c>
      <c r="H110">
        <f t="shared" si="40"/>
        <v>476</v>
      </c>
      <c r="I110" t="b">
        <f t="shared" si="34"/>
        <v>1</v>
      </c>
      <c r="J110" t="b">
        <f t="shared" si="35"/>
        <v>0</v>
      </c>
      <c r="K110" t="b">
        <f t="shared" si="36"/>
        <v>1</v>
      </c>
      <c r="L110" s="3">
        <f t="shared" si="41"/>
        <v>276</v>
      </c>
      <c r="M110" s="3">
        <f t="shared" si="42"/>
        <v>444</v>
      </c>
      <c r="N110" s="3">
        <f t="shared" si="43"/>
        <v>0</v>
      </c>
      <c r="O110" s="3" t="str">
        <f>CONCATENATE(IF(owoce__2[[#This Row],[maliny?]], "malina", ""), IF(owoce__2[[#This Row],[truskawki?]], " truskawka", ""), IF(owoce__2[[#This Row],[porzeczki?]], " porzeczka", ""))</f>
        <v>malina porzeczka</v>
      </c>
    </row>
    <row r="111" spans="1:15" x14ac:dyDescent="0.25">
      <c r="A111" s="1">
        <v>44061</v>
      </c>
      <c r="B111">
        <v>300</v>
      </c>
      <c r="C111">
        <v>358</v>
      </c>
      <c r="D111">
        <v>377</v>
      </c>
      <c r="E111">
        <f t="shared" si="37"/>
        <v>576</v>
      </c>
      <c r="F111">
        <f t="shared" si="38"/>
        <v>802</v>
      </c>
      <c r="G111">
        <f t="shared" si="39"/>
        <v>377</v>
      </c>
      <c r="H111">
        <f t="shared" si="40"/>
        <v>576</v>
      </c>
      <c r="I111" t="b">
        <f t="shared" si="34"/>
        <v>1</v>
      </c>
      <c r="J111" t="b">
        <f t="shared" si="35"/>
        <v>1</v>
      </c>
      <c r="K111" t="b">
        <f t="shared" si="36"/>
        <v>0</v>
      </c>
      <c r="L111" s="3">
        <f t="shared" si="41"/>
        <v>0</v>
      </c>
      <c r="M111" s="3">
        <f t="shared" si="42"/>
        <v>226</v>
      </c>
      <c r="N111" s="3">
        <f t="shared" si="43"/>
        <v>377</v>
      </c>
      <c r="O111" s="3" t="str">
        <f>CONCATENATE(IF(owoce__2[[#This Row],[maliny?]], "malina", ""), IF(owoce__2[[#This Row],[truskawki?]], " truskawka", ""), IF(owoce__2[[#This Row],[porzeczki?]], " porzeczka", ""))</f>
        <v>malina truskawka</v>
      </c>
    </row>
    <row r="112" spans="1:15" x14ac:dyDescent="0.25">
      <c r="A112" s="1">
        <v>44062</v>
      </c>
      <c r="B112">
        <v>307</v>
      </c>
      <c r="C112">
        <v>417</v>
      </c>
      <c r="D112">
        <v>405</v>
      </c>
      <c r="E112">
        <f t="shared" si="37"/>
        <v>307</v>
      </c>
      <c r="F112">
        <f t="shared" si="38"/>
        <v>643</v>
      </c>
      <c r="G112">
        <f t="shared" si="39"/>
        <v>782</v>
      </c>
      <c r="H112">
        <f t="shared" si="40"/>
        <v>643</v>
      </c>
      <c r="I112" t="b">
        <f t="shared" si="34"/>
        <v>0</v>
      </c>
      <c r="J112" t="b">
        <f t="shared" si="35"/>
        <v>1</v>
      </c>
      <c r="K112" t="b">
        <f t="shared" si="36"/>
        <v>1</v>
      </c>
      <c r="L112" s="3">
        <f t="shared" si="41"/>
        <v>307</v>
      </c>
      <c r="M112" s="3">
        <f t="shared" si="42"/>
        <v>0</v>
      </c>
      <c r="N112" s="3">
        <f t="shared" si="43"/>
        <v>139</v>
      </c>
      <c r="O112" s="3" t="str">
        <f>CONCATENATE(IF(owoce__2[[#This Row],[maliny?]], "malina", ""), IF(owoce__2[[#This Row],[truskawki?]], " truskawka", ""), IF(owoce__2[[#This Row],[porzeczki?]], " porzeczka", ""))</f>
        <v xml:space="preserve"> truskawka porzeczka</v>
      </c>
    </row>
    <row r="113" spans="1:15" x14ac:dyDescent="0.25">
      <c r="A113" s="1">
        <v>44063</v>
      </c>
      <c r="B113">
        <v>314</v>
      </c>
      <c r="C113">
        <v>340</v>
      </c>
      <c r="D113">
        <v>345</v>
      </c>
      <c r="E113">
        <f t="shared" si="37"/>
        <v>621</v>
      </c>
      <c r="F113">
        <f t="shared" si="38"/>
        <v>340</v>
      </c>
      <c r="G113">
        <f t="shared" si="39"/>
        <v>484</v>
      </c>
      <c r="H113">
        <f t="shared" si="40"/>
        <v>484</v>
      </c>
      <c r="I113" t="b">
        <f t="shared" si="34"/>
        <v>1</v>
      </c>
      <c r="J113" t="b">
        <f t="shared" si="35"/>
        <v>0</v>
      </c>
      <c r="K113" t="b">
        <f t="shared" si="36"/>
        <v>1</v>
      </c>
      <c r="L113" s="3">
        <f t="shared" si="41"/>
        <v>137</v>
      </c>
      <c r="M113" s="3">
        <f t="shared" si="42"/>
        <v>340</v>
      </c>
      <c r="N113" s="3">
        <f t="shared" si="43"/>
        <v>0</v>
      </c>
      <c r="O113" s="3" t="str">
        <f>CONCATENATE(IF(owoce__2[[#This Row],[maliny?]], "malina", ""), IF(owoce__2[[#This Row],[truskawki?]], " truskawka", ""), IF(owoce__2[[#This Row],[porzeczki?]], " porzeczka", ""))</f>
        <v>malina porzeczka</v>
      </c>
    </row>
    <row r="114" spans="1:15" x14ac:dyDescent="0.25">
      <c r="A114" s="1">
        <v>44064</v>
      </c>
      <c r="B114">
        <v>379</v>
      </c>
      <c r="C114">
        <v>288</v>
      </c>
      <c r="D114">
        <v>353</v>
      </c>
      <c r="E114">
        <f t="shared" si="37"/>
        <v>516</v>
      </c>
      <c r="F114">
        <f t="shared" si="38"/>
        <v>628</v>
      </c>
      <c r="G114">
        <f t="shared" si="39"/>
        <v>353</v>
      </c>
      <c r="H114">
        <f t="shared" si="40"/>
        <v>516</v>
      </c>
      <c r="I114" t="b">
        <f t="shared" si="34"/>
        <v>1</v>
      </c>
      <c r="J114" t="b">
        <f t="shared" si="35"/>
        <v>1</v>
      </c>
      <c r="K114" t="b">
        <f t="shared" si="36"/>
        <v>0</v>
      </c>
      <c r="L114" s="3">
        <f t="shared" si="41"/>
        <v>0</v>
      </c>
      <c r="M114" s="3">
        <f t="shared" si="42"/>
        <v>112</v>
      </c>
      <c r="N114" s="3">
        <f t="shared" si="43"/>
        <v>353</v>
      </c>
      <c r="O114" s="3" t="str">
        <f>CONCATENATE(IF(owoce__2[[#This Row],[maliny?]], "malina", ""), IF(owoce__2[[#This Row],[truskawki?]], " truskawka", ""), IF(owoce__2[[#This Row],[porzeczki?]], " porzeczka", ""))</f>
        <v>malina truskawka</v>
      </c>
    </row>
    <row r="115" spans="1:15" x14ac:dyDescent="0.25">
      <c r="A115" s="1">
        <v>44065</v>
      </c>
      <c r="B115">
        <v>405</v>
      </c>
      <c r="C115">
        <v>454</v>
      </c>
      <c r="D115">
        <v>342</v>
      </c>
      <c r="E115">
        <f t="shared" si="37"/>
        <v>405</v>
      </c>
      <c r="F115">
        <f t="shared" si="38"/>
        <v>566</v>
      </c>
      <c r="G115">
        <f t="shared" si="39"/>
        <v>695</v>
      </c>
      <c r="H115">
        <f t="shared" si="40"/>
        <v>566</v>
      </c>
      <c r="I115" t="b">
        <f t="shared" si="34"/>
        <v>0</v>
      </c>
      <c r="J115" t="b">
        <f t="shared" si="35"/>
        <v>1</v>
      </c>
      <c r="K115" t="b">
        <f t="shared" si="36"/>
        <v>1</v>
      </c>
      <c r="L115" s="3">
        <f t="shared" si="41"/>
        <v>405</v>
      </c>
      <c r="M115" s="3">
        <f t="shared" si="42"/>
        <v>0</v>
      </c>
      <c r="N115" s="3">
        <f t="shared" si="43"/>
        <v>129</v>
      </c>
      <c r="O115" s="3" t="str">
        <f>CONCATENATE(IF(owoce__2[[#This Row],[maliny?]], "malina", ""), IF(owoce__2[[#This Row],[truskawki?]], " truskawka", ""), IF(owoce__2[[#This Row],[porzeczki?]], " porzeczka", ""))</f>
        <v xml:space="preserve"> truskawka porzeczka</v>
      </c>
    </row>
    <row r="116" spans="1:15" x14ac:dyDescent="0.25">
      <c r="A116" s="1">
        <v>44066</v>
      </c>
      <c r="B116">
        <v>407</v>
      </c>
      <c r="C116">
        <v>300</v>
      </c>
      <c r="D116">
        <v>365</v>
      </c>
      <c r="E116">
        <f t="shared" si="37"/>
        <v>812</v>
      </c>
      <c r="F116">
        <f t="shared" si="38"/>
        <v>300</v>
      </c>
      <c r="G116">
        <f t="shared" si="39"/>
        <v>494</v>
      </c>
      <c r="H116">
        <f t="shared" si="40"/>
        <v>494</v>
      </c>
      <c r="I116" t="b">
        <f t="shared" si="34"/>
        <v>1</v>
      </c>
      <c r="J116" t="b">
        <f t="shared" si="35"/>
        <v>0</v>
      </c>
      <c r="K116" t="b">
        <f t="shared" si="36"/>
        <v>1</v>
      </c>
      <c r="L116" s="3">
        <f t="shared" si="41"/>
        <v>318</v>
      </c>
      <c r="M116" s="3">
        <f t="shared" si="42"/>
        <v>300</v>
      </c>
      <c r="N116" s="3">
        <f t="shared" si="43"/>
        <v>0</v>
      </c>
      <c r="O116" s="3" t="str">
        <f>CONCATENATE(IF(owoce__2[[#This Row],[maliny?]], "malina", ""), IF(owoce__2[[#This Row],[truskawki?]], " truskawka", ""), IF(owoce__2[[#This Row],[porzeczki?]], " porzeczka", ""))</f>
        <v>malina porzeczka</v>
      </c>
    </row>
    <row r="117" spans="1:15" x14ac:dyDescent="0.25">
      <c r="A117" s="1">
        <v>44067</v>
      </c>
      <c r="B117">
        <v>432</v>
      </c>
      <c r="C117">
        <v>423</v>
      </c>
      <c r="D117">
        <v>221</v>
      </c>
      <c r="E117">
        <f t="shared" si="37"/>
        <v>750</v>
      </c>
      <c r="F117">
        <f t="shared" si="38"/>
        <v>723</v>
      </c>
      <c r="G117">
        <f t="shared" si="39"/>
        <v>221</v>
      </c>
      <c r="H117">
        <f t="shared" si="40"/>
        <v>723</v>
      </c>
      <c r="I117" t="b">
        <f t="shared" si="34"/>
        <v>1</v>
      </c>
      <c r="J117" t="b">
        <f t="shared" si="35"/>
        <v>1</v>
      </c>
      <c r="K117" t="b">
        <f t="shared" si="36"/>
        <v>0</v>
      </c>
      <c r="L117" s="3">
        <f t="shared" si="41"/>
        <v>27</v>
      </c>
      <c r="M117" s="3">
        <f t="shared" si="42"/>
        <v>0</v>
      </c>
      <c r="N117" s="3">
        <f t="shared" si="43"/>
        <v>221</v>
      </c>
      <c r="O117" s="3" t="str">
        <f>CONCATENATE(IF(owoce__2[[#This Row],[maliny?]], "malina", ""), IF(owoce__2[[#This Row],[truskawki?]], " truskawka", ""), IF(owoce__2[[#This Row],[porzeczki?]], " porzeczka", ""))</f>
        <v>malina truskawka</v>
      </c>
    </row>
    <row r="118" spans="1:15" x14ac:dyDescent="0.25">
      <c r="A118" s="1">
        <v>44068</v>
      </c>
      <c r="B118">
        <v>405</v>
      </c>
      <c r="C118">
        <v>449</v>
      </c>
      <c r="D118">
        <v>231</v>
      </c>
      <c r="E118">
        <f t="shared" si="37"/>
        <v>432</v>
      </c>
      <c r="F118">
        <f t="shared" si="38"/>
        <v>449</v>
      </c>
      <c r="G118">
        <f t="shared" si="39"/>
        <v>452</v>
      </c>
      <c r="H118">
        <f t="shared" si="40"/>
        <v>449</v>
      </c>
      <c r="I118" t="b">
        <f t="shared" si="34"/>
        <v>0</v>
      </c>
      <c r="J118" t="b">
        <f t="shared" si="35"/>
        <v>1</v>
      </c>
      <c r="K118" t="b">
        <f t="shared" si="36"/>
        <v>1</v>
      </c>
      <c r="L118" s="3">
        <f t="shared" si="41"/>
        <v>432</v>
      </c>
      <c r="M118" s="3">
        <f t="shared" si="42"/>
        <v>0</v>
      </c>
      <c r="N118" s="3">
        <f t="shared" si="43"/>
        <v>3</v>
      </c>
      <c r="O118" s="3" t="str">
        <f>CONCATENATE(IF(owoce__2[[#This Row],[maliny?]], "malina", ""), IF(owoce__2[[#This Row],[truskawki?]], " truskawka", ""), IF(owoce__2[[#This Row],[porzeczki?]], " porzeczka", ""))</f>
        <v xml:space="preserve"> truskawka porzeczka</v>
      </c>
    </row>
    <row r="119" spans="1:15" x14ac:dyDescent="0.25">
      <c r="A119" s="1">
        <v>44069</v>
      </c>
      <c r="B119">
        <v>162</v>
      </c>
      <c r="C119">
        <v>294</v>
      </c>
      <c r="D119">
        <v>255</v>
      </c>
      <c r="E119">
        <f t="shared" si="37"/>
        <v>594</v>
      </c>
      <c r="F119">
        <f t="shared" si="38"/>
        <v>294</v>
      </c>
      <c r="G119">
        <f t="shared" si="39"/>
        <v>258</v>
      </c>
      <c r="H119">
        <f t="shared" si="40"/>
        <v>294</v>
      </c>
      <c r="I119" t="b">
        <f t="shared" si="34"/>
        <v>1</v>
      </c>
      <c r="J119" t="b">
        <f t="shared" si="35"/>
        <v>1</v>
      </c>
      <c r="K119" t="b">
        <f t="shared" si="36"/>
        <v>0</v>
      </c>
      <c r="L119" s="3">
        <f t="shared" si="41"/>
        <v>300</v>
      </c>
      <c r="M119" s="3">
        <f t="shared" si="42"/>
        <v>0</v>
      </c>
      <c r="N119" s="3">
        <f t="shared" si="43"/>
        <v>258</v>
      </c>
      <c r="O119" s="3" t="str">
        <f>CONCATENATE(IF(owoce__2[[#This Row],[maliny?]], "malina", ""), IF(owoce__2[[#This Row],[truskawki?]], " truskawka", ""), IF(owoce__2[[#This Row],[porzeczki?]], " porzeczka", ""))</f>
        <v>malina truskawka</v>
      </c>
    </row>
    <row r="120" spans="1:15" x14ac:dyDescent="0.25">
      <c r="A120" s="1">
        <v>44070</v>
      </c>
      <c r="B120">
        <v>297</v>
      </c>
      <c r="C120">
        <v>341</v>
      </c>
      <c r="D120">
        <v>223</v>
      </c>
      <c r="E120">
        <f t="shared" si="37"/>
        <v>597</v>
      </c>
      <c r="F120">
        <f t="shared" si="38"/>
        <v>341</v>
      </c>
      <c r="G120">
        <f t="shared" si="39"/>
        <v>481</v>
      </c>
      <c r="H120">
        <f t="shared" si="40"/>
        <v>481</v>
      </c>
      <c r="I120" t="b">
        <f t="shared" si="34"/>
        <v>1</v>
      </c>
      <c r="J120" t="b">
        <f t="shared" si="35"/>
        <v>0</v>
      </c>
      <c r="K120" t="b">
        <f t="shared" si="36"/>
        <v>1</v>
      </c>
      <c r="L120" s="3">
        <f t="shared" si="41"/>
        <v>116</v>
      </c>
      <c r="M120" s="3">
        <f t="shared" si="42"/>
        <v>341</v>
      </c>
      <c r="N120" s="3">
        <f t="shared" si="43"/>
        <v>0</v>
      </c>
      <c r="O120" s="3" t="str">
        <f>CONCATENATE(IF(owoce__2[[#This Row],[maliny?]], "malina", ""), IF(owoce__2[[#This Row],[truskawki?]], " truskawka", ""), IF(owoce__2[[#This Row],[porzeczki?]], " porzeczka", ""))</f>
        <v>malina porzeczka</v>
      </c>
    </row>
    <row r="121" spans="1:15" x14ac:dyDescent="0.25">
      <c r="A121" s="1">
        <v>44071</v>
      </c>
      <c r="B121">
        <v>226</v>
      </c>
      <c r="C121">
        <v>329</v>
      </c>
      <c r="D121">
        <v>261</v>
      </c>
      <c r="E121">
        <f t="shared" si="37"/>
        <v>342</v>
      </c>
      <c r="F121">
        <f t="shared" si="38"/>
        <v>670</v>
      </c>
      <c r="G121">
        <f t="shared" si="39"/>
        <v>261</v>
      </c>
      <c r="H121">
        <f t="shared" si="40"/>
        <v>342</v>
      </c>
      <c r="I121" t="b">
        <f t="shared" si="34"/>
        <v>1</v>
      </c>
      <c r="J121" t="b">
        <f t="shared" si="35"/>
        <v>1</v>
      </c>
      <c r="K121" t="b">
        <f t="shared" si="36"/>
        <v>0</v>
      </c>
      <c r="L121" s="3">
        <f t="shared" si="41"/>
        <v>0</v>
      </c>
      <c r="M121" s="3">
        <f t="shared" si="42"/>
        <v>328</v>
      </c>
      <c r="N121" s="3">
        <f t="shared" si="43"/>
        <v>261</v>
      </c>
      <c r="O121" s="3" t="str">
        <f>CONCATENATE(IF(owoce__2[[#This Row],[maliny?]], "malina", ""), IF(owoce__2[[#This Row],[truskawki?]], " truskawka", ""), IF(owoce__2[[#This Row],[porzeczki?]], " porzeczka", ""))</f>
        <v>malina truskawka</v>
      </c>
    </row>
    <row r="122" spans="1:15" x14ac:dyDescent="0.25">
      <c r="A122" s="1">
        <v>44072</v>
      </c>
      <c r="B122">
        <v>226</v>
      </c>
      <c r="C122">
        <v>256</v>
      </c>
      <c r="D122">
        <v>239</v>
      </c>
      <c r="E122">
        <f t="shared" si="37"/>
        <v>226</v>
      </c>
      <c r="F122">
        <f t="shared" si="38"/>
        <v>584</v>
      </c>
      <c r="G122">
        <f t="shared" si="39"/>
        <v>500</v>
      </c>
      <c r="H122">
        <f t="shared" si="40"/>
        <v>500</v>
      </c>
      <c r="I122" t="b">
        <f t="shared" si="34"/>
        <v>0</v>
      </c>
      <c r="J122" t="b">
        <f t="shared" si="35"/>
        <v>1</v>
      </c>
      <c r="K122" t="b">
        <f t="shared" si="36"/>
        <v>1</v>
      </c>
      <c r="L122" s="3">
        <f t="shared" si="41"/>
        <v>226</v>
      </c>
      <c r="M122" s="3">
        <f t="shared" si="42"/>
        <v>84</v>
      </c>
      <c r="N122" s="3">
        <f t="shared" si="43"/>
        <v>0</v>
      </c>
      <c r="O122" s="3" t="str">
        <f>CONCATENATE(IF(owoce__2[[#This Row],[maliny?]], "malina", ""), IF(owoce__2[[#This Row],[truskawki?]], " truskawka", ""), IF(owoce__2[[#This Row],[porzeczki?]], " porzeczka", ""))</f>
        <v xml:space="preserve"> truskawka porzeczka</v>
      </c>
    </row>
    <row r="123" spans="1:15" x14ac:dyDescent="0.25">
      <c r="A123" s="1">
        <v>44073</v>
      </c>
      <c r="B123">
        <v>287</v>
      </c>
      <c r="C123">
        <v>217</v>
      </c>
      <c r="D123">
        <v>262</v>
      </c>
      <c r="E123">
        <f t="shared" si="37"/>
        <v>513</v>
      </c>
      <c r="F123">
        <f t="shared" si="38"/>
        <v>301</v>
      </c>
      <c r="G123">
        <f t="shared" si="39"/>
        <v>262</v>
      </c>
      <c r="H123">
        <f t="shared" si="40"/>
        <v>301</v>
      </c>
      <c r="I123" t="b">
        <f t="shared" si="34"/>
        <v>1</v>
      </c>
      <c r="J123" t="b">
        <f t="shared" si="35"/>
        <v>1</v>
      </c>
      <c r="K123" t="b">
        <f t="shared" si="36"/>
        <v>0</v>
      </c>
      <c r="L123" s="3">
        <f t="shared" si="41"/>
        <v>212</v>
      </c>
      <c r="M123" s="3">
        <f t="shared" si="42"/>
        <v>0</v>
      </c>
      <c r="N123" s="3">
        <f t="shared" si="43"/>
        <v>262</v>
      </c>
      <c r="O123" s="3" t="str">
        <f>CONCATENATE(IF(owoce__2[[#This Row],[maliny?]], "malina", ""), IF(owoce__2[[#This Row],[truskawki?]], " truskawka", ""), IF(owoce__2[[#This Row],[porzeczki?]], " porzeczka", ""))</f>
        <v>malina truskawka</v>
      </c>
    </row>
    <row r="124" spans="1:15" x14ac:dyDescent="0.25">
      <c r="A124" s="1">
        <v>44074</v>
      </c>
      <c r="B124">
        <v>351</v>
      </c>
      <c r="C124">
        <v>266</v>
      </c>
      <c r="D124">
        <v>226</v>
      </c>
      <c r="E124">
        <f t="shared" si="37"/>
        <v>563</v>
      </c>
      <c r="F124">
        <f t="shared" si="38"/>
        <v>266</v>
      </c>
      <c r="G124">
        <f t="shared" si="39"/>
        <v>488</v>
      </c>
      <c r="H124">
        <f t="shared" si="40"/>
        <v>488</v>
      </c>
      <c r="I124" t="b">
        <f t="shared" si="34"/>
        <v>1</v>
      </c>
      <c r="J124" t="b">
        <f t="shared" si="35"/>
        <v>0</v>
      </c>
      <c r="K124" t="b">
        <f t="shared" si="36"/>
        <v>1</v>
      </c>
      <c r="L124" s="3">
        <f t="shared" si="41"/>
        <v>75</v>
      </c>
      <c r="M124" s="3">
        <f t="shared" si="42"/>
        <v>266</v>
      </c>
      <c r="N124" s="3">
        <f t="shared" si="43"/>
        <v>0</v>
      </c>
      <c r="O124" s="3" t="str">
        <f>CONCATENATE(IF(owoce__2[[#This Row],[maliny?]], "malina", ""), IF(owoce__2[[#This Row],[truskawki?]], " truskawka", ""), IF(owoce__2[[#This Row],[porzeczki?]], " porzeczka", ""))</f>
        <v>malina porzeczka</v>
      </c>
    </row>
    <row r="125" spans="1:15" x14ac:dyDescent="0.25">
      <c r="A125" s="1">
        <v>44075</v>
      </c>
      <c r="B125">
        <v>214</v>
      </c>
      <c r="C125">
        <v>260</v>
      </c>
      <c r="D125">
        <v>241</v>
      </c>
      <c r="E125">
        <f t="shared" si="37"/>
        <v>289</v>
      </c>
      <c r="F125">
        <f t="shared" si="38"/>
        <v>526</v>
      </c>
      <c r="G125">
        <f t="shared" si="39"/>
        <v>241</v>
      </c>
      <c r="H125">
        <f t="shared" si="40"/>
        <v>289</v>
      </c>
      <c r="I125" t="b">
        <f t="shared" si="34"/>
        <v>1</v>
      </c>
      <c r="J125" t="b">
        <f t="shared" si="35"/>
        <v>1</v>
      </c>
      <c r="K125" t="b">
        <f t="shared" si="36"/>
        <v>0</v>
      </c>
      <c r="L125" s="3">
        <f t="shared" si="41"/>
        <v>0</v>
      </c>
      <c r="M125" s="3">
        <f t="shared" si="42"/>
        <v>237</v>
      </c>
      <c r="N125" s="3">
        <f t="shared" si="43"/>
        <v>241</v>
      </c>
      <c r="O125" s="3" t="str">
        <f>CONCATENATE(IF(owoce__2[[#This Row],[maliny?]], "malina", ""), IF(owoce__2[[#This Row],[truskawki?]], " truskawka", ""), IF(owoce__2[[#This Row],[porzeczki?]], " porzeczka", ""))</f>
        <v>malina truskawka</v>
      </c>
    </row>
    <row r="126" spans="1:15" x14ac:dyDescent="0.25">
      <c r="A126" s="1">
        <v>44076</v>
      </c>
      <c r="B126">
        <v>282</v>
      </c>
      <c r="C126">
        <v>227</v>
      </c>
      <c r="D126">
        <v>258</v>
      </c>
      <c r="E126">
        <f t="shared" si="37"/>
        <v>282</v>
      </c>
      <c r="F126">
        <f t="shared" si="38"/>
        <v>464</v>
      </c>
      <c r="G126">
        <f t="shared" si="39"/>
        <v>499</v>
      </c>
      <c r="H126">
        <f t="shared" si="40"/>
        <v>464</v>
      </c>
      <c r="I126" t="b">
        <f t="shared" si="34"/>
        <v>0</v>
      </c>
      <c r="J126" t="b">
        <f t="shared" si="35"/>
        <v>1</v>
      </c>
      <c r="K126" t="b">
        <f t="shared" si="36"/>
        <v>1</v>
      </c>
      <c r="L126" s="3">
        <f t="shared" si="41"/>
        <v>282</v>
      </c>
      <c r="M126" s="3">
        <f t="shared" si="42"/>
        <v>0</v>
      </c>
      <c r="N126" s="3">
        <f t="shared" si="43"/>
        <v>35</v>
      </c>
      <c r="O126" s="3" t="str">
        <f>CONCATENATE(IF(owoce__2[[#This Row],[maliny?]], "malina", ""), IF(owoce__2[[#This Row],[truskawki?]], " truskawka", ""), IF(owoce__2[[#This Row],[porzeczki?]], " porzeczka", ""))</f>
        <v xml:space="preserve"> truskawka porzeczka</v>
      </c>
    </row>
    <row r="127" spans="1:15" x14ac:dyDescent="0.25">
      <c r="A127" s="1">
        <v>44077</v>
      </c>
      <c r="B127">
        <v>257</v>
      </c>
      <c r="C127">
        <v>251</v>
      </c>
      <c r="D127">
        <v>252</v>
      </c>
      <c r="E127">
        <f t="shared" si="37"/>
        <v>539</v>
      </c>
      <c r="F127">
        <f t="shared" si="38"/>
        <v>251</v>
      </c>
      <c r="G127">
        <f t="shared" si="39"/>
        <v>287</v>
      </c>
      <c r="H127">
        <f t="shared" si="40"/>
        <v>287</v>
      </c>
      <c r="I127" t="b">
        <f t="shared" si="34"/>
        <v>1</v>
      </c>
      <c r="J127" t="b">
        <f t="shared" si="35"/>
        <v>0</v>
      </c>
      <c r="K127" t="b">
        <f t="shared" si="36"/>
        <v>1</v>
      </c>
      <c r="L127" s="3">
        <f t="shared" si="41"/>
        <v>252</v>
      </c>
      <c r="M127" s="3">
        <f t="shared" si="42"/>
        <v>251</v>
      </c>
      <c r="N127" s="3">
        <f t="shared" si="43"/>
        <v>0</v>
      </c>
      <c r="O127" s="3" t="str">
        <f>CONCATENATE(IF(owoce__2[[#This Row],[maliny?]], "malina", ""), IF(owoce__2[[#This Row],[truskawki?]], " truskawka", ""), IF(owoce__2[[#This Row],[porzeczki?]], " porzeczka", ""))</f>
        <v>malina porzeczka</v>
      </c>
    </row>
    <row r="128" spans="1:15" x14ac:dyDescent="0.25">
      <c r="A128" s="1">
        <v>44078</v>
      </c>
      <c r="B128">
        <v>172</v>
      </c>
      <c r="C128">
        <v>171</v>
      </c>
      <c r="D128">
        <v>268</v>
      </c>
      <c r="E128">
        <f t="shared" si="37"/>
        <v>424</v>
      </c>
      <c r="F128">
        <f t="shared" si="38"/>
        <v>422</v>
      </c>
      <c r="G128">
        <f t="shared" si="39"/>
        <v>268</v>
      </c>
      <c r="H128">
        <f t="shared" si="40"/>
        <v>422</v>
      </c>
      <c r="I128" t="b">
        <f t="shared" si="34"/>
        <v>1</v>
      </c>
      <c r="J128" t="b">
        <f t="shared" si="35"/>
        <v>1</v>
      </c>
      <c r="K128" t="b">
        <f t="shared" si="36"/>
        <v>0</v>
      </c>
      <c r="L128" s="3">
        <f t="shared" si="41"/>
        <v>2</v>
      </c>
      <c r="M128" s="3">
        <f t="shared" si="42"/>
        <v>0</v>
      </c>
      <c r="N128" s="3">
        <f t="shared" si="43"/>
        <v>268</v>
      </c>
      <c r="O128" s="3" t="str">
        <f>CONCATENATE(IF(owoce__2[[#This Row],[maliny?]], "malina", ""), IF(owoce__2[[#This Row],[truskawki?]], " truskawka", ""), IF(owoce__2[[#This Row],[porzeczki?]], " porzeczka", ""))</f>
        <v>malina truskawka</v>
      </c>
    </row>
    <row r="129" spans="1:15" x14ac:dyDescent="0.25">
      <c r="A129" s="1">
        <v>44079</v>
      </c>
      <c r="B129">
        <v>197</v>
      </c>
      <c r="C129">
        <v>326</v>
      </c>
      <c r="D129">
        <v>224</v>
      </c>
      <c r="E129">
        <f t="shared" si="37"/>
        <v>199</v>
      </c>
      <c r="F129">
        <f t="shared" si="38"/>
        <v>326</v>
      </c>
      <c r="G129">
        <f t="shared" si="39"/>
        <v>492</v>
      </c>
      <c r="H129">
        <f t="shared" si="40"/>
        <v>326</v>
      </c>
      <c r="I129" t="b">
        <f t="shared" si="34"/>
        <v>0</v>
      </c>
      <c r="J129" t="b">
        <f t="shared" si="35"/>
        <v>1</v>
      </c>
      <c r="K129" t="b">
        <f t="shared" si="36"/>
        <v>1</v>
      </c>
      <c r="L129" s="3">
        <f t="shared" si="41"/>
        <v>199</v>
      </c>
      <c r="M129" s="3">
        <f t="shared" si="42"/>
        <v>0</v>
      </c>
      <c r="N129" s="3">
        <f t="shared" si="43"/>
        <v>166</v>
      </c>
      <c r="O129" s="3" t="str">
        <f>CONCATENATE(IF(owoce__2[[#This Row],[maliny?]], "malina", ""), IF(owoce__2[[#This Row],[truskawki?]], " truskawka", ""), IF(owoce__2[[#This Row],[porzeczki?]], " porzeczka", ""))</f>
        <v xml:space="preserve"> truskawka porzeczka</v>
      </c>
    </row>
    <row r="130" spans="1:15" x14ac:dyDescent="0.25">
      <c r="A130" s="1">
        <v>44080</v>
      </c>
      <c r="B130">
        <v>292</v>
      </c>
      <c r="C130">
        <v>329</v>
      </c>
      <c r="D130">
        <v>255</v>
      </c>
      <c r="E130">
        <f t="shared" si="37"/>
        <v>491</v>
      </c>
      <c r="F130">
        <f t="shared" si="38"/>
        <v>329</v>
      </c>
      <c r="G130">
        <f t="shared" si="39"/>
        <v>421</v>
      </c>
      <c r="H130">
        <f t="shared" si="40"/>
        <v>421</v>
      </c>
      <c r="I130" t="b">
        <f t="shared" si="34"/>
        <v>1</v>
      </c>
      <c r="J130" t="b">
        <f t="shared" si="35"/>
        <v>0</v>
      </c>
      <c r="K130" t="b">
        <f t="shared" si="36"/>
        <v>1</v>
      </c>
      <c r="L130" s="3">
        <f t="shared" si="41"/>
        <v>70</v>
      </c>
      <c r="M130" s="3">
        <f t="shared" si="42"/>
        <v>329</v>
      </c>
      <c r="N130" s="3">
        <f t="shared" si="43"/>
        <v>0</v>
      </c>
      <c r="O130" s="3" t="str">
        <f>CONCATENATE(IF(owoce__2[[#This Row],[maliny?]], "malina", ""), IF(owoce__2[[#This Row],[truskawki?]], " truskawka", ""), IF(owoce__2[[#This Row],[porzeczki?]], " porzeczka", ""))</f>
        <v>malina porzeczka</v>
      </c>
    </row>
    <row r="131" spans="1:15" x14ac:dyDescent="0.25">
      <c r="A131" s="1">
        <v>44081</v>
      </c>
      <c r="B131">
        <v>172</v>
      </c>
      <c r="C131">
        <v>216</v>
      </c>
      <c r="D131">
        <v>199</v>
      </c>
      <c r="E131">
        <f t="shared" si="37"/>
        <v>242</v>
      </c>
      <c r="F131">
        <f t="shared" si="38"/>
        <v>545</v>
      </c>
      <c r="G131">
        <f t="shared" si="39"/>
        <v>199</v>
      </c>
      <c r="H131">
        <f t="shared" si="40"/>
        <v>242</v>
      </c>
      <c r="I131" t="b">
        <f t="shared" si="34"/>
        <v>1</v>
      </c>
      <c r="J131" t="b">
        <f t="shared" si="35"/>
        <v>1</v>
      </c>
      <c r="K131" t="b">
        <f t="shared" si="36"/>
        <v>0</v>
      </c>
      <c r="L131" s="3">
        <f t="shared" si="41"/>
        <v>0</v>
      </c>
      <c r="M131" s="3">
        <f t="shared" si="42"/>
        <v>303</v>
      </c>
      <c r="N131" s="3">
        <f t="shared" si="43"/>
        <v>199</v>
      </c>
      <c r="O131" s="3" t="str">
        <f>CONCATENATE(IF(owoce__2[[#This Row],[maliny?]], "malina", ""), IF(owoce__2[[#This Row],[truskawki?]], " truskawka", ""), IF(owoce__2[[#This Row],[porzeczki?]], " porzeczka", ""))</f>
        <v>malina truskawka</v>
      </c>
    </row>
    <row r="132" spans="1:15" x14ac:dyDescent="0.25">
      <c r="A132" s="1">
        <v>44082</v>
      </c>
      <c r="B132">
        <v>258</v>
      </c>
      <c r="C132">
        <v>291</v>
      </c>
      <c r="D132">
        <v>220</v>
      </c>
      <c r="E132">
        <f t="shared" si="37"/>
        <v>258</v>
      </c>
      <c r="F132">
        <f t="shared" si="38"/>
        <v>594</v>
      </c>
      <c r="G132">
        <f t="shared" si="39"/>
        <v>419</v>
      </c>
      <c r="H132">
        <f t="shared" si="40"/>
        <v>419</v>
      </c>
      <c r="I132" t="b">
        <f t="shared" si="34"/>
        <v>0</v>
      </c>
      <c r="J132" t="b">
        <f t="shared" si="35"/>
        <v>1</v>
      </c>
      <c r="K132" t="b">
        <f t="shared" si="36"/>
        <v>1</v>
      </c>
      <c r="L132" s="3">
        <f t="shared" si="41"/>
        <v>258</v>
      </c>
      <c r="M132" s="3">
        <f t="shared" si="42"/>
        <v>175</v>
      </c>
      <c r="N132" s="3">
        <f t="shared" si="43"/>
        <v>0</v>
      </c>
      <c r="O132" s="3" t="str">
        <f>CONCATENATE(IF(owoce__2[[#This Row],[maliny?]], "malina", ""), IF(owoce__2[[#This Row],[truskawki?]], " truskawka", ""), IF(owoce__2[[#This Row],[porzeczki?]], " porzeczka", ""))</f>
        <v xml:space="preserve"> truskawka porzeczka</v>
      </c>
    </row>
    <row r="133" spans="1:15" x14ac:dyDescent="0.25">
      <c r="A133" s="1">
        <v>44083</v>
      </c>
      <c r="B133">
        <v>276</v>
      </c>
      <c r="C133">
        <v>347</v>
      </c>
      <c r="D133">
        <v>197</v>
      </c>
      <c r="E133">
        <f t="shared" si="37"/>
        <v>534</v>
      </c>
      <c r="F133">
        <f t="shared" si="38"/>
        <v>522</v>
      </c>
      <c r="G133">
        <f t="shared" si="39"/>
        <v>197</v>
      </c>
      <c r="H133">
        <f t="shared" si="40"/>
        <v>522</v>
      </c>
      <c r="I133" t="b">
        <f t="shared" ref="I133:I154" si="44">E133&gt;=$H133</f>
        <v>1</v>
      </c>
      <c r="J133" t="b">
        <f t="shared" ref="J133:J154" si="45">F133&gt;=$H133</f>
        <v>1</v>
      </c>
      <c r="K133" t="b">
        <f t="shared" ref="K133:K154" si="46">G133&gt;=$H133</f>
        <v>0</v>
      </c>
      <c r="L133" s="3">
        <f t="shared" si="41"/>
        <v>12</v>
      </c>
      <c r="M133" s="3">
        <f t="shared" si="42"/>
        <v>0</v>
      </c>
      <c r="N133" s="3">
        <f t="shared" si="43"/>
        <v>197</v>
      </c>
      <c r="O133" s="3" t="str">
        <f>CONCATENATE(IF(owoce__2[[#This Row],[maliny?]], "malina", ""), IF(owoce__2[[#This Row],[truskawki?]], " truskawka", ""), IF(owoce__2[[#This Row],[porzeczki?]], " porzeczka", ""))</f>
        <v>malina truskawka</v>
      </c>
    </row>
    <row r="134" spans="1:15" x14ac:dyDescent="0.25">
      <c r="A134" s="1">
        <v>44084</v>
      </c>
      <c r="B134">
        <v>210</v>
      </c>
      <c r="C134">
        <v>333</v>
      </c>
      <c r="D134">
        <v>218</v>
      </c>
      <c r="E134">
        <f t="shared" ref="E134:E154" si="47">B134+L133</f>
        <v>222</v>
      </c>
      <c r="F134">
        <f t="shared" ref="F134:F154" si="48">C134+M133</f>
        <v>333</v>
      </c>
      <c r="G134">
        <f t="shared" ref="G134:G154" si="49">D134+N133</f>
        <v>415</v>
      </c>
      <c r="H134">
        <f t="shared" ref="H134:H154" si="50">LARGE(E134:G134, 2)</f>
        <v>333</v>
      </c>
      <c r="I134" t="b">
        <f t="shared" si="44"/>
        <v>0</v>
      </c>
      <c r="J134" t="b">
        <f t="shared" si="45"/>
        <v>1</v>
      </c>
      <c r="K134" t="b">
        <f t="shared" si="46"/>
        <v>1</v>
      </c>
      <c r="L134" s="3">
        <f t="shared" ref="L134:L154" si="51">IF(I134, E134-$H134, E134)</f>
        <v>222</v>
      </c>
      <c r="M134" s="3">
        <f t="shared" ref="M134:M154" si="52">IF(J134, F134-$H134, F134)</f>
        <v>0</v>
      </c>
      <c r="N134" s="3">
        <f t="shared" ref="N134:N154" si="53">IF(K134, G134-$H134, G134)</f>
        <v>82</v>
      </c>
      <c r="O134" s="3" t="str">
        <f>CONCATENATE(IF(owoce__2[[#This Row],[maliny?]], "malina", ""), IF(owoce__2[[#This Row],[truskawki?]], " truskawka", ""), IF(owoce__2[[#This Row],[porzeczki?]], " porzeczka", ""))</f>
        <v xml:space="preserve"> truskawka porzeczka</v>
      </c>
    </row>
    <row r="135" spans="1:15" x14ac:dyDescent="0.25">
      <c r="A135" s="1">
        <v>44085</v>
      </c>
      <c r="B135">
        <v>168</v>
      </c>
      <c r="C135">
        <v>211</v>
      </c>
      <c r="D135">
        <v>180</v>
      </c>
      <c r="E135">
        <f t="shared" si="47"/>
        <v>390</v>
      </c>
      <c r="F135">
        <f t="shared" si="48"/>
        <v>211</v>
      </c>
      <c r="G135">
        <f t="shared" si="49"/>
        <v>262</v>
      </c>
      <c r="H135">
        <f t="shared" si="50"/>
        <v>262</v>
      </c>
      <c r="I135" t="b">
        <f t="shared" si="44"/>
        <v>1</v>
      </c>
      <c r="J135" t="b">
        <f t="shared" si="45"/>
        <v>0</v>
      </c>
      <c r="K135" t="b">
        <f t="shared" si="46"/>
        <v>1</v>
      </c>
      <c r="L135" s="3">
        <f t="shared" si="51"/>
        <v>128</v>
      </c>
      <c r="M135" s="3">
        <f t="shared" si="52"/>
        <v>211</v>
      </c>
      <c r="N135" s="3">
        <f t="shared" si="53"/>
        <v>0</v>
      </c>
      <c r="O135" s="3" t="str">
        <f>CONCATENATE(IF(owoce__2[[#This Row],[maliny?]], "malina", ""), IF(owoce__2[[#This Row],[truskawki?]], " truskawka", ""), IF(owoce__2[[#This Row],[porzeczki?]], " porzeczka", ""))</f>
        <v>malina porzeczka</v>
      </c>
    </row>
    <row r="136" spans="1:15" x14ac:dyDescent="0.25">
      <c r="A136" s="1">
        <v>44086</v>
      </c>
      <c r="B136">
        <v>196</v>
      </c>
      <c r="C136">
        <v>348</v>
      </c>
      <c r="D136">
        <v>225</v>
      </c>
      <c r="E136">
        <f t="shared" si="47"/>
        <v>324</v>
      </c>
      <c r="F136">
        <f t="shared" si="48"/>
        <v>559</v>
      </c>
      <c r="G136">
        <f t="shared" si="49"/>
        <v>225</v>
      </c>
      <c r="H136">
        <f t="shared" si="50"/>
        <v>324</v>
      </c>
      <c r="I136" t="b">
        <f t="shared" si="44"/>
        <v>1</v>
      </c>
      <c r="J136" t="b">
        <f t="shared" si="45"/>
        <v>1</v>
      </c>
      <c r="K136" t="b">
        <f t="shared" si="46"/>
        <v>0</v>
      </c>
      <c r="L136" s="3">
        <f t="shared" si="51"/>
        <v>0</v>
      </c>
      <c r="M136" s="3">
        <f t="shared" si="52"/>
        <v>235</v>
      </c>
      <c r="N136" s="3">
        <f t="shared" si="53"/>
        <v>225</v>
      </c>
      <c r="O136" s="3" t="str">
        <f>CONCATENATE(IF(owoce__2[[#This Row],[maliny?]], "malina", ""), IF(owoce__2[[#This Row],[truskawki?]], " truskawka", ""), IF(owoce__2[[#This Row],[porzeczki?]], " porzeczka", ""))</f>
        <v>malina truskawka</v>
      </c>
    </row>
    <row r="137" spans="1:15" x14ac:dyDescent="0.25">
      <c r="A137" s="1">
        <v>44087</v>
      </c>
      <c r="B137">
        <v>284</v>
      </c>
      <c r="C137">
        <v>226</v>
      </c>
      <c r="D137">
        <v>197</v>
      </c>
      <c r="E137">
        <f t="shared" si="47"/>
        <v>284</v>
      </c>
      <c r="F137">
        <f t="shared" si="48"/>
        <v>461</v>
      </c>
      <c r="G137">
        <f t="shared" si="49"/>
        <v>422</v>
      </c>
      <c r="H137">
        <f t="shared" si="50"/>
        <v>422</v>
      </c>
      <c r="I137" t="b">
        <f t="shared" si="44"/>
        <v>0</v>
      </c>
      <c r="J137" t="b">
        <f t="shared" si="45"/>
        <v>1</v>
      </c>
      <c r="K137" t="b">
        <f t="shared" si="46"/>
        <v>1</v>
      </c>
      <c r="L137" s="3">
        <f t="shared" si="51"/>
        <v>284</v>
      </c>
      <c r="M137" s="3">
        <f t="shared" si="52"/>
        <v>39</v>
      </c>
      <c r="N137" s="3">
        <f t="shared" si="53"/>
        <v>0</v>
      </c>
      <c r="O137" s="3" t="str">
        <f>CONCATENATE(IF(owoce__2[[#This Row],[maliny?]], "malina", ""), IF(owoce__2[[#This Row],[truskawki?]], " truskawka", ""), IF(owoce__2[[#This Row],[porzeczki?]], " porzeczka", ""))</f>
        <v xml:space="preserve"> truskawka porzeczka</v>
      </c>
    </row>
    <row r="138" spans="1:15" x14ac:dyDescent="0.25">
      <c r="A138" s="1">
        <v>44088</v>
      </c>
      <c r="B138">
        <v>162</v>
      </c>
      <c r="C138">
        <v>345</v>
      </c>
      <c r="D138">
        <v>194</v>
      </c>
      <c r="E138">
        <f t="shared" si="47"/>
        <v>446</v>
      </c>
      <c r="F138">
        <f t="shared" si="48"/>
        <v>384</v>
      </c>
      <c r="G138">
        <f t="shared" si="49"/>
        <v>194</v>
      </c>
      <c r="H138">
        <f t="shared" si="50"/>
        <v>384</v>
      </c>
      <c r="I138" t="b">
        <f t="shared" si="44"/>
        <v>1</v>
      </c>
      <c r="J138" t="b">
        <f t="shared" si="45"/>
        <v>1</v>
      </c>
      <c r="K138" t="b">
        <f t="shared" si="46"/>
        <v>0</v>
      </c>
      <c r="L138" s="3">
        <f t="shared" si="51"/>
        <v>62</v>
      </c>
      <c r="M138" s="3">
        <f t="shared" si="52"/>
        <v>0</v>
      </c>
      <c r="N138" s="3">
        <f t="shared" si="53"/>
        <v>194</v>
      </c>
      <c r="O138" s="3" t="str">
        <f>CONCATENATE(IF(owoce__2[[#This Row],[maliny?]], "malina", ""), IF(owoce__2[[#This Row],[truskawki?]], " truskawka", ""), IF(owoce__2[[#This Row],[porzeczki?]], " porzeczka", ""))</f>
        <v>malina truskawka</v>
      </c>
    </row>
    <row r="139" spans="1:15" x14ac:dyDescent="0.25">
      <c r="A139" s="1">
        <v>44089</v>
      </c>
      <c r="B139">
        <v>212</v>
      </c>
      <c r="C139">
        <v>184</v>
      </c>
      <c r="D139">
        <v>183</v>
      </c>
      <c r="E139">
        <f t="shared" si="47"/>
        <v>274</v>
      </c>
      <c r="F139">
        <f t="shared" si="48"/>
        <v>184</v>
      </c>
      <c r="G139">
        <f t="shared" si="49"/>
        <v>377</v>
      </c>
      <c r="H139">
        <f t="shared" si="50"/>
        <v>274</v>
      </c>
      <c r="I139" t="b">
        <f t="shared" si="44"/>
        <v>1</v>
      </c>
      <c r="J139" t="b">
        <f t="shared" si="45"/>
        <v>0</v>
      </c>
      <c r="K139" t="b">
        <f t="shared" si="46"/>
        <v>1</v>
      </c>
      <c r="L139" s="3">
        <f t="shared" si="51"/>
        <v>0</v>
      </c>
      <c r="M139" s="3">
        <f t="shared" si="52"/>
        <v>184</v>
      </c>
      <c r="N139" s="3">
        <f t="shared" si="53"/>
        <v>103</v>
      </c>
      <c r="O139" s="3" t="str">
        <f>CONCATENATE(IF(owoce__2[[#This Row],[maliny?]], "malina", ""), IF(owoce__2[[#This Row],[truskawki?]], " truskawka", ""), IF(owoce__2[[#This Row],[porzeczki?]], " porzeczka", ""))</f>
        <v>malina porzeczka</v>
      </c>
    </row>
    <row r="140" spans="1:15" x14ac:dyDescent="0.25">
      <c r="A140" s="1">
        <v>44090</v>
      </c>
      <c r="B140">
        <v>165</v>
      </c>
      <c r="C140">
        <v>232</v>
      </c>
      <c r="D140">
        <v>202</v>
      </c>
      <c r="E140">
        <f t="shared" si="47"/>
        <v>165</v>
      </c>
      <c r="F140">
        <f t="shared" si="48"/>
        <v>416</v>
      </c>
      <c r="G140">
        <f t="shared" si="49"/>
        <v>305</v>
      </c>
      <c r="H140">
        <f t="shared" si="50"/>
        <v>305</v>
      </c>
      <c r="I140" t="b">
        <f t="shared" si="44"/>
        <v>0</v>
      </c>
      <c r="J140" t="b">
        <f t="shared" si="45"/>
        <v>1</v>
      </c>
      <c r="K140" t="b">
        <f t="shared" si="46"/>
        <v>1</v>
      </c>
      <c r="L140" s="3">
        <f t="shared" si="51"/>
        <v>165</v>
      </c>
      <c r="M140" s="3">
        <f t="shared" si="52"/>
        <v>111</v>
      </c>
      <c r="N140" s="3">
        <f t="shared" si="53"/>
        <v>0</v>
      </c>
      <c r="O140" s="3" t="str">
        <f>CONCATENATE(IF(owoce__2[[#This Row],[maliny?]], "malina", ""), IF(owoce__2[[#This Row],[truskawki?]], " truskawka", ""), IF(owoce__2[[#This Row],[porzeczki?]], " porzeczka", ""))</f>
        <v xml:space="preserve"> truskawka porzeczka</v>
      </c>
    </row>
    <row r="141" spans="1:15" x14ac:dyDescent="0.25">
      <c r="A141" s="1">
        <v>44091</v>
      </c>
      <c r="B141">
        <v>163</v>
      </c>
      <c r="C141">
        <v>314</v>
      </c>
      <c r="D141">
        <v>213</v>
      </c>
      <c r="E141">
        <f t="shared" si="47"/>
        <v>328</v>
      </c>
      <c r="F141">
        <f t="shared" si="48"/>
        <v>425</v>
      </c>
      <c r="G141">
        <f t="shared" si="49"/>
        <v>213</v>
      </c>
      <c r="H141">
        <f t="shared" si="50"/>
        <v>328</v>
      </c>
      <c r="I141" t="b">
        <f t="shared" si="44"/>
        <v>1</v>
      </c>
      <c r="J141" t="b">
        <f t="shared" si="45"/>
        <v>1</v>
      </c>
      <c r="K141" t="b">
        <f t="shared" si="46"/>
        <v>0</v>
      </c>
      <c r="L141" s="3">
        <f t="shared" si="51"/>
        <v>0</v>
      </c>
      <c r="M141" s="3">
        <f t="shared" si="52"/>
        <v>97</v>
      </c>
      <c r="N141" s="3">
        <f t="shared" si="53"/>
        <v>213</v>
      </c>
      <c r="O141" s="3" t="str">
        <f>CONCATENATE(IF(owoce__2[[#This Row],[maliny?]], "malina", ""), IF(owoce__2[[#This Row],[truskawki?]], " truskawka", ""), IF(owoce__2[[#This Row],[porzeczki?]], " porzeczka", ""))</f>
        <v>malina truskawka</v>
      </c>
    </row>
    <row r="142" spans="1:15" x14ac:dyDescent="0.25">
      <c r="A142" s="1">
        <v>44092</v>
      </c>
      <c r="B142">
        <v>200</v>
      </c>
      <c r="C142">
        <v>307</v>
      </c>
      <c r="D142">
        <v>206</v>
      </c>
      <c r="E142">
        <f t="shared" si="47"/>
        <v>200</v>
      </c>
      <c r="F142">
        <f t="shared" si="48"/>
        <v>404</v>
      </c>
      <c r="G142">
        <f t="shared" si="49"/>
        <v>419</v>
      </c>
      <c r="H142">
        <f t="shared" si="50"/>
        <v>404</v>
      </c>
      <c r="I142" t="b">
        <f t="shared" si="44"/>
        <v>0</v>
      </c>
      <c r="J142" t="b">
        <f t="shared" si="45"/>
        <v>1</v>
      </c>
      <c r="K142" t="b">
        <f t="shared" si="46"/>
        <v>1</v>
      </c>
      <c r="L142" s="3">
        <f t="shared" si="51"/>
        <v>200</v>
      </c>
      <c r="M142" s="3">
        <f t="shared" si="52"/>
        <v>0</v>
      </c>
      <c r="N142" s="3">
        <f t="shared" si="53"/>
        <v>15</v>
      </c>
      <c r="O142" s="3" t="str">
        <f>CONCATENATE(IF(owoce__2[[#This Row],[maliny?]], "malina", ""), IF(owoce__2[[#This Row],[truskawki?]], " truskawka", ""), IF(owoce__2[[#This Row],[porzeczki?]], " porzeczka", ""))</f>
        <v xml:space="preserve"> truskawka porzeczka</v>
      </c>
    </row>
    <row r="143" spans="1:15" x14ac:dyDescent="0.25">
      <c r="A143" s="1">
        <v>44093</v>
      </c>
      <c r="B143">
        <v>201</v>
      </c>
      <c r="C143">
        <v>274</v>
      </c>
      <c r="D143">
        <v>210</v>
      </c>
      <c r="E143">
        <f t="shared" si="47"/>
        <v>401</v>
      </c>
      <c r="F143">
        <f t="shared" si="48"/>
        <v>274</v>
      </c>
      <c r="G143">
        <f t="shared" si="49"/>
        <v>225</v>
      </c>
      <c r="H143">
        <f t="shared" si="50"/>
        <v>274</v>
      </c>
      <c r="I143" t="b">
        <f t="shared" si="44"/>
        <v>1</v>
      </c>
      <c r="J143" t="b">
        <f t="shared" si="45"/>
        <v>1</v>
      </c>
      <c r="K143" t="b">
        <f t="shared" si="46"/>
        <v>0</v>
      </c>
      <c r="L143" s="3">
        <f t="shared" si="51"/>
        <v>127</v>
      </c>
      <c r="M143" s="3">
        <f t="shared" si="52"/>
        <v>0</v>
      </c>
      <c r="N143" s="3">
        <f t="shared" si="53"/>
        <v>225</v>
      </c>
      <c r="O143" s="3" t="str">
        <f>CONCATENATE(IF(owoce__2[[#This Row],[maliny?]], "malina", ""), IF(owoce__2[[#This Row],[truskawki?]], " truskawka", ""), IF(owoce__2[[#This Row],[porzeczki?]], " porzeczka", ""))</f>
        <v>malina truskawka</v>
      </c>
    </row>
    <row r="144" spans="1:15" x14ac:dyDescent="0.25">
      <c r="A144" s="1">
        <v>44094</v>
      </c>
      <c r="B144">
        <v>269</v>
      </c>
      <c r="C144">
        <v>278</v>
      </c>
      <c r="D144">
        <v>228</v>
      </c>
      <c r="E144">
        <f t="shared" si="47"/>
        <v>396</v>
      </c>
      <c r="F144">
        <f t="shared" si="48"/>
        <v>278</v>
      </c>
      <c r="G144">
        <f t="shared" si="49"/>
        <v>453</v>
      </c>
      <c r="H144">
        <f t="shared" si="50"/>
        <v>396</v>
      </c>
      <c r="I144" t="b">
        <f t="shared" si="44"/>
        <v>1</v>
      </c>
      <c r="J144" t="b">
        <f t="shared" si="45"/>
        <v>0</v>
      </c>
      <c r="K144" t="b">
        <f t="shared" si="46"/>
        <v>1</v>
      </c>
      <c r="L144" s="3">
        <f t="shared" si="51"/>
        <v>0</v>
      </c>
      <c r="M144" s="3">
        <f t="shared" si="52"/>
        <v>278</v>
      </c>
      <c r="N144" s="3">
        <f t="shared" si="53"/>
        <v>57</v>
      </c>
      <c r="O144" s="3" t="str">
        <f>CONCATENATE(IF(owoce__2[[#This Row],[maliny?]], "malina", ""), IF(owoce__2[[#This Row],[truskawki?]], " truskawka", ""), IF(owoce__2[[#This Row],[porzeczki?]], " porzeczka", ""))</f>
        <v>malina porzeczka</v>
      </c>
    </row>
    <row r="145" spans="1:15" x14ac:dyDescent="0.25">
      <c r="A145" s="1">
        <v>44095</v>
      </c>
      <c r="B145">
        <v>188</v>
      </c>
      <c r="C145">
        <v>195</v>
      </c>
      <c r="D145">
        <v>207</v>
      </c>
      <c r="E145">
        <f t="shared" si="47"/>
        <v>188</v>
      </c>
      <c r="F145">
        <f t="shared" si="48"/>
        <v>473</v>
      </c>
      <c r="G145">
        <f t="shared" si="49"/>
        <v>264</v>
      </c>
      <c r="H145">
        <f t="shared" si="50"/>
        <v>264</v>
      </c>
      <c r="I145" t="b">
        <f t="shared" si="44"/>
        <v>0</v>
      </c>
      <c r="J145" t="b">
        <f t="shared" si="45"/>
        <v>1</v>
      </c>
      <c r="K145" t="b">
        <f t="shared" si="46"/>
        <v>1</v>
      </c>
      <c r="L145" s="3">
        <f t="shared" si="51"/>
        <v>188</v>
      </c>
      <c r="M145" s="3">
        <f t="shared" si="52"/>
        <v>209</v>
      </c>
      <c r="N145" s="3">
        <f t="shared" si="53"/>
        <v>0</v>
      </c>
      <c r="O145" s="3" t="str">
        <f>CONCATENATE(IF(owoce__2[[#This Row],[maliny?]], "malina", ""), IF(owoce__2[[#This Row],[truskawki?]], " truskawka", ""), IF(owoce__2[[#This Row],[porzeczki?]], " porzeczka", ""))</f>
        <v xml:space="preserve"> truskawka porzeczka</v>
      </c>
    </row>
    <row r="146" spans="1:15" x14ac:dyDescent="0.25">
      <c r="A146" s="1">
        <v>44096</v>
      </c>
      <c r="B146">
        <v>142</v>
      </c>
      <c r="C146">
        <v>249</v>
      </c>
      <c r="D146">
        <v>202</v>
      </c>
      <c r="E146">
        <f t="shared" si="47"/>
        <v>330</v>
      </c>
      <c r="F146">
        <f t="shared" si="48"/>
        <v>458</v>
      </c>
      <c r="G146">
        <f t="shared" si="49"/>
        <v>202</v>
      </c>
      <c r="H146">
        <f t="shared" si="50"/>
        <v>330</v>
      </c>
      <c r="I146" t="b">
        <f t="shared" si="44"/>
        <v>1</v>
      </c>
      <c r="J146" t="b">
        <f t="shared" si="45"/>
        <v>1</v>
      </c>
      <c r="K146" t="b">
        <f t="shared" si="46"/>
        <v>0</v>
      </c>
      <c r="L146" s="3">
        <f t="shared" si="51"/>
        <v>0</v>
      </c>
      <c r="M146" s="3">
        <f t="shared" si="52"/>
        <v>128</v>
      </c>
      <c r="N146" s="3">
        <f t="shared" si="53"/>
        <v>202</v>
      </c>
      <c r="O146" s="3" t="str">
        <f>CONCATENATE(IF(owoce__2[[#This Row],[maliny?]], "malina", ""), IF(owoce__2[[#This Row],[truskawki?]], " truskawka", ""), IF(owoce__2[[#This Row],[porzeczki?]], " porzeczka", ""))</f>
        <v>malina truskawka</v>
      </c>
    </row>
    <row r="147" spans="1:15" x14ac:dyDescent="0.25">
      <c r="A147" s="1">
        <v>44097</v>
      </c>
      <c r="B147">
        <v>232</v>
      </c>
      <c r="C147">
        <v>116</v>
      </c>
      <c r="D147">
        <v>195</v>
      </c>
      <c r="E147">
        <f t="shared" si="47"/>
        <v>232</v>
      </c>
      <c r="F147">
        <f t="shared" si="48"/>
        <v>244</v>
      </c>
      <c r="G147">
        <f t="shared" si="49"/>
        <v>397</v>
      </c>
      <c r="H147">
        <f t="shared" si="50"/>
        <v>244</v>
      </c>
      <c r="I147" t="b">
        <f t="shared" si="44"/>
        <v>0</v>
      </c>
      <c r="J147" t="b">
        <f t="shared" si="45"/>
        <v>1</v>
      </c>
      <c r="K147" t="b">
        <f t="shared" si="46"/>
        <v>1</v>
      </c>
      <c r="L147" s="3">
        <f t="shared" si="51"/>
        <v>232</v>
      </c>
      <c r="M147" s="3">
        <f t="shared" si="52"/>
        <v>0</v>
      </c>
      <c r="N147" s="3">
        <f t="shared" si="53"/>
        <v>153</v>
      </c>
      <c r="O147" s="3" t="str">
        <f>CONCATENATE(IF(owoce__2[[#This Row],[maliny?]], "malina", ""), IF(owoce__2[[#This Row],[truskawki?]], " truskawka", ""), IF(owoce__2[[#This Row],[porzeczki?]], " porzeczka", ""))</f>
        <v xml:space="preserve"> truskawka porzeczka</v>
      </c>
    </row>
    <row r="148" spans="1:15" x14ac:dyDescent="0.25">
      <c r="A148" s="1">
        <v>44098</v>
      </c>
      <c r="B148">
        <v>296</v>
      </c>
      <c r="C148">
        <v>102</v>
      </c>
      <c r="D148">
        <v>192</v>
      </c>
      <c r="E148">
        <f t="shared" si="47"/>
        <v>528</v>
      </c>
      <c r="F148">
        <f t="shared" si="48"/>
        <v>102</v>
      </c>
      <c r="G148">
        <f t="shared" si="49"/>
        <v>345</v>
      </c>
      <c r="H148">
        <f t="shared" si="50"/>
        <v>345</v>
      </c>
      <c r="I148" t="b">
        <f t="shared" si="44"/>
        <v>1</v>
      </c>
      <c r="J148" t="b">
        <f t="shared" si="45"/>
        <v>0</v>
      </c>
      <c r="K148" t="b">
        <f t="shared" si="46"/>
        <v>1</v>
      </c>
      <c r="L148" s="3">
        <f t="shared" si="51"/>
        <v>183</v>
      </c>
      <c r="M148" s="3">
        <f t="shared" si="52"/>
        <v>102</v>
      </c>
      <c r="N148" s="3">
        <f t="shared" si="53"/>
        <v>0</v>
      </c>
      <c r="O148" s="3" t="str">
        <f>CONCATENATE(IF(owoce__2[[#This Row],[maliny?]], "malina", ""), IF(owoce__2[[#This Row],[truskawki?]], " truskawka", ""), IF(owoce__2[[#This Row],[porzeczki?]], " porzeczka", ""))</f>
        <v>malina porzeczka</v>
      </c>
    </row>
    <row r="149" spans="1:15" x14ac:dyDescent="0.25">
      <c r="A149" s="1">
        <v>44099</v>
      </c>
      <c r="B149">
        <v>161</v>
      </c>
      <c r="C149">
        <v>151</v>
      </c>
      <c r="D149">
        <v>216</v>
      </c>
      <c r="E149">
        <f t="shared" si="47"/>
        <v>344</v>
      </c>
      <c r="F149">
        <f t="shared" si="48"/>
        <v>253</v>
      </c>
      <c r="G149">
        <f t="shared" si="49"/>
        <v>216</v>
      </c>
      <c r="H149">
        <f t="shared" si="50"/>
        <v>253</v>
      </c>
      <c r="I149" t="b">
        <f t="shared" si="44"/>
        <v>1</v>
      </c>
      <c r="J149" t="b">
        <f t="shared" si="45"/>
        <v>1</v>
      </c>
      <c r="K149" t="b">
        <f t="shared" si="46"/>
        <v>0</v>
      </c>
      <c r="L149" s="3">
        <f t="shared" si="51"/>
        <v>91</v>
      </c>
      <c r="M149" s="3">
        <f t="shared" si="52"/>
        <v>0</v>
      </c>
      <c r="N149" s="3">
        <f t="shared" si="53"/>
        <v>216</v>
      </c>
      <c r="O149" s="3" t="str">
        <f>CONCATENATE(IF(owoce__2[[#This Row],[maliny?]], "malina", ""), IF(owoce__2[[#This Row],[truskawki?]], " truskawka", ""), IF(owoce__2[[#This Row],[porzeczki?]], " porzeczka", ""))</f>
        <v>malina truskawka</v>
      </c>
    </row>
    <row r="150" spans="1:15" x14ac:dyDescent="0.25">
      <c r="A150" s="1">
        <v>44100</v>
      </c>
      <c r="B150">
        <v>162</v>
      </c>
      <c r="C150">
        <v>261</v>
      </c>
      <c r="D150">
        <v>184</v>
      </c>
      <c r="E150">
        <f t="shared" si="47"/>
        <v>253</v>
      </c>
      <c r="F150">
        <f t="shared" si="48"/>
        <v>261</v>
      </c>
      <c r="G150">
        <f t="shared" si="49"/>
        <v>400</v>
      </c>
      <c r="H150">
        <f t="shared" si="50"/>
        <v>261</v>
      </c>
      <c r="I150" t="b">
        <f t="shared" si="44"/>
        <v>0</v>
      </c>
      <c r="J150" t="b">
        <f t="shared" si="45"/>
        <v>1</v>
      </c>
      <c r="K150" t="b">
        <f t="shared" si="46"/>
        <v>1</v>
      </c>
      <c r="L150" s="3">
        <f t="shared" si="51"/>
        <v>253</v>
      </c>
      <c r="M150" s="3">
        <f t="shared" si="52"/>
        <v>0</v>
      </c>
      <c r="N150" s="3">
        <f t="shared" si="53"/>
        <v>139</v>
      </c>
      <c r="O150" s="3" t="str">
        <f>CONCATENATE(IF(owoce__2[[#This Row],[maliny?]], "malina", ""), IF(owoce__2[[#This Row],[truskawki?]], " truskawka", ""), IF(owoce__2[[#This Row],[porzeczki?]], " porzeczka", ""))</f>
        <v xml:space="preserve"> truskawka porzeczka</v>
      </c>
    </row>
    <row r="151" spans="1:15" x14ac:dyDescent="0.25">
      <c r="A151" s="1">
        <v>44101</v>
      </c>
      <c r="B151">
        <v>216</v>
      </c>
      <c r="C151">
        <v>147</v>
      </c>
      <c r="D151">
        <v>204</v>
      </c>
      <c r="E151">
        <f t="shared" si="47"/>
        <v>469</v>
      </c>
      <c r="F151">
        <f t="shared" si="48"/>
        <v>147</v>
      </c>
      <c r="G151">
        <f t="shared" si="49"/>
        <v>343</v>
      </c>
      <c r="H151">
        <f t="shared" si="50"/>
        <v>343</v>
      </c>
      <c r="I151" t="b">
        <f t="shared" si="44"/>
        <v>1</v>
      </c>
      <c r="J151" t="b">
        <f t="shared" si="45"/>
        <v>0</v>
      </c>
      <c r="K151" t="b">
        <f t="shared" si="46"/>
        <v>1</v>
      </c>
      <c r="L151" s="3">
        <f t="shared" si="51"/>
        <v>126</v>
      </c>
      <c r="M151" s="3">
        <f t="shared" si="52"/>
        <v>147</v>
      </c>
      <c r="N151" s="3">
        <f t="shared" si="53"/>
        <v>0</v>
      </c>
      <c r="O151" s="3" t="str">
        <f>CONCATENATE(IF(owoce__2[[#This Row],[maliny?]], "malina", ""), IF(owoce__2[[#This Row],[truskawki?]], " truskawka", ""), IF(owoce__2[[#This Row],[porzeczki?]], " porzeczka", ""))</f>
        <v>malina porzeczka</v>
      </c>
    </row>
    <row r="152" spans="1:15" x14ac:dyDescent="0.25">
      <c r="A152" s="1">
        <v>44102</v>
      </c>
      <c r="B152">
        <v>282</v>
      </c>
      <c r="C152">
        <v>297</v>
      </c>
      <c r="D152">
        <v>195</v>
      </c>
      <c r="E152">
        <f t="shared" si="47"/>
        <v>408</v>
      </c>
      <c r="F152">
        <f t="shared" si="48"/>
        <v>444</v>
      </c>
      <c r="G152">
        <f t="shared" si="49"/>
        <v>195</v>
      </c>
      <c r="H152">
        <f t="shared" si="50"/>
        <v>408</v>
      </c>
      <c r="I152" t="b">
        <f t="shared" si="44"/>
        <v>1</v>
      </c>
      <c r="J152" t="b">
        <f t="shared" si="45"/>
        <v>1</v>
      </c>
      <c r="K152" t="b">
        <f t="shared" si="46"/>
        <v>0</v>
      </c>
      <c r="L152" s="3">
        <f t="shared" si="51"/>
        <v>0</v>
      </c>
      <c r="M152" s="3">
        <f t="shared" si="52"/>
        <v>36</v>
      </c>
      <c r="N152" s="3">
        <f t="shared" si="53"/>
        <v>195</v>
      </c>
      <c r="O152" s="3" t="str">
        <f>CONCATENATE(IF(owoce__2[[#This Row],[maliny?]], "malina", ""), IF(owoce__2[[#This Row],[truskawki?]], " truskawka", ""), IF(owoce__2[[#This Row],[porzeczki?]], " porzeczka", ""))</f>
        <v>malina truskawka</v>
      </c>
    </row>
    <row r="153" spans="1:15" x14ac:dyDescent="0.25">
      <c r="A153" s="1">
        <v>44103</v>
      </c>
      <c r="B153">
        <v>214</v>
      </c>
      <c r="C153">
        <v>198</v>
      </c>
      <c r="D153">
        <v>200</v>
      </c>
      <c r="E153">
        <f t="shared" si="47"/>
        <v>214</v>
      </c>
      <c r="F153">
        <f t="shared" si="48"/>
        <v>234</v>
      </c>
      <c r="G153">
        <f t="shared" si="49"/>
        <v>395</v>
      </c>
      <c r="H153">
        <f t="shared" si="50"/>
        <v>234</v>
      </c>
      <c r="I153" t="b">
        <f t="shared" si="44"/>
        <v>0</v>
      </c>
      <c r="J153" t="b">
        <f t="shared" si="45"/>
        <v>1</v>
      </c>
      <c r="K153" t="b">
        <f t="shared" si="46"/>
        <v>1</v>
      </c>
      <c r="L153" s="3">
        <f t="shared" si="51"/>
        <v>214</v>
      </c>
      <c r="M153" s="3">
        <f t="shared" si="52"/>
        <v>0</v>
      </c>
      <c r="N153" s="3">
        <f t="shared" si="53"/>
        <v>161</v>
      </c>
      <c r="O153" s="3" t="str">
        <f>CONCATENATE(IF(owoce__2[[#This Row],[maliny?]], "malina", ""), IF(owoce__2[[#This Row],[truskawki?]], " truskawka", ""), IF(owoce__2[[#This Row],[porzeczki?]], " porzeczka", ""))</f>
        <v xml:space="preserve"> truskawka porzeczka</v>
      </c>
    </row>
    <row r="154" spans="1:15" x14ac:dyDescent="0.25">
      <c r="A154" s="1">
        <v>44104</v>
      </c>
      <c r="B154">
        <v>289</v>
      </c>
      <c r="C154">
        <v>290</v>
      </c>
      <c r="D154">
        <v>190</v>
      </c>
      <c r="E154">
        <f t="shared" si="47"/>
        <v>503</v>
      </c>
      <c r="F154">
        <f t="shared" si="48"/>
        <v>290</v>
      </c>
      <c r="G154">
        <f t="shared" si="49"/>
        <v>351</v>
      </c>
      <c r="H154">
        <f t="shared" si="50"/>
        <v>351</v>
      </c>
      <c r="I154" t="b">
        <f t="shared" si="44"/>
        <v>1</v>
      </c>
      <c r="J154" t="b">
        <f t="shared" si="45"/>
        <v>0</v>
      </c>
      <c r="K154" t="b">
        <f t="shared" si="46"/>
        <v>1</v>
      </c>
      <c r="L154" s="3">
        <f t="shared" si="51"/>
        <v>152</v>
      </c>
      <c r="M154" s="3">
        <f t="shared" si="52"/>
        <v>290</v>
      </c>
      <c r="N154" s="3">
        <f t="shared" si="53"/>
        <v>0</v>
      </c>
      <c r="O154" s="3" t="str">
        <f>CONCATENATE(IF(owoce__2[[#This Row],[maliny?]], "malina", ""), IF(owoce__2[[#This Row],[truskawki?]], " truskawka", ""), IF(owoce__2[[#This Row],[porzeczki?]], " porzeczka", ""))</f>
        <v>malina porzeczka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CB408E-97B3-437D-9A64-5D1EDCFDC9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owoce</vt:lpstr>
      <vt:lpstr>owoce (2)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Rosiu</dc:creator>
  <cp:lastModifiedBy>Roch Mykietów</cp:lastModifiedBy>
  <dcterms:created xsi:type="dcterms:W3CDTF">2015-06-05T18:19:34Z</dcterms:created>
  <dcterms:modified xsi:type="dcterms:W3CDTF">2023-12-15T12:07:29Z</dcterms:modified>
</cp:coreProperties>
</file>