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activeTab="1"/>
  </bookViews>
  <sheets>
    <sheet name="Indica. 01" sheetId="1" r:id="rId1"/>
    <sheet name="Indica. 2" sheetId="2" r:id="rId2"/>
    <sheet name="Indica. 3" sheetId="3" r:id="rId3"/>
  </sheets>
  <definedNames>
    <definedName name="_xlnm._FilterDatabase" localSheetId="0" hidden="1">'Indica. 01'!$A$3:$I$160</definedName>
    <definedName name="_xlnm._FilterDatabase" localSheetId="1" hidden="1">'Indica. 2'!$A$3:$J$160</definedName>
    <definedName name="_xlnm._FilterDatabase" localSheetId="2" hidden="1">'Indica. 3'!$A$3:$I$160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9" i="2"/>
  <c r="M18" i="2"/>
  <c r="L19" i="3"/>
  <c r="L18" i="3"/>
  <c r="L17" i="3"/>
  <c r="L19" i="1"/>
  <c r="L18" i="1"/>
  <c r="L17" i="1"/>
  <c r="M20" i="2" l="1"/>
  <c r="L20" i="3"/>
  <c r="L20" i="1"/>
  <c r="L21" i="1" s="1"/>
  <c r="M22" i="2" l="1"/>
  <c r="M21" i="2"/>
  <c r="L22" i="3"/>
  <c r="L21" i="3"/>
  <c r="L22" i="1"/>
  <c r="J160" i="2" l="1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7" i="1"/>
</calcChain>
</file>

<file path=xl/comments1.xml><?xml version="1.0" encoding="utf-8"?>
<comments xmlns="http://schemas.openxmlformats.org/spreadsheetml/2006/main">
  <authors>
    <author>tc={637388F2-2AF5-4731-A90E-B0C285CD35A1}</author>
    <author>tc={9AD34149-294E-46B5-85C3-901BB8D12A28}</author>
    <author>tc={E3E2A954-41F8-4BC3-9864-1B9FE60C397C}</author>
    <author>tc={C3774D32-9AE0-4181-900C-22DEC3A01268}</author>
  </authors>
  <commentList>
    <comment ref="K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K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K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K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comments2.xml><?xml version="1.0" encoding="utf-8"?>
<comments xmlns="http://schemas.openxmlformats.org/spreadsheetml/2006/main">
  <authors>
    <author>tc={9148A5E3-CC81-4487-92CF-4C8547170AE2}</author>
    <author>tc={B4E3EC9C-707F-4FA7-A9C1-F72F72350E2D}</author>
    <author>tc={6A8ABB81-C2B5-4A0E-BBF8-158C45A29E55}</author>
    <author>tc={3275805E-0D5C-46C2-82C9-A62DAE06B87C}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comments3.xml><?xml version="1.0" encoding="utf-8"?>
<comments xmlns="http://schemas.openxmlformats.org/spreadsheetml/2006/main">
  <authors>
    <author>tc={394B364C-AF67-4415-B9CE-61219232201A}</author>
    <author>tc={87916153-FDE2-4529-B494-5378156B5BD4}</author>
    <author>tc={EA577519-7CEC-4662-AAC3-DE6C81DD5A49}</author>
    <author>tc={851B9FF2-E608-48EE-8A6C-AFB09658E152}</author>
  </authors>
  <commentList>
    <comment ref="K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K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K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K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sharedStrings.xml><?xml version="1.0" encoding="utf-8"?>
<sst xmlns="http://schemas.openxmlformats.org/spreadsheetml/2006/main" count="948" uniqueCount="188">
  <si>
    <t>Prevalência de crianças com baixo peso ao nascer</t>
  </si>
  <si>
    <t>Código IBGE 01</t>
  </si>
  <si>
    <t>Código IBGE 02</t>
  </si>
  <si>
    <t>R. Integ.</t>
  </si>
  <si>
    <t>Nome_Município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</si>
  <si>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</si>
  <si>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</si>
  <si>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</si>
  <si>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</si>
  <si>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</si>
  <si>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</si>
  <si>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</si>
  <si>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</si>
  <si>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</si>
  <si>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</si>
  <si>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</si>
  <si>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</si>
  <si>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</si>
  <si>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</si>
  <si>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</si>
  <si>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</si>
  <si>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</si>
  <si>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</si>
  <si>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</si>
  <si>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</si>
  <si>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</si>
  <si>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</si>
  <si>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</si>
  <si>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</si>
  <si>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</si>
  <si>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</si>
  <si>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</si>
  <si>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</si>
  <si>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</si>
  <si>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</si>
  <si>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</si>
  <si>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</si>
  <si>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</si>
  <si>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</si>
  <si>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</si>
  <si>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</si>
  <si>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</si>
  <si>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</si>
  <si>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</si>
  <si>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</si>
  <si>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</si>
  <si>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</si>
  <si>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</si>
  <si>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</si>
  <si>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</si>
  <si>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</si>
  <si>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</si>
  <si>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</si>
  <si>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</si>
  <si>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</si>
  <si>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</si>
  <si>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</si>
  <si>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</si>
  <si>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</si>
  <si>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</si>
  <si>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</si>
  <si>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</si>
  <si>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</si>
  <si>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</si>
  <si>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</si>
  <si>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</si>
  <si>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</si>
  <si>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</si>
  <si>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</si>
  <si>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</si>
  <si>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</si>
  <si>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</si>
  <si>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</si>
  <si>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</si>
  <si>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</si>
  <si>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</si>
  <si>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</si>
  <si>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</si>
  <si>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</si>
  <si>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</si>
  <si>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</si>
  <si>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</si>
  <si>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</si>
  <si>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</si>
  <si>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</si>
  <si>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</si>
  <si>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</si>
  <si>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</si>
  <si>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</si>
  <si>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</si>
  <si>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</si>
  <si>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</si>
  <si>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</si>
  <si>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</si>
  <si>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</si>
  <si>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</si>
  <si>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</si>
  <si>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</si>
  <si>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</si>
  <si>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</si>
  <si>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</si>
  <si>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</si>
  <si>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</si>
  <si>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</si>
  <si>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</si>
  <si>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</si>
  <si>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</si>
  <si>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</si>
  <si>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</si>
  <si>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</si>
  <si>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</si>
  <si>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</si>
  <si>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</si>
  <si>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</si>
  <si>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</si>
  <si>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</si>
  <si>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</si>
  <si>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</si>
  <si>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</si>
  <si>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</si>
  <si>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</si>
  <si>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</si>
  <si>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</si>
  <si>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</si>
  <si>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</si>
  <si>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</si>
  <si>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</si>
  <si>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</si>
  <si>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</si>
  <si>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</si>
  <si>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</si>
  <si>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</si>
  <si>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</si>
  <si>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</si>
  <si>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</si>
  <si>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</si>
  <si>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</si>
  <si>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</si>
  <si>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</si>
  <si>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</si>
  <si>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</si>
  <si>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</si>
  <si>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</si>
  <si>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</si>
  <si>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</si>
  <si>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</si>
  <si>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</si>
  <si>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</si>
  <si>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</si>
  <si>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</si>
  <si>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</si>
  <si>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</si>
  <si>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</si>
  <si>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</si>
  <si>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</si>
  <si>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</si>
  <si>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</si>
  <si>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</si>
  <si>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</si>
  <si>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</si>
  <si>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</si>
  <si>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https://datasus.saude.gov.br/nascidos-vivos-desde-1994</t>
  </si>
  <si>
    <t>Taxa de produtividade agrícola</t>
  </si>
  <si>
    <t>Fonte: https://sidra.ibge.gov.br/tabela/5457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</si>
  <si>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</si>
  <si>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</si>
  <si>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</si>
  <si>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</si>
  <si>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</si>
  <si>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</si>
  <si>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</si>
  <si>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</si>
  <si>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</si>
  <si>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</si>
  <si>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</si>
  <si>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</si>
  <si>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</si>
  <si>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Percentual do investimento público com agricultura</t>
  </si>
  <si>
    <t>Fonte: https://siconfi.tesouro.gov.br/siconfi/pages/public/conteudo/conteudo.jsf?id=21904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</si>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</sst>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D01AF91B-2678-40C1-9C3C-67EF0F14145B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3-01-05T23:17:14.17" personId="{D01AF91B-2678-40C1-9C3C-67EF0F14145B}" id="{637388F2-2AF5-4731-A90E-B0C285CD35A1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K20" dT="2023-01-05T22:08:01.60" personId="{D01AF91B-2678-40C1-9C3C-67EF0F14145B}" id="{9AD34149-294E-46B5-85C3-901BB8D12A28}">
    <text>Amplitude Interquartil (IQR):
IQR = Q3 - Q1</text>
  </threadedComment>
  <threadedComment ref="K21" dT="2023-01-05T22:09:41.02" personId="{D01AF91B-2678-40C1-9C3C-67EF0F14145B}" id="{E3E2A954-41F8-4BC3-9864-1B9FE60C397C}">
    <text>L. sup. = Média + 1,5 x IQR</text>
  </threadedComment>
  <threadedComment ref="K22" dT="2023-01-05T22:10:27.72" personId="{D01AF91B-2678-40C1-9C3C-67EF0F14145B}" id="{C3774D32-9AE0-4181-900C-22DEC3A01268}">
    <text>L. inf. = Média - 1,5 x IQR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D01AF91B-2678-40C1-9C3C-67EF0F14145B}" id="{9148A5E3-CC81-4487-92CF-4C8547170AE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D01AF91B-2678-40C1-9C3C-67EF0F14145B}" id="{B4E3EC9C-707F-4FA7-A9C1-F72F72350E2D}">
    <text>Amplitude Interquartil (IQR):
IQR = Q3 - Q1</text>
  </threadedComment>
  <threadedComment ref="L21" dT="2023-01-05T22:09:41.02" personId="{D01AF91B-2678-40C1-9C3C-67EF0F14145B}" id="{6A8ABB81-C2B5-4A0E-BBF8-158C45A29E55}">
    <text>L. sup. = Média + 1,5 x IQR</text>
  </threadedComment>
  <threadedComment ref="L22" dT="2023-01-05T22:10:27.72" personId="{D01AF91B-2678-40C1-9C3C-67EF0F14145B}" id="{3275805E-0D5C-46C2-82C9-A62DAE06B87C}">
    <text>L. inf. = Média - 1,5 x IQR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4" dT="2023-01-05T23:17:14.17" personId="{D01AF91B-2678-40C1-9C3C-67EF0F14145B}" id="{394B364C-AF67-4415-B9CE-61219232201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K20" dT="2023-01-05T22:08:01.60" personId="{D01AF91B-2678-40C1-9C3C-67EF0F14145B}" id="{87916153-FDE2-4529-B494-5378156B5BD4}">
    <text>Amplitude Interquartil (IQR):
IQR = Q3 - Q1</text>
  </threadedComment>
  <threadedComment ref="K21" dT="2023-01-05T22:09:41.02" personId="{D01AF91B-2678-40C1-9C3C-67EF0F14145B}" id="{EA577519-7CEC-4662-AAC3-DE6C81DD5A49}">
    <text>L. sup. = Média + 1,5 x IQR</text>
  </threadedComment>
  <threadedComment ref="K22" dT="2023-01-05T22:10:27.72" personId="{D01AF91B-2678-40C1-9C3C-67EF0F14145B}" id="{851B9FF2-E608-48EE-8A6C-AFB09658E152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160"/>
  <sheetViews>
    <sheetView workbookViewId="0">
      <selection activeCell="D11" sqref="D11:H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140625" style="1"/>
    <col min="9" max="9" width="10.85546875" style="1" bestFit="1" customWidth="1"/>
    <col min="10" max="10" width="9.140625" style="1"/>
    <col min="11" max="11" width="12.42578125" style="1" bestFit="1" customWidth="1"/>
    <col min="12" max="16384" width="9.140625" style="1"/>
  </cols>
  <sheetData>
    <row r="1" spans="1:12" x14ac:dyDescent="0.2">
      <c r="A1" s="1" t="s">
        <v>0</v>
      </c>
      <c r="L1" s="1" t="s">
        <v>161</v>
      </c>
    </row>
    <row r="3" spans="1:12" x14ac:dyDescent="0.2">
      <c r="A3" s="2" t="s">
        <v>1</v>
      </c>
      <c r="B3" s="2" t="s">
        <v>2</v>
      </c>
      <c r="C3" s="2" t="s">
        <v>3</v>
      </c>
      <c r="D3" s="2" t="s">
        <v>4</v>
      </c>
      <c r="E3" s="3">
        <v>2017</v>
      </c>
      <c r="F3" s="3">
        <v>2018</v>
      </c>
      <c r="G3" s="3">
        <v>2019</v>
      </c>
      <c r="H3" s="3">
        <v>2020</v>
      </c>
      <c r="I3" s="3" t="s">
        <v>179</v>
      </c>
    </row>
    <row r="4" spans="1:12" x14ac:dyDescent="0.2">
      <c r="A4" s="2"/>
      <c r="B4" s="2"/>
      <c r="C4" s="2"/>
      <c r="D4" s="7" t="s">
        <v>164</v>
      </c>
      <c r="E4" s="8">
        <v>7.573441398306918</v>
      </c>
      <c r="F4" s="8">
        <v>7.652061092386016</v>
      </c>
      <c r="G4" s="8">
        <v>7.6595006433517909</v>
      </c>
      <c r="H4" s="8">
        <v>7.6765686001639866</v>
      </c>
      <c r="K4" s="4" t="s">
        <v>180</v>
      </c>
      <c r="L4" s="9">
        <v>0</v>
      </c>
    </row>
    <row r="5" spans="1:12" hidden="1" x14ac:dyDescent="0.2">
      <c r="A5" s="2"/>
      <c r="B5" s="2"/>
      <c r="C5" s="2"/>
      <c r="D5" s="7" t="s">
        <v>165</v>
      </c>
      <c r="E5" s="8">
        <v>6.8484383000512032</v>
      </c>
      <c r="F5" s="8">
        <v>6.8944771988930329</v>
      </c>
      <c r="G5" s="8">
        <v>6.8827930174563594</v>
      </c>
      <c r="H5" s="8">
        <v>7.1659552451170612</v>
      </c>
    </row>
    <row r="6" spans="1:12" hidden="1" x14ac:dyDescent="0.2">
      <c r="A6" s="2"/>
      <c r="B6" s="2"/>
      <c r="C6" s="2"/>
      <c r="D6" s="7" t="s">
        <v>166</v>
      </c>
      <c r="E6" s="8">
        <v>7.1839270372083801</v>
      </c>
      <c r="F6" s="8">
        <v>7.7523413111342352</v>
      </c>
      <c r="G6" s="8">
        <v>8.0692941782586285</v>
      </c>
      <c r="H6" s="8">
        <v>7.7440633245382582</v>
      </c>
    </row>
    <row r="7" spans="1:12" hidden="1" x14ac:dyDescent="0.2">
      <c r="A7" s="2"/>
      <c r="B7" s="2"/>
      <c r="C7" s="2"/>
      <c r="D7" s="7" t="s">
        <v>167</v>
      </c>
      <c r="E7" s="8">
        <v>7.3706261152921098</v>
      </c>
      <c r="F7" s="8">
        <v>6.7636735887686452</v>
      </c>
      <c r="G7" s="8">
        <v>7.7366761516573099</v>
      </c>
      <c r="H7" s="8">
        <v>7.5067855758045754</v>
      </c>
    </row>
    <row r="8" spans="1:12" hidden="1" x14ac:dyDescent="0.2">
      <c r="A8" s="2"/>
      <c r="B8" s="2"/>
      <c r="C8" s="2"/>
      <c r="D8" s="7" t="s">
        <v>168</v>
      </c>
      <c r="E8" s="8">
        <v>8.9750728815224861</v>
      </c>
      <c r="F8" s="8">
        <v>9.0008941285558173</v>
      </c>
      <c r="G8" s="8">
        <v>8.9096337989497876</v>
      </c>
      <c r="H8" s="8">
        <v>9.0606660935222223</v>
      </c>
    </row>
    <row r="9" spans="1:12" hidden="1" x14ac:dyDescent="0.2">
      <c r="A9" s="2"/>
      <c r="B9" s="2"/>
      <c r="C9" s="2"/>
      <c r="D9" s="7" t="s">
        <v>169</v>
      </c>
      <c r="E9" s="8">
        <v>7.9191321499013814</v>
      </c>
      <c r="F9" s="8">
        <v>8.1185071181223556</v>
      </c>
      <c r="G9" s="8">
        <v>7.3730043541364294</v>
      </c>
      <c r="H9" s="8">
        <v>7.7276439363005309</v>
      </c>
    </row>
    <row r="10" spans="1:12" hidden="1" x14ac:dyDescent="0.2">
      <c r="A10" s="2"/>
      <c r="B10" s="2"/>
      <c r="C10" s="2"/>
      <c r="D10" s="7" t="s">
        <v>170</v>
      </c>
      <c r="E10" s="8">
        <v>7.3143933448438236</v>
      </c>
      <c r="F10" s="8">
        <v>7.3066582318519684</v>
      </c>
      <c r="G10" s="8">
        <v>7.6935695538057747</v>
      </c>
      <c r="H10" s="8">
        <v>6.7993926100894218</v>
      </c>
    </row>
    <row r="11" spans="1:12" x14ac:dyDescent="0.2">
      <c r="A11" s="2"/>
      <c r="B11" s="2"/>
      <c r="C11" s="2"/>
      <c r="D11" s="7" t="s">
        <v>171</v>
      </c>
      <c r="E11" s="8">
        <v>7.0205340475610747</v>
      </c>
      <c r="F11" s="8">
        <v>7.0179510987310429</v>
      </c>
      <c r="G11" s="8">
        <v>7.5440133832549989</v>
      </c>
      <c r="H11" s="8">
        <v>7.8467741935483861</v>
      </c>
    </row>
    <row r="12" spans="1:12" hidden="1" x14ac:dyDescent="0.2">
      <c r="A12" s="2"/>
      <c r="B12" s="2"/>
      <c r="C12" s="2"/>
      <c r="D12" s="7" t="s">
        <v>172</v>
      </c>
      <c r="E12" s="8">
        <v>7.4724476202010424</v>
      </c>
      <c r="F12" s="8">
        <v>7.0780399274047179</v>
      </c>
      <c r="G12" s="8">
        <v>6.6841579210394801</v>
      </c>
      <c r="H12" s="8">
        <v>6.8744388867513146</v>
      </c>
    </row>
    <row r="13" spans="1:12" hidden="1" x14ac:dyDescent="0.2">
      <c r="A13" s="2"/>
      <c r="B13" s="2"/>
      <c r="C13" s="2"/>
      <c r="D13" s="7" t="s">
        <v>173</v>
      </c>
      <c r="E13" s="8">
        <v>6.7673597489211454</v>
      </c>
      <c r="F13" s="8">
        <v>7.2883573163894599</v>
      </c>
      <c r="G13" s="8">
        <v>6.038024266743097</v>
      </c>
      <c r="H13" s="8">
        <v>6.4361485108119139</v>
      </c>
    </row>
    <row r="14" spans="1:12" hidden="1" x14ac:dyDescent="0.2">
      <c r="A14" s="2"/>
      <c r="B14" s="2"/>
      <c r="C14" s="2"/>
      <c r="D14" s="7" t="s">
        <v>174</v>
      </c>
      <c r="E14" s="8">
        <v>5.73826264459061</v>
      </c>
      <c r="F14" s="8">
        <v>7.0303583656699375</v>
      </c>
      <c r="G14" s="8">
        <v>6.6972477064220186</v>
      </c>
      <c r="H14" s="8">
        <v>6.2346916054330883</v>
      </c>
    </row>
    <row r="15" spans="1:12" hidden="1" x14ac:dyDescent="0.2">
      <c r="A15" s="2"/>
      <c r="B15" s="2"/>
      <c r="C15" s="2"/>
      <c r="D15" s="7" t="s">
        <v>175</v>
      </c>
      <c r="E15" s="8">
        <v>7.9019274795066829</v>
      </c>
      <c r="F15" s="8">
        <v>7.4413279908414429</v>
      </c>
      <c r="G15" s="8">
        <v>8.1285995480061235</v>
      </c>
      <c r="H15" s="8">
        <v>8.0453725961538467</v>
      </c>
      <c r="K15" s="10" t="s">
        <v>181</v>
      </c>
    </row>
    <row r="16" spans="1:12" hidden="1" x14ac:dyDescent="0.2">
      <c r="A16" s="2"/>
      <c r="B16" s="2"/>
      <c r="C16" s="2"/>
      <c r="D16" s="7" t="s">
        <v>176</v>
      </c>
      <c r="E16" s="8">
        <v>6.0259666948913351</v>
      </c>
      <c r="F16" s="8">
        <v>7.1046495679605002</v>
      </c>
      <c r="G16" s="8">
        <v>6.1393649901657774</v>
      </c>
      <c r="H16" s="8">
        <v>6.3164022704118761</v>
      </c>
    </row>
    <row r="17" spans="1:12" hidden="1" x14ac:dyDescent="0.2">
      <c r="A17" s="4">
        <v>1500107</v>
      </c>
      <c r="B17" s="4">
        <v>150010</v>
      </c>
      <c r="C17" s="1" t="s">
        <v>5</v>
      </c>
      <c r="D17" s="5" t="s">
        <v>6</v>
      </c>
      <c r="E17" s="6">
        <v>7.7405086619977883</v>
      </c>
      <c r="F17" s="6">
        <v>7.6001497566454512</v>
      </c>
      <c r="G17" s="6">
        <v>7.5104841784216543</v>
      </c>
      <c r="H17" s="6">
        <v>7.7586206896551726</v>
      </c>
      <c r="I17" s="4" t="str">
        <f>IF(AND(H17&lt;$L$21,H17&gt;$L$22),"Normal","Outliers")</f>
        <v>Normal</v>
      </c>
      <c r="K17" s="1" t="s">
        <v>182</v>
      </c>
      <c r="L17" s="6">
        <f>AVERAGE(H17:H160)</f>
        <v>7.2611735814532814</v>
      </c>
    </row>
    <row r="18" spans="1:12" hidden="1" x14ac:dyDescent="0.2">
      <c r="A18" s="4">
        <v>1500131</v>
      </c>
      <c r="B18" s="4">
        <v>150013</v>
      </c>
      <c r="C18" s="1" t="s">
        <v>7</v>
      </c>
      <c r="D18" s="5" t="s">
        <v>8</v>
      </c>
      <c r="E18" s="6">
        <v>9.8591549295774641</v>
      </c>
      <c r="F18" s="6">
        <v>3.0769230769230771</v>
      </c>
      <c r="G18" s="6">
        <v>6.8181818181818175</v>
      </c>
      <c r="H18" s="6">
        <v>5.1020408163265305</v>
      </c>
      <c r="I18" s="4" t="str">
        <f t="shared" ref="I18:I81" si="0">IF(AND(H18&lt;$L$21,H18&gt;$L$22),"Normal","Outliers")</f>
        <v>Normal</v>
      </c>
      <c r="K18" s="1" t="s">
        <v>183</v>
      </c>
      <c r="L18" s="6">
        <f>_xlfn.QUARTILE.EXC(H17:H160,1)</f>
        <v>6.0920736251529171</v>
      </c>
    </row>
    <row r="19" spans="1:12" hidden="1" x14ac:dyDescent="0.2">
      <c r="A19" s="4">
        <v>1500206</v>
      </c>
      <c r="B19" s="4">
        <v>150020</v>
      </c>
      <c r="C19" s="1" t="s">
        <v>5</v>
      </c>
      <c r="D19" s="5" t="s">
        <v>9</v>
      </c>
      <c r="E19" s="6">
        <v>9.2741935483870961</v>
      </c>
      <c r="F19" s="6">
        <v>7.206317867719644</v>
      </c>
      <c r="G19" s="6">
        <v>7.8571428571428568</v>
      </c>
      <c r="H19" s="6">
        <v>7.1805702217529035</v>
      </c>
      <c r="I19" s="4" t="str">
        <f t="shared" si="0"/>
        <v>Normal</v>
      </c>
      <c r="K19" s="1" t="s">
        <v>184</v>
      </c>
      <c r="L19" s="6">
        <f>_xlfn.QUARTILE.EXC(H17:H160,3)</f>
        <v>8.2410361107566672</v>
      </c>
    </row>
    <row r="20" spans="1:12" hidden="1" x14ac:dyDescent="0.2">
      <c r="A20" s="4">
        <v>1500305</v>
      </c>
      <c r="B20" s="4">
        <v>150030</v>
      </c>
      <c r="C20" s="1" t="s">
        <v>10</v>
      </c>
      <c r="D20" s="5" t="s">
        <v>11</v>
      </c>
      <c r="E20" s="6">
        <v>6.714876033057851</v>
      </c>
      <c r="F20" s="6">
        <v>8.1213307240704502</v>
      </c>
      <c r="G20" s="6">
        <v>8.4812623274161734</v>
      </c>
      <c r="H20" s="6">
        <v>7.6763485477178426</v>
      </c>
      <c r="I20" s="4" t="str">
        <f t="shared" si="0"/>
        <v>Normal</v>
      </c>
      <c r="K20" s="1" t="s">
        <v>185</v>
      </c>
      <c r="L20" s="6">
        <f>L19-L18</f>
        <v>2.1489624856037501</v>
      </c>
    </row>
    <row r="21" spans="1:12" hidden="1" x14ac:dyDescent="0.2">
      <c r="A21" s="4">
        <v>1500347</v>
      </c>
      <c r="B21" s="4">
        <v>150034</v>
      </c>
      <c r="C21" s="1" t="s">
        <v>12</v>
      </c>
      <c r="D21" s="5" t="s">
        <v>13</v>
      </c>
      <c r="E21" s="6">
        <v>8.8372093023255811</v>
      </c>
      <c r="F21" s="6">
        <v>6.7264573991031389</v>
      </c>
      <c r="G21" s="6">
        <v>8</v>
      </c>
      <c r="H21" s="6">
        <v>7.1005917159763312</v>
      </c>
      <c r="I21" s="4" t="str">
        <f t="shared" si="0"/>
        <v>Normal</v>
      </c>
      <c r="K21" s="1" t="s">
        <v>186</v>
      </c>
      <c r="L21" s="6">
        <f>L17+1.5*L20</f>
        <v>10.484617309858907</v>
      </c>
    </row>
    <row r="22" spans="1:12" hidden="1" x14ac:dyDescent="0.2">
      <c r="A22" s="4">
        <v>1500404</v>
      </c>
      <c r="B22" s="4">
        <v>150040</v>
      </c>
      <c r="C22" s="1" t="s">
        <v>14</v>
      </c>
      <c r="D22" s="5" t="s">
        <v>15</v>
      </c>
      <c r="E22" s="6">
        <v>5.6537102473498235</v>
      </c>
      <c r="F22" s="6">
        <v>5.7142857142857144</v>
      </c>
      <c r="G22" s="6">
        <v>7.4539363484087104</v>
      </c>
      <c r="H22" s="6">
        <v>7.2897196261682247</v>
      </c>
      <c r="I22" s="4" t="str">
        <f t="shared" si="0"/>
        <v>Normal</v>
      </c>
      <c r="K22" s="1" t="s">
        <v>187</v>
      </c>
      <c r="L22" s="6">
        <f>L17-1.5*L20</f>
        <v>4.0377298530476562</v>
      </c>
    </row>
    <row r="23" spans="1:12" hidden="1" x14ac:dyDescent="0.2">
      <c r="A23" s="4">
        <v>1500503</v>
      </c>
      <c r="B23" s="4">
        <v>150050</v>
      </c>
      <c r="C23" s="1" t="s">
        <v>14</v>
      </c>
      <c r="D23" s="5" t="s">
        <v>16</v>
      </c>
      <c r="E23" s="6">
        <v>8.0536912751677843</v>
      </c>
      <c r="F23" s="6">
        <v>7.948717948717948</v>
      </c>
      <c r="G23" s="6">
        <v>7.9589216944801038</v>
      </c>
      <c r="H23" s="6">
        <v>7.1887034659820284</v>
      </c>
      <c r="I23" s="4" t="str">
        <f t="shared" si="0"/>
        <v>Normal</v>
      </c>
    </row>
    <row r="24" spans="1:12" hidden="1" x14ac:dyDescent="0.2">
      <c r="A24" s="4">
        <v>1500602</v>
      </c>
      <c r="B24" s="4">
        <v>150060</v>
      </c>
      <c r="C24" s="1" t="s">
        <v>17</v>
      </c>
      <c r="D24" s="5" t="s">
        <v>18</v>
      </c>
      <c r="E24" s="6">
        <v>6.6344993968636912</v>
      </c>
      <c r="F24" s="6">
        <v>8.0996884735202492</v>
      </c>
      <c r="G24" s="6">
        <v>6.7482075073808518</v>
      </c>
      <c r="H24" s="6">
        <v>6.7324185248713544</v>
      </c>
      <c r="I24" s="4" t="str">
        <f t="shared" si="0"/>
        <v>Normal</v>
      </c>
    </row>
    <row r="25" spans="1:12" hidden="1" x14ac:dyDescent="0.2">
      <c r="A25" s="4">
        <v>1500701</v>
      </c>
      <c r="B25" s="4">
        <v>150070</v>
      </c>
      <c r="C25" s="1" t="s">
        <v>10</v>
      </c>
      <c r="D25" s="5" t="s">
        <v>19</v>
      </c>
      <c r="E25" s="6">
        <v>4.2105263157894735</v>
      </c>
      <c r="F25" s="6">
        <v>4.5924225028702645</v>
      </c>
      <c r="G25" s="6">
        <v>5.1373954599761049</v>
      </c>
      <c r="H25" s="6">
        <v>4.6285018270401945</v>
      </c>
      <c r="I25" s="4" t="str">
        <f t="shared" si="0"/>
        <v>Normal</v>
      </c>
    </row>
    <row r="26" spans="1:12" hidden="1" x14ac:dyDescent="0.2">
      <c r="A26" s="4">
        <v>1500800</v>
      </c>
      <c r="B26" s="4">
        <v>150080</v>
      </c>
      <c r="C26" s="1" t="s">
        <v>20</v>
      </c>
      <c r="D26" s="5" t="s">
        <v>21</v>
      </c>
      <c r="E26" s="6">
        <v>8.4005037783375318</v>
      </c>
      <c r="F26" s="6">
        <v>9.0066906845084915</v>
      </c>
      <c r="G26" s="6">
        <v>7.9373650107991356</v>
      </c>
      <c r="H26" s="6">
        <v>8.4280166834459944</v>
      </c>
      <c r="I26" s="4" t="str">
        <f t="shared" si="0"/>
        <v>Normal</v>
      </c>
    </row>
    <row r="27" spans="1:12" hidden="1" x14ac:dyDescent="0.2">
      <c r="A27" s="4">
        <v>1500859</v>
      </c>
      <c r="B27" s="4">
        <v>150085</v>
      </c>
      <c r="C27" s="1" t="s">
        <v>17</v>
      </c>
      <c r="D27" s="5" t="s">
        <v>22</v>
      </c>
      <c r="E27" s="6">
        <v>6.9841269841269842</v>
      </c>
      <c r="F27" s="6">
        <v>6.8597560975609762</v>
      </c>
      <c r="G27" s="6">
        <v>6.9018404907975466</v>
      </c>
      <c r="H27" s="6">
        <v>7.7654516640253561</v>
      </c>
      <c r="I27" s="4" t="str">
        <f t="shared" si="0"/>
        <v>Normal</v>
      </c>
    </row>
    <row r="28" spans="1:12" hidden="1" x14ac:dyDescent="0.2">
      <c r="A28" s="4">
        <v>1500909</v>
      </c>
      <c r="B28" s="4">
        <v>150090</v>
      </c>
      <c r="C28" s="1" t="s">
        <v>23</v>
      </c>
      <c r="D28" s="5" t="s">
        <v>24</v>
      </c>
      <c r="E28" s="6">
        <v>6.524064171122995</v>
      </c>
      <c r="F28" s="6">
        <v>7.4361820199778021</v>
      </c>
      <c r="G28" s="6">
        <v>7.2929542645241039</v>
      </c>
      <c r="H28" s="6">
        <v>7.9069767441860463</v>
      </c>
      <c r="I28" s="4" t="str">
        <f t="shared" si="0"/>
        <v>Normal</v>
      </c>
    </row>
    <row r="29" spans="1:12" hidden="1" x14ac:dyDescent="0.2">
      <c r="A29" s="4">
        <v>1500958</v>
      </c>
      <c r="B29" s="4">
        <v>150095</v>
      </c>
      <c r="C29" s="1" t="s">
        <v>7</v>
      </c>
      <c r="D29" s="5" t="s">
        <v>25</v>
      </c>
      <c r="E29" s="6">
        <v>5.9850374064837908</v>
      </c>
      <c r="F29" s="6">
        <v>6.5217391304347823</v>
      </c>
      <c r="G29" s="6">
        <v>6.1176470588235299</v>
      </c>
      <c r="H29" s="6">
        <v>7.1428571428571423</v>
      </c>
      <c r="I29" s="4" t="str">
        <f t="shared" si="0"/>
        <v>Normal</v>
      </c>
    </row>
    <row r="30" spans="1:12" hidden="1" x14ac:dyDescent="0.2">
      <c r="A30" s="4">
        <v>1501006</v>
      </c>
      <c r="B30" s="4">
        <v>150100</v>
      </c>
      <c r="C30" s="1" t="s">
        <v>26</v>
      </c>
      <c r="D30" s="5" t="s">
        <v>27</v>
      </c>
      <c r="E30" s="6">
        <v>5.625</v>
      </c>
      <c r="F30" s="6">
        <v>3.8461538461538463</v>
      </c>
      <c r="G30" s="6">
        <v>4.7945205479452051</v>
      </c>
      <c r="H30" s="6">
        <v>4.10958904109589</v>
      </c>
      <c r="I30" s="4" t="str">
        <f t="shared" si="0"/>
        <v>Normal</v>
      </c>
    </row>
    <row r="31" spans="1:12" hidden="1" x14ac:dyDescent="0.2">
      <c r="A31" s="4">
        <v>1501105</v>
      </c>
      <c r="B31" s="4">
        <v>150110</v>
      </c>
      <c r="C31" s="1" t="s">
        <v>10</v>
      </c>
      <c r="D31" s="5" t="s">
        <v>28</v>
      </c>
      <c r="E31" s="6">
        <v>9.0415913200723335</v>
      </c>
      <c r="F31" s="6">
        <v>6.5292096219931279</v>
      </c>
      <c r="G31" s="6">
        <v>8.0145719489981779</v>
      </c>
      <c r="H31" s="6">
        <v>8.7121212121212128</v>
      </c>
      <c r="I31" s="4" t="str">
        <f t="shared" si="0"/>
        <v>Normal</v>
      </c>
    </row>
    <row r="32" spans="1:12" hidden="1" x14ac:dyDescent="0.2">
      <c r="A32" s="4">
        <v>1501204</v>
      </c>
      <c r="B32" s="4">
        <v>150120</v>
      </c>
      <c r="C32" s="1" t="s">
        <v>5</v>
      </c>
      <c r="D32" s="5" t="s">
        <v>29</v>
      </c>
      <c r="E32" s="6">
        <v>6.3492063492063489</v>
      </c>
      <c r="F32" s="6">
        <v>4.8275862068965516</v>
      </c>
      <c r="G32" s="6">
        <v>6.1876247504990021</v>
      </c>
      <c r="H32" s="6">
        <v>6.6536203522504884</v>
      </c>
      <c r="I32" s="4" t="str">
        <f t="shared" si="0"/>
        <v>Normal</v>
      </c>
    </row>
    <row r="33" spans="1:9" hidden="1" x14ac:dyDescent="0.2">
      <c r="A33" s="4">
        <v>1501253</v>
      </c>
      <c r="B33" s="4">
        <v>150125</v>
      </c>
      <c r="C33" s="1" t="s">
        <v>12</v>
      </c>
      <c r="D33" s="5" t="s">
        <v>30</v>
      </c>
      <c r="E33" s="6">
        <v>2.0408163265306123</v>
      </c>
      <c r="F33" s="6">
        <v>8.1632653061224492</v>
      </c>
      <c r="G33" s="6">
        <v>6.5217391304347823</v>
      </c>
      <c r="H33" s="6">
        <v>3.5087719298245612</v>
      </c>
      <c r="I33" s="4" t="str">
        <f t="shared" si="0"/>
        <v>Outliers</v>
      </c>
    </row>
    <row r="34" spans="1:9" hidden="1" x14ac:dyDescent="0.2">
      <c r="A34" s="4">
        <v>1501303</v>
      </c>
      <c r="B34" s="4">
        <v>150130</v>
      </c>
      <c r="C34" s="1" t="s">
        <v>5</v>
      </c>
      <c r="D34" s="5" t="s">
        <v>31</v>
      </c>
      <c r="E34" s="6">
        <v>8.8207985143918304</v>
      </c>
      <c r="F34" s="6">
        <v>8.047493403693931</v>
      </c>
      <c r="G34" s="6">
        <v>8.5876198779424584</v>
      </c>
      <c r="H34" s="6">
        <v>8.7186261558784679</v>
      </c>
      <c r="I34" s="4" t="str">
        <f t="shared" si="0"/>
        <v>Normal</v>
      </c>
    </row>
    <row r="35" spans="1:9" hidden="1" x14ac:dyDescent="0.2">
      <c r="A35" s="4">
        <v>1501402</v>
      </c>
      <c r="B35" s="4">
        <v>150140</v>
      </c>
      <c r="C35" s="1" t="s">
        <v>20</v>
      </c>
      <c r="D35" s="5" t="s">
        <v>32</v>
      </c>
      <c r="E35" s="6">
        <v>9.1400896491318466</v>
      </c>
      <c r="F35" s="6">
        <v>9.0500310109572055</v>
      </c>
      <c r="G35" s="6">
        <v>9.2214988970786038</v>
      </c>
      <c r="H35" s="6">
        <v>9.3952611104562056</v>
      </c>
      <c r="I35" s="4" t="str">
        <f t="shared" si="0"/>
        <v>Normal</v>
      </c>
    </row>
    <row r="36" spans="1:9" hidden="1" x14ac:dyDescent="0.2">
      <c r="A36" s="4">
        <v>1501451</v>
      </c>
      <c r="B36" s="4">
        <v>150145</v>
      </c>
      <c r="C36" s="1" t="s">
        <v>14</v>
      </c>
      <c r="D36" s="5" t="s">
        <v>33</v>
      </c>
      <c r="E36" s="6">
        <v>10.294117647058822</v>
      </c>
      <c r="F36" s="6">
        <v>7.7702702702702702</v>
      </c>
      <c r="G36" s="6">
        <v>11.146496815286625</v>
      </c>
      <c r="H36" s="6">
        <v>7.4433656957928811</v>
      </c>
      <c r="I36" s="4" t="str">
        <f t="shared" si="0"/>
        <v>Normal</v>
      </c>
    </row>
    <row r="37" spans="1:9" hidden="1" x14ac:dyDescent="0.2">
      <c r="A37" s="4">
        <v>1501501</v>
      </c>
      <c r="B37" s="4">
        <v>150150</v>
      </c>
      <c r="C37" s="1" t="s">
        <v>20</v>
      </c>
      <c r="D37" s="5" t="s">
        <v>34</v>
      </c>
      <c r="E37" s="6">
        <v>8.6455331412103753</v>
      </c>
      <c r="F37" s="6">
        <v>9.1610414657666333</v>
      </c>
      <c r="G37" s="6">
        <v>9.4094094094094096</v>
      </c>
      <c r="H37" s="6">
        <v>8.0316742081447963</v>
      </c>
      <c r="I37" s="4" t="str">
        <f t="shared" si="0"/>
        <v>Normal</v>
      </c>
    </row>
    <row r="38" spans="1:9" hidden="1" x14ac:dyDescent="0.2">
      <c r="A38" s="4">
        <v>1501576</v>
      </c>
      <c r="B38" s="4">
        <v>150157</v>
      </c>
      <c r="C38" s="1" t="s">
        <v>35</v>
      </c>
      <c r="D38" s="5" t="s">
        <v>36</v>
      </c>
      <c r="E38" s="6">
        <v>4</v>
      </c>
      <c r="F38" s="6">
        <v>4.3321299638989164</v>
      </c>
      <c r="G38" s="6">
        <v>7.1917808219178081</v>
      </c>
      <c r="H38" s="6">
        <v>7.0866141732283463</v>
      </c>
      <c r="I38" s="4" t="str">
        <f t="shared" si="0"/>
        <v>Normal</v>
      </c>
    </row>
    <row r="39" spans="1:9" hidden="1" x14ac:dyDescent="0.2">
      <c r="A39" s="4">
        <v>1501600</v>
      </c>
      <c r="B39" s="4">
        <v>150160</v>
      </c>
      <c r="C39" s="1" t="s">
        <v>23</v>
      </c>
      <c r="D39" s="5" t="s">
        <v>37</v>
      </c>
      <c r="E39" s="6">
        <v>7.0652173913043477</v>
      </c>
      <c r="F39" s="6">
        <v>6.9148936170212769</v>
      </c>
      <c r="G39" s="6">
        <v>4.2857142857142856</v>
      </c>
      <c r="H39" s="6">
        <v>4.455445544554455</v>
      </c>
      <c r="I39" s="4" t="str">
        <f t="shared" si="0"/>
        <v>Normal</v>
      </c>
    </row>
    <row r="40" spans="1:9" hidden="1" x14ac:dyDescent="0.2">
      <c r="A40" s="4">
        <v>1501709</v>
      </c>
      <c r="B40" s="4">
        <v>150170</v>
      </c>
      <c r="C40" s="1" t="s">
        <v>23</v>
      </c>
      <c r="D40" s="5" t="s">
        <v>38</v>
      </c>
      <c r="E40" s="6">
        <v>6.9556931872320149</v>
      </c>
      <c r="F40" s="6">
        <v>8.4430322287789377</v>
      </c>
      <c r="G40" s="6">
        <v>7.2402444757874935</v>
      </c>
      <c r="H40" s="6">
        <v>7.1011673151750969</v>
      </c>
      <c r="I40" s="4" t="str">
        <f t="shared" si="0"/>
        <v>Normal</v>
      </c>
    </row>
    <row r="41" spans="1:9" hidden="1" x14ac:dyDescent="0.2">
      <c r="A41" s="4">
        <v>1501725</v>
      </c>
      <c r="B41" s="4">
        <v>150172</v>
      </c>
      <c r="C41" s="1" t="s">
        <v>17</v>
      </c>
      <c r="D41" s="5" t="s">
        <v>39</v>
      </c>
      <c r="E41" s="6">
        <v>3.6036036036036037</v>
      </c>
      <c r="F41" s="6">
        <v>4.2735042735042734</v>
      </c>
      <c r="G41" s="6">
        <v>3.3846153846153846</v>
      </c>
      <c r="H41" s="6">
        <v>6.1643835616438354</v>
      </c>
      <c r="I41" s="4" t="str">
        <f t="shared" si="0"/>
        <v>Normal</v>
      </c>
    </row>
    <row r="42" spans="1:9" hidden="1" x14ac:dyDescent="0.2">
      <c r="A42" s="4">
        <v>1501758</v>
      </c>
      <c r="B42" s="4">
        <v>150175</v>
      </c>
      <c r="C42" s="1" t="s">
        <v>35</v>
      </c>
      <c r="D42" s="5" t="s">
        <v>40</v>
      </c>
      <c r="E42" s="6">
        <v>7.5268817204301079</v>
      </c>
      <c r="F42" s="6">
        <v>5.4347826086956523</v>
      </c>
      <c r="G42" s="6">
        <v>6</v>
      </c>
      <c r="H42" s="6">
        <v>4.6728971962616823</v>
      </c>
      <c r="I42" s="4" t="str">
        <f t="shared" si="0"/>
        <v>Normal</v>
      </c>
    </row>
    <row r="43" spans="1:9" hidden="1" x14ac:dyDescent="0.2">
      <c r="A43" s="4">
        <v>1501782</v>
      </c>
      <c r="B43" s="4">
        <v>150178</v>
      </c>
      <c r="C43" s="1" t="s">
        <v>41</v>
      </c>
      <c r="D43" s="5" t="s">
        <v>42</v>
      </c>
      <c r="E43" s="6">
        <v>6.8789808917197455</v>
      </c>
      <c r="F43" s="6">
        <v>8.4810126582278471</v>
      </c>
      <c r="G43" s="6">
        <v>10.065359477124183</v>
      </c>
      <c r="H43" s="6">
        <v>8.3215796897038086</v>
      </c>
      <c r="I43" s="4" t="str">
        <f t="shared" si="0"/>
        <v>Normal</v>
      </c>
    </row>
    <row r="44" spans="1:9" hidden="1" x14ac:dyDescent="0.2">
      <c r="A44" s="4">
        <v>1501808</v>
      </c>
      <c r="B44" s="4">
        <v>150180</v>
      </c>
      <c r="C44" s="1" t="s">
        <v>10</v>
      </c>
      <c r="D44" s="5" t="s">
        <v>43</v>
      </c>
      <c r="E44" s="6">
        <v>7.7855306647080429</v>
      </c>
      <c r="F44" s="6">
        <v>7.7220077220077217</v>
      </c>
      <c r="G44" s="6">
        <v>7.7561327561327564</v>
      </c>
      <c r="H44" s="6">
        <v>7.6783773994929376</v>
      </c>
      <c r="I44" s="4" t="str">
        <f t="shared" si="0"/>
        <v>Normal</v>
      </c>
    </row>
    <row r="45" spans="1:9" hidden="1" x14ac:dyDescent="0.2">
      <c r="A45" s="4">
        <v>1501907</v>
      </c>
      <c r="B45" s="4">
        <v>150190</v>
      </c>
      <c r="C45" s="1" t="s">
        <v>7</v>
      </c>
      <c r="D45" s="5" t="s">
        <v>44</v>
      </c>
      <c r="E45" s="6">
        <v>9.3023255813953494</v>
      </c>
      <c r="F45" s="6">
        <v>8.2278481012658222</v>
      </c>
      <c r="G45" s="6">
        <v>7.3434125269978408</v>
      </c>
      <c r="H45" s="6">
        <v>9.0464547677261606</v>
      </c>
      <c r="I45" s="4" t="str">
        <f t="shared" si="0"/>
        <v>Normal</v>
      </c>
    </row>
    <row r="46" spans="1:9" hidden="1" x14ac:dyDescent="0.2">
      <c r="A46" s="4">
        <v>1502004</v>
      </c>
      <c r="B46" s="4">
        <v>150200</v>
      </c>
      <c r="C46" s="1" t="s">
        <v>10</v>
      </c>
      <c r="D46" s="5" t="s">
        <v>45</v>
      </c>
      <c r="E46" s="6">
        <v>5.7575757575757578</v>
      </c>
      <c r="F46" s="6">
        <v>6.5714285714285712</v>
      </c>
      <c r="G46" s="6">
        <v>8.4548104956268215</v>
      </c>
      <c r="H46" s="6">
        <v>10.828025477707007</v>
      </c>
      <c r="I46" s="4" t="str">
        <f t="shared" si="0"/>
        <v>Outliers</v>
      </c>
    </row>
    <row r="47" spans="1:9" hidden="1" x14ac:dyDescent="0.2">
      <c r="A47" s="4">
        <v>1501956</v>
      </c>
      <c r="B47" s="4">
        <v>150195</v>
      </c>
      <c r="C47" s="1" t="s">
        <v>23</v>
      </c>
      <c r="D47" s="5" t="s">
        <v>46</v>
      </c>
      <c r="E47" s="6">
        <v>5.787781350482315</v>
      </c>
      <c r="F47" s="6">
        <v>3.9215686274509802</v>
      </c>
      <c r="G47" s="6">
        <v>6.1488673139158578</v>
      </c>
      <c r="H47" s="6">
        <v>7.1428571428571423</v>
      </c>
      <c r="I47" s="4" t="str">
        <f t="shared" si="0"/>
        <v>Normal</v>
      </c>
    </row>
    <row r="48" spans="1:9" hidden="1" x14ac:dyDescent="0.2">
      <c r="A48" s="4">
        <v>1502103</v>
      </c>
      <c r="B48" s="4">
        <v>150210</v>
      </c>
      <c r="C48" s="1" t="s">
        <v>5</v>
      </c>
      <c r="D48" s="5" t="s">
        <v>47</v>
      </c>
      <c r="E48" s="6">
        <v>7.3645014480761271</v>
      </c>
      <c r="F48" s="6">
        <v>7.2068707991038092</v>
      </c>
      <c r="G48" s="6">
        <v>7.9983922829581999</v>
      </c>
      <c r="H48" s="6">
        <v>8.8623775031955692</v>
      </c>
      <c r="I48" s="4" t="str">
        <f t="shared" si="0"/>
        <v>Normal</v>
      </c>
    </row>
    <row r="49" spans="1:9" hidden="1" x14ac:dyDescent="0.2">
      <c r="A49" s="4">
        <v>1502152</v>
      </c>
      <c r="B49" s="4">
        <v>150215</v>
      </c>
      <c r="C49" s="1" t="s">
        <v>35</v>
      </c>
      <c r="D49" s="5" t="s">
        <v>48</v>
      </c>
      <c r="E49" s="6">
        <v>5.3484602917341979</v>
      </c>
      <c r="F49" s="6">
        <v>7.3051948051948052</v>
      </c>
      <c r="G49" s="6">
        <v>5.6218057921635438</v>
      </c>
      <c r="H49" s="6">
        <v>6</v>
      </c>
      <c r="I49" s="4" t="str">
        <f t="shared" si="0"/>
        <v>Normal</v>
      </c>
    </row>
    <row r="50" spans="1:9" hidden="1" x14ac:dyDescent="0.2">
      <c r="A50" s="4">
        <v>1502202</v>
      </c>
      <c r="B50" s="4">
        <v>150220</v>
      </c>
      <c r="C50" s="1" t="s">
        <v>23</v>
      </c>
      <c r="D50" s="5" t="s">
        <v>49</v>
      </c>
      <c r="E50" s="6">
        <v>9.9038461538461533</v>
      </c>
      <c r="F50" s="6">
        <v>7.5525812619502863</v>
      </c>
      <c r="G50" s="6">
        <v>6.9877242681775256</v>
      </c>
      <c r="H50" s="6">
        <v>6.5989847715736047</v>
      </c>
      <c r="I50" s="4" t="str">
        <f t="shared" si="0"/>
        <v>Normal</v>
      </c>
    </row>
    <row r="51" spans="1:9" hidden="1" x14ac:dyDescent="0.2">
      <c r="A51" s="4">
        <v>1502301</v>
      </c>
      <c r="B51" s="4">
        <v>150230</v>
      </c>
      <c r="C51" s="1" t="s">
        <v>7</v>
      </c>
      <c r="D51" s="5" t="s">
        <v>50</v>
      </c>
      <c r="E51" s="6">
        <v>5.7668711656441722</v>
      </c>
      <c r="F51" s="6">
        <v>7.7577045696068003</v>
      </c>
      <c r="G51" s="6">
        <v>5.07399577167019</v>
      </c>
      <c r="H51" s="6">
        <v>5.2689352360043902</v>
      </c>
      <c r="I51" s="4" t="str">
        <f t="shared" si="0"/>
        <v>Normal</v>
      </c>
    </row>
    <row r="52" spans="1:9" hidden="1" x14ac:dyDescent="0.2">
      <c r="A52" s="4">
        <v>1502400</v>
      </c>
      <c r="B52" s="4">
        <v>150240</v>
      </c>
      <c r="C52" s="1" t="s">
        <v>51</v>
      </c>
      <c r="D52" s="5" t="s">
        <v>52</v>
      </c>
      <c r="E52" s="6">
        <v>7.5093867334167719</v>
      </c>
      <c r="F52" s="6">
        <v>7.2314674735249618</v>
      </c>
      <c r="G52" s="6">
        <v>6.0651329548849722</v>
      </c>
      <c r="H52" s="6">
        <v>6.0832791151594012</v>
      </c>
      <c r="I52" s="4" t="str">
        <f t="shared" si="0"/>
        <v>Normal</v>
      </c>
    </row>
    <row r="53" spans="1:9" hidden="1" x14ac:dyDescent="0.2">
      <c r="A53" s="4">
        <v>1502509</v>
      </c>
      <c r="B53" s="4">
        <v>150250</v>
      </c>
      <c r="C53" s="1" t="s">
        <v>10</v>
      </c>
      <c r="D53" s="5" t="s">
        <v>53</v>
      </c>
      <c r="E53" s="6">
        <v>5.913978494623656</v>
      </c>
      <c r="F53" s="6">
        <v>6.4439140811455857</v>
      </c>
      <c r="G53" s="6">
        <v>6.4327485380116958</v>
      </c>
      <c r="H53" s="6">
        <v>8.1775700934579429</v>
      </c>
      <c r="I53" s="4" t="str">
        <f t="shared" si="0"/>
        <v>Normal</v>
      </c>
    </row>
    <row r="54" spans="1:9" hidden="1" x14ac:dyDescent="0.2">
      <c r="A54" s="4">
        <v>1502608</v>
      </c>
      <c r="B54" s="4">
        <v>150260</v>
      </c>
      <c r="C54" s="1" t="s">
        <v>51</v>
      </c>
      <c r="D54" s="5" t="s">
        <v>54</v>
      </c>
      <c r="E54" s="6">
        <v>6.7073170731707323</v>
      </c>
      <c r="F54" s="6">
        <v>11.956521739130435</v>
      </c>
      <c r="G54" s="6">
        <v>4.4585987261146496</v>
      </c>
      <c r="H54" s="6">
        <v>15.555555555555555</v>
      </c>
      <c r="I54" s="4" t="str">
        <f t="shared" si="0"/>
        <v>Outliers</v>
      </c>
    </row>
    <row r="55" spans="1:9" hidden="1" x14ac:dyDescent="0.2">
      <c r="A55" s="4">
        <v>1502707</v>
      </c>
      <c r="B55" s="4">
        <v>150270</v>
      </c>
      <c r="C55" s="1" t="s">
        <v>12</v>
      </c>
      <c r="D55" s="5" t="s">
        <v>55</v>
      </c>
      <c r="E55" s="6">
        <v>8.3655083655083651</v>
      </c>
      <c r="F55" s="6">
        <v>9.7345132743362832</v>
      </c>
      <c r="G55" s="6">
        <v>6.5063649222065063</v>
      </c>
      <c r="H55" s="6">
        <v>7.5736325385694245</v>
      </c>
      <c r="I55" s="4" t="str">
        <f t="shared" si="0"/>
        <v>Normal</v>
      </c>
    </row>
    <row r="56" spans="1:9" hidden="1" x14ac:dyDescent="0.2">
      <c r="A56" s="4">
        <v>1502756</v>
      </c>
      <c r="B56" s="4">
        <v>150275</v>
      </c>
      <c r="C56" s="1" t="s">
        <v>7</v>
      </c>
      <c r="D56" s="5" t="s">
        <v>56</v>
      </c>
      <c r="E56" s="6">
        <v>8.4337349397590362</v>
      </c>
      <c r="F56" s="6">
        <v>9.07473309608541</v>
      </c>
      <c r="G56" s="6">
        <v>6.9597069597069599</v>
      </c>
      <c r="H56" s="6">
        <v>7.5921908893709329</v>
      </c>
      <c r="I56" s="4" t="str">
        <f t="shared" si="0"/>
        <v>Normal</v>
      </c>
    </row>
    <row r="57" spans="1:9" hidden="1" x14ac:dyDescent="0.2">
      <c r="A57" s="4">
        <v>1502764</v>
      </c>
      <c r="B57" s="4">
        <v>150276</v>
      </c>
      <c r="C57" s="1" t="s">
        <v>12</v>
      </c>
      <c r="D57" s="5" t="s">
        <v>57</v>
      </c>
      <c r="E57" s="6">
        <v>5.4216867469879517</v>
      </c>
      <c r="F57" s="6">
        <v>6.1111111111111107</v>
      </c>
      <c r="G57" s="6">
        <v>7.0000000000000009</v>
      </c>
      <c r="H57" s="6">
        <v>10.859728506787331</v>
      </c>
      <c r="I57" s="4" t="str">
        <f t="shared" si="0"/>
        <v>Outliers</v>
      </c>
    </row>
    <row r="58" spans="1:9" hidden="1" x14ac:dyDescent="0.2">
      <c r="A58" s="4">
        <v>1502772</v>
      </c>
      <c r="B58" s="4">
        <v>150277</v>
      </c>
      <c r="C58" s="1" t="s">
        <v>35</v>
      </c>
      <c r="D58" s="5" t="s">
        <v>58</v>
      </c>
      <c r="E58" s="6">
        <v>6.2068965517241379</v>
      </c>
      <c r="F58" s="6">
        <v>6.1688311688311686</v>
      </c>
      <c r="G58" s="6">
        <v>8.3333333333333321</v>
      </c>
      <c r="H58" s="6">
        <v>7.07395498392283</v>
      </c>
      <c r="I58" s="4" t="str">
        <f t="shared" si="0"/>
        <v>Normal</v>
      </c>
    </row>
    <row r="59" spans="1:9" hidden="1" x14ac:dyDescent="0.2">
      <c r="A59" s="4">
        <v>1502806</v>
      </c>
      <c r="B59" s="4">
        <v>150280</v>
      </c>
      <c r="C59" s="1" t="s">
        <v>10</v>
      </c>
      <c r="D59" s="5" t="s">
        <v>59</v>
      </c>
      <c r="E59" s="6">
        <v>6.6848567530695773</v>
      </c>
      <c r="F59" s="6">
        <v>6.9518716577540109</v>
      </c>
      <c r="G59" s="6">
        <v>7.7253218884120178</v>
      </c>
      <c r="H59" s="6">
        <v>8.4406294706723894</v>
      </c>
      <c r="I59" s="4" t="str">
        <f t="shared" si="0"/>
        <v>Normal</v>
      </c>
    </row>
    <row r="60" spans="1:9" hidden="1" x14ac:dyDescent="0.2">
      <c r="A60" s="4">
        <v>1502855</v>
      </c>
      <c r="B60" s="4">
        <v>150285</v>
      </c>
      <c r="C60" s="1" t="s">
        <v>14</v>
      </c>
      <c r="D60" s="5" t="s">
        <v>60</v>
      </c>
      <c r="E60" s="6">
        <v>5.2083333333333339</v>
      </c>
      <c r="F60" s="6">
        <v>3.7815126050420167</v>
      </c>
      <c r="G60" s="6">
        <v>7.9497907949790791</v>
      </c>
      <c r="H60" s="6">
        <v>7.6271186440677967</v>
      </c>
      <c r="I60" s="4" t="str">
        <f t="shared" si="0"/>
        <v>Normal</v>
      </c>
    </row>
    <row r="61" spans="1:9" hidden="1" x14ac:dyDescent="0.2">
      <c r="A61" s="4">
        <v>1502905</v>
      </c>
      <c r="B61" s="4">
        <v>150290</v>
      </c>
      <c r="C61" s="1" t="s">
        <v>51</v>
      </c>
      <c r="D61" s="5" t="s">
        <v>61</v>
      </c>
      <c r="E61" s="6">
        <v>7.9429735234215881</v>
      </c>
      <c r="F61" s="6">
        <v>9.1891891891891895</v>
      </c>
      <c r="G61" s="6">
        <v>11.313868613138686</v>
      </c>
      <c r="H61" s="6">
        <v>9.4936708860759502</v>
      </c>
      <c r="I61" s="4" t="str">
        <f t="shared" si="0"/>
        <v>Normal</v>
      </c>
    </row>
    <row r="62" spans="1:9" hidden="1" x14ac:dyDescent="0.2">
      <c r="A62" s="4">
        <v>1502939</v>
      </c>
      <c r="B62" s="4">
        <v>150293</v>
      </c>
      <c r="C62" s="1" t="s">
        <v>7</v>
      </c>
      <c r="D62" s="5" t="s">
        <v>62</v>
      </c>
      <c r="E62" s="6">
        <v>7.9479768786127174</v>
      </c>
      <c r="F62" s="6">
        <v>7.1097372488408039</v>
      </c>
      <c r="G62" s="6">
        <v>3.8590604026845639</v>
      </c>
      <c r="H62" s="6">
        <v>3.6682615629984054</v>
      </c>
      <c r="I62" s="4" t="str">
        <f t="shared" si="0"/>
        <v>Outliers</v>
      </c>
    </row>
    <row r="63" spans="1:9" hidden="1" x14ac:dyDescent="0.2">
      <c r="A63" s="4">
        <v>1502954</v>
      </c>
      <c r="B63" s="4">
        <v>150295</v>
      </c>
      <c r="C63" s="1" t="s">
        <v>35</v>
      </c>
      <c r="D63" s="5" t="s">
        <v>63</v>
      </c>
      <c r="E63" s="6">
        <v>7.2639225181598057</v>
      </c>
      <c r="F63" s="6">
        <v>5.8490566037735849</v>
      </c>
      <c r="G63" s="6">
        <v>7.2463768115942031</v>
      </c>
      <c r="H63" s="6">
        <v>6.1135371179039302</v>
      </c>
      <c r="I63" s="4" t="str">
        <f t="shared" si="0"/>
        <v>Normal</v>
      </c>
    </row>
    <row r="64" spans="1:9" hidden="1" x14ac:dyDescent="0.2">
      <c r="A64" s="4">
        <v>1503002</v>
      </c>
      <c r="B64" s="4">
        <v>150300</v>
      </c>
      <c r="C64" s="1" t="s">
        <v>14</v>
      </c>
      <c r="D64" s="5" t="s">
        <v>64</v>
      </c>
      <c r="E64" s="6">
        <v>5.8823529411764701</v>
      </c>
      <c r="F64" s="6">
        <v>4.225352112676056</v>
      </c>
      <c r="G64" s="6">
        <v>6.4516129032258061</v>
      </c>
      <c r="H64" s="6">
        <v>4.0268456375838921</v>
      </c>
      <c r="I64" s="4" t="str">
        <f t="shared" si="0"/>
        <v>Outliers</v>
      </c>
    </row>
    <row r="65" spans="1:9" hidden="1" x14ac:dyDescent="0.2">
      <c r="A65" s="4">
        <v>1503044</v>
      </c>
      <c r="B65" s="4">
        <v>150304</v>
      </c>
      <c r="C65" s="1" t="s">
        <v>12</v>
      </c>
      <c r="D65" s="5" t="s">
        <v>65</v>
      </c>
      <c r="E65" s="6">
        <v>9.4955489614243334</v>
      </c>
      <c r="F65" s="6">
        <v>7.7127659574468082</v>
      </c>
      <c r="G65" s="6">
        <v>7.2254335260115612</v>
      </c>
      <c r="H65" s="6">
        <v>8.0536912751677843</v>
      </c>
      <c r="I65" s="4" t="str">
        <f t="shared" si="0"/>
        <v>Normal</v>
      </c>
    </row>
    <row r="66" spans="1:9" hidden="1" x14ac:dyDescent="0.2">
      <c r="A66" s="4">
        <v>1503077</v>
      </c>
      <c r="B66" s="4">
        <v>150307</v>
      </c>
      <c r="C66" s="1" t="s">
        <v>7</v>
      </c>
      <c r="D66" s="5" t="s">
        <v>66</v>
      </c>
      <c r="E66" s="6">
        <v>5.5961070559610704</v>
      </c>
      <c r="F66" s="6">
        <v>8.2742316784869967</v>
      </c>
      <c r="G66" s="6">
        <v>4.9281314168377826</v>
      </c>
      <c r="H66" s="6">
        <v>5.5555555555555554</v>
      </c>
      <c r="I66" s="4" t="str">
        <f t="shared" si="0"/>
        <v>Normal</v>
      </c>
    </row>
    <row r="67" spans="1:9" hidden="1" x14ac:dyDescent="0.2">
      <c r="A67" s="4">
        <v>1503093</v>
      </c>
      <c r="B67" s="4">
        <v>150309</v>
      </c>
      <c r="C67" s="1" t="s">
        <v>41</v>
      </c>
      <c r="D67" s="5" t="s">
        <v>67</v>
      </c>
      <c r="E67" s="6">
        <v>6.9724770642201843</v>
      </c>
      <c r="F67" s="6">
        <v>5.5652173913043477</v>
      </c>
      <c r="G67" s="6">
        <v>5.1971326164874547</v>
      </c>
      <c r="H67" s="6">
        <v>5.3082191780821919</v>
      </c>
      <c r="I67" s="4" t="str">
        <f t="shared" si="0"/>
        <v>Normal</v>
      </c>
    </row>
    <row r="68" spans="1:9" hidden="1" x14ac:dyDescent="0.2">
      <c r="A68" s="4">
        <v>1503101</v>
      </c>
      <c r="B68" s="4">
        <v>150310</v>
      </c>
      <c r="C68" s="1" t="s">
        <v>10</v>
      </c>
      <c r="D68" s="5" t="s">
        <v>68</v>
      </c>
      <c r="E68" s="6">
        <v>7.4074074074074066</v>
      </c>
      <c r="F68" s="6">
        <v>5.3664921465968591</v>
      </c>
      <c r="G68" s="6">
        <v>6.7183462532299743</v>
      </c>
      <c r="H68" s="6">
        <v>6.9348127600554781</v>
      </c>
      <c r="I68" s="4" t="str">
        <f t="shared" si="0"/>
        <v>Normal</v>
      </c>
    </row>
    <row r="69" spans="1:9" hidden="1" x14ac:dyDescent="0.2">
      <c r="A69" s="4">
        <v>1503200</v>
      </c>
      <c r="B69" s="4">
        <v>150320</v>
      </c>
      <c r="C69" s="1" t="s">
        <v>51</v>
      </c>
      <c r="D69" s="5" t="s">
        <v>69</v>
      </c>
      <c r="E69" s="6">
        <v>7.9787234042553195</v>
      </c>
      <c r="F69" s="6">
        <v>10.553633217993079</v>
      </c>
      <c r="G69" s="6">
        <v>3.9497307001795332</v>
      </c>
      <c r="H69" s="6">
        <v>8.3788706739526422</v>
      </c>
      <c r="I69" s="4" t="str">
        <f t="shared" si="0"/>
        <v>Normal</v>
      </c>
    </row>
    <row r="70" spans="1:9" hidden="1" x14ac:dyDescent="0.2">
      <c r="A70" s="4">
        <v>1503309</v>
      </c>
      <c r="B70" s="4">
        <v>150330</v>
      </c>
      <c r="C70" s="1" t="s">
        <v>5</v>
      </c>
      <c r="D70" s="5" t="s">
        <v>70</v>
      </c>
      <c r="E70" s="6">
        <v>9.5510983763132753</v>
      </c>
      <c r="F70" s="6">
        <v>6.7655236329935127</v>
      </c>
      <c r="G70" s="6">
        <v>9.3531468531468533</v>
      </c>
      <c r="H70" s="6">
        <v>9.8716683119447186</v>
      </c>
      <c r="I70" s="4" t="str">
        <f t="shared" si="0"/>
        <v>Normal</v>
      </c>
    </row>
    <row r="71" spans="1:9" hidden="1" x14ac:dyDescent="0.2">
      <c r="A71" s="4">
        <v>1503408</v>
      </c>
      <c r="B71" s="4">
        <v>150340</v>
      </c>
      <c r="C71" s="1" t="s">
        <v>51</v>
      </c>
      <c r="D71" s="5" t="s">
        <v>71</v>
      </c>
      <c r="E71" s="6">
        <v>8</v>
      </c>
      <c r="F71" s="6">
        <v>8.1081081081081088</v>
      </c>
      <c r="G71" s="6">
        <v>6.1728395061728394</v>
      </c>
      <c r="H71" s="6">
        <v>6.7039106145251397</v>
      </c>
      <c r="I71" s="4" t="str">
        <f t="shared" si="0"/>
        <v>Normal</v>
      </c>
    </row>
    <row r="72" spans="1:9" hidden="1" x14ac:dyDescent="0.2">
      <c r="A72" s="4">
        <v>1503457</v>
      </c>
      <c r="B72" s="4">
        <v>150345</v>
      </c>
      <c r="C72" s="1" t="s">
        <v>7</v>
      </c>
      <c r="D72" s="5" t="s">
        <v>72</v>
      </c>
      <c r="E72" s="6">
        <v>6.9023569023569031</v>
      </c>
      <c r="F72" s="6">
        <v>8.6261980830670915</v>
      </c>
      <c r="G72" s="6">
        <v>5.9190031152647977</v>
      </c>
      <c r="H72" s="6">
        <v>7.7989601386481793</v>
      </c>
      <c r="I72" s="4" t="str">
        <f t="shared" si="0"/>
        <v>Normal</v>
      </c>
    </row>
    <row r="73" spans="1:9" hidden="1" x14ac:dyDescent="0.2">
      <c r="A73" s="4">
        <v>1503507</v>
      </c>
      <c r="B73" s="4">
        <v>150350</v>
      </c>
      <c r="C73" s="1" t="s">
        <v>7</v>
      </c>
      <c r="D73" s="5" t="s">
        <v>73</v>
      </c>
      <c r="E73" s="6">
        <v>7.1428571428571423</v>
      </c>
      <c r="F73" s="6">
        <v>10.368663594470046</v>
      </c>
      <c r="G73" s="6">
        <v>9.4298245614035086</v>
      </c>
      <c r="H73" s="6">
        <v>6.4439140811455857</v>
      </c>
      <c r="I73" s="4" t="str">
        <f t="shared" si="0"/>
        <v>Normal</v>
      </c>
    </row>
    <row r="74" spans="1:9" hidden="1" x14ac:dyDescent="0.2">
      <c r="A74" s="4">
        <v>1503606</v>
      </c>
      <c r="B74" s="4">
        <v>150360</v>
      </c>
      <c r="C74" s="1" t="s">
        <v>26</v>
      </c>
      <c r="D74" s="5" t="s">
        <v>74</v>
      </c>
      <c r="E74" s="6">
        <v>5.0904501472444252</v>
      </c>
      <c r="F74" s="6">
        <v>7.2457442164993449</v>
      </c>
      <c r="G74" s="6">
        <v>6.3586265366680799</v>
      </c>
      <c r="H74" s="6">
        <v>6.0067681895093061</v>
      </c>
      <c r="I74" s="4" t="str">
        <f t="shared" si="0"/>
        <v>Normal</v>
      </c>
    </row>
    <row r="75" spans="1:9" hidden="1" x14ac:dyDescent="0.2">
      <c r="A75" s="4">
        <v>1503705</v>
      </c>
      <c r="B75" s="4">
        <v>150370</v>
      </c>
      <c r="C75" s="1" t="s">
        <v>41</v>
      </c>
      <c r="D75" s="5" t="s">
        <v>75</v>
      </c>
      <c r="E75" s="6">
        <v>6.5300896286811776</v>
      </c>
      <c r="F75" s="6">
        <v>7.3459715639810419</v>
      </c>
      <c r="G75" s="6">
        <v>5.6737588652482271</v>
      </c>
      <c r="H75" s="6">
        <v>6.5320665083135392</v>
      </c>
      <c r="I75" s="4" t="str">
        <f t="shared" si="0"/>
        <v>Normal</v>
      </c>
    </row>
    <row r="76" spans="1:9" hidden="1" x14ac:dyDescent="0.2">
      <c r="A76" s="4">
        <v>1503754</v>
      </c>
      <c r="B76" s="4">
        <v>150375</v>
      </c>
      <c r="C76" s="1" t="s">
        <v>26</v>
      </c>
      <c r="D76" s="5" t="s">
        <v>76</v>
      </c>
      <c r="E76" s="6">
        <v>9.3699515347334401</v>
      </c>
      <c r="F76" s="6">
        <v>7.6411960132890364</v>
      </c>
      <c r="G76" s="6">
        <v>9.0136054421768712</v>
      </c>
      <c r="H76" s="6">
        <v>9.4736842105263168</v>
      </c>
      <c r="I76" s="4" t="str">
        <f t="shared" si="0"/>
        <v>Normal</v>
      </c>
    </row>
    <row r="77" spans="1:9" hidden="1" x14ac:dyDescent="0.2">
      <c r="A77" s="4">
        <v>1503804</v>
      </c>
      <c r="B77" s="4">
        <v>150380</v>
      </c>
      <c r="C77" s="1" t="s">
        <v>41</v>
      </c>
      <c r="D77" s="5" t="s">
        <v>77</v>
      </c>
      <c r="E77" s="6">
        <v>5.0203527815468112</v>
      </c>
      <c r="F77" s="6">
        <v>7.989347536617843</v>
      </c>
      <c r="G77" s="6">
        <v>8.2517482517482517</v>
      </c>
      <c r="H77" s="6">
        <v>8.7537091988130555</v>
      </c>
      <c r="I77" s="4" t="str">
        <f t="shared" si="0"/>
        <v>Normal</v>
      </c>
    </row>
    <row r="78" spans="1:9" hidden="1" x14ac:dyDescent="0.2">
      <c r="A78" s="4">
        <v>1503903</v>
      </c>
      <c r="B78" s="4">
        <v>150390</v>
      </c>
      <c r="C78" s="1" t="s">
        <v>14</v>
      </c>
      <c r="D78" s="5" t="s">
        <v>78</v>
      </c>
      <c r="E78" s="6">
        <v>6.4299424184261031</v>
      </c>
      <c r="F78" s="6">
        <v>6.5077910174152152</v>
      </c>
      <c r="G78" s="6">
        <v>8.3481349911190055</v>
      </c>
      <c r="H78" s="6">
        <v>7.9069767441860463</v>
      </c>
      <c r="I78" s="4" t="str">
        <f t="shared" si="0"/>
        <v>Normal</v>
      </c>
    </row>
    <row r="79" spans="1:9" hidden="1" x14ac:dyDescent="0.2">
      <c r="A79" s="4">
        <v>1504000</v>
      </c>
      <c r="B79" s="4">
        <v>150400</v>
      </c>
      <c r="C79" s="1" t="s">
        <v>5</v>
      </c>
      <c r="D79" s="5" t="s">
        <v>79</v>
      </c>
      <c r="E79" s="6">
        <v>8.7064676616915424</v>
      </c>
      <c r="F79" s="6">
        <v>9.4808126410835225</v>
      </c>
      <c r="G79" s="6">
        <v>9.3816631130063968</v>
      </c>
      <c r="H79" s="6">
        <v>8.2429501084598709</v>
      </c>
      <c r="I79" s="4" t="str">
        <f t="shared" si="0"/>
        <v>Normal</v>
      </c>
    </row>
    <row r="80" spans="1:9" hidden="1" x14ac:dyDescent="0.2">
      <c r="A80" s="4">
        <v>1504059</v>
      </c>
      <c r="B80" s="4">
        <v>150405</v>
      </c>
      <c r="C80" s="1" t="s">
        <v>7</v>
      </c>
      <c r="D80" s="5" t="s">
        <v>80</v>
      </c>
      <c r="E80" s="6">
        <v>6.7978533094812166</v>
      </c>
      <c r="F80" s="6">
        <v>6.1728395061728394</v>
      </c>
      <c r="G80" s="6">
        <v>6.0283687943262407</v>
      </c>
      <c r="H80" s="6">
        <v>6.5055762081784385</v>
      </c>
      <c r="I80" s="4" t="str">
        <f t="shared" si="0"/>
        <v>Normal</v>
      </c>
    </row>
    <row r="81" spans="1:9" hidden="1" x14ac:dyDescent="0.2">
      <c r="A81" s="4">
        <v>1504109</v>
      </c>
      <c r="B81" s="4">
        <v>150410</v>
      </c>
      <c r="C81" s="1" t="s">
        <v>51</v>
      </c>
      <c r="D81" s="5" t="s">
        <v>81</v>
      </c>
      <c r="E81" s="6">
        <v>10</v>
      </c>
      <c r="F81" s="6">
        <v>5.376344086021505</v>
      </c>
      <c r="G81" s="6">
        <v>8.5470085470085468</v>
      </c>
      <c r="H81" s="6">
        <v>8.8888888888888893</v>
      </c>
      <c r="I81" s="4" t="str">
        <f t="shared" si="0"/>
        <v>Normal</v>
      </c>
    </row>
    <row r="82" spans="1:9" hidden="1" x14ac:dyDescent="0.2">
      <c r="A82" s="4">
        <v>1504208</v>
      </c>
      <c r="B82" s="4">
        <v>150420</v>
      </c>
      <c r="C82" s="1" t="s">
        <v>35</v>
      </c>
      <c r="D82" s="5" t="s">
        <v>82</v>
      </c>
      <c r="E82" s="6">
        <v>8.7951301427371948</v>
      </c>
      <c r="F82" s="6">
        <v>7.54602468136759</v>
      </c>
      <c r="G82" s="6">
        <v>8.4404811281625882</v>
      </c>
      <c r="H82" s="6">
        <v>8.2063561166739234</v>
      </c>
      <c r="I82" s="4" t="str">
        <f t="shared" ref="I82:I145" si="1">IF(AND(H82&lt;$L$21,H82&gt;$L$22),"Normal","Outliers")</f>
        <v>Normal</v>
      </c>
    </row>
    <row r="83" spans="1:9" hidden="1" x14ac:dyDescent="0.2">
      <c r="A83" s="4">
        <v>1504307</v>
      </c>
      <c r="B83" s="4">
        <v>150430</v>
      </c>
      <c r="C83" s="1" t="s">
        <v>51</v>
      </c>
      <c r="D83" s="5" t="s">
        <v>83</v>
      </c>
      <c r="E83" s="6">
        <v>9.6685082872928181</v>
      </c>
      <c r="F83" s="6">
        <v>7.03125</v>
      </c>
      <c r="G83" s="6">
        <v>10.571428571428571</v>
      </c>
      <c r="H83" s="6">
        <v>6.7226890756302522</v>
      </c>
      <c r="I83" s="4" t="str">
        <f t="shared" si="1"/>
        <v>Normal</v>
      </c>
    </row>
    <row r="84" spans="1:9" hidden="1" x14ac:dyDescent="0.2">
      <c r="A84" s="4">
        <v>1504406</v>
      </c>
      <c r="B84" s="4">
        <v>150440</v>
      </c>
      <c r="C84" s="1" t="s">
        <v>51</v>
      </c>
      <c r="D84" s="5" t="s">
        <v>84</v>
      </c>
      <c r="E84" s="6">
        <v>7.716049382716049</v>
      </c>
      <c r="F84" s="6">
        <v>6.506849315068493</v>
      </c>
      <c r="G84" s="6">
        <v>7.5657894736842106</v>
      </c>
      <c r="H84" s="6">
        <v>6.7524115755627019</v>
      </c>
      <c r="I84" s="4" t="str">
        <f t="shared" si="1"/>
        <v>Normal</v>
      </c>
    </row>
    <row r="85" spans="1:9" hidden="1" x14ac:dyDescent="0.2">
      <c r="A85" s="4">
        <v>1504422</v>
      </c>
      <c r="B85" s="4">
        <v>150442</v>
      </c>
      <c r="C85" s="1" t="s">
        <v>20</v>
      </c>
      <c r="D85" s="5" t="s">
        <v>85</v>
      </c>
      <c r="E85" s="6">
        <v>9.6432552954292081</v>
      </c>
      <c r="F85" s="6">
        <v>8.2847141190198368</v>
      </c>
      <c r="G85" s="6">
        <v>9.5973524544953115</v>
      </c>
      <c r="H85" s="6">
        <v>8.2232893157262907</v>
      </c>
      <c r="I85" s="4" t="str">
        <f t="shared" si="1"/>
        <v>Normal</v>
      </c>
    </row>
    <row r="86" spans="1:9" hidden="1" x14ac:dyDescent="0.2">
      <c r="A86" s="4">
        <v>1504455</v>
      </c>
      <c r="B86" s="4">
        <v>150445</v>
      </c>
      <c r="C86" s="1" t="s">
        <v>17</v>
      </c>
      <c r="D86" s="5" t="s">
        <v>86</v>
      </c>
      <c r="E86" s="6">
        <v>5.615550755939525</v>
      </c>
      <c r="F86" s="6">
        <v>4.7393364928909953</v>
      </c>
      <c r="G86" s="6">
        <v>6.1099796334012222</v>
      </c>
      <c r="H86" s="6">
        <v>5.8823529411764701</v>
      </c>
      <c r="I86" s="4" t="str">
        <f t="shared" si="1"/>
        <v>Normal</v>
      </c>
    </row>
    <row r="87" spans="1:9" hidden="1" x14ac:dyDescent="0.2">
      <c r="A87" s="4">
        <v>1504505</v>
      </c>
      <c r="B87" s="4">
        <v>150450</v>
      </c>
      <c r="C87" s="1" t="s">
        <v>10</v>
      </c>
      <c r="D87" s="5" t="s">
        <v>87</v>
      </c>
      <c r="E87" s="6">
        <v>4.9822064056939501</v>
      </c>
      <c r="F87" s="6">
        <v>8.2408874801901746</v>
      </c>
      <c r="G87" s="6">
        <v>6.8535825545171329</v>
      </c>
      <c r="H87" s="6">
        <v>9.7643097643097647</v>
      </c>
      <c r="I87" s="4" t="str">
        <f t="shared" si="1"/>
        <v>Normal</v>
      </c>
    </row>
    <row r="88" spans="1:9" hidden="1" x14ac:dyDescent="0.2">
      <c r="A88" s="4">
        <v>1504604</v>
      </c>
      <c r="B88" s="4">
        <v>150460</v>
      </c>
      <c r="C88" s="1" t="s">
        <v>5</v>
      </c>
      <c r="D88" s="5" t="s">
        <v>88</v>
      </c>
      <c r="E88" s="6">
        <v>5.5670103092783512</v>
      </c>
      <c r="F88" s="6">
        <v>8.4051724137931032</v>
      </c>
      <c r="G88" s="6">
        <v>8.695652173913043</v>
      </c>
      <c r="H88" s="6">
        <v>5.8212058212058215</v>
      </c>
      <c r="I88" s="4" t="str">
        <f t="shared" si="1"/>
        <v>Normal</v>
      </c>
    </row>
    <row r="89" spans="1:9" hidden="1" x14ac:dyDescent="0.2">
      <c r="A89" s="4">
        <v>1504703</v>
      </c>
      <c r="B89" s="4">
        <v>150470</v>
      </c>
      <c r="C89" s="1" t="s">
        <v>5</v>
      </c>
      <c r="D89" s="5" t="s">
        <v>89</v>
      </c>
      <c r="E89" s="6">
        <v>7.8925956061838889</v>
      </c>
      <c r="F89" s="6">
        <v>7.850609756097561</v>
      </c>
      <c r="G89" s="6">
        <v>9.8084291187739474</v>
      </c>
      <c r="H89" s="6">
        <v>8.186687069625096</v>
      </c>
      <c r="I89" s="4" t="str">
        <f t="shared" si="1"/>
        <v>Normal</v>
      </c>
    </row>
    <row r="90" spans="1:9" hidden="1" x14ac:dyDescent="0.2">
      <c r="A90" s="4">
        <v>1504752</v>
      </c>
      <c r="B90" s="4">
        <v>150475</v>
      </c>
      <c r="C90" s="1" t="s">
        <v>14</v>
      </c>
      <c r="D90" s="5" t="s">
        <v>90</v>
      </c>
      <c r="E90" s="6">
        <v>6.1135371179039302</v>
      </c>
      <c r="F90" s="6">
        <v>6.2283737024221448</v>
      </c>
      <c r="G90" s="6">
        <v>7.4626865671641784</v>
      </c>
      <c r="H90" s="6">
        <v>9.8591549295774641</v>
      </c>
      <c r="I90" s="4" t="str">
        <f t="shared" si="1"/>
        <v>Normal</v>
      </c>
    </row>
    <row r="91" spans="1:9" hidden="1" x14ac:dyDescent="0.2">
      <c r="A91" s="4">
        <v>1504802</v>
      </c>
      <c r="B91" s="4">
        <v>150480</v>
      </c>
      <c r="C91" s="1" t="s">
        <v>14</v>
      </c>
      <c r="D91" s="5" t="s">
        <v>91</v>
      </c>
      <c r="E91" s="6">
        <v>6.3233965672990067</v>
      </c>
      <c r="F91" s="6">
        <v>6.0077519379844961</v>
      </c>
      <c r="G91" s="6">
        <v>5.6190476190476195</v>
      </c>
      <c r="H91" s="6">
        <v>6.0690943043884218</v>
      </c>
      <c r="I91" s="4" t="str">
        <f t="shared" si="1"/>
        <v>Normal</v>
      </c>
    </row>
    <row r="92" spans="1:9" hidden="1" x14ac:dyDescent="0.2">
      <c r="A92" s="4">
        <v>1504901</v>
      </c>
      <c r="B92" s="4">
        <v>150490</v>
      </c>
      <c r="C92" s="1" t="s">
        <v>10</v>
      </c>
      <c r="D92" s="5" t="s">
        <v>92</v>
      </c>
      <c r="E92" s="6">
        <v>8.2167832167832167</v>
      </c>
      <c r="F92" s="6">
        <v>8.1314878892733553</v>
      </c>
      <c r="G92" s="6">
        <v>9.5779220779220786</v>
      </c>
      <c r="H92" s="6">
        <v>8.013355592654424</v>
      </c>
      <c r="I92" s="4" t="str">
        <f t="shared" si="1"/>
        <v>Normal</v>
      </c>
    </row>
    <row r="93" spans="1:9" hidden="1" x14ac:dyDescent="0.2">
      <c r="A93" s="4">
        <v>1504950</v>
      </c>
      <c r="B93" s="4">
        <v>150495</v>
      </c>
      <c r="C93" s="1" t="s">
        <v>7</v>
      </c>
      <c r="D93" s="5" t="s">
        <v>93</v>
      </c>
      <c r="E93" s="6">
        <v>5.1813471502590671</v>
      </c>
      <c r="F93" s="6">
        <v>7.8817733990147785</v>
      </c>
      <c r="G93" s="6">
        <v>6.6282420749279538</v>
      </c>
      <c r="H93" s="6">
        <v>6.094182825484765</v>
      </c>
      <c r="I93" s="4" t="str">
        <f t="shared" si="1"/>
        <v>Normal</v>
      </c>
    </row>
    <row r="94" spans="1:9" hidden="1" x14ac:dyDescent="0.2">
      <c r="A94" s="4">
        <v>1504976</v>
      </c>
      <c r="B94" s="4">
        <v>150497</v>
      </c>
      <c r="C94" s="1" t="s">
        <v>41</v>
      </c>
      <c r="D94" s="5" t="s">
        <v>94</v>
      </c>
      <c r="E94" s="6">
        <v>9.6330275229357802</v>
      </c>
      <c r="F94" s="6">
        <v>8.5201793721973083</v>
      </c>
      <c r="G94" s="6">
        <v>9.1703056768558966</v>
      </c>
      <c r="H94" s="6">
        <v>7.5555555555555554</v>
      </c>
      <c r="I94" s="4" t="str">
        <f t="shared" si="1"/>
        <v>Normal</v>
      </c>
    </row>
    <row r="95" spans="1:9" hidden="1" x14ac:dyDescent="0.2">
      <c r="A95" s="4">
        <v>1505007</v>
      </c>
      <c r="B95" s="4">
        <v>150500</v>
      </c>
      <c r="C95" s="1" t="s">
        <v>23</v>
      </c>
      <c r="D95" s="5" t="s">
        <v>95</v>
      </c>
      <c r="E95" s="6">
        <v>8.695652173913043</v>
      </c>
      <c r="F95" s="6">
        <v>3.7313432835820892</v>
      </c>
      <c r="G95" s="6">
        <v>1.5267175572519083</v>
      </c>
      <c r="H95" s="6">
        <v>7.2992700729926998</v>
      </c>
      <c r="I95" s="4" t="str">
        <f t="shared" si="1"/>
        <v>Normal</v>
      </c>
    </row>
    <row r="96" spans="1:9" hidden="1" x14ac:dyDescent="0.2">
      <c r="A96" s="4">
        <v>1505031</v>
      </c>
      <c r="B96" s="4">
        <v>150503</v>
      </c>
      <c r="C96" s="1" t="s">
        <v>26</v>
      </c>
      <c r="D96" s="5" t="s">
        <v>96</v>
      </c>
      <c r="E96" s="6">
        <v>5.3140096618357484</v>
      </c>
      <c r="F96" s="6">
        <v>8.082408874801903</v>
      </c>
      <c r="G96" s="6">
        <v>6.666666666666667</v>
      </c>
      <c r="H96" s="6">
        <v>4.7001620745542949</v>
      </c>
      <c r="I96" s="4" t="str">
        <f t="shared" si="1"/>
        <v>Normal</v>
      </c>
    </row>
    <row r="97" spans="1:9" hidden="1" x14ac:dyDescent="0.2">
      <c r="A97" s="4">
        <v>1505064</v>
      </c>
      <c r="B97" s="4">
        <v>150506</v>
      </c>
      <c r="C97" s="1" t="s">
        <v>41</v>
      </c>
      <c r="D97" s="5" t="s">
        <v>97</v>
      </c>
      <c r="E97" s="6">
        <v>4.7124600638977636</v>
      </c>
      <c r="F97" s="6">
        <v>5</v>
      </c>
      <c r="G97" s="6">
        <v>6.2866722548197824</v>
      </c>
      <c r="H97" s="6">
        <v>4.6901172529313229</v>
      </c>
      <c r="I97" s="4" t="str">
        <f t="shared" si="1"/>
        <v>Normal</v>
      </c>
    </row>
    <row r="98" spans="1:9" hidden="1" x14ac:dyDescent="0.2">
      <c r="A98" s="4">
        <v>1505106</v>
      </c>
      <c r="B98" s="4">
        <v>150510</v>
      </c>
      <c r="C98" s="1" t="s">
        <v>14</v>
      </c>
      <c r="D98" s="5" t="s">
        <v>98</v>
      </c>
      <c r="E98" s="6">
        <v>6.6732090284592731</v>
      </c>
      <c r="F98" s="6">
        <v>7.2620215897939158</v>
      </c>
      <c r="G98" s="6">
        <v>8.3333333333333321</v>
      </c>
      <c r="H98" s="6">
        <v>6.3029162746942617</v>
      </c>
      <c r="I98" s="4" t="str">
        <f t="shared" si="1"/>
        <v>Normal</v>
      </c>
    </row>
    <row r="99" spans="1:9" x14ac:dyDescent="0.2">
      <c r="A99" s="4">
        <v>1505205</v>
      </c>
      <c r="B99" s="4">
        <v>150520</v>
      </c>
      <c r="C99" s="1" t="s">
        <v>10</v>
      </c>
      <c r="D99" s="5" t="s">
        <v>99</v>
      </c>
      <c r="E99" s="6">
        <v>5.7887120115774238</v>
      </c>
      <c r="F99" s="6">
        <v>4.9586776859504136</v>
      </c>
      <c r="G99" s="6">
        <v>7.4294205052005946</v>
      </c>
      <c r="H99" s="6">
        <v>7.0996978851963748</v>
      </c>
      <c r="I99" s="4" t="str">
        <f t="shared" si="1"/>
        <v>Normal</v>
      </c>
    </row>
    <row r="100" spans="1:9" hidden="1" x14ac:dyDescent="0.2">
      <c r="A100" s="4">
        <v>1505304</v>
      </c>
      <c r="B100" s="4">
        <v>150530</v>
      </c>
      <c r="C100" s="1" t="s">
        <v>14</v>
      </c>
      <c r="D100" s="5" t="s">
        <v>100</v>
      </c>
      <c r="E100" s="6">
        <v>8.4818246614397719</v>
      </c>
      <c r="F100" s="6">
        <v>10.084033613445378</v>
      </c>
      <c r="G100" s="6">
        <v>7.8709677419354831</v>
      </c>
      <c r="H100" s="6">
        <v>7.8703703703703702</v>
      </c>
      <c r="I100" s="4" t="str">
        <f t="shared" si="1"/>
        <v>Normal</v>
      </c>
    </row>
    <row r="101" spans="1:9" hidden="1" x14ac:dyDescent="0.2">
      <c r="A101" s="4">
        <v>1505403</v>
      </c>
      <c r="B101" s="4">
        <v>150540</v>
      </c>
      <c r="C101" s="1" t="s">
        <v>7</v>
      </c>
      <c r="D101" s="5" t="s">
        <v>101</v>
      </c>
      <c r="E101" s="6">
        <v>4.666666666666667</v>
      </c>
      <c r="F101" s="6">
        <v>7.1428571428571423</v>
      </c>
      <c r="G101" s="6">
        <v>5.4838709677419359</v>
      </c>
      <c r="H101" s="6">
        <v>6.4189189189189184</v>
      </c>
      <c r="I101" s="4" t="str">
        <f t="shared" si="1"/>
        <v>Normal</v>
      </c>
    </row>
    <row r="102" spans="1:9" hidden="1" x14ac:dyDescent="0.2">
      <c r="A102" s="4">
        <v>1505437</v>
      </c>
      <c r="B102" s="4">
        <v>150543</v>
      </c>
      <c r="C102" s="1" t="s">
        <v>12</v>
      </c>
      <c r="D102" s="5" t="s">
        <v>102</v>
      </c>
      <c r="E102" s="6">
        <v>5.0370370370370372</v>
      </c>
      <c r="F102" s="6">
        <v>5.6551724137931032</v>
      </c>
      <c r="G102" s="6">
        <v>7.4964639321074955</v>
      </c>
      <c r="H102" s="6">
        <v>7.3529411764705888</v>
      </c>
      <c r="I102" s="4" t="str">
        <f t="shared" si="1"/>
        <v>Normal</v>
      </c>
    </row>
    <row r="103" spans="1:9" hidden="1" x14ac:dyDescent="0.2">
      <c r="A103" s="4">
        <v>1505486</v>
      </c>
      <c r="B103" s="4">
        <v>150548</v>
      </c>
      <c r="C103" s="1" t="s">
        <v>17</v>
      </c>
      <c r="D103" s="5" t="s">
        <v>103</v>
      </c>
      <c r="E103" s="6">
        <v>4.7120418848167542</v>
      </c>
      <c r="F103" s="6">
        <v>6.317204301075269</v>
      </c>
      <c r="G103" s="6">
        <v>5.9278350515463911</v>
      </c>
      <c r="H103" s="6">
        <v>5.2932761087267526</v>
      </c>
      <c r="I103" s="4" t="str">
        <f t="shared" si="1"/>
        <v>Normal</v>
      </c>
    </row>
    <row r="104" spans="1:9" hidden="1" x14ac:dyDescent="0.2">
      <c r="A104" s="4">
        <v>1505494</v>
      </c>
      <c r="B104" s="4">
        <v>150549</v>
      </c>
      <c r="C104" s="1" t="s">
        <v>35</v>
      </c>
      <c r="D104" s="5" t="s">
        <v>104</v>
      </c>
      <c r="E104" s="6">
        <v>7.216494845360824</v>
      </c>
      <c r="F104" s="6">
        <v>6.3636363636363633</v>
      </c>
      <c r="G104" s="6">
        <v>4.7619047619047619</v>
      </c>
      <c r="H104" s="6">
        <v>6.8965517241379306</v>
      </c>
      <c r="I104" s="4" t="str">
        <f t="shared" si="1"/>
        <v>Normal</v>
      </c>
    </row>
    <row r="105" spans="1:9" hidden="1" x14ac:dyDescent="0.2">
      <c r="A105" s="4">
        <v>1505502</v>
      </c>
      <c r="B105" s="4">
        <v>150550</v>
      </c>
      <c r="C105" s="1" t="s">
        <v>7</v>
      </c>
      <c r="D105" s="5" t="s">
        <v>105</v>
      </c>
      <c r="E105" s="6">
        <v>6.9296914516944863</v>
      </c>
      <c r="F105" s="6">
        <v>8.4264432029795149</v>
      </c>
      <c r="G105" s="6">
        <v>6.2953995157384997</v>
      </c>
      <c r="H105" s="6">
        <v>7.8191489361702127</v>
      </c>
      <c r="I105" s="4" t="str">
        <f t="shared" si="1"/>
        <v>Normal</v>
      </c>
    </row>
    <row r="106" spans="1:9" hidden="1" x14ac:dyDescent="0.2">
      <c r="A106" s="4">
        <v>1505536</v>
      </c>
      <c r="B106" s="4">
        <v>150553</v>
      </c>
      <c r="C106" s="1" t="s">
        <v>35</v>
      </c>
      <c r="D106" s="5" t="s">
        <v>106</v>
      </c>
      <c r="E106" s="6">
        <v>7.2020951549541685</v>
      </c>
      <c r="F106" s="6">
        <v>6.4656964656964657</v>
      </c>
      <c r="G106" s="6">
        <v>7.8217172820624858</v>
      </c>
      <c r="H106" s="6">
        <v>7.8422969787872292</v>
      </c>
      <c r="I106" s="4" t="str">
        <f t="shared" si="1"/>
        <v>Normal</v>
      </c>
    </row>
    <row r="107" spans="1:9" hidden="1" x14ac:dyDescent="0.2">
      <c r="A107" s="4">
        <v>1505551</v>
      </c>
      <c r="B107" s="4">
        <v>150555</v>
      </c>
      <c r="C107" s="1" t="s">
        <v>12</v>
      </c>
      <c r="D107" s="5" t="s">
        <v>107</v>
      </c>
      <c r="E107" s="6">
        <v>4.3103448275862073</v>
      </c>
      <c r="F107" s="6">
        <v>11.023622047244094</v>
      </c>
      <c r="G107" s="6">
        <v>5</v>
      </c>
      <c r="H107" s="6">
        <v>9.3023255813953494</v>
      </c>
      <c r="I107" s="4" t="str">
        <f t="shared" si="1"/>
        <v>Normal</v>
      </c>
    </row>
    <row r="108" spans="1:9" hidden="1" x14ac:dyDescent="0.2">
      <c r="A108" s="4">
        <v>1505601</v>
      </c>
      <c r="B108" s="4">
        <v>150560</v>
      </c>
      <c r="C108" s="1" t="s">
        <v>23</v>
      </c>
      <c r="D108" s="5" t="s">
        <v>108</v>
      </c>
      <c r="E108" s="6">
        <v>7.8947368421052628</v>
      </c>
      <c r="F108" s="6">
        <v>4.8543689320388346</v>
      </c>
      <c r="G108" s="6">
        <v>8.4210526315789469</v>
      </c>
      <c r="H108" s="6">
        <v>3.5294117647058822</v>
      </c>
      <c r="I108" s="4" t="str">
        <f t="shared" si="1"/>
        <v>Outliers</v>
      </c>
    </row>
    <row r="109" spans="1:9" hidden="1" x14ac:dyDescent="0.2">
      <c r="A109" s="4">
        <v>1505635</v>
      </c>
      <c r="B109" s="4">
        <v>150563</v>
      </c>
      <c r="C109" s="1" t="s">
        <v>35</v>
      </c>
      <c r="D109" s="5" t="s">
        <v>109</v>
      </c>
      <c r="E109" s="6">
        <v>8.2417582417582409</v>
      </c>
      <c r="F109" s="6">
        <v>5.1136363636363642</v>
      </c>
      <c r="G109" s="6">
        <v>4.8484848484848486</v>
      </c>
      <c r="H109" s="6">
        <v>5.3892215568862278</v>
      </c>
      <c r="I109" s="4" t="str">
        <f t="shared" si="1"/>
        <v>Normal</v>
      </c>
    </row>
    <row r="110" spans="1:9" hidden="1" x14ac:dyDescent="0.2">
      <c r="A110" s="4">
        <v>1505650</v>
      </c>
      <c r="B110" s="4">
        <v>150565</v>
      </c>
      <c r="C110" s="1" t="s">
        <v>17</v>
      </c>
      <c r="D110" s="5" t="s">
        <v>110</v>
      </c>
      <c r="E110" s="6">
        <v>2.0618556701030926</v>
      </c>
      <c r="F110" s="6">
        <v>7.1651090342679122</v>
      </c>
      <c r="G110" s="6">
        <v>6.7375886524822697</v>
      </c>
      <c r="H110" s="6">
        <v>6.0810810810810816</v>
      </c>
      <c r="I110" s="4" t="str">
        <f t="shared" si="1"/>
        <v>Normal</v>
      </c>
    </row>
    <row r="111" spans="1:9" hidden="1" x14ac:dyDescent="0.2">
      <c r="A111" s="4">
        <v>1505700</v>
      </c>
      <c r="B111" s="4">
        <v>150570</v>
      </c>
      <c r="C111" s="1" t="s">
        <v>10</v>
      </c>
      <c r="D111" s="5" t="s">
        <v>111</v>
      </c>
      <c r="E111" s="6">
        <v>9.4827586206896548</v>
      </c>
      <c r="F111" s="6">
        <v>8.2621082621082618</v>
      </c>
      <c r="G111" s="6">
        <v>10.714285714285714</v>
      </c>
      <c r="H111" s="6">
        <v>8.9456869009584654</v>
      </c>
      <c r="I111" s="4" t="str">
        <f t="shared" si="1"/>
        <v>Normal</v>
      </c>
    </row>
    <row r="112" spans="1:9" hidden="1" x14ac:dyDescent="0.2">
      <c r="A112" s="4">
        <v>1505809</v>
      </c>
      <c r="B112" s="4">
        <v>150580</v>
      </c>
      <c r="C112" s="1" t="s">
        <v>10</v>
      </c>
      <c r="D112" s="5" t="s">
        <v>112</v>
      </c>
      <c r="E112" s="6">
        <v>5.8428475486903961</v>
      </c>
      <c r="F112" s="6">
        <v>6.4362336114421934</v>
      </c>
      <c r="G112" s="6">
        <v>5.8636073932441048</v>
      </c>
      <c r="H112" s="6">
        <v>7.3631214600377595</v>
      </c>
      <c r="I112" s="4" t="str">
        <f t="shared" si="1"/>
        <v>Normal</v>
      </c>
    </row>
    <row r="113" spans="1:9" hidden="1" x14ac:dyDescent="0.2">
      <c r="A113" s="4">
        <v>1505908</v>
      </c>
      <c r="B113" s="4">
        <v>150590</v>
      </c>
      <c r="C113" s="1" t="s">
        <v>17</v>
      </c>
      <c r="D113" s="5" t="s">
        <v>113</v>
      </c>
      <c r="E113" s="6">
        <v>8.4165477888730376</v>
      </c>
      <c r="F113" s="6">
        <v>7.1523178807947021</v>
      </c>
      <c r="G113" s="6">
        <v>5.9895833333333339</v>
      </c>
      <c r="H113" s="6">
        <v>6.557377049180328</v>
      </c>
      <c r="I113" s="4" t="str">
        <f t="shared" si="1"/>
        <v>Normal</v>
      </c>
    </row>
    <row r="114" spans="1:9" hidden="1" x14ac:dyDescent="0.2">
      <c r="A114" s="4">
        <v>1506005</v>
      </c>
      <c r="B114" s="4">
        <v>150600</v>
      </c>
      <c r="C114" s="1" t="s">
        <v>14</v>
      </c>
      <c r="D114" s="5" t="s">
        <v>114</v>
      </c>
      <c r="E114" s="6">
        <v>7.0785070785070792</v>
      </c>
      <c r="F114" s="6">
        <v>5.9743954480796582</v>
      </c>
      <c r="G114" s="6">
        <v>6.6225165562913908</v>
      </c>
      <c r="H114" s="6">
        <v>8.6229086229086231</v>
      </c>
      <c r="I114" s="4" t="str">
        <f t="shared" si="1"/>
        <v>Normal</v>
      </c>
    </row>
    <row r="115" spans="1:9" hidden="1" x14ac:dyDescent="0.2">
      <c r="A115" s="4">
        <v>1506104</v>
      </c>
      <c r="B115" s="4">
        <v>150610</v>
      </c>
      <c r="C115" s="1" t="s">
        <v>23</v>
      </c>
      <c r="D115" s="5" t="s">
        <v>115</v>
      </c>
      <c r="E115" s="6">
        <v>9.3567251461988299</v>
      </c>
      <c r="F115" s="6">
        <v>7.0000000000000009</v>
      </c>
      <c r="G115" s="6">
        <v>4.7120418848167542</v>
      </c>
      <c r="H115" s="6">
        <v>9.5238095238095237</v>
      </c>
      <c r="I115" s="4" t="str">
        <f t="shared" si="1"/>
        <v>Normal</v>
      </c>
    </row>
    <row r="116" spans="1:9" hidden="1" x14ac:dyDescent="0.2">
      <c r="A116" s="4">
        <v>1506112</v>
      </c>
      <c r="B116" s="4">
        <v>150611</v>
      </c>
      <c r="C116" s="1" t="s">
        <v>23</v>
      </c>
      <c r="D116" s="5" t="s">
        <v>116</v>
      </c>
      <c r="E116" s="6">
        <v>4.1420118343195274</v>
      </c>
      <c r="F116" s="6">
        <v>13.125</v>
      </c>
      <c r="G116" s="6">
        <v>9.2592592592592595</v>
      </c>
      <c r="H116" s="6">
        <v>6.666666666666667</v>
      </c>
      <c r="I116" s="4" t="str">
        <f t="shared" si="1"/>
        <v>Normal</v>
      </c>
    </row>
    <row r="117" spans="1:9" hidden="1" x14ac:dyDescent="0.2">
      <c r="A117" s="4">
        <v>1506138</v>
      </c>
      <c r="B117" s="4">
        <v>150613</v>
      </c>
      <c r="C117" s="1" t="s">
        <v>12</v>
      </c>
      <c r="D117" s="5" t="s">
        <v>117</v>
      </c>
      <c r="E117" s="6">
        <v>7.1141709695926565</v>
      </c>
      <c r="F117" s="6">
        <v>6.2072892938496587</v>
      </c>
      <c r="G117" s="6">
        <v>7.0144927536231885</v>
      </c>
      <c r="H117" s="6">
        <v>7.1732522796352587</v>
      </c>
      <c r="I117" s="4" t="str">
        <f t="shared" si="1"/>
        <v>Normal</v>
      </c>
    </row>
    <row r="118" spans="1:9" hidden="1" x14ac:dyDescent="0.2">
      <c r="A118" s="4">
        <v>1506161</v>
      </c>
      <c r="B118" s="4">
        <v>150616</v>
      </c>
      <c r="C118" s="1" t="s">
        <v>12</v>
      </c>
      <c r="D118" s="5" t="s">
        <v>118</v>
      </c>
      <c r="E118" s="6">
        <v>6.9597069597069599</v>
      </c>
      <c r="F118" s="6">
        <v>9.4155844155844157</v>
      </c>
      <c r="G118" s="6">
        <v>5.6939501779359425</v>
      </c>
      <c r="H118" s="6">
        <v>8.3044982698961931</v>
      </c>
      <c r="I118" s="4" t="str">
        <f t="shared" si="1"/>
        <v>Normal</v>
      </c>
    </row>
    <row r="119" spans="1:9" x14ac:dyDescent="0.2">
      <c r="A119" s="4">
        <v>1506187</v>
      </c>
      <c r="B119" s="4">
        <v>150618</v>
      </c>
      <c r="C119" s="1" t="s">
        <v>7</v>
      </c>
      <c r="D119" s="5" t="s">
        <v>119</v>
      </c>
      <c r="E119" s="6">
        <v>5.0986842105263159</v>
      </c>
      <c r="F119" s="6">
        <v>4.5901639344262293</v>
      </c>
      <c r="G119" s="6">
        <v>4.7258979206049148</v>
      </c>
      <c r="H119" s="6">
        <v>3.9106145251396649</v>
      </c>
      <c r="I119" s="4" t="str">
        <f t="shared" si="1"/>
        <v>Outliers</v>
      </c>
    </row>
    <row r="120" spans="1:9" hidden="1" x14ac:dyDescent="0.2">
      <c r="A120" s="4">
        <v>1506195</v>
      </c>
      <c r="B120" s="4">
        <v>150619</v>
      </c>
      <c r="C120" s="1" t="s">
        <v>26</v>
      </c>
      <c r="D120" s="5" t="s">
        <v>120</v>
      </c>
      <c r="E120" s="6">
        <v>3.6496350364963499</v>
      </c>
      <c r="F120" s="6">
        <v>5.3268765133171918</v>
      </c>
      <c r="G120" s="6">
        <v>5.6511056511056514</v>
      </c>
      <c r="H120" s="6">
        <v>5.7906458797327396</v>
      </c>
      <c r="I120" s="4" t="str">
        <f t="shared" si="1"/>
        <v>Normal</v>
      </c>
    </row>
    <row r="121" spans="1:9" hidden="1" x14ac:dyDescent="0.2">
      <c r="A121" s="4">
        <v>1506203</v>
      </c>
      <c r="B121" s="4">
        <v>150620</v>
      </c>
      <c r="C121" s="1" t="s">
        <v>23</v>
      </c>
      <c r="D121" s="5" t="s">
        <v>121</v>
      </c>
      <c r="E121" s="6">
        <v>8.4019769357495893</v>
      </c>
      <c r="F121" s="6">
        <v>5.0295857988165684</v>
      </c>
      <c r="G121" s="6">
        <v>7.7941176470588234</v>
      </c>
      <c r="H121" s="6">
        <v>7.54985754985755</v>
      </c>
      <c r="I121" s="4" t="str">
        <f t="shared" si="1"/>
        <v>Normal</v>
      </c>
    </row>
    <row r="122" spans="1:9" hidden="1" x14ac:dyDescent="0.2">
      <c r="A122" s="4">
        <v>1506302</v>
      </c>
      <c r="B122" s="4">
        <v>150630</v>
      </c>
      <c r="C122" s="1" t="s">
        <v>10</v>
      </c>
      <c r="D122" s="5" t="s">
        <v>122</v>
      </c>
      <c r="E122" s="6">
        <v>8.4656084656084651</v>
      </c>
      <c r="F122" s="6">
        <v>8.2872928176795568</v>
      </c>
      <c r="G122" s="6">
        <v>8.0118694362017813</v>
      </c>
      <c r="H122" s="6">
        <v>7.1839080459770113</v>
      </c>
      <c r="I122" s="4" t="str">
        <f t="shared" si="1"/>
        <v>Normal</v>
      </c>
    </row>
    <row r="123" spans="1:9" hidden="1" x14ac:dyDescent="0.2">
      <c r="A123" s="4">
        <v>1506351</v>
      </c>
      <c r="B123" s="4">
        <v>150635</v>
      </c>
      <c r="C123" s="1" t="s">
        <v>20</v>
      </c>
      <c r="D123" s="5" t="s">
        <v>123</v>
      </c>
      <c r="E123" s="6">
        <v>10.434782608695652</v>
      </c>
      <c r="F123" s="6">
        <v>9.2024539877300615</v>
      </c>
      <c r="G123" s="6">
        <v>7.878787878787878</v>
      </c>
      <c r="H123" s="6">
        <v>12.676056338028168</v>
      </c>
      <c r="I123" s="4" t="str">
        <f t="shared" si="1"/>
        <v>Outliers</v>
      </c>
    </row>
    <row r="124" spans="1:9" hidden="1" x14ac:dyDescent="0.2">
      <c r="A124" s="4">
        <v>1506401</v>
      </c>
      <c r="B124" s="4">
        <v>150640</v>
      </c>
      <c r="C124" s="1" t="s">
        <v>10</v>
      </c>
      <c r="D124" s="5" t="s">
        <v>124</v>
      </c>
      <c r="E124" s="6">
        <v>14.606741573033707</v>
      </c>
      <c r="F124" s="6">
        <v>12.345679012345679</v>
      </c>
      <c r="G124" s="6">
        <v>6.3636363636363633</v>
      </c>
      <c r="H124" s="6">
        <v>7.5</v>
      </c>
      <c r="I124" s="4" t="str">
        <f t="shared" si="1"/>
        <v>Normal</v>
      </c>
    </row>
    <row r="125" spans="1:9" hidden="1" x14ac:dyDescent="0.2">
      <c r="A125" s="4">
        <v>1506500</v>
      </c>
      <c r="B125" s="4">
        <v>150650</v>
      </c>
      <c r="C125" s="1" t="s">
        <v>51</v>
      </c>
      <c r="D125" s="5" t="s">
        <v>125</v>
      </c>
      <c r="E125" s="6">
        <v>9.0625</v>
      </c>
      <c r="F125" s="6">
        <v>7.9489695780176648</v>
      </c>
      <c r="G125" s="6">
        <v>10.441767068273093</v>
      </c>
      <c r="H125" s="6">
        <v>10.436634717784878</v>
      </c>
      <c r="I125" s="4" t="str">
        <f t="shared" si="1"/>
        <v>Normal</v>
      </c>
    </row>
    <row r="126" spans="1:9" hidden="1" x14ac:dyDescent="0.2">
      <c r="A126" s="4">
        <v>1506559</v>
      </c>
      <c r="B126" s="4">
        <v>150655</v>
      </c>
      <c r="C126" s="1" t="s">
        <v>23</v>
      </c>
      <c r="D126" s="5" t="s">
        <v>126</v>
      </c>
      <c r="E126" s="6">
        <v>10.755813953488373</v>
      </c>
      <c r="F126" s="6">
        <v>5.5737704918032787</v>
      </c>
      <c r="G126" s="6">
        <v>3.9215686274509802</v>
      </c>
      <c r="H126" s="6">
        <v>8.5443037974683538</v>
      </c>
      <c r="I126" s="4" t="str">
        <f t="shared" si="1"/>
        <v>Normal</v>
      </c>
    </row>
    <row r="127" spans="1:9" hidden="1" x14ac:dyDescent="0.2">
      <c r="A127" s="4">
        <v>1506583</v>
      </c>
      <c r="B127" s="4">
        <v>150658</v>
      </c>
      <c r="C127" s="1" t="s">
        <v>12</v>
      </c>
      <c r="D127" s="5" t="s">
        <v>127</v>
      </c>
      <c r="E127" s="6">
        <v>9.79020979020979</v>
      </c>
      <c r="F127" s="6">
        <v>8.8397790055248606</v>
      </c>
      <c r="G127" s="6">
        <v>7.441860465116279</v>
      </c>
      <c r="H127" s="6">
        <v>7.4889867841409687</v>
      </c>
      <c r="I127" s="4" t="str">
        <f t="shared" si="1"/>
        <v>Normal</v>
      </c>
    </row>
    <row r="128" spans="1:9" hidden="1" x14ac:dyDescent="0.2">
      <c r="A128" s="4">
        <v>1506609</v>
      </c>
      <c r="B128" s="4">
        <v>150660</v>
      </c>
      <c r="C128" s="1" t="s">
        <v>51</v>
      </c>
      <c r="D128" s="5" t="s">
        <v>128</v>
      </c>
      <c r="E128" s="6">
        <v>5.8411214953271031</v>
      </c>
      <c r="F128" s="6">
        <v>6.0150375939849621</v>
      </c>
      <c r="G128" s="6">
        <v>7.2527472527472536</v>
      </c>
      <c r="H128" s="6">
        <v>6.9135802469135799</v>
      </c>
      <c r="I128" s="4" t="str">
        <f t="shared" si="1"/>
        <v>Normal</v>
      </c>
    </row>
    <row r="129" spans="1:9" hidden="1" x14ac:dyDescent="0.2">
      <c r="A129" s="4">
        <v>1506708</v>
      </c>
      <c r="B129" s="4">
        <v>150670</v>
      </c>
      <c r="C129" s="1" t="s">
        <v>12</v>
      </c>
      <c r="D129" s="5" t="s">
        <v>129</v>
      </c>
      <c r="E129" s="6">
        <v>5.6239015817223192</v>
      </c>
      <c r="F129" s="6">
        <v>6.115702479338843</v>
      </c>
      <c r="G129" s="6">
        <v>8.6378737541528228</v>
      </c>
      <c r="H129" s="6">
        <v>6.7010309278350517</v>
      </c>
      <c r="I129" s="4" t="str">
        <f t="shared" si="1"/>
        <v>Normal</v>
      </c>
    </row>
    <row r="130" spans="1:9" hidden="1" x14ac:dyDescent="0.2">
      <c r="A130" s="4">
        <v>1506807</v>
      </c>
      <c r="B130" s="4">
        <v>150680</v>
      </c>
      <c r="C130" s="1" t="s">
        <v>14</v>
      </c>
      <c r="D130" s="5" t="s">
        <v>130</v>
      </c>
      <c r="E130" s="6">
        <v>7.5402095322414038</v>
      </c>
      <c r="F130" s="6">
        <v>8.6080859316723846</v>
      </c>
      <c r="G130" s="6">
        <v>8.7250337888571856</v>
      </c>
      <c r="H130" s="6">
        <v>8.3920367534456357</v>
      </c>
      <c r="I130" s="4" t="str">
        <f t="shared" si="1"/>
        <v>Normal</v>
      </c>
    </row>
    <row r="131" spans="1:9" hidden="1" x14ac:dyDescent="0.2">
      <c r="A131" s="4">
        <v>1506906</v>
      </c>
      <c r="B131" s="4">
        <v>150690</v>
      </c>
      <c r="C131" s="1" t="s">
        <v>23</v>
      </c>
      <c r="D131" s="5" t="s">
        <v>131</v>
      </c>
      <c r="E131" s="6">
        <v>5.6074766355140184</v>
      </c>
      <c r="F131" s="6">
        <v>3.4482758620689653</v>
      </c>
      <c r="G131" s="6">
        <v>5.2631578947368416</v>
      </c>
      <c r="H131" s="6">
        <v>7.7922077922077921</v>
      </c>
      <c r="I131" s="4" t="str">
        <f t="shared" si="1"/>
        <v>Normal</v>
      </c>
    </row>
    <row r="132" spans="1:9" hidden="1" x14ac:dyDescent="0.2">
      <c r="A132" s="4">
        <v>1507003</v>
      </c>
      <c r="B132" s="4">
        <v>150700</v>
      </c>
      <c r="C132" s="1" t="s">
        <v>51</v>
      </c>
      <c r="D132" s="5" t="s">
        <v>132</v>
      </c>
      <c r="E132" s="6">
        <v>8.0745341614906838</v>
      </c>
      <c r="F132" s="6">
        <v>7.3852295409181634</v>
      </c>
      <c r="G132" s="6">
        <v>7.8125</v>
      </c>
      <c r="H132" s="6">
        <v>6.7368421052631575</v>
      </c>
      <c r="I132" s="4" t="str">
        <f t="shared" si="1"/>
        <v>Normal</v>
      </c>
    </row>
    <row r="133" spans="1:9" hidden="1" x14ac:dyDescent="0.2">
      <c r="A133" s="4">
        <v>1507102</v>
      </c>
      <c r="B133" s="4">
        <v>150710</v>
      </c>
      <c r="C133" s="1" t="s">
        <v>51</v>
      </c>
      <c r="D133" s="5" t="s">
        <v>133</v>
      </c>
      <c r="E133" s="6">
        <v>7.9069767441860463</v>
      </c>
      <c r="F133" s="6">
        <v>11.013215859030836</v>
      </c>
      <c r="G133" s="6">
        <v>7.1428571428571423</v>
      </c>
      <c r="H133" s="6">
        <v>11.914893617021278</v>
      </c>
      <c r="I133" s="4" t="str">
        <f t="shared" si="1"/>
        <v>Outliers</v>
      </c>
    </row>
    <row r="134" spans="1:9" hidden="1" x14ac:dyDescent="0.2">
      <c r="A134" s="4">
        <v>1507151</v>
      </c>
      <c r="B134" s="4">
        <v>150715</v>
      </c>
      <c r="C134" s="1" t="s">
        <v>35</v>
      </c>
      <c r="D134" s="5" t="s">
        <v>134</v>
      </c>
      <c r="E134" s="6">
        <v>5.7971014492753623</v>
      </c>
      <c r="F134" s="6">
        <v>4.9763033175355451</v>
      </c>
      <c r="G134" s="6">
        <v>9.6590909090909083</v>
      </c>
      <c r="H134" s="6">
        <v>7.8125</v>
      </c>
      <c r="I134" s="4" t="str">
        <f t="shared" si="1"/>
        <v>Normal</v>
      </c>
    </row>
    <row r="135" spans="1:9" hidden="1" x14ac:dyDescent="0.2">
      <c r="A135" s="4">
        <v>1507201</v>
      </c>
      <c r="B135" s="4">
        <v>150720</v>
      </c>
      <c r="C135" s="1" t="s">
        <v>51</v>
      </c>
      <c r="D135" s="5" t="s">
        <v>135</v>
      </c>
      <c r="E135" s="6">
        <v>9.3333333333333339</v>
      </c>
      <c r="F135" s="6">
        <v>8.2978723404255312</v>
      </c>
      <c r="G135" s="6">
        <v>9.2473118279569881</v>
      </c>
      <c r="H135" s="6">
        <v>5.3278688524590159</v>
      </c>
      <c r="I135" s="4" t="str">
        <f t="shared" si="1"/>
        <v>Normal</v>
      </c>
    </row>
    <row r="136" spans="1:9" hidden="1" x14ac:dyDescent="0.2">
      <c r="A136" s="4">
        <v>1507300</v>
      </c>
      <c r="B136" s="4">
        <v>150730</v>
      </c>
      <c r="C136" s="1" t="s">
        <v>12</v>
      </c>
      <c r="D136" s="5" t="s">
        <v>136</v>
      </c>
      <c r="E136" s="6">
        <v>6.7226890756302522</v>
      </c>
      <c r="F136" s="6">
        <v>6.1259706643658323</v>
      </c>
      <c r="G136" s="6">
        <v>5.6744186046511631</v>
      </c>
      <c r="H136" s="6">
        <v>6.9637883008356551</v>
      </c>
      <c r="I136" s="4" t="str">
        <f t="shared" si="1"/>
        <v>Normal</v>
      </c>
    </row>
    <row r="137" spans="1:9" hidden="1" x14ac:dyDescent="0.2">
      <c r="A137" s="4">
        <v>1507409</v>
      </c>
      <c r="B137" s="4">
        <v>150740</v>
      </c>
      <c r="C137" s="1" t="s">
        <v>51</v>
      </c>
      <c r="D137" s="5" t="s">
        <v>137</v>
      </c>
      <c r="E137" s="6">
        <v>6.3106796116504853</v>
      </c>
      <c r="F137" s="6">
        <v>9.0909090909090917</v>
      </c>
      <c r="G137" s="6">
        <v>8.085106382978724</v>
      </c>
      <c r="H137" s="6">
        <v>8.6274509803921564</v>
      </c>
      <c r="I137" s="4" t="str">
        <f t="shared" si="1"/>
        <v>Normal</v>
      </c>
    </row>
    <row r="138" spans="1:9" hidden="1" x14ac:dyDescent="0.2">
      <c r="A138" s="4">
        <v>1507458</v>
      </c>
      <c r="B138" s="4">
        <v>150745</v>
      </c>
      <c r="C138" s="1" t="s">
        <v>35</v>
      </c>
      <c r="D138" s="5" t="s">
        <v>138</v>
      </c>
      <c r="E138" s="6">
        <v>3.8461538461538463</v>
      </c>
      <c r="F138" s="6">
        <v>5.7835820895522385</v>
      </c>
      <c r="G138" s="6">
        <v>5.0458715596330279</v>
      </c>
      <c r="H138" s="6">
        <v>5.5408970976253293</v>
      </c>
      <c r="I138" s="4" t="str">
        <f t="shared" si="1"/>
        <v>Normal</v>
      </c>
    </row>
    <row r="139" spans="1:9" hidden="1" x14ac:dyDescent="0.2">
      <c r="A139" s="4">
        <v>1507466</v>
      </c>
      <c r="B139" s="4">
        <v>150746</v>
      </c>
      <c r="C139" s="1" t="s">
        <v>51</v>
      </c>
      <c r="D139" s="5" t="s">
        <v>139</v>
      </c>
      <c r="E139" s="6">
        <v>8.0459770114942533</v>
      </c>
      <c r="F139" s="6">
        <v>10.309278350515463</v>
      </c>
      <c r="G139" s="6">
        <v>7.0588235294117645</v>
      </c>
      <c r="H139" s="6">
        <v>9.6385542168674707</v>
      </c>
      <c r="I139" s="4" t="str">
        <f t="shared" si="1"/>
        <v>Normal</v>
      </c>
    </row>
    <row r="140" spans="1:9" hidden="1" x14ac:dyDescent="0.2">
      <c r="A140" s="4">
        <v>1507474</v>
      </c>
      <c r="B140" s="4">
        <v>150747</v>
      </c>
      <c r="C140" s="1" t="s">
        <v>23</v>
      </c>
      <c r="D140" s="5" t="s">
        <v>140</v>
      </c>
      <c r="E140" s="6">
        <v>7.7669902912621351</v>
      </c>
      <c r="F140" s="6">
        <v>8.4967320261437909</v>
      </c>
      <c r="G140" s="6">
        <v>7.8175895765472303</v>
      </c>
      <c r="H140" s="6">
        <v>8.2236842105263168</v>
      </c>
      <c r="I140" s="4" t="str">
        <f t="shared" si="1"/>
        <v>Normal</v>
      </c>
    </row>
    <row r="141" spans="1:9" hidden="1" x14ac:dyDescent="0.2">
      <c r="A141" s="4">
        <v>1507508</v>
      </c>
      <c r="B141" s="4">
        <v>150750</v>
      </c>
      <c r="C141" s="1" t="s">
        <v>35</v>
      </c>
      <c r="D141" s="5" t="s">
        <v>141</v>
      </c>
      <c r="E141" s="6">
        <v>5.8823529411764701</v>
      </c>
      <c r="F141" s="6">
        <v>6.666666666666667</v>
      </c>
      <c r="G141" s="6">
        <v>9.7297297297297298</v>
      </c>
      <c r="H141" s="6">
        <v>4.954954954954955</v>
      </c>
      <c r="I141" s="4" t="str">
        <f t="shared" si="1"/>
        <v>Normal</v>
      </c>
    </row>
    <row r="142" spans="1:9" hidden="1" x14ac:dyDescent="0.2">
      <c r="A142" s="4">
        <v>1507607</v>
      </c>
      <c r="B142" s="4">
        <v>150760</v>
      </c>
      <c r="C142" s="1" t="s">
        <v>51</v>
      </c>
      <c r="D142" s="5" t="s">
        <v>142</v>
      </c>
      <c r="E142" s="6">
        <v>8.6729362591431567</v>
      </c>
      <c r="F142" s="6">
        <v>8.4925690021231421</v>
      </c>
      <c r="G142" s="6">
        <v>7.2354211663066952</v>
      </c>
      <c r="H142" s="6">
        <v>8.8268156424581008</v>
      </c>
      <c r="I142" s="4" t="str">
        <f t="shared" si="1"/>
        <v>Normal</v>
      </c>
    </row>
    <row r="143" spans="1:9" hidden="1" x14ac:dyDescent="0.2">
      <c r="A143" s="4">
        <v>1507706</v>
      </c>
      <c r="B143" s="4">
        <v>150770</v>
      </c>
      <c r="C143" s="1" t="s">
        <v>10</v>
      </c>
      <c r="D143" s="5" t="s">
        <v>143</v>
      </c>
      <c r="E143" s="6">
        <v>8.0769230769230766</v>
      </c>
      <c r="F143" s="6">
        <v>7.3500967117988401</v>
      </c>
      <c r="G143" s="6">
        <v>9.8859315589353614</v>
      </c>
      <c r="H143" s="6">
        <v>9.2013888888888893</v>
      </c>
      <c r="I143" s="4" t="str">
        <f t="shared" si="1"/>
        <v>Normal</v>
      </c>
    </row>
    <row r="144" spans="1:9" hidden="1" x14ac:dyDescent="0.2">
      <c r="A144" s="4">
        <v>1507755</v>
      </c>
      <c r="B144" s="4">
        <v>150775</v>
      </c>
      <c r="C144" s="1" t="s">
        <v>12</v>
      </c>
      <c r="D144" s="5" t="s">
        <v>144</v>
      </c>
      <c r="E144" s="6">
        <v>5.2631578947368416</v>
      </c>
      <c r="F144" s="6">
        <v>8.4033613445378155</v>
      </c>
      <c r="G144" s="6">
        <v>6.4516129032258061</v>
      </c>
      <c r="H144" s="6">
        <v>8.235294117647058</v>
      </c>
      <c r="I144" s="4" t="str">
        <f t="shared" si="1"/>
        <v>Normal</v>
      </c>
    </row>
    <row r="145" spans="1:9" hidden="1" x14ac:dyDescent="0.2">
      <c r="A145" s="4">
        <v>1507805</v>
      </c>
      <c r="B145" s="4">
        <v>150780</v>
      </c>
      <c r="C145" s="1" t="s">
        <v>17</v>
      </c>
      <c r="D145" s="5" t="s">
        <v>145</v>
      </c>
      <c r="E145" s="6">
        <v>5.7239057239057241</v>
      </c>
      <c r="F145" s="6">
        <v>7.5085324232081918</v>
      </c>
      <c r="G145" s="6">
        <v>7.5409836065573774</v>
      </c>
      <c r="H145" s="6">
        <v>6.6202090592334493</v>
      </c>
      <c r="I145" s="4" t="str">
        <f t="shared" si="1"/>
        <v>Normal</v>
      </c>
    </row>
    <row r="146" spans="1:9" hidden="1" x14ac:dyDescent="0.2">
      <c r="A146" s="4">
        <v>1507904</v>
      </c>
      <c r="B146" s="4">
        <v>150790</v>
      </c>
      <c r="C146" s="1" t="s">
        <v>10</v>
      </c>
      <c r="D146" s="5" t="s">
        <v>146</v>
      </c>
      <c r="E146" s="6">
        <v>8.9005235602094235</v>
      </c>
      <c r="F146" s="6">
        <v>8.3544303797468356</v>
      </c>
      <c r="G146" s="6">
        <v>8.2901554404145088</v>
      </c>
      <c r="H146" s="6">
        <v>10.669975186104217</v>
      </c>
      <c r="I146" s="4" t="str">
        <f t="shared" ref="I146:I160" si="2">IF(AND(H146&lt;$L$21,H146&gt;$L$22),"Normal","Outliers")</f>
        <v>Outliers</v>
      </c>
    </row>
    <row r="147" spans="1:9" hidden="1" x14ac:dyDescent="0.2">
      <c r="A147" s="4">
        <v>1507953</v>
      </c>
      <c r="B147" s="4">
        <v>150795</v>
      </c>
      <c r="C147" s="1" t="s">
        <v>5</v>
      </c>
      <c r="D147" s="5" t="s">
        <v>147</v>
      </c>
      <c r="E147" s="6">
        <v>6.8614130434782608</v>
      </c>
      <c r="F147" s="6">
        <v>7.0451436388508899</v>
      </c>
      <c r="G147" s="6">
        <v>6.5381968341362704</v>
      </c>
      <c r="H147" s="6">
        <v>6.4697609001406473</v>
      </c>
      <c r="I147" s="4" t="str">
        <f t="shared" si="2"/>
        <v>Normal</v>
      </c>
    </row>
    <row r="148" spans="1:9" hidden="1" x14ac:dyDescent="0.2">
      <c r="A148" s="4">
        <v>1507961</v>
      </c>
      <c r="B148" s="4">
        <v>150796</v>
      </c>
      <c r="C148" s="1" t="s">
        <v>51</v>
      </c>
      <c r="D148" s="5" t="s">
        <v>148</v>
      </c>
      <c r="E148" s="6">
        <v>5.3398058252427179</v>
      </c>
      <c r="F148" s="6">
        <v>10.857142857142858</v>
      </c>
      <c r="G148" s="6">
        <v>3.296703296703297</v>
      </c>
      <c r="H148" s="6">
        <v>6.091370558375635</v>
      </c>
      <c r="I148" s="4" t="str">
        <f t="shared" si="2"/>
        <v>Normal</v>
      </c>
    </row>
    <row r="149" spans="1:9" hidden="1" x14ac:dyDescent="0.2">
      <c r="A149" s="4">
        <v>1507979</v>
      </c>
      <c r="B149" s="4">
        <v>150797</v>
      </c>
      <c r="C149" s="1" t="s">
        <v>14</v>
      </c>
      <c r="D149" s="5" t="s">
        <v>149</v>
      </c>
      <c r="E149" s="6">
        <v>4.2402826855123674</v>
      </c>
      <c r="F149" s="6">
        <v>6.9364161849710975</v>
      </c>
      <c r="G149" s="6">
        <v>5.787781350482315</v>
      </c>
      <c r="H149" s="6">
        <v>4.5901639344262293</v>
      </c>
      <c r="I149" s="4" t="str">
        <f t="shared" si="2"/>
        <v>Normal</v>
      </c>
    </row>
    <row r="150" spans="1:9" hidden="1" x14ac:dyDescent="0.2">
      <c r="A150" s="4">
        <v>1508001</v>
      </c>
      <c r="B150" s="4">
        <v>150800</v>
      </c>
      <c r="C150" s="1" t="s">
        <v>7</v>
      </c>
      <c r="D150" s="5" t="s">
        <v>150</v>
      </c>
      <c r="E150" s="6">
        <v>6.5144392209536601</v>
      </c>
      <c r="F150" s="6">
        <v>5.040322580645161</v>
      </c>
      <c r="G150" s="6">
        <v>6.0066006600660069</v>
      </c>
      <c r="H150" s="6">
        <v>6.8754254594962569</v>
      </c>
      <c r="I150" s="4" t="str">
        <f t="shared" si="2"/>
        <v>Normal</v>
      </c>
    </row>
    <row r="151" spans="1:9" hidden="1" x14ac:dyDescent="0.2">
      <c r="A151" s="4">
        <v>1508035</v>
      </c>
      <c r="B151" s="4">
        <v>150803</v>
      </c>
      <c r="C151" s="1" t="s">
        <v>23</v>
      </c>
      <c r="D151" s="5" t="s">
        <v>151</v>
      </c>
      <c r="E151" s="6">
        <v>8.1272084805653702</v>
      </c>
      <c r="F151" s="6">
        <v>6.1630218687872764</v>
      </c>
      <c r="G151" s="6">
        <v>7.9331941544885183</v>
      </c>
      <c r="H151" s="6">
        <v>6.7669172932330826</v>
      </c>
      <c r="I151" s="4" t="str">
        <f t="shared" si="2"/>
        <v>Normal</v>
      </c>
    </row>
    <row r="152" spans="1:9" hidden="1" x14ac:dyDescent="0.2">
      <c r="A152" s="4">
        <v>1508050</v>
      </c>
      <c r="B152" s="4">
        <v>150805</v>
      </c>
      <c r="C152" s="1" t="s">
        <v>26</v>
      </c>
      <c r="D152" s="5" t="s">
        <v>152</v>
      </c>
      <c r="E152" s="6">
        <v>7.6923076923076925</v>
      </c>
      <c r="F152" s="6">
        <v>6.1068702290076331</v>
      </c>
      <c r="G152" s="6">
        <v>7.2727272727272725</v>
      </c>
      <c r="H152" s="6">
        <v>5.6000000000000005</v>
      </c>
      <c r="I152" s="4" t="str">
        <f t="shared" si="2"/>
        <v>Normal</v>
      </c>
    </row>
    <row r="153" spans="1:9" hidden="1" x14ac:dyDescent="0.2">
      <c r="A153" s="4">
        <v>1508084</v>
      </c>
      <c r="B153" s="4">
        <v>150808</v>
      </c>
      <c r="C153" s="1" t="s">
        <v>12</v>
      </c>
      <c r="D153" s="5" t="s">
        <v>153</v>
      </c>
      <c r="E153" s="6">
        <v>4.8433048433048427</v>
      </c>
      <c r="F153" s="6">
        <v>4.8556430446194225</v>
      </c>
      <c r="G153" s="6">
        <v>7.6398362892223739</v>
      </c>
      <c r="H153" s="6">
        <v>5.211267605633803</v>
      </c>
      <c r="I153" s="4" t="str">
        <f t="shared" si="2"/>
        <v>Normal</v>
      </c>
    </row>
    <row r="154" spans="1:9" hidden="1" x14ac:dyDescent="0.2">
      <c r="A154" s="4">
        <v>1508100</v>
      </c>
      <c r="B154" s="4">
        <v>150810</v>
      </c>
      <c r="C154" s="1" t="s">
        <v>41</v>
      </c>
      <c r="D154" s="5" t="s">
        <v>154</v>
      </c>
      <c r="E154" s="6">
        <v>10.034096444227959</v>
      </c>
      <c r="F154" s="6">
        <v>8.4210526315789469</v>
      </c>
      <c r="G154" s="6">
        <v>8.938547486033519</v>
      </c>
      <c r="H154" s="6">
        <v>7.416127133608005</v>
      </c>
      <c r="I154" s="4" t="str">
        <f t="shared" si="2"/>
        <v>Normal</v>
      </c>
    </row>
    <row r="155" spans="1:9" hidden="1" x14ac:dyDescent="0.2">
      <c r="A155" s="4">
        <v>1508126</v>
      </c>
      <c r="B155" s="4">
        <v>150812</v>
      </c>
      <c r="C155" s="1" t="s">
        <v>7</v>
      </c>
      <c r="D155" s="5" t="s">
        <v>155</v>
      </c>
      <c r="E155" s="6">
        <v>7.6566125290023201</v>
      </c>
      <c r="F155" s="6">
        <v>6.3157894736842106</v>
      </c>
      <c r="G155" s="6">
        <v>6.531531531531531</v>
      </c>
      <c r="H155" s="6">
        <v>3.6855036855036856</v>
      </c>
      <c r="I155" s="4" t="str">
        <f t="shared" si="2"/>
        <v>Outliers</v>
      </c>
    </row>
    <row r="156" spans="1:9" hidden="1" x14ac:dyDescent="0.2">
      <c r="A156" s="4">
        <v>1508159</v>
      </c>
      <c r="B156" s="4">
        <v>150815</v>
      </c>
      <c r="C156" s="1" t="s">
        <v>17</v>
      </c>
      <c r="D156" s="5" t="s">
        <v>156</v>
      </c>
      <c r="E156" s="6">
        <v>5.1144010767160157</v>
      </c>
      <c r="F156" s="6">
        <v>6.8095838587641868</v>
      </c>
      <c r="G156" s="6">
        <v>4.0868454661558111</v>
      </c>
      <c r="H156" s="6">
        <v>5.5771725032425428</v>
      </c>
      <c r="I156" s="4" t="str">
        <f t="shared" si="2"/>
        <v>Normal</v>
      </c>
    </row>
    <row r="157" spans="1:9" hidden="1" x14ac:dyDescent="0.2">
      <c r="A157" s="4">
        <v>1508209</v>
      </c>
      <c r="B157" s="4">
        <v>150820</v>
      </c>
      <c r="C157" s="1" t="s">
        <v>51</v>
      </c>
      <c r="D157" s="5" t="s">
        <v>157</v>
      </c>
      <c r="E157" s="6">
        <v>7.6379066478076378</v>
      </c>
      <c r="F157" s="6">
        <v>9.0909090909090917</v>
      </c>
      <c r="G157" s="6">
        <v>7.5736325385694245</v>
      </c>
      <c r="H157" s="6">
        <v>9.1603053435114496</v>
      </c>
      <c r="I157" s="4" t="str">
        <f t="shared" si="2"/>
        <v>Normal</v>
      </c>
    </row>
    <row r="158" spans="1:9" hidden="1" x14ac:dyDescent="0.2">
      <c r="A158" s="4">
        <v>1508308</v>
      </c>
      <c r="B158" s="4">
        <v>150830</v>
      </c>
      <c r="C158" s="1" t="s">
        <v>23</v>
      </c>
      <c r="D158" s="5" t="s">
        <v>158</v>
      </c>
      <c r="E158" s="6">
        <v>5.7894736842105265</v>
      </c>
      <c r="F158" s="6">
        <v>6.2772449869224065</v>
      </c>
      <c r="G158" s="6">
        <v>5.1724137931034484</v>
      </c>
      <c r="H158" s="6">
        <v>4.7080979284369118</v>
      </c>
      <c r="I158" s="4" t="str">
        <f t="shared" si="2"/>
        <v>Normal</v>
      </c>
    </row>
    <row r="159" spans="1:9" hidden="1" x14ac:dyDescent="0.2">
      <c r="A159" s="4">
        <v>1508357</v>
      </c>
      <c r="B159" s="4">
        <v>150835</v>
      </c>
      <c r="C159" s="1" t="s">
        <v>17</v>
      </c>
      <c r="D159" s="5" t="s">
        <v>159</v>
      </c>
      <c r="E159" s="6">
        <v>6.3660477453580899</v>
      </c>
      <c r="F159" s="6">
        <v>7.731958762886598</v>
      </c>
      <c r="G159" s="6">
        <v>6.8493150684931505</v>
      </c>
      <c r="H159" s="6">
        <v>4.788732394366197</v>
      </c>
      <c r="I159" s="4" t="str">
        <f t="shared" si="2"/>
        <v>Normal</v>
      </c>
    </row>
    <row r="160" spans="1:9" hidden="1" x14ac:dyDescent="0.2">
      <c r="A160" s="4">
        <v>1508407</v>
      </c>
      <c r="B160" s="4">
        <v>150840</v>
      </c>
      <c r="C160" s="1" t="s">
        <v>12</v>
      </c>
      <c r="D160" s="5" t="s">
        <v>160</v>
      </c>
      <c r="E160" s="6">
        <v>7.9455164585698066</v>
      </c>
      <c r="F160" s="6">
        <v>7.6842105263157894</v>
      </c>
      <c r="G160" s="6">
        <v>6.2433862433862428</v>
      </c>
      <c r="H160" s="6">
        <v>6.9493521790341575</v>
      </c>
      <c r="I160" s="4" t="str">
        <f t="shared" si="2"/>
        <v>Normal</v>
      </c>
    </row>
  </sheetData>
  <autoFilter ref="A3:I160">
    <filterColumn colId="3">
      <filters>
        <filter val="Oeiras do Pará"/>
        <filter val="Pará"/>
        <filter val="RI Marajó"/>
        <filter val="Rondon do Pará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160"/>
  <sheetViews>
    <sheetView tabSelected="1"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1"/>
    <col min="10" max="10" width="11.42578125" style="1" bestFit="1" customWidth="1"/>
    <col min="11" max="16384" width="9.140625" style="1"/>
  </cols>
  <sheetData>
    <row r="1" spans="1:14" x14ac:dyDescent="0.2">
      <c r="A1" s="1" t="s">
        <v>162</v>
      </c>
      <c r="N1" s="1" t="s">
        <v>163</v>
      </c>
    </row>
    <row r="3" spans="1:14" x14ac:dyDescent="0.2">
      <c r="A3" s="2" t="s">
        <v>1</v>
      </c>
      <c r="B3" s="2" t="s">
        <v>2</v>
      </c>
      <c r="C3" s="2" t="s">
        <v>3</v>
      </c>
      <c r="D3" s="2" t="s">
        <v>4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179</v>
      </c>
    </row>
    <row r="4" spans="1:14" x14ac:dyDescent="0.2">
      <c r="A4" s="2"/>
      <c r="B4" s="2"/>
      <c r="C4" s="2"/>
      <c r="D4" s="7" t="s">
        <v>164</v>
      </c>
      <c r="E4" s="8">
        <v>10.345219859398645</v>
      </c>
      <c r="F4" s="8">
        <v>9.232049807337166</v>
      </c>
      <c r="G4" s="8">
        <v>8.4342689974473828</v>
      </c>
      <c r="H4" s="8">
        <v>8.9201583529401738</v>
      </c>
      <c r="I4" s="8">
        <v>9.561388161163924</v>
      </c>
      <c r="L4" s="4" t="s">
        <v>180</v>
      </c>
      <c r="M4" s="9">
        <v>18.207306168038627</v>
      </c>
    </row>
    <row r="5" spans="1:14" hidden="1" x14ac:dyDescent="0.2">
      <c r="A5" s="2"/>
      <c r="B5" s="2"/>
      <c r="C5" s="2"/>
      <c r="D5" s="7" t="s">
        <v>165</v>
      </c>
      <c r="E5" s="8">
        <v>5.9547489174850208</v>
      </c>
      <c r="F5" s="8">
        <v>7.5951708211540563</v>
      </c>
      <c r="G5" s="8">
        <v>5.4550846442622616</v>
      </c>
      <c r="H5" s="8">
        <v>5.7342172474750503</v>
      </c>
      <c r="I5" s="8">
        <v>7.2736093091901077</v>
      </c>
    </row>
    <row r="6" spans="1:14" hidden="1" x14ac:dyDescent="0.2">
      <c r="A6" s="2"/>
      <c r="B6" s="2"/>
      <c r="C6" s="2"/>
      <c r="D6" s="7" t="s">
        <v>166</v>
      </c>
      <c r="E6" s="8">
        <v>6.3408734145246459</v>
      </c>
      <c r="F6" s="8">
        <v>5.6192724386558028</v>
      </c>
      <c r="G6" s="8">
        <v>6.0797812330586218</v>
      </c>
      <c r="H6" s="8">
        <v>5.2177415032327854</v>
      </c>
      <c r="I6" s="8">
        <v>5.4863665726039503</v>
      </c>
    </row>
    <row r="7" spans="1:14" hidden="1" x14ac:dyDescent="0.2">
      <c r="A7" s="2"/>
      <c r="B7" s="2"/>
      <c r="C7" s="2"/>
      <c r="D7" s="7" t="s">
        <v>167</v>
      </c>
      <c r="E7" s="8">
        <v>12.681170478296295</v>
      </c>
      <c r="F7" s="8">
        <v>9.5782575288706209</v>
      </c>
      <c r="G7" s="8">
        <v>9.9386738710427114</v>
      </c>
      <c r="H7" s="8">
        <v>8.9776857087235289</v>
      </c>
      <c r="I7" s="8">
        <v>9.6056046800927941</v>
      </c>
    </row>
    <row r="8" spans="1:14" hidden="1" x14ac:dyDescent="0.2">
      <c r="A8" s="2"/>
      <c r="B8" s="2"/>
      <c r="C8" s="2"/>
      <c r="D8" s="7" t="s">
        <v>168</v>
      </c>
      <c r="E8" s="8">
        <v>11.545331599177548</v>
      </c>
      <c r="F8" s="8">
        <v>12.764446995669713</v>
      </c>
      <c r="G8" s="8">
        <v>7.8700322886241221</v>
      </c>
      <c r="H8" s="8">
        <v>9.8189220464072129</v>
      </c>
      <c r="I8" s="8">
        <v>11.309963099630997</v>
      </c>
    </row>
    <row r="9" spans="1:14" hidden="1" x14ac:dyDescent="0.2">
      <c r="A9" s="2"/>
      <c r="B9" s="2"/>
      <c r="C9" s="2"/>
      <c r="D9" s="7" t="s">
        <v>169</v>
      </c>
      <c r="E9" s="8">
        <v>9.7788000798368131</v>
      </c>
      <c r="F9" s="8">
        <v>12.467132345933408</v>
      </c>
      <c r="G9" s="8">
        <v>13.473433481987533</v>
      </c>
      <c r="H9" s="8">
        <v>12.33758917798867</v>
      </c>
      <c r="I9" s="8">
        <v>11.450428856469125</v>
      </c>
    </row>
    <row r="10" spans="1:14" hidden="1" x14ac:dyDescent="0.2">
      <c r="A10" s="2"/>
      <c r="B10" s="2"/>
      <c r="C10" s="2"/>
      <c r="D10" s="7" t="s">
        <v>170</v>
      </c>
      <c r="E10" s="8">
        <v>11.114758432585246</v>
      </c>
      <c r="F10" s="8">
        <v>12.205573630839655</v>
      </c>
      <c r="G10" s="8">
        <v>13.156160943214498</v>
      </c>
      <c r="H10" s="8">
        <v>9.911163775929273</v>
      </c>
      <c r="I10" s="8">
        <v>11.13432670470282</v>
      </c>
    </row>
    <row r="11" spans="1:14" x14ac:dyDescent="0.2">
      <c r="A11" s="2"/>
      <c r="B11" s="2"/>
      <c r="C11" s="2"/>
      <c r="D11" s="7" t="s">
        <v>171</v>
      </c>
      <c r="E11" s="8">
        <v>28.035148411271127</v>
      </c>
      <c r="F11" s="8">
        <v>19.982602188942838</v>
      </c>
      <c r="G11" s="8">
        <v>13.545768390885563</v>
      </c>
      <c r="H11" s="8">
        <v>15.14131901773165</v>
      </c>
      <c r="I11" s="8">
        <v>13.990213217172007</v>
      </c>
    </row>
    <row r="12" spans="1:14" hidden="1" x14ac:dyDescent="0.2">
      <c r="A12" s="2"/>
      <c r="B12" s="2"/>
      <c r="C12" s="2"/>
      <c r="D12" s="7" t="s">
        <v>172</v>
      </c>
      <c r="E12" s="8">
        <v>8.9256968817482409</v>
      </c>
      <c r="F12" s="8">
        <v>7.3958475467314306</v>
      </c>
      <c r="G12" s="8">
        <v>6.1446222807532402</v>
      </c>
      <c r="H12" s="8">
        <v>8.2154416874828264</v>
      </c>
      <c r="I12" s="8">
        <v>7.4736861645844552</v>
      </c>
    </row>
    <row r="13" spans="1:14" hidden="1" x14ac:dyDescent="0.2">
      <c r="A13" s="2"/>
      <c r="B13" s="2"/>
      <c r="C13" s="2"/>
      <c r="D13" s="7" t="s">
        <v>173</v>
      </c>
      <c r="E13" s="8">
        <v>7.4328748307462815</v>
      </c>
      <c r="F13" s="8">
        <v>6.2210651535404109</v>
      </c>
      <c r="G13" s="8">
        <v>6.1878332461240211</v>
      </c>
      <c r="H13" s="8">
        <v>6.4181779016049161</v>
      </c>
      <c r="I13" s="8">
        <v>8.4861204171071503</v>
      </c>
    </row>
    <row r="14" spans="1:14" hidden="1" x14ac:dyDescent="0.2">
      <c r="A14" s="2"/>
      <c r="B14" s="2"/>
      <c r="C14" s="2"/>
      <c r="D14" s="7" t="s">
        <v>174</v>
      </c>
      <c r="E14" s="8">
        <v>7.9495829628363017</v>
      </c>
      <c r="F14" s="8">
        <v>8.0560935266029414</v>
      </c>
      <c r="G14" s="8">
        <v>7.3490601074602884</v>
      </c>
      <c r="H14" s="8">
        <v>6.1769320388734803</v>
      </c>
      <c r="I14" s="8">
        <v>4.956501920948102</v>
      </c>
    </row>
    <row r="15" spans="1:14" hidden="1" x14ac:dyDescent="0.2">
      <c r="A15" s="2"/>
      <c r="B15" s="2"/>
      <c r="C15" s="2"/>
      <c r="D15" s="7" t="s">
        <v>175</v>
      </c>
      <c r="E15" s="8">
        <v>18.454199429894878</v>
      </c>
      <c r="F15" s="8">
        <v>14.352297085912857</v>
      </c>
      <c r="G15" s="8">
        <v>11.906484810300505</v>
      </c>
      <c r="H15" s="8">
        <v>14.229311381522976</v>
      </c>
      <c r="I15" s="8">
        <v>14.97618629318722</v>
      </c>
      <c r="L15" s="10" t="s">
        <v>181</v>
      </c>
    </row>
    <row r="16" spans="1:14" hidden="1" x14ac:dyDescent="0.2">
      <c r="A16" s="2"/>
      <c r="B16" s="2"/>
      <c r="C16" s="2"/>
      <c r="D16" s="7" t="s">
        <v>176</v>
      </c>
      <c r="E16" s="8">
        <v>11.949596445072482</v>
      </c>
      <c r="F16" s="8">
        <v>12.953207460223313</v>
      </c>
      <c r="G16" s="8">
        <v>12.459609465509233</v>
      </c>
      <c r="H16" s="8">
        <v>13.129325389685228</v>
      </c>
      <c r="I16" s="8">
        <v>13.123167204175948</v>
      </c>
    </row>
    <row r="17" spans="1:13" hidden="1" x14ac:dyDescent="0.2">
      <c r="A17" s="4">
        <v>1500107</v>
      </c>
      <c r="B17" s="4">
        <v>150010</v>
      </c>
      <c r="C17" s="1" t="s">
        <v>5</v>
      </c>
      <c r="D17" s="5" t="s">
        <v>6</v>
      </c>
      <c r="E17" s="6">
        <v>18.816150730520899</v>
      </c>
      <c r="F17" s="6">
        <v>18.756087727914284</v>
      </c>
      <c r="G17" s="6">
        <v>16.429194017807831</v>
      </c>
      <c r="H17" s="6">
        <v>12.3349218884699</v>
      </c>
      <c r="I17" s="6">
        <v>29.218599082019558</v>
      </c>
      <c r="J17" s="4" t="str">
        <f t="shared" ref="J17:J48" si="0">IF(AND(I17&lt;$M$21,I17&gt;$M$22),"Normal","Outliers")</f>
        <v>Outliers</v>
      </c>
      <c r="L17" s="1" t="s">
        <v>182</v>
      </c>
      <c r="M17" s="6">
        <f>AVERAGE(I17:I160)</f>
        <v>10.485085577051271</v>
      </c>
    </row>
    <row r="18" spans="1:13" hidden="1" x14ac:dyDescent="0.2">
      <c r="A18" s="4">
        <v>1500131</v>
      </c>
      <c r="B18" s="4">
        <v>150013</v>
      </c>
      <c r="C18" s="1" t="s">
        <v>7</v>
      </c>
      <c r="D18" s="5" t="s">
        <v>8</v>
      </c>
      <c r="E18" s="6">
        <v>5.8830851648160882</v>
      </c>
      <c r="F18" s="6">
        <v>4.3544084672244079</v>
      </c>
      <c r="G18" s="6">
        <v>5.1474406649648978</v>
      </c>
      <c r="H18" s="6">
        <v>5.9086108137356694</v>
      </c>
      <c r="I18" s="6">
        <v>8.2379803826981828</v>
      </c>
      <c r="J18" s="4" t="str">
        <f t="shared" si="0"/>
        <v>Normal</v>
      </c>
      <c r="L18" s="1" t="s">
        <v>183</v>
      </c>
      <c r="M18" s="6">
        <f>_xlfn.QUARTILE.EXC(I17:I160,1)</f>
        <v>6.6095940787114511</v>
      </c>
    </row>
    <row r="19" spans="1:13" hidden="1" x14ac:dyDescent="0.2">
      <c r="A19" s="4">
        <v>1500206</v>
      </c>
      <c r="B19" s="4">
        <v>150020</v>
      </c>
      <c r="C19" s="1" t="s">
        <v>5</v>
      </c>
      <c r="D19" s="5" t="s">
        <v>9</v>
      </c>
      <c r="E19" s="6">
        <v>13.761162316675161</v>
      </c>
      <c r="F19" s="6">
        <v>12.340490796692379</v>
      </c>
      <c r="G19" s="6">
        <v>8.2608061947080653</v>
      </c>
      <c r="H19" s="6">
        <v>7.0213828025496214</v>
      </c>
      <c r="I19" s="6">
        <v>12.798190959609324</v>
      </c>
      <c r="J19" s="4" t="str">
        <f t="shared" si="0"/>
        <v>Normal</v>
      </c>
      <c r="L19" s="1" t="s">
        <v>184</v>
      </c>
      <c r="M19" s="6">
        <f>_xlfn.QUARTILE.EXC(I17:I160,3)</f>
        <v>12.988286189796201</v>
      </c>
    </row>
    <row r="20" spans="1:13" hidden="1" x14ac:dyDescent="0.2">
      <c r="A20" s="4">
        <v>1500305</v>
      </c>
      <c r="B20" s="4">
        <v>150030</v>
      </c>
      <c r="C20" s="1" t="s">
        <v>10</v>
      </c>
      <c r="D20" s="5" t="s">
        <v>11</v>
      </c>
      <c r="E20" s="6">
        <v>11.435801302553937</v>
      </c>
      <c r="F20" s="6">
        <v>12.249008905564011</v>
      </c>
      <c r="G20" s="6">
        <v>10.105743014384496</v>
      </c>
      <c r="H20" s="6">
        <v>8.0939685837039157</v>
      </c>
      <c r="I20" s="6">
        <v>7.3435582822085887</v>
      </c>
      <c r="J20" s="4" t="str">
        <f t="shared" si="0"/>
        <v>Normal</v>
      </c>
      <c r="L20" s="1" t="s">
        <v>185</v>
      </c>
      <c r="M20" s="6">
        <f>M19-M18</f>
        <v>6.3786921110847494</v>
      </c>
    </row>
    <row r="21" spans="1:13" hidden="1" x14ac:dyDescent="0.2">
      <c r="A21" s="4">
        <v>1500347</v>
      </c>
      <c r="B21" s="4">
        <v>150034</v>
      </c>
      <c r="C21" s="1" t="s">
        <v>12</v>
      </c>
      <c r="D21" s="5" t="s">
        <v>13</v>
      </c>
      <c r="E21" s="6">
        <v>7.4403535315334111</v>
      </c>
      <c r="F21" s="6">
        <v>6.5714208338824092</v>
      </c>
      <c r="G21" s="6">
        <v>6.0763832424299933</v>
      </c>
      <c r="H21" s="6">
        <v>6.0428390687738114</v>
      </c>
      <c r="I21" s="6">
        <v>5.529587883057415</v>
      </c>
      <c r="J21" s="4" t="str">
        <f t="shared" si="0"/>
        <v>Normal</v>
      </c>
      <c r="L21" s="1" t="s">
        <v>186</v>
      </c>
      <c r="M21" s="6">
        <f>M17+1.5*M20</f>
        <v>20.053123743678395</v>
      </c>
    </row>
    <row r="22" spans="1:13" hidden="1" x14ac:dyDescent="0.2">
      <c r="A22" s="4">
        <v>1500404</v>
      </c>
      <c r="B22" s="4">
        <v>150040</v>
      </c>
      <c r="C22" s="1" t="s">
        <v>14</v>
      </c>
      <c r="D22" s="5" t="s">
        <v>15</v>
      </c>
      <c r="E22" s="6">
        <v>10.280340502192265</v>
      </c>
      <c r="F22" s="6">
        <v>9.0029268600119909</v>
      </c>
      <c r="G22" s="6">
        <v>9.1758893876499474</v>
      </c>
      <c r="H22" s="6">
        <v>9.769814865153954</v>
      </c>
      <c r="I22" s="6">
        <v>8.3231685944619702</v>
      </c>
      <c r="J22" s="4" t="str">
        <f t="shared" si="0"/>
        <v>Normal</v>
      </c>
      <c r="L22" s="1" t="s">
        <v>187</v>
      </c>
      <c r="M22" s="6">
        <f>M17-1.5*M20</f>
        <v>0.91704741042414639</v>
      </c>
    </row>
    <row r="23" spans="1:13" hidden="1" x14ac:dyDescent="0.2">
      <c r="A23" s="4">
        <v>1500503</v>
      </c>
      <c r="B23" s="4">
        <v>150050</v>
      </c>
      <c r="C23" s="1" t="s">
        <v>14</v>
      </c>
      <c r="D23" s="5" t="s">
        <v>16</v>
      </c>
      <c r="E23" s="6">
        <v>26.712539490866799</v>
      </c>
      <c r="F23" s="6">
        <v>16.107182452354564</v>
      </c>
      <c r="G23" s="6">
        <v>15.337513419169403</v>
      </c>
      <c r="H23" s="6">
        <v>12.248658735525773</v>
      </c>
      <c r="I23" s="6">
        <v>14.905972045743329</v>
      </c>
      <c r="J23" s="4" t="str">
        <f t="shared" si="0"/>
        <v>Normal</v>
      </c>
    </row>
    <row r="24" spans="1:13" hidden="1" x14ac:dyDescent="0.2">
      <c r="A24" s="4">
        <v>1500602</v>
      </c>
      <c r="B24" s="4">
        <v>150060</v>
      </c>
      <c r="C24" s="1" t="s">
        <v>17</v>
      </c>
      <c r="D24" s="5" t="s">
        <v>18</v>
      </c>
      <c r="E24" s="6">
        <v>10.195562087758915</v>
      </c>
      <c r="F24" s="6">
        <v>10.146530406377469</v>
      </c>
      <c r="G24" s="6">
        <v>8.0194666370663885</v>
      </c>
      <c r="H24" s="6">
        <v>6.9523989393885772</v>
      </c>
      <c r="I24" s="6">
        <v>9.5397794741306186</v>
      </c>
      <c r="J24" s="4" t="str">
        <f t="shared" si="0"/>
        <v>Normal</v>
      </c>
    </row>
    <row r="25" spans="1:13" hidden="1" x14ac:dyDescent="0.2">
      <c r="A25" s="4">
        <v>1500701</v>
      </c>
      <c r="B25" s="4">
        <v>150070</v>
      </c>
      <c r="C25" s="1" t="s">
        <v>10</v>
      </c>
      <c r="D25" s="5" t="s">
        <v>19</v>
      </c>
      <c r="E25" s="6">
        <v>25.262075203471174</v>
      </c>
      <c r="F25" s="6">
        <v>28.777474442879125</v>
      </c>
      <c r="G25" s="6">
        <v>27.213916569971232</v>
      </c>
      <c r="H25" s="6">
        <v>29.051994982303427</v>
      </c>
      <c r="I25" s="6">
        <v>32.661381653454136</v>
      </c>
      <c r="J25" s="4" t="str">
        <f t="shared" si="0"/>
        <v>Outliers</v>
      </c>
    </row>
    <row r="26" spans="1:13" hidden="1" x14ac:dyDescent="0.2">
      <c r="A26" s="4">
        <v>1500800</v>
      </c>
      <c r="B26" s="4">
        <v>150080</v>
      </c>
      <c r="C26" s="1" t="s">
        <v>20</v>
      </c>
      <c r="D26" s="5" t="s">
        <v>21</v>
      </c>
      <c r="E26" s="6">
        <v>25.843955970803002</v>
      </c>
      <c r="F26" s="6">
        <v>13.140069895341881</v>
      </c>
      <c r="G26" s="6">
        <v>13.957365823640474</v>
      </c>
      <c r="H26" s="6">
        <v>11.433553974442443</v>
      </c>
      <c r="I26" s="6">
        <v>9.6842105263157894</v>
      </c>
      <c r="J26" s="4" t="str">
        <f t="shared" si="0"/>
        <v>Normal</v>
      </c>
    </row>
    <row r="27" spans="1:13" hidden="1" x14ac:dyDescent="0.2">
      <c r="A27" s="4">
        <v>1500859</v>
      </c>
      <c r="B27" s="4">
        <v>150085</v>
      </c>
      <c r="C27" s="1" t="s">
        <v>17</v>
      </c>
      <c r="D27" s="5" t="s">
        <v>22</v>
      </c>
      <c r="E27" s="6">
        <v>11.506897151227419</v>
      </c>
      <c r="F27" s="6">
        <v>13.554355973393205</v>
      </c>
      <c r="G27" s="6">
        <v>16.931894671357099</v>
      </c>
      <c r="H27" s="6">
        <v>17.034495538733399</v>
      </c>
      <c r="I27" s="6">
        <v>15.589382031129604</v>
      </c>
      <c r="J27" s="4" t="str">
        <f t="shared" si="0"/>
        <v>Normal</v>
      </c>
    </row>
    <row r="28" spans="1:13" hidden="1" x14ac:dyDescent="0.2">
      <c r="A28" s="4">
        <v>1500909</v>
      </c>
      <c r="B28" s="4">
        <v>150090</v>
      </c>
      <c r="C28" s="1" t="s">
        <v>23</v>
      </c>
      <c r="D28" s="5" t="s">
        <v>24</v>
      </c>
      <c r="E28" s="6">
        <v>6.40972322816787</v>
      </c>
      <c r="F28" s="6">
        <v>4.4157913030775786</v>
      </c>
      <c r="G28" s="6">
        <v>3.5966615886310791</v>
      </c>
      <c r="H28" s="6">
        <v>8.1640306207705517</v>
      </c>
      <c r="I28" s="6">
        <v>7.0543743464621818</v>
      </c>
      <c r="J28" s="4" t="str">
        <f t="shared" si="0"/>
        <v>Normal</v>
      </c>
    </row>
    <row r="29" spans="1:13" hidden="1" x14ac:dyDescent="0.2">
      <c r="A29" s="4">
        <v>1500958</v>
      </c>
      <c r="B29" s="4">
        <v>150095</v>
      </c>
      <c r="C29" s="1" t="s">
        <v>7</v>
      </c>
      <c r="D29" s="5" t="s">
        <v>25</v>
      </c>
      <c r="E29" s="6">
        <v>17.107620206401535</v>
      </c>
      <c r="F29" s="6">
        <v>13.833667492141247</v>
      </c>
      <c r="G29" s="6">
        <v>5.5622995665222845</v>
      </c>
      <c r="H29" s="6">
        <v>15.715522947288704</v>
      </c>
      <c r="I29" s="6">
        <v>14.418387741505663</v>
      </c>
      <c r="J29" s="4" t="str">
        <f t="shared" si="0"/>
        <v>Normal</v>
      </c>
    </row>
    <row r="30" spans="1:13" hidden="1" x14ac:dyDescent="0.2">
      <c r="A30" s="4">
        <v>1501006</v>
      </c>
      <c r="B30" s="4">
        <v>150100</v>
      </c>
      <c r="C30" s="1" t="s">
        <v>26</v>
      </c>
      <c r="D30" s="5" t="s">
        <v>27</v>
      </c>
      <c r="E30" s="6">
        <v>14.137074747231413</v>
      </c>
      <c r="F30" s="6">
        <v>5.9725378300393182</v>
      </c>
      <c r="G30" s="6">
        <v>5.7268275101189863</v>
      </c>
      <c r="H30" s="6">
        <v>4.5449941907062748</v>
      </c>
      <c r="I30" s="6">
        <v>6.4995829858215179</v>
      </c>
      <c r="J30" s="4" t="str">
        <f t="shared" si="0"/>
        <v>Normal</v>
      </c>
    </row>
    <row r="31" spans="1:13" hidden="1" x14ac:dyDescent="0.2">
      <c r="A31" s="4">
        <v>1501105</v>
      </c>
      <c r="B31" s="4">
        <v>150110</v>
      </c>
      <c r="C31" s="1" t="s">
        <v>10</v>
      </c>
      <c r="D31" s="5" t="s">
        <v>28</v>
      </c>
      <c r="E31" s="6">
        <v>38.647656054133847</v>
      </c>
      <c r="F31" s="6">
        <v>31.856485174319079</v>
      </c>
      <c r="G31" s="6">
        <v>19.331713021838851</v>
      </c>
      <c r="H31" s="6">
        <v>18.769688880550007</v>
      </c>
      <c r="I31" s="6">
        <v>17.363315003927731</v>
      </c>
      <c r="J31" s="4" t="str">
        <f t="shared" si="0"/>
        <v>Normal</v>
      </c>
    </row>
    <row r="32" spans="1:13" hidden="1" x14ac:dyDescent="0.2">
      <c r="A32" s="4">
        <v>1501204</v>
      </c>
      <c r="B32" s="4">
        <v>150120</v>
      </c>
      <c r="C32" s="1" t="s">
        <v>5</v>
      </c>
      <c r="D32" s="5" t="s">
        <v>29</v>
      </c>
      <c r="E32" s="6">
        <v>38.687663051792278</v>
      </c>
      <c r="F32" s="6">
        <v>11.038242867914118</v>
      </c>
      <c r="G32" s="6">
        <v>9.4986327390883396</v>
      </c>
      <c r="H32" s="6">
        <v>13.734261088857522</v>
      </c>
      <c r="I32" s="6">
        <v>9.5837328094302556</v>
      </c>
      <c r="J32" s="4" t="str">
        <f t="shared" si="0"/>
        <v>Normal</v>
      </c>
    </row>
    <row r="33" spans="1:10" hidden="1" x14ac:dyDescent="0.2">
      <c r="A33" s="4">
        <v>1501253</v>
      </c>
      <c r="B33" s="4">
        <v>150125</v>
      </c>
      <c r="C33" s="1" t="s">
        <v>12</v>
      </c>
      <c r="D33" s="5" t="s">
        <v>30</v>
      </c>
      <c r="E33" s="6">
        <v>7.568265951751366</v>
      </c>
      <c r="F33" s="6">
        <v>8.3743648116282046</v>
      </c>
      <c r="G33" s="6">
        <v>5.2830972213636169</v>
      </c>
      <c r="H33" s="6">
        <v>5.2507422119500564</v>
      </c>
      <c r="I33" s="6">
        <v>6.94</v>
      </c>
      <c r="J33" s="4" t="str">
        <f t="shared" si="0"/>
        <v>Normal</v>
      </c>
    </row>
    <row r="34" spans="1:10" hidden="1" x14ac:dyDescent="0.2">
      <c r="A34" s="4">
        <v>1501303</v>
      </c>
      <c r="B34" s="4">
        <v>150130</v>
      </c>
      <c r="C34" s="1" t="s">
        <v>5</v>
      </c>
      <c r="D34" s="5" t="s">
        <v>31</v>
      </c>
      <c r="E34" s="6">
        <v>23.252295867092464</v>
      </c>
      <c r="F34" s="6">
        <v>21.640172840757025</v>
      </c>
      <c r="G34" s="6">
        <v>19.957869345146634</v>
      </c>
      <c r="H34" s="6">
        <v>17.276911871819539</v>
      </c>
      <c r="I34" s="6">
        <v>25.954654952529403</v>
      </c>
      <c r="J34" s="4" t="str">
        <f t="shared" si="0"/>
        <v>Outliers</v>
      </c>
    </row>
    <row r="35" spans="1:10" hidden="1" x14ac:dyDescent="0.2">
      <c r="A35" s="4">
        <v>1501402</v>
      </c>
      <c r="B35" s="4">
        <v>150140</v>
      </c>
      <c r="C35" s="1" t="s">
        <v>20</v>
      </c>
      <c r="D35" s="5" t="s">
        <v>32</v>
      </c>
      <c r="E35" s="6">
        <v>9.708527634990828</v>
      </c>
      <c r="F35" s="6">
        <v>14.303513583991943</v>
      </c>
      <c r="G35" s="6">
        <v>8.4773836682931076</v>
      </c>
      <c r="H35" s="6">
        <v>13.810668766960831</v>
      </c>
      <c r="I35" s="6">
        <v>12.126315789473685</v>
      </c>
      <c r="J35" s="4" t="str">
        <f t="shared" si="0"/>
        <v>Normal</v>
      </c>
    </row>
    <row r="36" spans="1:10" hidden="1" x14ac:dyDescent="0.2">
      <c r="A36" s="4">
        <v>1501451</v>
      </c>
      <c r="B36" s="4">
        <v>150145</v>
      </c>
      <c r="C36" s="1" t="s">
        <v>14</v>
      </c>
      <c r="D36" s="5" t="s">
        <v>33</v>
      </c>
      <c r="E36" s="6">
        <v>4.246859111007466</v>
      </c>
      <c r="F36" s="6">
        <v>4.4758820859363055</v>
      </c>
      <c r="G36" s="6">
        <v>4.1642499736698095</v>
      </c>
      <c r="H36" s="6">
        <v>3.521021597732847</v>
      </c>
      <c r="I36" s="6">
        <v>4.9644983413519626</v>
      </c>
      <c r="J36" s="4" t="str">
        <f t="shared" si="0"/>
        <v>Normal</v>
      </c>
    </row>
    <row r="37" spans="1:10" hidden="1" x14ac:dyDescent="0.2">
      <c r="A37" s="4">
        <v>1501501</v>
      </c>
      <c r="B37" s="4">
        <v>150150</v>
      </c>
      <c r="C37" s="1" t="s">
        <v>20</v>
      </c>
      <c r="D37" s="5" t="s">
        <v>34</v>
      </c>
      <c r="E37" s="6">
        <v>25.721026917273495</v>
      </c>
      <c r="F37" s="6">
        <v>26.214439441207055</v>
      </c>
      <c r="G37" s="6">
        <v>6.5210643602254681</v>
      </c>
      <c r="H37" s="6">
        <v>7.5434602355680056</v>
      </c>
      <c r="I37" s="6">
        <v>8.2799999999999994</v>
      </c>
      <c r="J37" s="4" t="str">
        <f t="shared" si="0"/>
        <v>Normal</v>
      </c>
    </row>
    <row r="38" spans="1:10" hidden="1" x14ac:dyDescent="0.2">
      <c r="A38" s="4">
        <v>1501576</v>
      </c>
      <c r="B38" s="4">
        <v>150157</v>
      </c>
      <c r="C38" s="1" t="s">
        <v>35</v>
      </c>
      <c r="D38" s="5" t="s">
        <v>36</v>
      </c>
      <c r="E38" s="6">
        <v>5.7450350218254833</v>
      </c>
      <c r="F38" s="6">
        <v>4.8814726552449752</v>
      </c>
      <c r="G38" s="6">
        <v>4.2498509750563445</v>
      </c>
      <c r="H38" s="6">
        <v>6.0526816658647267</v>
      </c>
      <c r="I38" s="6">
        <v>5.8609756097560979</v>
      </c>
      <c r="J38" s="4" t="str">
        <f t="shared" si="0"/>
        <v>Normal</v>
      </c>
    </row>
    <row r="39" spans="1:10" hidden="1" x14ac:dyDescent="0.2">
      <c r="A39" s="4">
        <v>1501600</v>
      </c>
      <c r="B39" s="4">
        <v>150160</v>
      </c>
      <c r="C39" s="1" t="s">
        <v>23</v>
      </c>
      <c r="D39" s="5" t="s">
        <v>37</v>
      </c>
      <c r="E39" s="6">
        <v>8.3737764825937067</v>
      </c>
      <c r="F39" s="6">
        <v>10.592201084235112</v>
      </c>
      <c r="G39" s="6">
        <v>7.2285273870392617</v>
      </c>
      <c r="H39" s="6">
        <v>6.8274027892272349</v>
      </c>
      <c r="I39" s="6">
        <v>9.0773100616016436</v>
      </c>
      <c r="J39" s="4" t="str">
        <f t="shared" si="0"/>
        <v>Normal</v>
      </c>
    </row>
    <row r="40" spans="1:10" hidden="1" x14ac:dyDescent="0.2">
      <c r="A40" s="4">
        <v>1501709</v>
      </c>
      <c r="B40" s="4">
        <v>150170</v>
      </c>
      <c r="C40" s="1" t="s">
        <v>23</v>
      </c>
      <c r="D40" s="5" t="s">
        <v>38</v>
      </c>
      <c r="E40" s="6">
        <v>9.2127846908903184</v>
      </c>
      <c r="F40" s="6">
        <v>5.6850134522926021</v>
      </c>
      <c r="G40" s="6">
        <v>3.6899154085325514</v>
      </c>
      <c r="H40" s="6">
        <v>8.8198956811224249</v>
      </c>
      <c r="I40" s="6">
        <v>3.8300592454006859</v>
      </c>
      <c r="J40" s="4" t="str">
        <f t="shared" si="0"/>
        <v>Normal</v>
      </c>
    </row>
    <row r="41" spans="1:10" hidden="1" x14ac:dyDescent="0.2">
      <c r="A41" s="4">
        <v>1501725</v>
      </c>
      <c r="B41" s="4">
        <v>150172</v>
      </c>
      <c r="C41" s="1" t="s">
        <v>17</v>
      </c>
      <c r="D41" s="5" t="s">
        <v>39</v>
      </c>
      <c r="E41" s="6">
        <v>11.78003631311859</v>
      </c>
      <c r="F41" s="6">
        <v>13.002147895670351</v>
      </c>
      <c r="G41" s="6">
        <v>15.991527210787005</v>
      </c>
      <c r="H41" s="6">
        <v>16.376306704113965</v>
      </c>
      <c r="I41" s="6">
        <v>13.118554933119928</v>
      </c>
      <c r="J41" s="4" t="str">
        <f t="shared" si="0"/>
        <v>Normal</v>
      </c>
    </row>
    <row r="42" spans="1:10" hidden="1" x14ac:dyDescent="0.2">
      <c r="A42" s="4">
        <v>1501758</v>
      </c>
      <c r="B42" s="4">
        <v>150175</v>
      </c>
      <c r="C42" s="1" t="s">
        <v>35</v>
      </c>
      <c r="D42" s="5" t="s">
        <v>40</v>
      </c>
      <c r="E42" s="6">
        <v>27.833789070420341</v>
      </c>
      <c r="F42" s="6">
        <v>12.711693990328905</v>
      </c>
      <c r="G42" s="6">
        <v>7.8897897922019169</v>
      </c>
      <c r="H42" s="6">
        <v>7.8031748894135706</v>
      </c>
      <c r="I42" s="6">
        <v>8.8598006644518268</v>
      </c>
      <c r="J42" s="4" t="str">
        <f t="shared" si="0"/>
        <v>Normal</v>
      </c>
    </row>
    <row r="43" spans="1:10" hidden="1" x14ac:dyDescent="0.2">
      <c r="A43" s="4">
        <v>1501782</v>
      </c>
      <c r="B43" s="4">
        <v>150178</v>
      </c>
      <c r="C43" s="1" t="s">
        <v>41</v>
      </c>
      <c r="D43" s="5" t="s">
        <v>42</v>
      </c>
      <c r="E43" s="6">
        <v>8.7000786753735433</v>
      </c>
      <c r="F43" s="6">
        <v>20.359867367343728</v>
      </c>
      <c r="G43" s="6">
        <v>16.62305640287558</v>
      </c>
      <c r="H43" s="6">
        <v>20.863734326102843</v>
      </c>
      <c r="I43" s="6">
        <v>19.790336496980157</v>
      </c>
      <c r="J43" s="4" t="str">
        <f t="shared" si="0"/>
        <v>Normal</v>
      </c>
    </row>
    <row r="44" spans="1:10" hidden="1" x14ac:dyDescent="0.2">
      <c r="A44" s="4">
        <v>1501808</v>
      </c>
      <c r="B44" s="4">
        <v>150180</v>
      </c>
      <c r="C44" s="1" t="s">
        <v>10</v>
      </c>
      <c r="D44" s="5" t="s">
        <v>43</v>
      </c>
      <c r="E44" s="6">
        <v>10.515094093883775</v>
      </c>
      <c r="F44" s="6">
        <v>37.234204564543617</v>
      </c>
      <c r="G44" s="6">
        <v>25.420897578644599</v>
      </c>
      <c r="H44" s="6">
        <v>21.646979088795696</v>
      </c>
      <c r="I44" s="6">
        <v>19.183974128638159</v>
      </c>
      <c r="J44" s="4" t="str">
        <f t="shared" si="0"/>
        <v>Normal</v>
      </c>
    </row>
    <row r="45" spans="1:10" hidden="1" x14ac:dyDescent="0.2">
      <c r="A45" s="4">
        <v>1501907</v>
      </c>
      <c r="B45" s="4">
        <v>150190</v>
      </c>
      <c r="C45" s="1" t="s">
        <v>7</v>
      </c>
      <c r="D45" s="5" t="s">
        <v>44</v>
      </c>
      <c r="E45" s="6">
        <v>30.897700821905708</v>
      </c>
      <c r="F45" s="6">
        <v>23.149686600553117</v>
      </c>
      <c r="G45" s="6">
        <v>17.0144057698142</v>
      </c>
      <c r="H45" s="6">
        <v>20.552331531767138</v>
      </c>
      <c r="I45" s="6">
        <v>27.988244785063962</v>
      </c>
      <c r="J45" s="4" t="str">
        <f t="shared" si="0"/>
        <v>Outliers</v>
      </c>
    </row>
    <row r="46" spans="1:10" hidden="1" x14ac:dyDescent="0.2">
      <c r="A46" s="4">
        <v>1502004</v>
      </c>
      <c r="B46" s="4">
        <v>150200</v>
      </c>
      <c r="C46" s="1" t="s">
        <v>10</v>
      </c>
      <c r="D46" s="5" t="s">
        <v>45</v>
      </c>
      <c r="E46" s="6">
        <v>4.3038060627164212</v>
      </c>
      <c r="F46" s="6">
        <v>5.3685748601557348</v>
      </c>
      <c r="G46" s="6">
        <v>6.3906641053201367</v>
      </c>
      <c r="H46" s="6">
        <v>7.3946774650370282</v>
      </c>
      <c r="I46" s="6">
        <v>6.772519083969466</v>
      </c>
      <c r="J46" s="4" t="str">
        <f t="shared" si="0"/>
        <v>Normal</v>
      </c>
    </row>
    <row r="47" spans="1:10" hidden="1" x14ac:dyDescent="0.2">
      <c r="A47" s="4">
        <v>1501956</v>
      </c>
      <c r="B47" s="4">
        <v>150195</v>
      </c>
      <c r="C47" s="1" t="s">
        <v>23</v>
      </c>
      <c r="D47" s="5" t="s">
        <v>46</v>
      </c>
      <c r="E47" s="6">
        <v>14.517637244692992</v>
      </c>
      <c r="F47" s="6">
        <v>7.9011775245368412</v>
      </c>
      <c r="G47" s="6">
        <v>6.7974252423420438</v>
      </c>
      <c r="H47" s="6">
        <v>8.8504230257375074</v>
      </c>
      <c r="I47" s="6">
        <v>8.4618656081655796</v>
      </c>
      <c r="J47" s="4" t="str">
        <f t="shared" si="0"/>
        <v>Normal</v>
      </c>
    </row>
    <row r="48" spans="1:10" hidden="1" x14ac:dyDescent="0.2">
      <c r="A48" s="4">
        <v>1502103</v>
      </c>
      <c r="B48" s="4">
        <v>150210</v>
      </c>
      <c r="C48" s="1" t="s">
        <v>5</v>
      </c>
      <c r="D48" s="5" t="s">
        <v>47</v>
      </c>
      <c r="E48" s="6">
        <v>24.425226420337964</v>
      </c>
      <c r="F48" s="6">
        <v>10.674093054216874</v>
      </c>
      <c r="G48" s="6">
        <v>10.962502101681451</v>
      </c>
      <c r="H48" s="6">
        <v>20.645045816597943</v>
      </c>
      <c r="I48" s="6">
        <v>16.603301360695962</v>
      </c>
      <c r="J48" s="4" t="str">
        <f t="shared" si="0"/>
        <v>Normal</v>
      </c>
    </row>
    <row r="49" spans="1:10" hidden="1" x14ac:dyDescent="0.2">
      <c r="A49" s="4">
        <v>1502152</v>
      </c>
      <c r="B49" s="4">
        <v>150215</v>
      </c>
      <c r="C49" s="1" t="s">
        <v>35</v>
      </c>
      <c r="D49" s="5" t="s">
        <v>48</v>
      </c>
      <c r="E49" s="6">
        <v>9.6786072954242801</v>
      </c>
      <c r="F49" s="6">
        <v>6.9207263181648706</v>
      </c>
      <c r="G49" s="6">
        <v>5.6683422393753586</v>
      </c>
      <c r="H49" s="6">
        <v>5.6097523012707029</v>
      </c>
      <c r="I49" s="6">
        <v>7.3841175677497644</v>
      </c>
      <c r="J49" s="4" t="str">
        <f t="shared" ref="J49:J80" si="1">IF(AND(I49&lt;$M$21,I49&gt;$M$22),"Normal","Outliers")</f>
        <v>Normal</v>
      </c>
    </row>
    <row r="50" spans="1:10" hidden="1" x14ac:dyDescent="0.2">
      <c r="A50" s="4">
        <v>1502202</v>
      </c>
      <c r="B50" s="4">
        <v>150220</v>
      </c>
      <c r="C50" s="1" t="s">
        <v>23</v>
      </c>
      <c r="D50" s="5" t="s">
        <v>49</v>
      </c>
      <c r="E50" s="6">
        <v>7.2863093396065519</v>
      </c>
      <c r="F50" s="6">
        <v>8.2137514116011161</v>
      </c>
      <c r="G50" s="6">
        <v>8.118835843489336</v>
      </c>
      <c r="H50" s="6">
        <v>9.0882520905294744</v>
      </c>
      <c r="I50" s="6">
        <v>10.127132196162046</v>
      </c>
      <c r="J50" s="4" t="str">
        <f t="shared" si="1"/>
        <v>Normal</v>
      </c>
    </row>
    <row r="51" spans="1:10" hidden="1" x14ac:dyDescent="0.2">
      <c r="A51" s="4">
        <v>1502301</v>
      </c>
      <c r="B51" s="4">
        <v>150230</v>
      </c>
      <c r="C51" s="1" t="s">
        <v>7</v>
      </c>
      <c r="D51" s="5" t="s">
        <v>50</v>
      </c>
      <c r="E51" s="6">
        <v>16.647629247911244</v>
      </c>
      <c r="F51" s="6">
        <v>10.444357867043795</v>
      </c>
      <c r="G51" s="6">
        <v>16.888530623791478</v>
      </c>
      <c r="H51" s="6">
        <v>14.976136632622252</v>
      </c>
      <c r="I51" s="6">
        <v>8.7649078515526391</v>
      </c>
      <c r="J51" s="4" t="str">
        <f t="shared" si="1"/>
        <v>Normal</v>
      </c>
    </row>
    <row r="52" spans="1:10" hidden="1" x14ac:dyDescent="0.2">
      <c r="A52" s="4">
        <v>1502400</v>
      </c>
      <c r="B52" s="4">
        <v>150240</v>
      </c>
      <c r="C52" s="1" t="s">
        <v>51</v>
      </c>
      <c r="D52" s="5" t="s">
        <v>52</v>
      </c>
      <c r="E52" s="6">
        <v>11.824957266615201</v>
      </c>
      <c r="F52" s="6">
        <v>14.35492582828125</v>
      </c>
      <c r="G52" s="6">
        <v>13.1381551032655</v>
      </c>
      <c r="H52" s="6">
        <v>16.040482153394748</v>
      </c>
      <c r="I52" s="6">
        <v>13.949400630914827</v>
      </c>
      <c r="J52" s="4" t="str">
        <f t="shared" si="1"/>
        <v>Normal</v>
      </c>
    </row>
    <row r="53" spans="1:10" hidden="1" x14ac:dyDescent="0.2">
      <c r="A53" s="4">
        <v>1502509</v>
      </c>
      <c r="B53" s="4">
        <v>150250</v>
      </c>
      <c r="C53" s="1" t="s">
        <v>10</v>
      </c>
      <c r="D53" s="5" t="s">
        <v>53</v>
      </c>
      <c r="E53" s="6">
        <v>6.2550729462821124</v>
      </c>
      <c r="F53" s="6">
        <v>5.8402917802689194</v>
      </c>
      <c r="G53" s="6">
        <v>4.825587626566846</v>
      </c>
      <c r="H53" s="6">
        <v>4.0810270007442364</v>
      </c>
      <c r="I53" s="6">
        <v>3.7428571428571429</v>
      </c>
      <c r="J53" s="4" t="str">
        <f t="shared" si="1"/>
        <v>Normal</v>
      </c>
    </row>
    <row r="54" spans="1:10" hidden="1" x14ac:dyDescent="0.2">
      <c r="A54" s="4">
        <v>1502608</v>
      </c>
      <c r="B54" s="4">
        <v>150260</v>
      </c>
      <c r="C54" s="1" t="s">
        <v>51</v>
      </c>
      <c r="D54" s="5" t="s">
        <v>54</v>
      </c>
      <c r="E54" s="6">
        <v>4.9491761755601038</v>
      </c>
      <c r="F54" s="6">
        <v>6.3016925564347419</v>
      </c>
      <c r="G54" s="6">
        <v>6.6520094276998742</v>
      </c>
      <c r="H54" s="6">
        <v>4.5395244826205667</v>
      </c>
      <c r="I54" s="6">
        <v>7.8072289156626509</v>
      </c>
      <c r="J54" s="4" t="str">
        <f t="shared" si="1"/>
        <v>Normal</v>
      </c>
    </row>
    <row r="55" spans="1:10" hidden="1" x14ac:dyDescent="0.2">
      <c r="A55" s="4">
        <v>1502707</v>
      </c>
      <c r="B55" s="4">
        <v>150270</v>
      </c>
      <c r="C55" s="1" t="s">
        <v>12</v>
      </c>
      <c r="D55" s="5" t="s">
        <v>55</v>
      </c>
      <c r="E55" s="6">
        <v>9.1618271850049027</v>
      </c>
      <c r="F55" s="6">
        <v>10.774820033860989</v>
      </c>
      <c r="G55" s="6">
        <v>7.6572723921970081</v>
      </c>
      <c r="H55" s="6">
        <v>12.077962054827008</v>
      </c>
      <c r="I55" s="6">
        <v>9.8361054766734277</v>
      </c>
      <c r="J55" s="4" t="str">
        <f t="shared" si="1"/>
        <v>Normal</v>
      </c>
    </row>
    <row r="56" spans="1:10" hidden="1" x14ac:dyDescent="0.2">
      <c r="A56" s="4">
        <v>1502756</v>
      </c>
      <c r="B56" s="4">
        <v>150275</v>
      </c>
      <c r="C56" s="1" t="s">
        <v>7</v>
      </c>
      <c r="D56" s="5" t="s">
        <v>56</v>
      </c>
      <c r="E56" s="6">
        <v>7.7240022042524688</v>
      </c>
      <c r="F56" s="6">
        <v>7.3036559048592942</v>
      </c>
      <c r="G56" s="6">
        <v>6.5787718489707041</v>
      </c>
      <c r="H56" s="6">
        <v>4.9003814307858402</v>
      </c>
      <c r="I56" s="6">
        <v>6.6016548463356974</v>
      </c>
      <c r="J56" s="4" t="str">
        <f t="shared" si="1"/>
        <v>Normal</v>
      </c>
    </row>
    <row r="57" spans="1:10" hidden="1" x14ac:dyDescent="0.2">
      <c r="A57" s="4">
        <v>1502764</v>
      </c>
      <c r="B57" s="4">
        <v>150276</v>
      </c>
      <c r="C57" s="1" t="s">
        <v>12</v>
      </c>
      <c r="D57" s="5" t="s">
        <v>57</v>
      </c>
      <c r="E57" s="6">
        <v>3.5122288037194052</v>
      </c>
      <c r="F57" s="6">
        <v>3.1203571760915509</v>
      </c>
      <c r="G57" s="6">
        <v>4.538926971136644</v>
      </c>
      <c r="H57" s="6">
        <v>6.6749657636354351</v>
      </c>
      <c r="I57" s="6">
        <v>3.9042540048593666</v>
      </c>
      <c r="J57" s="4" t="str">
        <f t="shared" si="1"/>
        <v>Normal</v>
      </c>
    </row>
    <row r="58" spans="1:10" hidden="1" x14ac:dyDescent="0.2">
      <c r="A58" s="4">
        <v>1502772</v>
      </c>
      <c r="B58" s="4">
        <v>150277</v>
      </c>
      <c r="C58" s="1" t="s">
        <v>35</v>
      </c>
      <c r="D58" s="5" t="s">
        <v>58</v>
      </c>
      <c r="E58" s="6">
        <v>8.1504049037965558</v>
      </c>
      <c r="F58" s="6">
        <v>4.5950923969994619</v>
      </c>
      <c r="G58" s="6">
        <v>6.3671483769696522</v>
      </c>
      <c r="H58" s="6">
        <v>6.4445449019494232</v>
      </c>
      <c r="I58" s="6">
        <v>7.7960331557134399</v>
      </c>
      <c r="J58" s="4" t="str">
        <f t="shared" si="1"/>
        <v>Normal</v>
      </c>
    </row>
    <row r="59" spans="1:10" hidden="1" x14ac:dyDescent="0.2">
      <c r="A59" s="4">
        <v>1502806</v>
      </c>
      <c r="B59" s="4">
        <v>150280</v>
      </c>
      <c r="C59" s="1" t="s">
        <v>10</v>
      </c>
      <c r="D59" s="5" t="s">
        <v>59</v>
      </c>
      <c r="E59" s="6">
        <v>19.936619102001153</v>
      </c>
      <c r="F59" s="6">
        <v>21.330630899379916</v>
      </c>
      <c r="G59" s="6">
        <v>21.048472340668518</v>
      </c>
      <c r="H59" s="6">
        <v>22.961470073547552</v>
      </c>
      <c r="I59" s="6">
        <v>20.741819811743614</v>
      </c>
      <c r="J59" s="4" t="str">
        <f t="shared" si="1"/>
        <v>Outliers</v>
      </c>
    </row>
    <row r="60" spans="1:10" hidden="1" x14ac:dyDescent="0.2">
      <c r="A60" s="4">
        <v>1502855</v>
      </c>
      <c r="B60" s="4">
        <v>150285</v>
      </c>
      <c r="C60" s="1" t="s">
        <v>14</v>
      </c>
      <c r="D60" s="5" t="s">
        <v>60</v>
      </c>
      <c r="E60" s="6">
        <v>20.483662218517633</v>
      </c>
      <c r="F60" s="6">
        <v>13.610975777646221</v>
      </c>
      <c r="G60" s="6">
        <v>14.133161004226617</v>
      </c>
      <c r="H60" s="6">
        <v>16.490944463159106</v>
      </c>
      <c r="I60" s="6">
        <v>15.03347280334728</v>
      </c>
      <c r="J60" s="4" t="str">
        <f t="shared" si="1"/>
        <v>Normal</v>
      </c>
    </row>
    <row r="61" spans="1:10" hidden="1" x14ac:dyDescent="0.2">
      <c r="A61" s="4">
        <v>1502905</v>
      </c>
      <c r="B61" s="4">
        <v>150290</v>
      </c>
      <c r="C61" s="1" t="s">
        <v>51</v>
      </c>
      <c r="D61" s="5" t="s">
        <v>61</v>
      </c>
      <c r="E61" s="6">
        <v>13.286280747732928</v>
      </c>
      <c r="F61" s="6">
        <v>16.240155866643356</v>
      </c>
      <c r="G61" s="6">
        <v>12.116066586682125</v>
      </c>
      <c r="H61" s="6">
        <v>14.23021754607502</v>
      </c>
      <c r="I61" s="6">
        <v>13.13588850174216</v>
      </c>
      <c r="J61" s="4" t="str">
        <f t="shared" si="1"/>
        <v>Normal</v>
      </c>
    </row>
    <row r="62" spans="1:10" hidden="1" x14ac:dyDescent="0.2">
      <c r="A62" s="4">
        <v>1502939</v>
      </c>
      <c r="B62" s="4">
        <v>150293</v>
      </c>
      <c r="C62" s="1" t="s">
        <v>7</v>
      </c>
      <c r="D62" s="5" t="s">
        <v>62</v>
      </c>
      <c r="E62" s="6">
        <v>4.9373686768335121</v>
      </c>
      <c r="F62" s="6">
        <v>5.0493783275401434</v>
      </c>
      <c r="G62" s="6">
        <v>4.9073639420163442</v>
      </c>
      <c r="H62" s="6">
        <v>5.5969802933602182</v>
      </c>
      <c r="I62" s="6">
        <v>8.5022091962775708</v>
      </c>
      <c r="J62" s="4" t="str">
        <f t="shared" si="1"/>
        <v>Normal</v>
      </c>
    </row>
    <row r="63" spans="1:10" hidden="1" x14ac:dyDescent="0.2">
      <c r="A63" s="4">
        <v>1502954</v>
      </c>
      <c r="B63" s="4">
        <v>150295</v>
      </c>
      <c r="C63" s="1" t="s">
        <v>35</v>
      </c>
      <c r="D63" s="5" t="s">
        <v>63</v>
      </c>
      <c r="E63" s="6">
        <v>14.093097491888573</v>
      </c>
      <c r="F63" s="6">
        <v>7.7617780231869764</v>
      </c>
      <c r="G63" s="6">
        <v>7.1659251691810981</v>
      </c>
      <c r="H63" s="6">
        <v>8.2074043559384062</v>
      </c>
      <c r="I63" s="6">
        <v>9.1852830188679242</v>
      </c>
      <c r="J63" s="4" t="str">
        <f t="shared" si="1"/>
        <v>Normal</v>
      </c>
    </row>
    <row r="64" spans="1:10" hidden="1" x14ac:dyDescent="0.2">
      <c r="A64" s="4">
        <v>1503002</v>
      </c>
      <c r="B64" s="4">
        <v>150300</v>
      </c>
      <c r="C64" s="1" t="s">
        <v>14</v>
      </c>
      <c r="D64" s="5" t="s">
        <v>64</v>
      </c>
      <c r="E64" s="6">
        <v>4.970030441458567</v>
      </c>
      <c r="F64" s="6">
        <v>5.6318470101930957</v>
      </c>
      <c r="G64" s="6">
        <v>4.983460992559543</v>
      </c>
      <c r="H64" s="6">
        <v>6.1835050066556931</v>
      </c>
      <c r="I64" s="6">
        <v>5.2755905511811028</v>
      </c>
      <c r="J64" s="4" t="str">
        <f t="shared" si="1"/>
        <v>Normal</v>
      </c>
    </row>
    <row r="65" spans="1:10" hidden="1" x14ac:dyDescent="0.2">
      <c r="A65" s="4">
        <v>1503044</v>
      </c>
      <c r="B65" s="4">
        <v>150304</v>
      </c>
      <c r="C65" s="1" t="s">
        <v>12</v>
      </c>
      <c r="D65" s="5" t="s">
        <v>65</v>
      </c>
      <c r="E65" s="6">
        <v>14.354845317801296</v>
      </c>
      <c r="F65" s="6">
        <v>38.559422253389727</v>
      </c>
      <c r="G65" s="6">
        <v>17.103764328349687</v>
      </c>
      <c r="H65" s="6">
        <v>28.826021217788409</v>
      </c>
      <c r="I65" s="6">
        <v>30.094510692815611</v>
      </c>
      <c r="J65" s="4" t="str">
        <f t="shared" si="1"/>
        <v>Outliers</v>
      </c>
    </row>
    <row r="66" spans="1:10" hidden="1" x14ac:dyDescent="0.2">
      <c r="A66" s="4">
        <v>1503077</v>
      </c>
      <c r="B66" s="4">
        <v>150307</v>
      </c>
      <c r="C66" s="1" t="s">
        <v>7</v>
      </c>
      <c r="D66" s="5" t="s">
        <v>66</v>
      </c>
      <c r="E66" s="6">
        <v>13.865814126306141</v>
      </c>
      <c r="F66" s="6">
        <v>9.2955247768029068</v>
      </c>
      <c r="G66" s="6">
        <v>6.9684780812830347</v>
      </c>
      <c r="H66" s="6">
        <v>8.7751538900238373</v>
      </c>
      <c r="I66" s="6">
        <v>8.3767247386759589</v>
      </c>
      <c r="J66" s="4" t="str">
        <f t="shared" si="1"/>
        <v>Normal</v>
      </c>
    </row>
    <row r="67" spans="1:10" hidden="1" x14ac:dyDescent="0.2">
      <c r="A67" s="4">
        <v>1503093</v>
      </c>
      <c r="B67" s="4">
        <v>150309</v>
      </c>
      <c r="C67" s="1" t="s">
        <v>41</v>
      </c>
      <c r="D67" s="5" t="s">
        <v>67</v>
      </c>
      <c r="E67" s="6">
        <v>3.8562022647255612</v>
      </c>
      <c r="F67" s="6">
        <v>19.77650769113465</v>
      </c>
      <c r="G67" s="6">
        <v>17.886439560323446</v>
      </c>
      <c r="H67" s="6">
        <v>16.45938378269858</v>
      </c>
      <c r="I67" s="6">
        <v>13.946462715105163</v>
      </c>
      <c r="J67" s="4" t="str">
        <f t="shared" si="1"/>
        <v>Normal</v>
      </c>
    </row>
    <row r="68" spans="1:10" hidden="1" x14ac:dyDescent="0.2">
      <c r="A68" s="4">
        <v>1503101</v>
      </c>
      <c r="B68" s="4">
        <v>150310</v>
      </c>
      <c r="C68" s="1" t="s">
        <v>10</v>
      </c>
      <c r="D68" s="5" t="s">
        <v>68</v>
      </c>
      <c r="E68" s="6">
        <v>17.165776062352585</v>
      </c>
      <c r="F68" s="6">
        <v>17.705129842543865</v>
      </c>
      <c r="G68" s="6">
        <v>16.547773191674995</v>
      </c>
      <c r="H68" s="6">
        <v>14.532682255804437</v>
      </c>
      <c r="I68" s="6">
        <v>16.818012999071495</v>
      </c>
      <c r="J68" s="4" t="str">
        <f t="shared" si="1"/>
        <v>Normal</v>
      </c>
    </row>
    <row r="69" spans="1:10" hidden="1" x14ac:dyDescent="0.2">
      <c r="A69" s="4">
        <v>1503200</v>
      </c>
      <c r="B69" s="4">
        <v>150320</v>
      </c>
      <c r="C69" s="1" t="s">
        <v>51</v>
      </c>
      <c r="D69" s="5" t="s">
        <v>69</v>
      </c>
      <c r="E69" s="6">
        <v>10.857679670557967</v>
      </c>
      <c r="F69" s="6">
        <v>10.747011939039709</v>
      </c>
      <c r="G69" s="6">
        <v>10.141371685433615</v>
      </c>
      <c r="H69" s="6">
        <v>13.942945113689227</v>
      </c>
      <c r="I69" s="6">
        <v>12.739762611275964</v>
      </c>
      <c r="J69" s="4" t="str">
        <f t="shared" si="1"/>
        <v>Normal</v>
      </c>
    </row>
    <row r="70" spans="1:10" hidden="1" x14ac:dyDescent="0.2">
      <c r="A70" s="4">
        <v>1503309</v>
      </c>
      <c r="B70" s="4">
        <v>150330</v>
      </c>
      <c r="C70" s="1" t="s">
        <v>5</v>
      </c>
      <c r="D70" s="5" t="s">
        <v>70</v>
      </c>
      <c r="E70" s="6">
        <v>24.20024131639428</v>
      </c>
      <c r="F70" s="6">
        <v>29.074706904644199</v>
      </c>
      <c r="G70" s="6">
        <v>27.000339859274543</v>
      </c>
      <c r="H70" s="6">
        <v>34.385646058543848</v>
      </c>
      <c r="I70" s="6">
        <v>30.093972342832124</v>
      </c>
      <c r="J70" s="4" t="str">
        <f t="shared" si="1"/>
        <v>Outliers</v>
      </c>
    </row>
    <row r="71" spans="1:10" hidden="1" x14ac:dyDescent="0.2">
      <c r="A71" s="4">
        <v>1503408</v>
      </c>
      <c r="B71" s="4">
        <v>150340</v>
      </c>
      <c r="C71" s="1" t="s">
        <v>51</v>
      </c>
      <c r="D71" s="5" t="s">
        <v>71</v>
      </c>
      <c r="E71" s="6">
        <v>11.077283990032349</v>
      </c>
      <c r="F71" s="6">
        <v>11.596119930235179</v>
      </c>
      <c r="G71" s="6">
        <v>13.538763661118022</v>
      </c>
      <c r="H71" s="6">
        <v>14.728639736977895</v>
      </c>
      <c r="I71" s="6">
        <v>15.723231827111984</v>
      </c>
      <c r="J71" s="4" t="str">
        <f t="shared" si="1"/>
        <v>Normal</v>
      </c>
    </row>
    <row r="72" spans="1:10" hidden="1" x14ac:dyDescent="0.2">
      <c r="A72" s="4">
        <v>1503457</v>
      </c>
      <c r="B72" s="4">
        <v>150345</v>
      </c>
      <c r="C72" s="1" t="s">
        <v>7</v>
      </c>
      <c r="D72" s="5" t="s">
        <v>72</v>
      </c>
      <c r="E72" s="6">
        <v>9.0412357828562548</v>
      </c>
      <c r="F72" s="6">
        <v>6.1238409466866672</v>
      </c>
      <c r="G72" s="6">
        <v>4.2041424498836335</v>
      </c>
      <c r="H72" s="6">
        <v>4.8955003830267616</v>
      </c>
      <c r="I72" s="6">
        <v>6.6920555206807562</v>
      </c>
      <c r="J72" s="4" t="str">
        <f t="shared" si="1"/>
        <v>Normal</v>
      </c>
    </row>
    <row r="73" spans="1:10" hidden="1" x14ac:dyDescent="0.2">
      <c r="A73" s="4">
        <v>1503507</v>
      </c>
      <c r="B73" s="4">
        <v>150350</v>
      </c>
      <c r="C73" s="1" t="s">
        <v>7</v>
      </c>
      <c r="D73" s="5" t="s">
        <v>73</v>
      </c>
      <c r="E73" s="6">
        <v>7.5722710555772768</v>
      </c>
      <c r="F73" s="6">
        <v>8.5575942086516328</v>
      </c>
      <c r="G73" s="6">
        <v>8.1923940209739836</v>
      </c>
      <c r="H73" s="6">
        <v>11.824457377070493</v>
      </c>
      <c r="I73" s="6">
        <v>8.8883896477354423</v>
      </c>
      <c r="J73" s="4" t="str">
        <f t="shared" si="1"/>
        <v>Normal</v>
      </c>
    </row>
    <row r="74" spans="1:10" hidden="1" x14ac:dyDescent="0.2">
      <c r="A74" s="4">
        <v>1503606</v>
      </c>
      <c r="B74" s="4">
        <v>150360</v>
      </c>
      <c r="C74" s="1" t="s">
        <v>26</v>
      </c>
      <c r="D74" s="5" t="s">
        <v>74</v>
      </c>
      <c r="E74" s="6">
        <v>16.53505357352854</v>
      </c>
      <c r="F74" s="6">
        <v>22.53653546528766</v>
      </c>
      <c r="G74" s="6">
        <v>16.567043984651463</v>
      </c>
      <c r="H74" s="6">
        <v>16.022371761938391</v>
      </c>
      <c r="I74" s="6">
        <v>11.90632576592462</v>
      </c>
      <c r="J74" s="4" t="str">
        <f t="shared" si="1"/>
        <v>Normal</v>
      </c>
    </row>
    <row r="75" spans="1:10" hidden="1" x14ac:dyDescent="0.2">
      <c r="A75" s="4">
        <v>1503705</v>
      </c>
      <c r="B75" s="4">
        <v>150370</v>
      </c>
      <c r="C75" s="1" t="s">
        <v>41</v>
      </c>
      <c r="D75" s="5" t="s">
        <v>75</v>
      </c>
      <c r="E75" s="6">
        <v>12.756328346189935</v>
      </c>
      <c r="F75" s="6">
        <v>6.9151824403079782</v>
      </c>
      <c r="G75" s="6">
        <v>10.226124050342918</v>
      </c>
      <c r="H75" s="6">
        <v>8.4471925705741349</v>
      </c>
      <c r="I75" s="6">
        <v>12.40590717299578</v>
      </c>
      <c r="J75" s="4" t="str">
        <f t="shared" si="1"/>
        <v>Normal</v>
      </c>
    </row>
    <row r="76" spans="1:10" hidden="1" x14ac:dyDescent="0.2">
      <c r="A76" s="4">
        <v>1503754</v>
      </c>
      <c r="B76" s="4">
        <v>150375</v>
      </c>
      <c r="C76" s="1" t="s">
        <v>26</v>
      </c>
      <c r="D76" s="5" t="s">
        <v>76</v>
      </c>
      <c r="E76" s="6">
        <v>17.27113133101647</v>
      </c>
      <c r="F76" s="6">
        <v>11.61772463987162</v>
      </c>
      <c r="G76" s="6">
        <v>10.611249365591036</v>
      </c>
      <c r="H76" s="6">
        <v>9.2756784037239619</v>
      </c>
      <c r="I76" s="6">
        <v>7.6650883838383841</v>
      </c>
      <c r="J76" s="4" t="str">
        <f t="shared" si="1"/>
        <v>Normal</v>
      </c>
    </row>
    <row r="77" spans="1:10" hidden="1" x14ac:dyDescent="0.2">
      <c r="A77" s="4">
        <v>1503804</v>
      </c>
      <c r="B77" s="4">
        <v>150380</v>
      </c>
      <c r="C77" s="1" t="s">
        <v>41</v>
      </c>
      <c r="D77" s="5" t="s">
        <v>77</v>
      </c>
      <c r="E77" s="6">
        <v>6.0463379281996721</v>
      </c>
      <c r="F77" s="6">
        <v>20.062809119797976</v>
      </c>
      <c r="G77" s="6">
        <v>11.504642001373387</v>
      </c>
      <c r="H77" s="6">
        <v>16.778508068185861</v>
      </c>
      <c r="I77" s="6">
        <v>21.03846153846154</v>
      </c>
      <c r="J77" s="4" t="str">
        <f t="shared" si="1"/>
        <v>Outliers</v>
      </c>
    </row>
    <row r="78" spans="1:10" hidden="1" x14ac:dyDescent="0.2">
      <c r="A78" s="4">
        <v>1503903</v>
      </c>
      <c r="B78" s="4">
        <v>150390</v>
      </c>
      <c r="C78" s="1" t="s">
        <v>14</v>
      </c>
      <c r="D78" s="5" t="s">
        <v>78</v>
      </c>
      <c r="E78" s="6">
        <v>6.5729221009700982</v>
      </c>
      <c r="F78" s="6">
        <v>4.9510713012021865</v>
      </c>
      <c r="G78" s="6">
        <v>3.7954078721066784</v>
      </c>
      <c r="H78" s="6">
        <v>7.119013771066987</v>
      </c>
      <c r="I78" s="6">
        <v>6.0593837228394722</v>
      </c>
      <c r="J78" s="4" t="str">
        <f t="shared" si="1"/>
        <v>Normal</v>
      </c>
    </row>
    <row r="79" spans="1:10" hidden="1" x14ac:dyDescent="0.2">
      <c r="A79" s="4">
        <v>1504000</v>
      </c>
      <c r="B79" s="4">
        <v>150400</v>
      </c>
      <c r="C79" s="1" t="s">
        <v>5</v>
      </c>
      <c r="D79" s="5" t="s">
        <v>79</v>
      </c>
      <c r="E79" s="6">
        <v>39.077691916794947</v>
      </c>
      <c r="F79" s="6">
        <v>18.394013753790695</v>
      </c>
      <c r="G79" s="6">
        <v>14.603547985055966</v>
      </c>
      <c r="H79" s="6">
        <v>27.538269617015725</v>
      </c>
      <c r="I79" s="6">
        <v>25.541068744020773</v>
      </c>
      <c r="J79" s="4" t="str">
        <f t="shared" si="1"/>
        <v>Outliers</v>
      </c>
    </row>
    <row r="80" spans="1:10" hidden="1" x14ac:dyDescent="0.2">
      <c r="A80" s="4">
        <v>1504059</v>
      </c>
      <c r="B80" s="4">
        <v>150405</v>
      </c>
      <c r="C80" s="1" t="s">
        <v>7</v>
      </c>
      <c r="D80" s="5" t="s">
        <v>80</v>
      </c>
      <c r="E80" s="6">
        <v>10.607038389542922</v>
      </c>
      <c r="F80" s="6">
        <v>7.9967741222218729</v>
      </c>
      <c r="G80" s="6">
        <v>4.2911226019052462</v>
      </c>
      <c r="H80" s="6">
        <v>6.8354560029158868</v>
      </c>
      <c r="I80" s="6">
        <v>6.6612279948475743</v>
      </c>
      <c r="J80" s="4" t="str">
        <f t="shared" si="1"/>
        <v>Normal</v>
      </c>
    </row>
    <row r="81" spans="1:10" hidden="1" x14ac:dyDescent="0.2">
      <c r="A81" s="4">
        <v>1504109</v>
      </c>
      <c r="B81" s="4">
        <v>150410</v>
      </c>
      <c r="C81" s="1" t="s">
        <v>51</v>
      </c>
      <c r="D81" s="5" t="s">
        <v>81</v>
      </c>
      <c r="E81" s="6">
        <v>6.3074890664175616</v>
      </c>
      <c r="F81" s="6">
        <v>8.9114624109639671</v>
      </c>
      <c r="G81" s="6">
        <v>7.5481082667413277</v>
      </c>
      <c r="H81" s="6">
        <v>7.1325048317436375</v>
      </c>
      <c r="I81" s="6">
        <v>6.0870689655172416</v>
      </c>
      <c r="J81" s="4" t="str">
        <f t="shared" ref="J81:J112" si="2">IF(AND(I81&lt;$M$21,I81&gt;$M$22),"Normal","Outliers")</f>
        <v>Normal</v>
      </c>
    </row>
    <row r="82" spans="1:10" hidden="1" x14ac:dyDescent="0.2">
      <c r="A82" s="4">
        <v>1504208</v>
      </c>
      <c r="B82" s="4">
        <v>150420</v>
      </c>
      <c r="C82" s="1" t="s">
        <v>35</v>
      </c>
      <c r="D82" s="5" t="s">
        <v>82</v>
      </c>
      <c r="E82" s="6">
        <v>11.671421971268835</v>
      </c>
      <c r="F82" s="6">
        <v>7.566101169549178</v>
      </c>
      <c r="G82" s="6">
        <v>9.1300367883992859</v>
      </c>
      <c r="H82" s="6">
        <v>8.0570468196832206</v>
      </c>
      <c r="I82" s="6">
        <v>9.1240390608767914</v>
      </c>
      <c r="J82" s="4" t="str">
        <f t="shared" si="2"/>
        <v>Normal</v>
      </c>
    </row>
    <row r="83" spans="1:10" hidden="1" x14ac:dyDescent="0.2">
      <c r="A83" s="4">
        <v>1504307</v>
      </c>
      <c r="B83" s="4">
        <v>150430</v>
      </c>
      <c r="C83" s="1" t="s">
        <v>51</v>
      </c>
      <c r="D83" s="5" t="s">
        <v>83</v>
      </c>
      <c r="E83" s="6">
        <v>5.4245904040837019</v>
      </c>
      <c r="F83" s="6">
        <v>9.3302080988774208</v>
      </c>
      <c r="G83" s="6">
        <v>8.9959017718753707</v>
      </c>
      <c r="H83" s="6">
        <v>11.275913733107876</v>
      </c>
      <c r="I83" s="6">
        <v>10.291512915129152</v>
      </c>
      <c r="J83" s="4" t="str">
        <f t="shared" si="2"/>
        <v>Normal</v>
      </c>
    </row>
    <row r="84" spans="1:10" hidden="1" x14ac:dyDescent="0.2">
      <c r="A84" s="4">
        <v>1504406</v>
      </c>
      <c r="B84" s="4">
        <v>150440</v>
      </c>
      <c r="C84" s="1" t="s">
        <v>51</v>
      </c>
      <c r="D84" s="5" t="s">
        <v>84</v>
      </c>
      <c r="E84" s="6">
        <v>7.3749572169446322</v>
      </c>
      <c r="F84" s="6">
        <v>11.061626322094419</v>
      </c>
      <c r="G84" s="6">
        <v>10.831245389559983</v>
      </c>
      <c r="H84" s="6">
        <v>12.399377301443307</v>
      </c>
      <c r="I84" s="6">
        <v>10.601609657947686</v>
      </c>
      <c r="J84" s="4" t="str">
        <f t="shared" si="2"/>
        <v>Normal</v>
      </c>
    </row>
    <row r="85" spans="1:10" hidden="1" x14ac:dyDescent="0.2">
      <c r="A85" s="4">
        <v>1504422</v>
      </c>
      <c r="B85" s="4">
        <v>150442</v>
      </c>
      <c r="C85" s="1" t="s">
        <v>20</v>
      </c>
      <c r="D85" s="5" t="s">
        <v>85</v>
      </c>
      <c r="E85" s="6">
        <v>23.86106070899389</v>
      </c>
      <c r="F85" s="6">
        <v>0</v>
      </c>
      <c r="G85" s="6">
        <v>0</v>
      </c>
      <c r="H85" s="6">
        <v>0</v>
      </c>
      <c r="I85" s="6">
        <v>0</v>
      </c>
      <c r="J85" s="4" t="str">
        <f t="shared" si="2"/>
        <v>Outliers</v>
      </c>
    </row>
    <row r="86" spans="1:10" hidden="1" x14ac:dyDescent="0.2">
      <c r="A86" s="4">
        <v>1504455</v>
      </c>
      <c r="B86" s="4">
        <v>150445</v>
      </c>
      <c r="C86" s="1" t="s">
        <v>17</v>
      </c>
      <c r="D86" s="5" t="s">
        <v>86</v>
      </c>
      <c r="E86" s="6">
        <v>14.668936394230627</v>
      </c>
      <c r="F86" s="6">
        <v>16.33458799585086</v>
      </c>
      <c r="G86" s="6">
        <v>14.907150017701863</v>
      </c>
      <c r="H86" s="6">
        <v>16.934235474668089</v>
      </c>
      <c r="I86" s="6">
        <v>17.880892211575585</v>
      </c>
      <c r="J86" s="4" t="str">
        <f t="shared" si="2"/>
        <v>Normal</v>
      </c>
    </row>
    <row r="87" spans="1:10" hidden="1" x14ac:dyDescent="0.2">
      <c r="A87" s="4">
        <v>1504505</v>
      </c>
      <c r="B87" s="4">
        <v>150450</v>
      </c>
      <c r="C87" s="1" t="s">
        <v>10</v>
      </c>
      <c r="D87" s="5" t="s">
        <v>87</v>
      </c>
      <c r="E87" s="6">
        <v>8.9275845772899487</v>
      </c>
      <c r="F87" s="6">
        <v>9.6471830585354947</v>
      </c>
      <c r="G87" s="6">
        <v>8.8508737264938659</v>
      </c>
      <c r="H87" s="6">
        <v>6.5792183449552928</v>
      </c>
      <c r="I87" s="6">
        <v>6.5743753631609527</v>
      </c>
      <c r="J87" s="4" t="str">
        <f t="shared" si="2"/>
        <v>Normal</v>
      </c>
    </row>
    <row r="88" spans="1:10" hidden="1" x14ac:dyDescent="0.2">
      <c r="A88" s="4">
        <v>1504604</v>
      </c>
      <c r="B88" s="4">
        <v>150460</v>
      </c>
      <c r="C88" s="1" t="s">
        <v>5</v>
      </c>
      <c r="D88" s="5" t="s">
        <v>88</v>
      </c>
      <c r="E88" s="6">
        <v>27.255757883076345</v>
      </c>
      <c r="F88" s="6">
        <v>10.338982303467379</v>
      </c>
      <c r="G88" s="6">
        <v>4.8611116349643764</v>
      </c>
      <c r="H88" s="6">
        <v>6.3728679128626453</v>
      </c>
      <c r="I88" s="6">
        <v>4.7988850569282375</v>
      </c>
      <c r="J88" s="4" t="str">
        <f t="shared" si="2"/>
        <v>Normal</v>
      </c>
    </row>
    <row r="89" spans="1:10" hidden="1" x14ac:dyDescent="0.2">
      <c r="A89" s="4">
        <v>1504703</v>
      </c>
      <c r="B89" s="4">
        <v>150470</v>
      </c>
      <c r="C89" s="1" t="s">
        <v>5</v>
      </c>
      <c r="D89" s="5" t="s">
        <v>89</v>
      </c>
      <c r="E89" s="6">
        <v>12.141737763252555</v>
      </c>
      <c r="F89" s="6">
        <v>12.794659795810254</v>
      </c>
      <c r="G89" s="6">
        <v>9.6225309158786541</v>
      </c>
      <c r="H89" s="6">
        <v>11.483130979263379</v>
      </c>
      <c r="I89" s="6">
        <v>12.177215189873417</v>
      </c>
      <c r="J89" s="4" t="str">
        <f t="shared" si="2"/>
        <v>Normal</v>
      </c>
    </row>
    <row r="90" spans="1:10" hidden="1" x14ac:dyDescent="0.2">
      <c r="A90" s="4">
        <v>1504752</v>
      </c>
      <c r="B90" s="4">
        <v>150475</v>
      </c>
      <c r="C90" s="1" t="s">
        <v>14</v>
      </c>
      <c r="D90" s="5" t="s">
        <v>90</v>
      </c>
      <c r="E90" s="6">
        <v>4.8392284932125103</v>
      </c>
      <c r="F90" s="6">
        <v>4.2814485539557205</v>
      </c>
      <c r="G90" s="6">
        <v>4.183123287682279</v>
      </c>
      <c r="H90" s="6">
        <v>3.6111717861261137</v>
      </c>
      <c r="I90" s="6">
        <v>4.972623049151756</v>
      </c>
      <c r="J90" s="4" t="str">
        <f t="shared" si="2"/>
        <v>Normal</v>
      </c>
    </row>
    <row r="91" spans="1:10" hidden="1" x14ac:dyDescent="0.2">
      <c r="A91" s="4">
        <v>1504802</v>
      </c>
      <c r="B91" s="4">
        <v>150480</v>
      </c>
      <c r="C91" s="1" t="s">
        <v>14</v>
      </c>
      <c r="D91" s="5" t="s">
        <v>91</v>
      </c>
      <c r="E91" s="6">
        <v>6.0713256489248115</v>
      </c>
      <c r="F91" s="6">
        <v>9.2319130068272273</v>
      </c>
      <c r="G91" s="6">
        <v>4.8923290364508443</v>
      </c>
      <c r="H91" s="6">
        <v>5.0323849374929646</v>
      </c>
      <c r="I91" s="6">
        <v>5.128186417590971</v>
      </c>
      <c r="J91" s="4" t="str">
        <f t="shared" si="2"/>
        <v>Normal</v>
      </c>
    </row>
    <row r="92" spans="1:10" hidden="1" x14ac:dyDescent="0.2">
      <c r="A92" s="4">
        <v>1504901</v>
      </c>
      <c r="B92" s="4">
        <v>150490</v>
      </c>
      <c r="C92" s="1" t="s">
        <v>10</v>
      </c>
      <c r="D92" s="5" t="s">
        <v>92</v>
      </c>
      <c r="E92" s="6">
        <v>9.0621921636684242</v>
      </c>
      <c r="F92" s="6">
        <v>12.046589755597154</v>
      </c>
      <c r="G92" s="6">
        <v>8.3759994703511218</v>
      </c>
      <c r="H92" s="6">
        <v>9.8018013735166605</v>
      </c>
      <c r="I92" s="6">
        <v>11.447282608695652</v>
      </c>
      <c r="J92" s="4" t="str">
        <f t="shared" si="2"/>
        <v>Normal</v>
      </c>
    </row>
    <row r="93" spans="1:10" hidden="1" x14ac:dyDescent="0.2">
      <c r="A93" s="4">
        <v>1504950</v>
      </c>
      <c r="B93" s="4">
        <v>150495</v>
      </c>
      <c r="C93" s="1" t="s">
        <v>7</v>
      </c>
      <c r="D93" s="5" t="s">
        <v>93</v>
      </c>
      <c r="E93" s="6">
        <v>17.733683021796605</v>
      </c>
      <c r="F93" s="6">
        <v>10.371013802014701</v>
      </c>
      <c r="G93" s="6">
        <v>8.9300079867411153</v>
      </c>
      <c r="H93" s="6">
        <v>6.4481573286231528</v>
      </c>
      <c r="I93" s="6">
        <v>9.3879510765187515</v>
      </c>
      <c r="J93" s="4" t="str">
        <f t="shared" si="2"/>
        <v>Normal</v>
      </c>
    </row>
    <row r="94" spans="1:10" hidden="1" x14ac:dyDescent="0.2">
      <c r="A94" s="4">
        <v>1504976</v>
      </c>
      <c r="B94" s="4">
        <v>150497</v>
      </c>
      <c r="C94" s="1" t="s">
        <v>41</v>
      </c>
      <c r="D94" s="5" t="s">
        <v>94</v>
      </c>
      <c r="E94" s="6">
        <v>10.162246809478374</v>
      </c>
      <c r="F94" s="6">
        <v>5.0355327271684835</v>
      </c>
      <c r="G94" s="6">
        <v>8.6176977842202014</v>
      </c>
      <c r="H94" s="6">
        <v>7.6742167033428617</v>
      </c>
      <c r="I94" s="6">
        <v>9.2063197026022312</v>
      </c>
      <c r="J94" s="4" t="str">
        <f t="shared" si="2"/>
        <v>Normal</v>
      </c>
    </row>
    <row r="95" spans="1:10" hidden="1" x14ac:dyDescent="0.2">
      <c r="A95" s="4">
        <v>1505007</v>
      </c>
      <c r="B95" s="4">
        <v>150500</v>
      </c>
      <c r="C95" s="1" t="s">
        <v>23</v>
      </c>
      <c r="D95" s="5" t="s">
        <v>95</v>
      </c>
      <c r="E95" s="6">
        <v>14.927991466685038</v>
      </c>
      <c r="F95" s="6">
        <v>7.6223355451229047</v>
      </c>
      <c r="G95" s="6">
        <v>7.1099302956088728</v>
      </c>
      <c r="H95" s="6">
        <v>10.907084161448147</v>
      </c>
      <c r="I95" s="6">
        <v>8.9028542814221332</v>
      </c>
      <c r="J95" s="4" t="str">
        <f t="shared" si="2"/>
        <v>Normal</v>
      </c>
    </row>
    <row r="96" spans="1:10" hidden="1" x14ac:dyDescent="0.2">
      <c r="A96" s="4">
        <v>1505031</v>
      </c>
      <c r="B96" s="4">
        <v>150503</v>
      </c>
      <c r="C96" s="1" t="s">
        <v>26</v>
      </c>
      <c r="D96" s="5" t="s">
        <v>96</v>
      </c>
      <c r="E96" s="6">
        <v>4.4503045364738316</v>
      </c>
      <c r="F96" s="6">
        <v>4.6784813883632408</v>
      </c>
      <c r="G96" s="6">
        <v>4.7057794865733369</v>
      </c>
      <c r="H96" s="6">
        <v>3.9317546594141644</v>
      </c>
      <c r="I96" s="6">
        <v>3.4313243282924679</v>
      </c>
      <c r="J96" s="4" t="str">
        <f t="shared" si="2"/>
        <v>Normal</v>
      </c>
    </row>
    <row r="97" spans="1:10" hidden="1" x14ac:dyDescent="0.2">
      <c r="A97" s="4">
        <v>1505064</v>
      </c>
      <c r="B97" s="4">
        <v>150506</v>
      </c>
      <c r="C97" s="1" t="s">
        <v>41</v>
      </c>
      <c r="D97" s="5" t="s">
        <v>97</v>
      </c>
      <c r="E97" s="6">
        <v>11.896682070277993</v>
      </c>
      <c r="F97" s="6">
        <v>14.199128771260098</v>
      </c>
      <c r="G97" s="6">
        <v>16.357976978171315</v>
      </c>
      <c r="H97" s="6">
        <v>9.4595209116964707</v>
      </c>
      <c r="I97" s="6">
        <v>8.1465892597968068</v>
      </c>
      <c r="J97" s="4" t="str">
        <f t="shared" si="2"/>
        <v>Normal</v>
      </c>
    </row>
    <row r="98" spans="1:10" hidden="1" x14ac:dyDescent="0.2">
      <c r="A98" s="4">
        <v>1505106</v>
      </c>
      <c r="B98" s="4">
        <v>150510</v>
      </c>
      <c r="C98" s="1" t="s">
        <v>14</v>
      </c>
      <c r="D98" s="5" t="s">
        <v>98</v>
      </c>
      <c r="E98" s="6">
        <v>7.1256252676795384</v>
      </c>
      <c r="F98" s="6">
        <v>4.4736310808979436</v>
      </c>
      <c r="G98" s="6">
        <v>13.662390271225913</v>
      </c>
      <c r="H98" s="6">
        <v>7.7546845076865871</v>
      </c>
      <c r="I98" s="6">
        <v>6.0922500243403759</v>
      </c>
      <c r="J98" s="4" t="str">
        <f t="shared" si="2"/>
        <v>Normal</v>
      </c>
    </row>
    <row r="99" spans="1:10" x14ac:dyDescent="0.2">
      <c r="A99" s="4">
        <v>1505205</v>
      </c>
      <c r="B99" s="4">
        <v>150520</v>
      </c>
      <c r="C99" s="1" t="s">
        <v>10</v>
      </c>
      <c r="D99" s="5" t="s">
        <v>99</v>
      </c>
      <c r="E99" s="6">
        <v>38.372489245299164</v>
      </c>
      <c r="F99" s="6">
        <v>18.398210473524824</v>
      </c>
      <c r="G99" s="6">
        <v>13.130802178120753</v>
      </c>
      <c r="H99" s="6">
        <v>26.137337052445307</v>
      </c>
      <c r="I99" s="6">
        <v>20.341912692404744</v>
      </c>
      <c r="J99" s="4" t="str">
        <f t="shared" si="2"/>
        <v>Outliers</v>
      </c>
    </row>
    <row r="100" spans="1:10" hidden="1" x14ac:dyDescent="0.2">
      <c r="A100" s="4">
        <v>1505304</v>
      </c>
      <c r="B100" s="4">
        <v>150530</v>
      </c>
      <c r="C100" s="1" t="s">
        <v>14</v>
      </c>
      <c r="D100" s="5" t="s">
        <v>100</v>
      </c>
      <c r="E100" s="6">
        <v>7.0485413341871199</v>
      </c>
      <c r="F100" s="6">
        <v>5.3912796015190736</v>
      </c>
      <c r="G100" s="6">
        <v>4.8453426128915762</v>
      </c>
      <c r="H100" s="6">
        <v>6.4081556700216087</v>
      </c>
      <c r="I100" s="6">
        <v>7.2135765858690046</v>
      </c>
      <c r="J100" s="4" t="str">
        <f t="shared" si="2"/>
        <v>Normal</v>
      </c>
    </row>
    <row r="101" spans="1:10" hidden="1" x14ac:dyDescent="0.2">
      <c r="A101" s="4">
        <v>1505403</v>
      </c>
      <c r="B101" s="4">
        <v>150540</v>
      </c>
      <c r="C101" s="1" t="s">
        <v>7</v>
      </c>
      <c r="D101" s="5" t="s">
        <v>101</v>
      </c>
      <c r="E101" s="6">
        <v>8.8909663005105877</v>
      </c>
      <c r="F101" s="6">
        <v>5.4347917448472618</v>
      </c>
      <c r="G101" s="6">
        <v>7.8317820346249007</v>
      </c>
      <c r="H101" s="6">
        <v>9.784176498422946</v>
      </c>
      <c r="I101" s="6">
        <v>6.3515850144092223</v>
      </c>
      <c r="J101" s="4" t="str">
        <f t="shared" si="2"/>
        <v>Normal</v>
      </c>
    </row>
    <row r="102" spans="1:10" hidden="1" x14ac:dyDescent="0.2">
      <c r="A102" s="4">
        <v>1505437</v>
      </c>
      <c r="B102" s="4">
        <v>150543</v>
      </c>
      <c r="C102" s="1" t="s">
        <v>12</v>
      </c>
      <c r="D102" s="5" t="s">
        <v>102</v>
      </c>
      <c r="E102" s="6">
        <v>16.441416453588005</v>
      </c>
      <c r="F102" s="6">
        <v>11.729974643318906</v>
      </c>
      <c r="G102" s="6">
        <v>10.891201732523164</v>
      </c>
      <c r="H102" s="6">
        <v>13.614187521786047</v>
      </c>
      <c r="I102" s="6">
        <v>13.03026706231454</v>
      </c>
      <c r="J102" s="4" t="str">
        <f t="shared" si="2"/>
        <v>Normal</v>
      </c>
    </row>
    <row r="103" spans="1:10" hidden="1" x14ac:dyDescent="0.2">
      <c r="A103" s="4">
        <v>1505486</v>
      </c>
      <c r="B103" s="4">
        <v>150548</v>
      </c>
      <c r="C103" s="1" t="s">
        <v>17</v>
      </c>
      <c r="D103" s="5" t="s">
        <v>103</v>
      </c>
      <c r="E103" s="6">
        <v>10.411723730369557</v>
      </c>
      <c r="F103" s="6">
        <v>10.179465944869635</v>
      </c>
      <c r="G103" s="6">
        <v>9.2261515601893507</v>
      </c>
      <c r="H103" s="6">
        <v>10.938829561803576</v>
      </c>
      <c r="I103" s="6">
        <v>10.801563539587491</v>
      </c>
      <c r="J103" s="4" t="str">
        <f t="shared" si="2"/>
        <v>Normal</v>
      </c>
    </row>
    <row r="104" spans="1:10" hidden="1" x14ac:dyDescent="0.2">
      <c r="A104" s="4">
        <v>1505494</v>
      </c>
      <c r="B104" s="4">
        <v>150549</v>
      </c>
      <c r="C104" s="1" t="s">
        <v>35</v>
      </c>
      <c r="D104" s="5" t="s">
        <v>104</v>
      </c>
      <c r="E104" s="6">
        <v>20.298187878146464</v>
      </c>
      <c r="F104" s="6">
        <v>9.3226436502635206</v>
      </c>
      <c r="G104" s="6">
        <v>8.5138313680842668</v>
      </c>
      <c r="H104" s="6">
        <v>7.0543836400847768</v>
      </c>
      <c r="I104" s="6">
        <v>9.03125</v>
      </c>
      <c r="J104" s="4" t="str">
        <f t="shared" si="2"/>
        <v>Normal</v>
      </c>
    </row>
    <row r="105" spans="1:10" hidden="1" x14ac:dyDescent="0.2">
      <c r="A105" s="4">
        <v>1505502</v>
      </c>
      <c r="B105" s="4">
        <v>150550</v>
      </c>
      <c r="C105" s="1" t="s">
        <v>7</v>
      </c>
      <c r="D105" s="5" t="s">
        <v>105</v>
      </c>
      <c r="E105" s="6">
        <v>5.9250827084304234</v>
      </c>
      <c r="F105" s="6">
        <v>5.2601878391439305</v>
      </c>
      <c r="G105" s="6">
        <v>4.5540783571678247</v>
      </c>
      <c r="H105" s="6">
        <v>5.4197073470534383</v>
      </c>
      <c r="I105" s="6">
        <v>8.2939775054101528</v>
      </c>
      <c r="J105" s="4" t="str">
        <f t="shared" si="2"/>
        <v>Normal</v>
      </c>
    </row>
    <row r="106" spans="1:10" hidden="1" x14ac:dyDescent="0.2">
      <c r="A106" s="4">
        <v>1505536</v>
      </c>
      <c r="B106" s="4">
        <v>150553</v>
      </c>
      <c r="C106" s="1" t="s">
        <v>35</v>
      </c>
      <c r="D106" s="5" t="s">
        <v>106</v>
      </c>
      <c r="E106" s="6">
        <v>23.533747133333883</v>
      </c>
      <c r="F106" s="6">
        <v>22.259444570908215</v>
      </c>
      <c r="G106" s="6">
        <v>19.150172677425498</v>
      </c>
      <c r="H106" s="6">
        <v>15.400339115366583</v>
      </c>
      <c r="I106" s="6">
        <v>15.534459805427547</v>
      </c>
      <c r="J106" s="4" t="str">
        <f t="shared" si="2"/>
        <v>Normal</v>
      </c>
    </row>
    <row r="107" spans="1:10" hidden="1" x14ac:dyDescent="0.2">
      <c r="A107" s="4">
        <v>1505551</v>
      </c>
      <c r="B107" s="4">
        <v>150555</v>
      </c>
      <c r="C107" s="1" t="s">
        <v>12</v>
      </c>
      <c r="D107" s="5" t="s">
        <v>107</v>
      </c>
      <c r="E107" s="6">
        <v>9.2018050859824125</v>
      </c>
      <c r="F107" s="6">
        <v>5.7473282001038672</v>
      </c>
      <c r="G107" s="6">
        <v>7.4922367401834107</v>
      </c>
      <c r="H107" s="6">
        <v>5.2135807599144917</v>
      </c>
      <c r="I107" s="6">
        <v>12.862343572241183</v>
      </c>
      <c r="J107" s="4" t="str">
        <f t="shared" si="2"/>
        <v>Normal</v>
      </c>
    </row>
    <row r="108" spans="1:10" hidden="1" x14ac:dyDescent="0.2">
      <c r="A108" s="4">
        <v>1505601</v>
      </c>
      <c r="B108" s="4">
        <v>150560</v>
      </c>
      <c r="C108" s="1" t="s">
        <v>23</v>
      </c>
      <c r="D108" s="5" t="s">
        <v>108</v>
      </c>
      <c r="E108" s="6">
        <v>6.5030171712683416</v>
      </c>
      <c r="F108" s="6">
        <v>4.7840223114804923</v>
      </c>
      <c r="G108" s="6">
        <v>4.230556149244161</v>
      </c>
      <c r="H108" s="6">
        <v>6.1562590595577786</v>
      </c>
      <c r="I108" s="6">
        <v>7.25</v>
      </c>
      <c r="J108" s="4" t="str">
        <f t="shared" si="2"/>
        <v>Normal</v>
      </c>
    </row>
    <row r="109" spans="1:10" hidden="1" x14ac:dyDescent="0.2">
      <c r="A109" s="4">
        <v>1505635</v>
      </c>
      <c r="B109" s="4">
        <v>150563</v>
      </c>
      <c r="C109" s="1" t="s">
        <v>35</v>
      </c>
      <c r="D109" s="5" t="s">
        <v>109</v>
      </c>
      <c r="E109" s="6">
        <v>6.7818036609790022</v>
      </c>
      <c r="F109" s="6">
        <v>10.678778852136517</v>
      </c>
      <c r="G109" s="6">
        <v>6.3716948246813727</v>
      </c>
      <c r="H109" s="6">
        <v>9.5139629100815597</v>
      </c>
      <c r="I109" s="6">
        <v>6.1448637316561845</v>
      </c>
      <c r="J109" s="4" t="str">
        <f t="shared" si="2"/>
        <v>Normal</v>
      </c>
    </row>
    <row r="110" spans="1:10" hidden="1" x14ac:dyDescent="0.2">
      <c r="A110" s="4">
        <v>1505650</v>
      </c>
      <c r="B110" s="4">
        <v>150565</v>
      </c>
      <c r="C110" s="1" t="s">
        <v>17</v>
      </c>
      <c r="D110" s="5" t="s">
        <v>110</v>
      </c>
      <c r="E110" s="6">
        <v>9.5453071202269708</v>
      </c>
      <c r="F110" s="6">
        <v>9.069008337427297</v>
      </c>
      <c r="G110" s="6">
        <v>8.9889275197002636</v>
      </c>
      <c r="H110" s="6">
        <v>8.7929941125587856</v>
      </c>
      <c r="I110" s="6">
        <v>6.1828476174053</v>
      </c>
      <c r="J110" s="4" t="str">
        <f t="shared" si="2"/>
        <v>Normal</v>
      </c>
    </row>
    <row r="111" spans="1:10" hidden="1" x14ac:dyDescent="0.2">
      <c r="A111" s="4">
        <v>1505700</v>
      </c>
      <c r="B111" s="4">
        <v>150570</v>
      </c>
      <c r="C111" s="1" t="s">
        <v>10</v>
      </c>
      <c r="D111" s="5" t="s">
        <v>111</v>
      </c>
      <c r="E111" s="6">
        <v>9.6517585086656066</v>
      </c>
      <c r="F111" s="6">
        <v>18.549239623183919</v>
      </c>
      <c r="G111" s="6">
        <v>12.329658578768299</v>
      </c>
      <c r="H111" s="6">
        <v>12.584777689431927</v>
      </c>
      <c r="I111" s="6">
        <v>13.391976225854384</v>
      </c>
      <c r="J111" s="4" t="str">
        <f t="shared" si="2"/>
        <v>Normal</v>
      </c>
    </row>
    <row r="112" spans="1:10" hidden="1" x14ac:dyDescent="0.2">
      <c r="A112" s="4">
        <v>1505809</v>
      </c>
      <c r="B112" s="4">
        <v>150580</v>
      </c>
      <c r="C112" s="1" t="s">
        <v>10</v>
      </c>
      <c r="D112" s="5" t="s">
        <v>112</v>
      </c>
      <c r="E112" s="6">
        <v>38.737895927173895</v>
      </c>
      <c r="F112" s="6">
        <v>20.410802384138176</v>
      </c>
      <c r="G112" s="6">
        <v>13.073606667047695</v>
      </c>
      <c r="H112" s="6">
        <v>11.756884167525135</v>
      </c>
      <c r="I112" s="6">
        <v>9.9810019701660568</v>
      </c>
      <c r="J112" s="4" t="str">
        <f t="shared" si="2"/>
        <v>Normal</v>
      </c>
    </row>
    <row r="113" spans="1:10" hidden="1" x14ac:dyDescent="0.2">
      <c r="A113" s="4">
        <v>1505908</v>
      </c>
      <c r="B113" s="4">
        <v>150590</v>
      </c>
      <c r="C113" s="1" t="s">
        <v>17</v>
      </c>
      <c r="D113" s="5" t="s">
        <v>113</v>
      </c>
      <c r="E113" s="6">
        <v>14.234323456808484</v>
      </c>
      <c r="F113" s="6">
        <v>15.994575750819395</v>
      </c>
      <c r="G113" s="6">
        <v>14.937046445911697</v>
      </c>
      <c r="H113" s="6">
        <v>15.026873655942774</v>
      </c>
      <c r="I113" s="6">
        <v>15.143092105263158</v>
      </c>
      <c r="J113" s="4" t="str">
        <f t="shared" ref="J113:J144" si="3">IF(AND(I113&lt;$M$21,I113&gt;$M$22),"Normal","Outliers")</f>
        <v>Normal</v>
      </c>
    </row>
    <row r="114" spans="1:10" hidden="1" x14ac:dyDescent="0.2">
      <c r="A114" s="4">
        <v>1506005</v>
      </c>
      <c r="B114" s="4">
        <v>150600</v>
      </c>
      <c r="C114" s="1" t="s">
        <v>14</v>
      </c>
      <c r="D114" s="5" t="s">
        <v>114</v>
      </c>
      <c r="E114" s="6">
        <v>10.564523088880684</v>
      </c>
      <c r="F114" s="6">
        <v>7.2204589600284423</v>
      </c>
      <c r="G114" s="6">
        <v>6.7645698220470889</v>
      </c>
      <c r="H114" s="6">
        <v>7.1812179005670869</v>
      </c>
      <c r="I114" s="6">
        <v>11.380032867707477</v>
      </c>
      <c r="J114" s="4" t="str">
        <f t="shared" si="3"/>
        <v>Normal</v>
      </c>
    </row>
    <row r="115" spans="1:10" hidden="1" x14ac:dyDescent="0.2">
      <c r="A115" s="4">
        <v>1506104</v>
      </c>
      <c r="B115" s="4">
        <v>150610</v>
      </c>
      <c r="C115" s="1" t="s">
        <v>23</v>
      </c>
      <c r="D115" s="5" t="s">
        <v>115</v>
      </c>
      <c r="E115" s="6">
        <v>4.0186500026763472</v>
      </c>
      <c r="F115" s="6">
        <v>4.6871698975152061</v>
      </c>
      <c r="G115" s="6">
        <v>3.1177397017715949</v>
      </c>
      <c r="H115" s="6">
        <v>3.6438853274808611</v>
      </c>
      <c r="I115" s="6">
        <v>3.5972927241962775</v>
      </c>
      <c r="J115" s="4" t="str">
        <f t="shared" si="3"/>
        <v>Normal</v>
      </c>
    </row>
    <row r="116" spans="1:10" hidden="1" x14ac:dyDescent="0.2">
      <c r="A116" s="4">
        <v>1506112</v>
      </c>
      <c r="B116" s="4">
        <v>150611</v>
      </c>
      <c r="C116" s="1" t="s">
        <v>23</v>
      </c>
      <c r="D116" s="5" t="s">
        <v>116</v>
      </c>
      <c r="E116" s="6">
        <v>4.3607009404161046</v>
      </c>
      <c r="F116" s="6">
        <v>5.3323334821352928</v>
      </c>
      <c r="G116" s="6">
        <v>6.4856920076153211</v>
      </c>
      <c r="H116" s="6">
        <v>7.1647636607785801</v>
      </c>
      <c r="I116" s="6">
        <v>7.3763779527559059</v>
      </c>
      <c r="J116" s="4" t="str">
        <f t="shared" si="3"/>
        <v>Normal</v>
      </c>
    </row>
    <row r="117" spans="1:10" hidden="1" x14ac:dyDescent="0.2">
      <c r="A117" s="4">
        <v>1506138</v>
      </c>
      <c r="B117" s="4">
        <v>150613</v>
      </c>
      <c r="C117" s="1" t="s">
        <v>12</v>
      </c>
      <c r="D117" s="5" t="s">
        <v>117</v>
      </c>
      <c r="E117" s="6">
        <v>6.2445756753204895</v>
      </c>
      <c r="F117" s="6">
        <v>3.5435479160547101</v>
      </c>
      <c r="G117" s="6">
        <v>4.0246021600861868</v>
      </c>
      <c r="H117" s="6">
        <v>5.8372016795487207</v>
      </c>
      <c r="I117" s="6">
        <v>6.6181515957446813</v>
      </c>
      <c r="J117" s="4" t="str">
        <f t="shared" si="3"/>
        <v>Normal</v>
      </c>
    </row>
    <row r="118" spans="1:10" hidden="1" x14ac:dyDescent="0.2">
      <c r="A118" s="4">
        <v>1506161</v>
      </c>
      <c r="B118" s="4">
        <v>150616</v>
      </c>
      <c r="C118" s="1" t="s">
        <v>12</v>
      </c>
      <c r="D118" s="5" t="s">
        <v>118</v>
      </c>
      <c r="E118" s="6">
        <v>9.2981130366358666</v>
      </c>
      <c r="F118" s="6">
        <v>16.645347923365311</v>
      </c>
      <c r="G118" s="6">
        <v>15.338337648071629</v>
      </c>
      <c r="H118" s="6">
        <v>13.166378741860134</v>
      </c>
      <c r="I118" s="6">
        <v>13.496433666191155</v>
      </c>
      <c r="J118" s="4" t="str">
        <f t="shared" si="3"/>
        <v>Normal</v>
      </c>
    </row>
    <row r="119" spans="1:10" hidden="1" x14ac:dyDescent="0.2">
      <c r="A119" s="4">
        <v>1506187</v>
      </c>
      <c r="B119" s="4">
        <v>150618</v>
      </c>
      <c r="C119" s="1" t="s">
        <v>7</v>
      </c>
      <c r="D119" s="5" t="s">
        <v>119</v>
      </c>
      <c r="E119" s="6">
        <v>5.6460398219673014</v>
      </c>
      <c r="F119" s="6">
        <v>5.1848720598790896</v>
      </c>
      <c r="G119" s="6">
        <v>4.7605356573878934</v>
      </c>
      <c r="H119" s="6">
        <v>5.6642616701116779</v>
      </c>
      <c r="I119" s="6">
        <v>8.5285943663647004</v>
      </c>
      <c r="J119" s="4" t="str">
        <f t="shared" si="3"/>
        <v>Normal</v>
      </c>
    </row>
    <row r="120" spans="1:10" hidden="1" x14ac:dyDescent="0.2">
      <c r="A120" s="4">
        <v>1506195</v>
      </c>
      <c r="B120" s="4">
        <v>150619</v>
      </c>
      <c r="C120" s="1" t="s">
        <v>26</v>
      </c>
      <c r="D120" s="5" t="s">
        <v>120</v>
      </c>
      <c r="E120" s="6">
        <v>7.348041107775737</v>
      </c>
      <c r="F120" s="6">
        <v>5.9484696844206342</v>
      </c>
      <c r="G120" s="6">
        <v>5.9748454260255341</v>
      </c>
      <c r="H120" s="6">
        <v>5.3521606358876657</v>
      </c>
      <c r="I120" s="6">
        <v>4.7532051282051286</v>
      </c>
      <c r="J120" s="4" t="str">
        <f t="shared" si="3"/>
        <v>Normal</v>
      </c>
    </row>
    <row r="121" spans="1:10" hidden="1" x14ac:dyDescent="0.2">
      <c r="A121" s="4">
        <v>1506203</v>
      </c>
      <c r="B121" s="4">
        <v>150620</v>
      </c>
      <c r="C121" s="1" t="s">
        <v>23</v>
      </c>
      <c r="D121" s="5" t="s">
        <v>121</v>
      </c>
      <c r="E121" s="6">
        <v>4.8300111708631466</v>
      </c>
      <c r="F121" s="6">
        <v>5.4656759483072248</v>
      </c>
      <c r="G121" s="6">
        <v>3.8395802157929575</v>
      </c>
      <c r="H121" s="6">
        <v>4.9475503616639447</v>
      </c>
      <c r="I121" s="6">
        <v>4.795646916565901</v>
      </c>
      <c r="J121" s="4" t="str">
        <f t="shared" si="3"/>
        <v>Normal</v>
      </c>
    </row>
    <row r="122" spans="1:10" hidden="1" x14ac:dyDescent="0.2">
      <c r="A122" s="4">
        <v>1506302</v>
      </c>
      <c r="B122" s="4">
        <v>150630</v>
      </c>
      <c r="C122" s="1" t="s">
        <v>10</v>
      </c>
      <c r="D122" s="5" t="s">
        <v>122</v>
      </c>
      <c r="E122" s="6">
        <v>17.78617901085309</v>
      </c>
      <c r="F122" s="6">
        <v>15.925774152859747</v>
      </c>
      <c r="G122" s="6">
        <v>15.286282380688435</v>
      </c>
      <c r="H122" s="6">
        <v>13.980398333886667</v>
      </c>
      <c r="I122" s="6">
        <v>14.270114942528735</v>
      </c>
      <c r="J122" s="4" t="str">
        <f t="shared" si="3"/>
        <v>Normal</v>
      </c>
    </row>
    <row r="123" spans="1:10" hidden="1" x14ac:dyDescent="0.2">
      <c r="A123" s="4">
        <v>1506351</v>
      </c>
      <c r="B123" s="4">
        <v>150635</v>
      </c>
      <c r="C123" s="1" t="s">
        <v>20</v>
      </c>
      <c r="D123" s="5" t="s">
        <v>123</v>
      </c>
      <c r="E123" s="6">
        <v>10.197320733514301</v>
      </c>
      <c r="F123" s="6">
        <v>7.7916282588203076</v>
      </c>
      <c r="G123" s="6">
        <v>7.5521087635408097</v>
      </c>
      <c r="H123" s="6">
        <v>8.9025227725369316</v>
      </c>
      <c r="I123" s="6">
        <v>12.140229885057471</v>
      </c>
      <c r="J123" s="4" t="str">
        <f t="shared" si="3"/>
        <v>Normal</v>
      </c>
    </row>
    <row r="124" spans="1:10" hidden="1" x14ac:dyDescent="0.2">
      <c r="A124" s="4">
        <v>1506401</v>
      </c>
      <c r="B124" s="4">
        <v>150640</v>
      </c>
      <c r="C124" s="1" t="s">
        <v>10</v>
      </c>
      <c r="D124" s="5" t="s">
        <v>124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4" t="str">
        <f t="shared" si="3"/>
        <v>Outliers</v>
      </c>
    </row>
    <row r="125" spans="1:10" hidden="1" x14ac:dyDescent="0.2">
      <c r="A125" s="4">
        <v>1506500</v>
      </c>
      <c r="B125" s="4">
        <v>150650</v>
      </c>
      <c r="C125" s="1" t="s">
        <v>51</v>
      </c>
      <c r="D125" s="5" t="s">
        <v>125</v>
      </c>
      <c r="E125" s="6">
        <v>23.865793197505322</v>
      </c>
      <c r="F125" s="6">
        <v>31.983555842876207</v>
      </c>
      <c r="G125" s="6">
        <v>48.47767372181896</v>
      </c>
      <c r="H125" s="6">
        <v>26.565090068889948</v>
      </c>
      <c r="I125" s="6">
        <v>20.901228733459359</v>
      </c>
      <c r="J125" s="4" t="str">
        <f t="shared" si="3"/>
        <v>Outliers</v>
      </c>
    </row>
    <row r="126" spans="1:10" hidden="1" x14ac:dyDescent="0.2">
      <c r="A126" s="4">
        <v>1506559</v>
      </c>
      <c r="B126" s="4">
        <v>150655</v>
      </c>
      <c r="C126" s="1" t="s">
        <v>23</v>
      </c>
      <c r="D126" s="5" t="s">
        <v>126</v>
      </c>
      <c r="E126" s="6">
        <v>13.167608051920947</v>
      </c>
      <c r="F126" s="6">
        <v>11.725269140493598</v>
      </c>
      <c r="G126" s="6">
        <v>8.7481033661664824</v>
      </c>
      <c r="H126" s="6">
        <v>9.1507936093224522</v>
      </c>
      <c r="I126" s="6">
        <v>8.7515981735159816</v>
      </c>
      <c r="J126" s="4" t="str">
        <f t="shared" si="3"/>
        <v>Normal</v>
      </c>
    </row>
    <row r="127" spans="1:10" hidden="1" x14ac:dyDescent="0.2">
      <c r="A127" s="4">
        <v>1506583</v>
      </c>
      <c r="B127" s="4">
        <v>150658</v>
      </c>
      <c r="C127" s="1" t="s">
        <v>12</v>
      </c>
      <c r="D127" s="5" t="s">
        <v>127</v>
      </c>
      <c r="E127" s="6">
        <v>4.7499378724214001</v>
      </c>
      <c r="F127" s="6">
        <v>3.4550161030874982</v>
      </c>
      <c r="G127" s="6">
        <v>3.925922401918128</v>
      </c>
      <c r="H127" s="6">
        <v>3.092961904084361</v>
      </c>
      <c r="I127" s="6">
        <v>6.1212801390196221</v>
      </c>
      <c r="J127" s="4" t="str">
        <f t="shared" si="3"/>
        <v>Normal</v>
      </c>
    </row>
    <row r="128" spans="1:10" hidden="1" x14ac:dyDescent="0.2">
      <c r="A128" s="4">
        <v>1506609</v>
      </c>
      <c r="B128" s="4">
        <v>150660</v>
      </c>
      <c r="C128" s="1" t="s">
        <v>51</v>
      </c>
      <c r="D128" s="5" t="s">
        <v>128</v>
      </c>
      <c r="E128" s="6">
        <v>9.0686633436176933</v>
      </c>
      <c r="F128" s="6">
        <v>12.718891320035485</v>
      </c>
      <c r="G128" s="6">
        <v>6.4202958306823765</v>
      </c>
      <c r="H128" s="6">
        <v>6.0473801205382278</v>
      </c>
      <c r="I128" s="6">
        <v>7.8551928783382792</v>
      </c>
      <c r="J128" s="4" t="str">
        <f t="shared" si="3"/>
        <v>Normal</v>
      </c>
    </row>
    <row r="129" spans="1:10" hidden="1" x14ac:dyDescent="0.2">
      <c r="A129" s="4">
        <v>1506708</v>
      </c>
      <c r="B129" s="4">
        <v>150670</v>
      </c>
      <c r="C129" s="1" t="s">
        <v>12</v>
      </c>
      <c r="D129" s="5" t="s">
        <v>129</v>
      </c>
      <c r="E129" s="6">
        <v>4.01125763050144</v>
      </c>
      <c r="F129" s="6">
        <v>4.4611536398662519</v>
      </c>
      <c r="G129" s="6">
        <v>4.1257973448603957</v>
      </c>
      <c r="H129" s="6">
        <v>2.8219677404657606</v>
      </c>
      <c r="I129" s="6">
        <v>4.8634496859938663</v>
      </c>
      <c r="J129" s="4" t="str">
        <f t="shared" si="3"/>
        <v>Normal</v>
      </c>
    </row>
    <row r="130" spans="1:10" hidden="1" x14ac:dyDescent="0.2">
      <c r="A130" s="4">
        <v>1506807</v>
      </c>
      <c r="B130" s="4">
        <v>150680</v>
      </c>
      <c r="C130" s="1" t="s">
        <v>14</v>
      </c>
      <c r="D130" s="5" t="s">
        <v>130</v>
      </c>
      <c r="E130" s="6">
        <v>6.0727164343915003</v>
      </c>
      <c r="F130" s="6">
        <v>4.6591759701250552</v>
      </c>
      <c r="G130" s="6">
        <v>4.6351016932151099</v>
      </c>
      <c r="H130" s="6">
        <v>4.035667840125158</v>
      </c>
      <c r="I130" s="6">
        <v>4.6064512121259185</v>
      </c>
      <c r="J130" s="4" t="str">
        <f t="shared" si="3"/>
        <v>Normal</v>
      </c>
    </row>
    <row r="131" spans="1:10" hidden="1" x14ac:dyDescent="0.2">
      <c r="A131" s="4">
        <v>1506906</v>
      </c>
      <c r="B131" s="4">
        <v>150690</v>
      </c>
      <c r="C131" s="1" t="s">
        <v>23</v>
      </c>
      <c r="D131" s="5" t="s">
        <v>131</v>
      </c>
      <c r="E131" s="6">
        <v>5.1328190461565173</v>
      </c>
      <c r="F131" s="6">
        <v>5.0408593136005297</v>
      </c>
      <c r="G131" s="6">
        <v>3.0194025949628971</v>
      </c>
      <c r="H131" s="6">
        <v>3.9709180977930916</v>
      </c>
      <c r="I131" s="6">
        <v>3.5292439372325251</v>
      </c>
      <c r="J131" s="4" t="str">
        <f t="shared" si="3"/>
        <v>Normal</v>
      </c>
    </row>
    <row r="132" spans="1:10" hidden="1" x14ac:dyDescent="0.2">
      <c r="A132" s="4">
        <v>1507003</v>
      </c>
      <c r="B132" s="4">
        <v>150700</v>
      </c>
      <c r="C132" s="1" t="s">
        <v>51</v>
      </c>
      <c r="D132" s="5" t="s">
        <v>132</v>
      </c>
      <c r="E132" s="6">
        <v>10.446888866634987</v>
      </c>
      <c r="F132" s="6">
        <v>11.469275293678793</v>
      </c>
      <c r="G132" s="6">
        <v>11.201654369597998</v>
      </c>
      <c r="H132" s="6">
        <v>8.6936946395118291</v>
      </c>
      <c r="I132" s="6">
        <v>10.254990215264188</v>
      </c>
      <c r="J132" s="4" t="str">
        <f t="shared" si="3"/>
        <v>Normal</v>
      </c>
    </row>
    <row r="133" spans="1:10" hidden="1" x14ac:dyDescent="0.2">
      <c r="A133" s="4">
        <v>1507102</v>
      </c>
      <c r="B133" s="4">
        <v>150710</v>
      </c>
      <c r="C133" s="1" t="s">
        <v>51</v>
      </c>
      <c r="D133" s="5" t="s">
        <v>133</v>
      </c>
      <c r="E133" s="6">
        <v>8.79580366090293</v>
      </c>
      <c r="F133" s="6">
        <v>10.031937977789861</v>
      </c>
      <c r="G133" s="6">
        <v>11.045914461731442</v>
      </c>
      <c r="H133" s="6">
        <v>7.7618029013491379</v>
      </c>
      <c r="I133" s="6">
        <v>13.12246963562753</v>
      </c>
      <c r="J133" s="4" t="str">
        <f t="shared" si="3"/>
        <v>Normal</v>
      </c>
    </row>
    <row r="134" spans="1:10" hidden="1" x14ac:dyDescent="0.2">
      <c r="A134" s="4">
        <v>1507151</v>
      </c>
      <c r="B134" s="4">
        <v>150715</v>
      </c>
      <c r="C134" s="1" t="s">
        <v>35</v>
      </c>
      <c r="D134" s="5" t="s">
        <v>134</v>
      </c>
      <c r="E134" s="6">
        <v>7.9820545262404625</v>
      </c>
      <c r="F134" s="6">
        <v>8.7575924632374171</v>
      </c>
      <c r="G134" s="6">
        <v>12.240185530520296</v>
      </c>
      <c r="H134" s="6">
        <v>7.474812435279576</v>
      </c>
      <c r="I134" s="6">
        <v>9.3478141325268069</v>
      </c>
      <c r="J134" s="4" t="str">
        <f t="shared" si="3"/>
        <v>Normal</v>
      </c>
    </row>
    <row r="135" spans="1:10" hidden="1" x14ac:dyDescent="0.2">
      <c r="A135" s="4">
        <v>1507201</v>
      </c>
      <c r="B135" s="4">
        <v>150720</v>
      </c>
      <c r="C135" s="1" t="s">
        <v>51</v>
      </c>
      <c r="D135" s="5" t="s">
        <v>135</v>
      </c>
      <c r="E135" s="6">
        <v>8.3132188137266407</v>
      </c>
      <c r="F135" s="6">
        <v>6.0988364375298936</v>
      </c>
      <c r="G135" s="6">
        <v>10.038922634310444</v>
      </c>
      <c r="H135" s="6">
        <v>9.0760651521252331</v>
      </c>
      <c r="I135" s="6">
        <v>8.8924375422012147</v>
      </c>
      <c r="J135" s="4" t="str">
        <f t="shared" si="3"/>
        <v>Normal</v>
      </c>
    </row>
    <row r="136" spans="1:10" hidden="1" x14ac:dyDescent="0.2">
      <c r="A136" s="4">
        <v>1507300</v>
      </c>
      <c r="B136" s="4">
        <v>150730</v>
      </c>
      <c r="C136" s="1" t="s">
        <v>12</v>
      </c>
      <c r="D136" s="5" t="s">
        <v>136</v>
      </c>
      <c r="E136" s="6">
        <v>16.46330919848646</v>
      </c>
      <c r="F136" s="6">
        <v>11.068501207788252</v>
      </c>
      <c r="G136" s="6">
        <v>9.0335489395434756</v>
      </c>
      <c r="H136" s="6">
        <v>11.167678229629084</v>
      </c>
      <c r="I136" s="6">
        <v>10.880235002425485</v>
      </c>
      <c r="J136" s="4" t="str">
        <f t="shared" si="3"/>
        <v>Normal</v>
      </c>
    </row>
    <row r="137" spans="1:10" hidden="1" x14ac:dyDescent="0.2">
      <c r="A137" s="4">
        <v>1507409</v>
      </c>
      <c r="B137" s="4">
        <v>150740</v>
      </c>
      <c r="C137" s="1" t="s">
        <v>51</v>
      </c>
      <c r="D137" s="5" t="s">
        <v>137</v>
      </c>
      <c r="E137" s="6">
        <v>8.8226083910374342</v>
      </c>
      <c r="F137" s="6">
        <v>11.499825723661429</v>
      </c>
      <c r="G137" s="6">
        <v>10.223055639674884</v>
      </c>
      <c r="H137" s="6">
        <v>11.003594857492217</v>
      </c>
      <c r="I137" s="6">
        <v>9.0821940928270042</v>
      </c>
      <c r="J137" s="4" t="str">
        <f t="shared" si="3"/>
        <v>Normal</v>
      </c>
    </row>
    <row r="138" spans="1:10" hidden="1" x14ac:dyDescent="0.2">
      <c r="A138" s="4">
        <v>1507458</v>
      </c>
      <c r="B138" s="4">
        <v>150745</v>
      </c>
      <c r="C138" s="1" t="s">
        <v>35</v>
      </c>
      <c r="D138" s="5" t="s">
        <v>138</v>
      </c>
      <c r="E138" s="6">
        <v>10.898261905002425</v>
      </c>
      <c r="F138" s="6">
        <v>5.9858771793716672</v>
      </c>
      <c r="G138" s="6">
        <v>8.6148756257077981</v>
      </c>
      <c r="H138" s="6">
        <v>7.644314450452109</v>
      </c>
      <c r="I138" s="6">
        <v>8.529940828402367</v>
      </c>
      <c r="J138" s="4" t="str">
        <f t="shared" si="3"/>
        <v>Normal</v>
      </c>
    </row>
    <row r="139" spans="1:10" hidden="1" x14ac:dyDescent="0.2">
      <c r="A139" s="4">
        <v>1507466</v>
      </c>
      <c r="B139" s="4">
        <v>150746</v>
      </c>
      <c r="C139" s="1" t="s">
        <v>51</v>
      </c>
      <c r="D139" s="5" t="s">
        <v>139</v>
      </c>
      <c r="E139" s="6">
        <v>7.3952175030518363</v>
      </c>
      <c r="F139" s="6">
        <v>20.541441938371584</v>
      </c>
      <c r="G139" s="6">
        <v>13.750189999039945</v>
      </c>
      <c r="H139" s="6">
        <v>20.138353877633708</v>
      </c>
      <c r="I139" s="6">
        <v>14.547094188376754</v>
      </c>
      <c r="J139" s="4" t="str">
        <f t="shared" si="3"/>
        <v>Normal</v>
      </c>
    </row>
    <row r="140" spans="1:10" hidden="1" x14ac:dyDescent="0.2">
      <c r="A140" s="4">
        <v>1507474</v>
      </c>
      <c r="B140" s="4">
        <v>150747</v>
      </c>
      <c r="C140" s="1" t="s">
        <v>23</v>
      </c>
      <c r="D140" s="5" t="s">
        <v>140</v>
      </c>
      <c r="E140" s="6">
        <v>3.6659786790090956</v>
      </c>
      <c r="F140" s="6">
        <v>4.2264096241946074</v>
      </c>
      <c r="G140" s="6">
        <v>4.8687329752769308</v>
      </c>
      <c r="H140" s="6">
        <v>5.431322693406166</v>
      </c>
      <c r="I140" s="6">
        <v>5.2850356294536818</v>
      </c>
      <c r="J140" s="4" t="str">
        <f t="shared" si="3"/>
        <v>Normal</v>
      </c>
    </row>
    <row r="141" spans="1:10" hidden="1" x14ac:dyDescent="0.2">
      <c r="A141" s="4">
        <v>1507508</v>
      </c>
      <c r="B141" s="4">
        <v>150750</v>
      </c>
      <c r="C141" s="1" t="s">
        <v>35</v>
      </c>
      <c r="D141" s="5" t="s">
        <v>141</v>
      </c>
      <c r="E141" s="6">
        <v>12.571515149059115</v>
      </c>
      <c r="F141" s="6">
        <v>8.4620786657742553</v>
      </c>
      <c r="G141" s="6">
        <v>10.393913955929174</v>
      </c>
      <c r="H141" s="6">
        <v>11.424650937505172</v>
      </c>
      <c r="I141" s="6">
        <v>11.73423180592992</v>
      </c>
      <c r="J141" s="4" t="str">
        <f t="shared" si="3"/>
        <v>Normal</v>
      </c>
    </row>
    <row r="142" spans="1:10" hidden="1" x14ac:dyDescent="0.2">
      <c r="A142" s="4">
        <v>1507607</v>
      </c>
      <c r="B142" s="4">
        <v>150760</v>
      </c>
      <c r="C142" s="1" t="s">
        <v>51</v>
      </c>
      <c r="D142" s="5" t="s">
        <v>142</v>
      </c>
      <c r="E142" s="6">
        <v>7.8538608384803332</v>
      </c>
      <c r="F142" s="6">
        <v>10.395568764782755</v>
      </c>
      <c r="G142" s="6">
        <v>7.2821678506688992</v>
      </c>
      <c r="H142" s="6">
        <v>9.2188278778094208</v>
      </c>
      <c r="I142" s="6">
        <v>8.0491057896332219</v>
      </c>
      <c r="J142" s="4" t="str">
        <f t="shared" si="3"/>
        <v>Normal</v>
      </c>
    </row>
    <row r="143" spans="1:10" hidden="1" x14ac:dyDescent="0.2">
      <c r="A143" s="4">
        <v>1507706</v>
      </c>
      <c r="B143" s="4">
        <v>150770</v>
      </c>
      <c r="C143" s="1" t="s">
        <v>10</v>
      </c>
      <c r="D143" s="5" t="s">
        <v>143</v>
      </c>
      <c r="E143" s="6">
        <v>7.9153038123786565</v>
      </c>
      <c r="F143" s="6">
        <v>19.068376355532845</v>
      </c>
      <c r="G143" s="6">
        <v>14.07479376728544</v>
      </c>
      <c r="H143" s="6">
        <v>11.959251897703023</v>
      </c>
      <c r="I143" s="6">
        <v>9.4437869822485201</v>
      </c>
      <c r="J143" s="4" t="str">
        <f t="shared" si="3"/>
        <v>Normal</v>
      </c>
    </row>
    <row r="144" spans="1:10" hidden="1" x14ac:dyDescent="0.2">
      <c r="A144" s="4">
        <v>1507755</v>
      </c>
      <c r="B144" s="4">
        <v>150775</v>
      </c>
      <c r="C144" s="1" t="s">
        <v>12</v>
      </c>
      <c r="D144" s="5" t="s">
        <v>144</v>
      </c>
      <c r="E144" s="6">
        <v>7.5830039913293668</v>
      </c>
      <c r="F144" s="6">
        <v>8.3892851190174671</v>
      </c>
      <c r="G144" s="6">
        <v>5.0452553344142901</v>
      </c>
      <c r="H144" s="6">
        <v>6.3112734779230193</v>
      </c>
      <c r="I144" s="6">
        <v>5.462025316455696</v>
      </c>
      <c r="J144" s="4" t="str">
        <f t="shared" si="3"/>
        <v>Normal</v>
      </c>
    </row>
    <row r="145" spans="1:10" hidden="1" x14ac:dyDescent="0.2">
      <c r="A145" s="4">
        <v>1507805</v>
      </c>
      <c r="B145" s="4">
        <v>150780</v>
      </c>
      <c r="C145" s="1" t="s">
        <v>17</v>
      </c>
      <c r="D145" s="5" t="s">
        <v>145</v>
      </c>
      <c r="E145" s="6">
        <v>9.4411360847657697</v>
      </c>
      <c r="F145" s="6">
        <v>9.8806554111874974</v>
      </c>
      <c r="G145" s="6">
        <v>14.209337365692571</v>
      </c>
      <c r="H145" s="6">
        <v>14.287987850758658</v>
      </c>
      <c r="I145" s="6">
        <v>14.772795216741406</v>
      </c>
      <c r="J145" s="4" t="str">
        <f t="shared" ref="J145:J160" si="4">IF(AND(I145&lt;$M$21,I145&gt;$M$22),"Normal","Outliers")</f>
        <v>Normal</v>
      </c>
    </row>
    <row r="146" spans="1:10" hidden="1" x14ac:dyDescent="0.2">
      <c r="A146" s="4">
        <v>1507904</v>
      </c>
      <c r="B146" s="4">
        <v>150790</v>
      </c>
      <c r="C146" s="1" t="s">
        <v>10</v>
      </c>
      <c r="D146" s="5" t="s">
        <v>146</v>
      </c>
      <c r="E146" s="6">
        <v>1.537506479925832</v>
      </c>
      <c r="F146" s="6">
        <v>2.446681014512659</v>
      </c>
      <c r="G146" s="6">
        <v>2.6611212136677667</v>
      </c>
      <c r="H146" s="6">
        <v>3.494639434833378</v>
      </c>
      <c r="I146" s="6">
        <v>2.64</v>
      </c>
      <c r="J146" s="4" t="str">
        <f t="shared" si="4"/>
        <v>Normal</v>
      </c>
    </row>
    <row r="147" spans="1:10" hidden="1" x14ac:dyDescent="0.2">
      <c r="A147" s="4">
        <v>1507953</v>
      </c>
      <c r="B147" s="4">
        <v>150795</v>
      </c>
      <c r="C147" s="1" t="s">
        <v>5</v>
      </c>
      <c r="D147" s="5" t="s">
        <v>147</v>
      </c>
      <c r="E147" s="6">
        <v>6.8143950930296429</v>
      </c>
      <c r="F147" s="6">
        <v>5.5288069000287559</v>
      </c>
      <c r="G147" s="6">
        <v>5.6839063996260712</v>
      </c>
      <c r="H147" s="6">
        <v>5.4271547310440074</v>
      </c>
      <c r="I147" s="6">
        <v>5.0124356475233665</v>
      </c>
      <c r="J147" s="4" t="str">
        <f t="shared" si="4"/>
        <v>Normal</v>
      </c>
    </row>
    <row r="148" spans="1:10" hidden="1" x14ac:dyDescent="0.2">
      <c r="A148" s="4">
        <v>1507961</v>
      </c>
      <c r="B148" s="4">
        <v>150796</v>
      </c>
      <c r="C148" s="1" t="s">
        <v>51</v>
      </c>
      <c r="D148" s="5" t="s">
        <v>148</v>
      </c>
      <c r="E148" s="6">
        <v>9.0501373487697787</v>
      </c>
      <c r="F148" s="6">
        <v>11.427117356991685</v>
      </c>
      <c r="G148" s="6">
        <v>11.070823787106303</v>
      </c>
      <c r="H148" s="6">
        <v>15.19875627049672</v>
      </c>
      <c r="I148" s="6">
        <v>11.903339191564148</v>
      </c>
      <c r="J148" s="4" t="str">
        <f t="shared" si="4"/>
        <v>Normal</v>
      </c>
    </row>
    <row r="149" spans="1:10" hidden="1" x14ac:dyDescent="0.2">
      <c r="A149" s="4">
        <v>1507979</v>
      </c>
      <c r="B149" s="4">
        <v>150797</v>
      </c>
      <c r="C149" s="1" t="s">
        <v>14</v>
      </c>
      <c r="D149" s="5" t="s">
        <v>149</v>
      </c>
      <c r="E149" s="6">
        <v>7.9126331708694115</v>
      </c>
      <c r="F149" s="6">
        <v>6.4260946658872911</v>
      </c>
      <c r="G149" s="6">
        <v>5.7077796894490493</v>
      </c>
      <c r="H149" s="6">
        <v>7.2366204717505749</v>
      </c>
      <c r="I149" s="6">
        <v>6.606741573033708</v>
      </c>
      <c r="J149" s="4" t="str">
        <f t="shared" si="4"/>
        <v>Normal</v>
      </c>
    </row>
    <row r="150" spans="1:10" hidden="1" x14ac:dyDescent="0.2">
      <c r="A150" s="4">
        <v>1508001</v>
      </c>
      <c r="B150" s="4">
        <v>150800</v>
      </c>
      <c r="C150" s="1" t="s">
        <v>7</v>
      </c>
      <c r="D150" s="5" t="s">
        <v>150</v>
      </c>
      <c r="E150" s="6">
        <v>11.514704289560425</v>
      </c>
      <c r="F150" s="6">
        <v>7.4343839763786956</v>
      </c>
      <c r="G150" s="6">
        <v>10.029857127606867</v>
      </c>
      <c r="H150" s="6">
        <v>5.4409296991230152</v>
      </c>
      <c r="I150" s="6">
        <v>7.0909128004243689</v>
      </c>
      <c r="J150" s="4" t="str">
        <f t="shared" si="4"/>
        <v>Normal</v>
      </c>
    </row>
    <row r="151" spans="1:10" hidden="1" x14ac:dyDescent="0.2">
      <c r="A151" s="4">
        <v>1508035</v>
      </c>
      <c r="B151" s="4">
        <v>150803</v>
      </c>
      <c r="C151" s="1" t="s">
        <v>23</v>
      </c>
      <c r="D151" s="5" t="s">
        <v>151</v>
      </c>
      <c r="E151" s="6">
        <v>6.8452387792937932</v>
      </c>
      <c r="F151" s="6">
        <v>5.3523402392003394</v>
      </c>
      <c r="G151" s="6">
        <v>4.5020674775682918</v>
      </c>
      <c r="H151" s="6">
        <v>7.8998146853653211</v>
      </c>
      <c r="I151" s="6">
        <v>5.9454478437154439</v>
      </c>
      <c r="J151" s="4" t="str">
        <f t="shared" si="4"/>
        <v>Normal</v>
      </c>
    </row>
    <row r="152" spans="1:10" hidden="1" x14ac:dyDescent="0.2">
      <c r="A152" s="4">
        <v>1508050</v>
      </c>
      <c r="B152" s="4">
        <v>150805</v>
      </c>
      <c r="C152" s="1" t="s">
        <v>26</v>
      </c>
      <c r="D152" s="5" t="s">
        <v>152</v>
      </c>
      <c r="E152" s="6">
        <v>11.287179750160034</v>
      </c>
      <c r="F152" s="6">
        <v>6.2402368778648043</v>
      </c>
      <c r="G152" s="6">
        <v>6.568874380257812</v>
      </c>
      <c r="H152" s="6">
        <v>6.3287844777379929</v>
      </c>
      <c r="I152" s="6">
        <v>4.928490653894765</v>
      </c>
      <c r="J152" s="4" t="str">
        <f t="shared" si="4"/>
        <v>Normal</v>
      </c>
    </row>
    <row r="153" spans="1:10" hidden="1" x14ac:dyDescent="0.2">
      <c r="A153" s="4">
        <v>1508084</v>
      </c>
      <c r="B153" s="4">
        <v>150808</v>
      </c>
      <c r="C153" s="1" t="s">
        <v>12</v>
      </c>
      <c r="D153" s="5" t="s">
        <v>153</v>
      </c>
      <c r="E153" s="6">
        <v>10.822257102772021</v>
      </c>
      <c r="F153" s="6">
        <v>10.533008090830197</v>
      </c>
      <c r="G153" s="6">
        <v>10.249031961246962</v>
      </c>
      <c r="H153" s="6">
        <v>11.334752827555347</v>
      </c>
      <c r="I153" s="6">
        <v>13.348549323017409</v>
      </c>
      <c r="J153" s="4" t="str">
        <f t="shared" si="4"/>
        <v>Normal</v>
      </c>
    </row>
    <row r="154" spans="1:10" hidden="1" x14ac:dyDescent="0.2">
      <c r="A154" s="4">
        <v>1508100</v>
      </c>
      <c r="B154" s="4">
        <v>150810</v>
      </c>
      <c r="C154" s="1" t="s">
        <v>41</v>
      </c>
      <c r="D154" s="5" t="s">
        <v>154</v>
      </c>
      <c r="E154" s="6">
        <v>13.357968463319438</v>
      </c>
      <c r="F154" s="6">
        <v>14.573964043323395</v>
      </c>
      <c r="G154" s="6">
        <v>10.743515995773759</v>
      </c>
      <c r="H154" s="6">
        <v>15.022499661775607</v>
      </c>
      <c r="I154" s="6">
        <v>12.758620689655173</v>
      </c>
      <c r="J154" s="4" t="str">
        <f t="shared" si="4"/>
        <v>Normal</v>
      </c>
    </row>
    <row r="155" spans="1:10" hidden="1" x14ac:dyDescent="0.2">
      <c r="A155" s="4">
        <v>1508126</v>
      </c>
      <c r="B155" s="4">
        <v>150812</v>
      </c>
      <c r="C155" s="1" t="s">
        <v>7</v>
      </c>
      <c r="D155" s="5" t="s">
        <v>155</v>
      </c>
      <c r="E155" s="6">
        <v>6.0606786014585836</v>
      </c>
      <c r="F155" s="6">
        <v>5.5606243149816992</v>
      </c>
      <c r="G155" s="6">
        <v>5.5444676207824317</v>
      </c>
      <c r="H155" s="6">
        <v>6.0754243324201633</v>
      </c>
      <c r="I155" s="6">
        <v>8.0436594089226325</v>
      </c>
      <c r="J155" s="4" t="str">
        <f t="shared" si="4"/>
        <v>Normal</v>
      </c>
    </row>
    <row r="156" spans="1:10" hidden="1" x14ac:dyDescent="0.2">
      <c r="A156" s="4">
        <v>1508159</v>
      </c>
      <c r="B156" s="4">
        <v>150815</v>
      </c>
      <c r="C156" s="1" t="s">
        <v>17</v>
      </c>
      <c r="D156" s="5" t="s">
        <v>156</v>
      </c>
      <c r="E156" s="6">
        <v>11.454199176940481</v>
      </c>
      <c r="F156" s="6">
        <v>13.384838843549264</v>
      </c>
      <c r="G156" s="6">
        <v>14.118423539502487</v>
      </c>
      <c r="H156" s="6">
        <v>14.544901054635186</v>
      </c>
      <c r="I156" s="6">
        <v>11.886413860160877</v>
      </c>
      <c r="J156" s="4" t="str">
        <f t="shared" si="4"/>
        <v>Normal</v>
      </c>
    </row>
    <row r="157" spans="1:10" hidden="1" x14ac:dyDescent="0.2">
      <c r="A157" s="4">
        <v>1508209</v>
      </c>
      <c r="B157" s="4">
        <v>150820</v>
      </c>
      <c r="C157" s="1" t="s">
        <v>51</v>
      </c>
      <c r="D157" s="5" t="s">
        <v>157</v>
      </c>
      <c r="E157" s="6">
        <v>10.0464070177804</v>
      </c>
      <c r="F157" s="6">
        <v>11.101865871803057</v>
      </c>
      <c r="G157" s="6">
        <v>10.982845238274471</v>
      </c>
      <c r="H157" s="6">
        <v>7.8725047173618474</v>
      </c>
      <c r="I157" s="6">
        <v>11.446889952153111</v>
      </c>
      <c r="J157" s="4" t="str">
        <f t="shared" si="4"/>
        <v>Normal</v>
      </c>
    </row>
    <row r="158" spans="1:10" hidden="1" x14ac:dyDescent="0.2">
      <c r="A158" s="4">
        <v>1508308</v>
      </c>
      <c r="B158" s="4">
        <v>150830</v>
      </c>
      <c r="C158" s="1" t="s">
        <v>23</v>
      </c>
      <c r="D158" s="5" t="s">
        <v>158</v>
      </c>
      <c r="E158" s="6">
        <v>10.100670391086998</v>
      </c>
      <c r="F158" s="6">
        <v>7.4017875005711451</v>
      </c>
      <c r="G158" s="6">
        <v>7.4066801588228843</v>
      </c>
      <c r="H158" s="6">
        <v>9.3647110201069452</v>
      </c>
      <c r="I158" s="6">
        <v>7.4235494880546078</v>
      </c>
      <c r="J158" s="4" t="str">
        <f t="shared" si="4"/>
        <v>Normal</v>
      </c>
    </row>
    <row r="159" spans="1:10" hidden="1" x14ac:dyDescent="0.2">
      <c r="A159" s="4">
        <v>1508357</v>
      </c>
      <c r="B159" s="4">
        <v>150835</v>
      </c>
      <c r="C159" s="1" t="s">
        <v>17</v>
      </c>
      <c r="D159" s="5" t="s">
        <v>159</v>
      </c>
      <c r="E159" s="6">
        <v>10.395318476873712</v>
      </c>
      <c r="F159" s="6">
        <v>11.73976995406912</v>
      </c>
      <c r="G159" s="6">
        <v>14.502720129192854</v>
      </c>
      <c r="H159" s="6">
        <v>13.865027362968043</v>
      </c>
      <c r="I159" s="6">
        <v>11.074004975124378</v>
      </c>
      <c r="J159" s="4" t="str">
        <f t="shared" si="4"/>
        <v>Normal</v>
      </c>
    </row>
    <row r="160" spans="1:10" hidden="1" x14ac:dyDescent="0.2">
      <c r="A160" s="4">
        <v>1508407</v>
      </c>
      <c r="B160" s="4">
        <v>150840</v>
      </c>
      <c r="C160" s="1" t="s">
        <v>12</v>
      </c>
      <c r="D160" s="5" t="s">
        <v>160</v>
      </c>
      <c r="E160" s="6">
        <v>6.6173320319367335</v>
      </c>
      <c r="F160" s="6">
        <v>5.3984464603535605</v>
      </c>
      <c r="G160" s="6">
        <v>6.6179044752390972</v>
      </c>
      <c r="H160" s="6">
        <v>7.3681999026621163</v>
      </c>
      <c r="I160" s="6">
        <v>7.9467329545454541</v>
      </c>
      <c r="J160" s="4" t="str">
        <f t="shared" si="4"/>
        <v>Normal</v>
      </c>
    </row>
  </sheetData>
  <autoFilter ref="A3:J160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0"/>
  <sheetViews>
    <sheetView workbookViewId="0">
      <selection activeCell="L4" sqref="L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140625" style="1"/>
    <col min="9" max="9" width="10.85546875" style="1" bestFit="1" customWidth="1"/>
    <col min="10" max="10" width="9.140625" style="1"/>
    <col min="11" max="11" width="12.42578125" style="1" bestFit="1" customWidth="1"/>
    <col min="12" max="16384" width="9.140625" style="1"/>
  </cols>
  <sheetData>
    <row r="1" spans="1:12" x14ac:dyDescent="0.2">
      <c r="A1" s="1" t="s">
        <v>177</v>
      </c>
    </row>
    <row r="2" spans="1:12" x14ac:dyDescent="0.2">
      <c r="K2" s="1" t="s">
        <v>178</v>
      </c>
    </row>
    <row r="3" spans="1:12" x14ac:dyDescent="0.2">
      <c r="A3" s="2" t="s">
        <v>1</v>
      </c>
      <c r="B3" s="2" t="s">
        <v>2</v>
      </c>
      <c r="C3" s="2" t="s">
        <v>3</v>
      </c>
      <c r="D3" s="2" t="s">
        <v>4</v>
      </c>
      <c r="E3" s="3">
        <v>2017</v>
      </c>
      <c r="F3" s="3">
        <v>2018</v>
      </c>
      <c r="G3" s="3">
        <v>2019</v>
      </c>
      <c r="H3" s="3">
        <v>2020</v>
      </c>
      <c r="I3" s="3" t="s">
        <v>179</v>
      </c>
    </row>
    <row r="4" spans="1:12" x14ac:dyDescent="0.2">
      <c r="A4" s="2"/>
      <c r="B4" s="2"/>
      <c r="C4" s="2"/>
      <c r="D4" s="7" t="s">
        <v>164</v>
      </c>
      <c r="E4" s="8">
        <v>0.77488615106588921</v>
      </c>
      <c r="F4" s="8">
        <v>0.92311268784879186</v>
      </c>
      <c r="G4" s="8">
        <v>0.98089791078748212</v>
      </c>
      <c r="H4" s="8">
        <v>0.87859147440193419</v>
      </c>
      <c r="K4" s="4" t="s">
        <v>180</v>
      </c>
      <c r="L4" s="6">
        <v>3.1956499322327661</v>
      </c>
    </row>
    <row r="5" spans="1:12" x14ac:dyDescent="0.2">
      <c r="A5" s="2"/>
      <c r="B5" s="2"/>
      <c r="C5" s="2"/>
      <c r="D5" s="7" t="s">
        <v>165</v>
      </c>
      <c r="E5" s="8">
        <v>0.52145493333817972</v>
      </c>
      <c r="F5" s="8">
        <v>0.697766290389501</v>
      </c>
      <c r="G5" s="8">
        <v>0.82226034259393765</v>
      </c>
      <c r="H5" s="8">
        <v>0.69631781975890839</v>
      </c>
    </row>
    <row r="6" spans="1:12" x14ac:dyDescent="0.2">
      <c r="A6" s="2"/>
      <c r="B6" s="2"/>
      <c r="C6" s="2"/>
      <c r="D6" s="7" t="s">
        <v>166</v>
      </c>
      <c r="E6" s="8">
        <v>0.86382092248559994</v>
      </c>
      <c r="F6" s="8">
        <v>1.1504546837137508</v>
      </c>
      <c r="G6" s="8">
        <v>1.0805762755073449</v>
      </c>
      <c r="H6" s="8">
        <v>1.1329626424888317</v>
      </c>
    </row>
    <row r="7" spans="1:12" x14ac:dyDescent="0.2">
      <c r="A7" s="2"/>
      <c r="B7" s="2"/>
      <c r="C7" s="2"/>
      <c r="D7" s="7" t="s">
        <v>167</v>
      </c>
      <c r="E7" s="8">
        <v>2.0749909426622679</v>
      </c>
      <c r="F7" s="8">
        <v>2.2881165157390497</v>
      </c>
      <c r="G7" s="8">
        <v>2.7975839508527076</v>
      </c>
      <c r="H7" s="8">
        <v>2.743262460033336</v>
      </c>
    </row>
    <row r="8" spans="1:12" x14ac:dyDescent="0.2">
      <c r="A8" s="2"/>
      <c r="B8" s="2"/>
      <c r="C8" s="2"/>
      <c r="D8" s="7" t="s">
        <v>168</v>
      </c>
      <c r="E8" s="8">
        <v>1.9168684124891298</v>
      </c>
      <c r="F8" s="8">
        <v>2.9362602157550319</v>
      </c>
      <c r="G8" s="8">
        <v>3.5758617678435272</v>
      </c>
      <c r="H8" s="8">
        <v>2.0847309785154087</v>
      </c>
    </row>
    <row r="9" spans="1:12" x14ac:dyDescent="0.2">
      <c r="A9" s="2"/>
      <c r="B9" s="2"/>
      <c r="C9" s="2"/>
      <c r="D9" s="7" t="s">
        <v>169</v>
      </c>
      <c r="E9" s="8">
        <v>0.58098293213907315</v>
      </c>
      <c r="F9" s="8">
        <v>0.81729376406059939</v>
      </c>
      <c r="G9" s="8">
        <v>0.94646119037908927</v>
      </c>
      <c r="H9" s="8">
        <v>0.91619209965602155</v>
      </c>
    </row>
    <row r="10" spans="1:12" x14ac:dyDescent="0.2">
      <c r="A10" s="2"/>
      <c r="B10" s="2"/>
      <c r="C10" s="2"/>
      <c r="D10" s="7" t="s">
        <v>170</v>
      </c>
      <c r="E10" s="8">
        <v>0.8659721877590888</v>
      </c>
      <c r="F10" s="8">
        <v>0.49249492060664429</v>
      </c>
      <c r="G10" s="8">
        <v>0.56592714539392031</v>
      </c>
      <c r="H10" s="8">
        <v>0.56200472813238778</v>
      </c>
    </row>
    <row r="11" spans="1:12" x14ac:dyDescent="0.2">
      <c r="A11" s="2"/>
      <c r="B11" s="2"/>
      <c r="C11" s="2"/>
      <c r="D11" s="7" t="s">
        <v>171</v>
      </c>
      <c r="E11" s="8">
        <v>0.43899236262406388</v>
      </c>
      <c r="F11" s="8">
        <v>0.49357736450138306</v>
      </c>
      <c r="G11" s="8">
        <v>0.62762433848085541</v>
      </c>
      <c r="H11" s="8">
        <v>0.57976328434808755</v>
      </c>
    </row>
    <row r="12" spans="1:12" x14ac:dyDescent="0.2">
      <c r="A12" s="2"/>
      <c r="B12" s="2"/>
      <c r="C12" s="2"/>
      <c r="D12" s="7" t="s">
        <v>172</v>
      </c>
      <c r="E12" s="8">
        <v>0.72826365527695702</v>
      </c>
      <c r="F12" s="8">
        <v>1.7924728950297928</v>
      </c>
      <c r="G12" s="8">
        <v>1.7119649968524966</v>
      </c>
      <c r="H12" s="8">
        <v>0.91431065474962958</v>
      </c>
    </row>
    <row r="13" spans="1:12" x14ac:dyDescent="0.2">
      <c r="A13" s="2"/>
      <c r="B13" s="2"/>
      <c r="C13" s="2"/>
      <c r="D13" s="7" t="s">
        <v>173</v>
      </c>
      <c r="E13" s="8">
        <v>0.77071874500635806</v>
      </c>
      <c r="F13" s="8">
        <v>0.83961092203558418</v>
      </c>
      <c r="G13" s="8">
        <v>0.77941971583798175</v>
      </c>
      <c r="H13" s="8">
        <v>0.84348300043135471</v>
      </c>
    </row>
    <row r="14" spans="1:12" x14ac:dyDescent="0.2">
      <c r="A14" s="2"/>
      <c r="B14" s="2"/>
      <c r="C14" s="2"/>
      <c r="D14" s="7" t="s">
        <v>174</v>
      </c>
      <c r="E14" s="8">
        <v>0.63426651977328941</v>
      </c>
      <c r="F14" s="8">
        <v>0.89166650813213721</v>
      </c>
      <c r="G14" s="8">
        <v>0.80352409845735429</v>
      </c>
      <c r="H14" s="8">
        <v>0.99717050263185059</v>
      </c>
    </row>
    <row r="15" spans="1:12" x14ac:dyDescent="0.2">
      <c r="A15" s="2"/>
      <c r="B15" s="2"/>
      <c r="C15" s="2"/>
      <c r="D15" s="7" t="s">
        <v>175</v>
      </c>
      <c r="E15" s="8">
        <v>0.52226423183137016</v>
      </c>
      <c r="F15" s="8">
        <v>0.83413469313629651</v>
      </c>
      <c r="G15" s="8">
        <v>0.77589975500106578</v>
      </c>
      <c r="H15" s="8">
        <v>0.50239056361062495</v>
      </c>
      <c r="K15" s="10" t="s">
        <v>181</v>
      </c>
    </row>
    <row r="16" spans="1:12" x14ac:dyDescent="0.2">
      <c r="A16" s="2"/>
      <c r="B16" s="2"/>
      <c r="C16" s="2"/>
      <c r="D16" s="7" t="s">
        <v>176</v>
      </c>
      <c r="E16" s="8">
        <v>0.81251841421388482</v>
      </c>
      <c r="F16" s="8">
        <v>0.4839696646051086</v>
      </c>
      <c r="G16" s="8">
        <v>0.41465781584551509</v>
      </c>
      <c r="H16" s="8">
        <v>0.3596112474623519</v>
      </c>
    </row>
    <row r="17" spans="1:12" x14ac:dyDescent="0.2">
      <c r="A17" s="4">
        <v>1500107</v>
      </c>
      <c r="B17" s="4">
        <v>150010</v>
      </c>
      <c r="C17" s="1" t="s">
        <v>5</v>
      </c>
      <c r="D17" s="5" t="s">
        <v>6</v>
      </c>
      <c r="E17" s="6">
        <v>1.2021195508821514</v>
      </c>
      <c r="F17" s="6">
        <v>1.4567540880724918</v>
      </c>
      <c r="G17" s="6">
        <v>1.6807845339679883</v>
      </c>
      <c r="H17" s="6">
        <v>0.95876545921326473</v>
      </c>
      <c r="I17" s="4" t="str">
        <f>IF(AND(H17&lt;$L$21,H17&gt;$L$22),"Normal","Outliers")</f>
        <v>Normal</v>
      </c>
      <c r="K17" s="1" t="s">
        <v>182</v>
      </c>
      <c r="L17" s="6">
        <f>AVERAGE(H17:H160)</f>
        <v>1.5586879035012455</v>
      </c>
    </row>
    <row r="18" spans="1:12" x14ac:dyDescent="0.2">
      <c r="A18" s="4">
        <v>1500131</v>
      </c>
      <c r="B18" s="4">
        <v>150013</v>
      </c>
      <c r="C18" s="1" t="s">
        <v>7</v>
      </c>
      <c r="D18" s="5" t="s">
        <v>8</v>
      </c>
      <c r="E18" s="6">
        <v>4.5541734477838387E-2</v>
      </c>
      <c r="F18" s="6">
        <v>2.843052396925029</v>
      </c>
      <c r="G18" s="6">
        <v>4.8472321212704994</v>
      </c>
      <c r="H18" s="6">
        <v>7.8291208943854453</v>
      </c>
      <c r="I18" s="4" t="str">
        <f t="shared" ref="I18:I81" si="0">IF(AND(H18&lt;$L$21,H18&gt;$L$22),"Normal","Outliers")</f>
        <v>Outliers</v>
      </c>
      <c r="K18" s="1" t="s">
        <v>183</v>
      </c>
      <c r="L18" s="6">
        <f>_xlfn.QUARTILE.EXC(H17:H160,1)</f>
        <v>0.21108938640613306</v>
      </c>
    </row>
    <row r="19" spans="1:12" x14ac:dyDescent="0.2">
      <c r="A19" s="4">
        <v>1500206</v>
      </c>
      <c r="B19" s="4">
        <v>150020</v>
      </c>
      <c r="C19" s="1" t="s">
        <v>5</v>
      </c>
      <c r="D19" s="5" t="s">
        <v>9</v>
      </c>
      <c r="E19" s="6">
        <v>5.4346608966268422E-4</v>
      </c>
      <c r="F19" s="6">
        <v>0.4914969694928108</v>
      </c>
      <c r="G19" s="6">
        <v>0.28814137968343934</v>
      </c>
      <c r="H19" s="6">
        <v>0.36519243505639731</v>
      </c>
      <c r="I19" s="4" t="str">
        <f t="shared" si="0"/>
        <v>Normal</v>
      </c>
      <c r="K19" s="1" t="s">
        <v>184</v>
      </c>
      <c r="L19" s="6">
        <f>_xlfn.QUARTILE.EXC(H17:H160,3)</f>
        <v>1.5661160740295577</v>
      </c>
    </row>
    <row r="20" spans="1:12" x14ac:dyDescent="0.2">
      <c r="A20" s="4">
        <v>1500305</v>
      </c>
      <c r="B20" s="4">
        <v>150030</v>
      </c>
      <c r="C20" s="1" t="s">
        <v>10</v>
      </c>
      <c r="D20" s="5" t="s">
        <v>11</v>
      </c>
      <c r="E20" s="6">
        <v>0.36092806829257806</v>
      </c>
      <c r="F20" s="6">
        <v>0.45732136779405747</v>
      </c>
      <c r="G20" s="6">
        <v>0.49747901328006816</v>
      </c>
      <c r="H20" s="6">
        <v>0.3625938379508496</v>
      </c>
      <c r="I20" s="4" t="str">
        <f t="shared" si="0"/>
        <v>Normal</v>
      </c>
      <c r="K20" s="1" t="s">
        <v>185</v>
      </c>
      <c r="L20" s="6">
        <f>L19-L18</f>
        <v>1.3550266876234245</v>
      </c>
    </row>
    <row r="21" spans="1:12" x14ac:dyDescent="0.2">
      <c r="A21" s="4">
        <v>1500347</v>
      </c>
      <c r="B21" s="4">
        <v>150034</v>
      </c>
      <c r="C21" s="1" t="s">
        <v>12</v>
      </c>
      <c r="D21" s="5" t="s">
        <v>13</v>
      </c>
      <c r="E21" s="6">
        <v>0.12745160750813828</v>
      </c>
      <c r="F21" s="6">
        <v>0.31313914202438115</v>
      </c>
      <c r="G21" s="6">
        <v>0.11470253910689093</v>
      </c>
      <c r="H21" s="6">
        <v>8.4239407290032819E-2</v>
      </c>
      <c r="I21" s="4" t="str">
        <f t="shared" si="0"/>
        <v>Normal</v>
      </c>
      <c r="K21" s="1" t="s">
        <v>186</v>
      </c>
      <c r="L21" s="6">
        <f>L17+1.5*L20</f>
        <v>3.5912279349363825</v>
      </c>
    </row>
    <row r="22" spans="1:12" x14ac:dyDescent="0.2">
      <c r="A22" s="4">
        <v>1500404</v>
      </c>
      <c r="B22" s="4">
        <v>150040</v>
      </c>
      <c r="C22" s="1" t="s">
        <v>14</v>
      </c>
      <c r="D22" s="5" t="s">
        <v>15</v>
      </c>
      <c r="E22" s="6">
        <v>0.44415727323175758</v>
      </c>
      <c r="F22" s="6">
        <v>0.57614613964642258</v>
      </c>
      <c r="G22" s="6">
        <v>0.59812133545444646</v>
      </c>
      <c r="H22" s="6">
        <v>0.9143158642528123</v>
      </c>
      <c r="I22" s="4" t="str">
        <f t="shared" si="0"/>
        <v>Normal</v>
      </c>
      <c r="K22" s="1" t="s">
        <v>187</v>
      </c>
      <c r="L22" s="6">
        <f>L17-1.5*L20</f>
        <v>-0.4738521279338912</v>
      </c>
    </row>
    <row r="23" spans="1:12" x14ac:dyDescent="0.2">
      <c r="A23" s="4">
        <v>1500503</v>
      </c>
      <c r="B23" s="4">
        <v>150050</v>
      </c>
      <c r="C23" s="1" t="s">
        <v>14</v>
      </c>
      <c r="D23" s="5" t="s">
        <v>16</v>
      </c>
      <c r="E23" s="6">
        <v>1.1131545097070825</v>
      </c>
      <c r="F23" s="6">
        <v>1.3979857124385628</v>
      </c>
      <c r="G23" s="6">
        <v>1.1911951292274801</v>
      </c>
      <c r="H23" s="6">
        <v>1.1870259948968804</v>
      </c>
      <c r="I23" s="4" t="str">
        <f t="shared" si="0"/>
        <v>Normal</v>
      </c>
    </row>
    <row r="24" spans="1:12" x14ac:dyDescent="0.2">
      <c r="A24" s="4">
        <v>1500602</v>
      </c>
      <c r="B24" s="4">
        <v>150060</v>
      </c>
      <c r="C24" s="1" t="s">
        <v>17</v>
      </c>
      <c r="D24" s="5" t="s">
        <v>18</v>
      </c>
      <c r="E24" s="6">
        <v>2.191260138343186</v>
      </c>
      <c r="F24" s="6">
        <v>0.55321474822859962</v>
      </c>
      <c r="G24" s="6">
        <v>0</v>
      </c>
      <c r="H24" s="6">
        <v>0</v>
      </c>
      <c r="I24" s="4" t="str">
        <f t="shared" si="0"/>
        <v>Normal</v>
      </c>
    </row>
    <row r="25" spans="1:12" x14ac:dyDescent="0.2">
      <c r="A25" s="4">
        <v>1500701</v>
      </c>
      <c r="B25" s="4">
        <v>150070</v>
      </c>
      <c r="C25" s="1" t="s">
        <v>10</v>
      </c>
      <c r="D25" s="5" t="s">
        <v>19</v>
      </c>
      <c r="E25" s="6">
        <v>0.20639966512116217</v>
      </c>
      <c r="F25" s="6">
        <v>0.54823090353694426</v>
      </c>
      <c r="G25" s="6">
        <v>0.84445246178430688</v>
      </c>
      <c r="H25" s="6">
        <v>0.56173296771640191</v>
      </c>
      <c r="I25" s="4" t="str">
        <f t="shared" si="0"/>
        <v>Normal</v>
      </c>
    </row>
    <row r="26" spans="1:12" x14ac:dyDescent="0.2">
      <c r="A26" s="4">
        <v>1500800</v>
      </c>
      <c r="B26" s="4">
        <v>150080</v>
      </c>
      <c r="C26" s="1" t="s">
        <v>20</v>
      </c>
      <c r="D26" s="5" t="s">
        <v>21</v>
      </c>
      <c r="E26" s="6">
        <v>5.2833343881933423</v>
      </c>
      <c r="F26" s="6">
        <v>6.9424570307303144</v>
      </c>
      <c r="G26" s="6">
        <v>8.9023434613685239</v>
      </c>
      <c r="H26" s="6">
        <v>8.9355865699371844</v>
      </c>
      <c r="I26" s="4" t="str">
        <f t="shared" si="0"/>
        <v>Outliers</v>
      </c>
    </row>
    <row r="27" spans="1:12" x14ac:dyDescent="0.2">
      <c r="A27" s="4">
        <v>1500859</v>
      </c>
      <c r="B27" s="4">
        <v>150085</v>
      </c>
      <c r="C27" s="1" t="s">
        <v>17</v>
      </c>
      <c r="D27" s="5" t="s">
        <v>22</v>
      </c>
      <c r="E27" s="6">
        <v>1.0693315504078558</v>
      </c>
      <c r="F27" s="6">
        <v>0.74226769571536744</v>
      </c>
      <c r="G27" s="6">
        <v>0.7027788607733052</v>
      </c>
      <c r="H27" s="6">
        <v>0.42303210993319279</v>
      </c>
      <c r="I27" s="4" t="str">
        <f t="shared" si="0"/>
        <v>Normal</v>
      </c>
    </row>
    <row r="28" spans="1:12" x14ac:dyDescent="0.2">
      <c r="A28" s="4">
        <v>1500909</v>
      </c>
      <c r="B28" s="4">
        <v>150090</v>
      </c>
      <c r="C28" s="1" t="s">
        <v>23</v>
      </c>
      <c r="D28" s="5" t="s">
        <v>24</v>
      </c>
      <c r="E28" s="6">
        <v>1.021410232186915</v>
      </c>
      <c r="F28" s="6">
        <v>4.2314146991393589</v>
      </c>
      <c r="G28" s="6">
        <v>3.2518900421976742</v>
      </c>
      <c r="H28" s="6">
        <v>2.4144858896971573</v>
      </c>
      <c r="I28" s="4" t="str">
        <f t="shared" si="0"/>
        <v>Normal</v>
      </c>
    </row>
    <row r="29" spans="1:12" x14ac:dyDescent="0.2">
      <c r="A29" s="4">
        <v>1500958</v>
      </c>
      <c r="B29" s="4">
        <v>150095</v>
      </c>
      <c r="C29" s="1" t="s">
        <v>7</v>
      </c>
      <c r="D29" s="5" t="s">
        <v>25</v>
      </c>
      <c r="E29" s="6">
        <v>0.38628812846153382</v>
      </c>
      <c r="F29" s="6">
        <v>0.59165725742602715</v>
      </c>
      <c r="G29" s="6">
        <v>1.1141494650350889</v>
      </c>
      <c r="H29" s="6">
        <v>1.1529170109548419</v>
      </c>
      <c r="I29" s="4" t="str">
        <f t="shared" si="0"/>
        <v>Normal</v>
      </c>
    </row>
    <row r="30" spans="1:12" x14ac:dyDescent="0.2">
      <c r="A30" s="4">
        <v>1501006</v>
      </c>
      <c r="B30" s="4">
        <v>150100</v>
      </c>
      <c r="C30" s="1" t="s">
        <v>26</v>
      </c>
      <c r="D30" s="5" t="s">
        <v>27</v>
      </c>
      <c r="E30" s="6">
        <v>0.67874713149122945</v>
      </c>
      <c r="F30" s="6">
        <v>1.1328095597744468</v>
      </c>
      <c r="G30" s="6">
        <v>2.3989183582267088</v>
      </c>
      <c r="H30" s="6">
        <v>1.1598968134573304</v>
      </c>
      <c r="I30" s="4" t="str">
        <f t="shared" si="0"/>
        <v>Normal</v>
      </c>
    </row>
    <row r="31" spans="1:12" x14ac:dyDescent="0.2">
      <c r="A31" s="4">
        <v>1501105</v>
      </c>
      <c r="B31" s="4">
        <v>150110</v>
      </c>
      <c r="C31" s="1" t="s">
        <v>10</v>
      </c>
      <c r="D31" s="5" t="s">
        <v>28</v>
      </c>
      <c r="E31" s="6">
        <v>0.13883664532091169</v>
      </c>
      <c r="F31" s="6">
        <v>0</v>
      </c>
      <c r="G31" s="6">
        <v>0</v>
      </c>
      <c r="H31" s="6">
        <v>0</v>
      </c>
      <c r="I31" s="4" t="str">
        <f t="shared" si="0"/>
        <v>Normal</v>
      </c>
    </row>
    <row r="32" spans="1:12" x14ac:dyDescent="0.2">
      <c r="A32" s="4">
        <v>1501204</v>
      </c>
      <c r="B32" s="4">
        <v>150120</v>
      </c>
      <c r="C32" s="1" t="s">
        <v>5</v>
      </c>
      <c r="D32" s="5" t="s">
        <v>29</v>
      </c>
      <c r="E32" s="6">
        <v>0.48711294338358069</v>
      </c>
      <c r="F32" s="6">
        <v>0.67948884151727262</v>
      </c>
      <c r="G32" s="6">
        <v>0.29305752296333754</v>
      </c>
      <c r="H32" s="6">
        <v>0.10596477159385596</v>
      </c>
      <c r="I32" s="4" t="str">
        <f t="shared" si="0"/>
        <v>Normal</v>
      </c>
    </row>
    <row r="33" spans="1:9" x14ac:dyDescent="0.2">
      <c r="A33" s="4">
        <v>1501253</v>
      </c>
      <c r="B33" s="4">
        <v>150125</v>
      </c>
      <c r="C33" s="1" t="s">
        <v>12</v>
      </c>
      <c r="D33" s="5" t="s">
        <v>30</v>
      </c>
      <c r="E33" s="6">
        <v>0</v>
      </c>
      <c r="F33" s="6">
        <v>3.2245623452044722E-2</v>
      </c>
      <c r="G33" s="6">
        <v>0.27841416081153803</v>
      </c>
      <c r="H33" s="6">
        <v>0</v>
      </c>
      <c r="I33" s="4" t="str">
        <f t="shared" si="0"/>
        <v>Normal</v>
      </c>
    </row>
    <row r="34" spans="1:9" x14ac:dyDescent="0.2">
      <c r="A34" s="4">
        <v>1501303</v>
      </c>
      <c r="B34" s="4">
        <v>150130</v>
      </c>
      <c r="C34" s="1" t="s">
        <v>5</v>
      </c>
      <c r="D34" s="5" t="s">
        <v>31</v>
      </c>
      <c r="E34" s="6">
        <v>3.4685242737302238</v>
      </c>
      <c r="F34" s="6">
        <v>6.2333691957048032</v>
      </c>
      <c r="G34" s="6">
        <v>6.3576298861202734</v>
      </c>
      <c r="H34" s="6">
        <v>3.1149570123333095</v>
      </c>
      <c r="I34" s="4" t="str">
        <f t="shared" si="0"/>
        <v>Normal</v>
      </c>
    </row>
    <row r="35" spans="1:9" x14ac:dyDescent="0.2">
      <c r="A35" s="4">
        <v>1501402</v>
      </c>
      <c r="B35" s="4">
        <v>150140</v>
      </c>
      <c r="C35" s="1" t="s">
        <v>20</v>
      </c>
      <c r="D35" s="5" t="s">
        <v>32</v>
      </c>
      <c r="E35" s="6">
        <v>0</v>
      </c>
      <c r="F35" s="6">
        <v>0</v>
      </c>
      <c r="G35" s="6">
        <v>0</v>
      </c>
      <c r="H35" s="6">
        <v>0</v>
      </c>
      <c r="I35" s="4" t="str">
        <f t="shared" si="0"/>
        <v>Normal</v>
      </c>
    </row>
    <row r="36" spans="1:9" x14ac:dyDescent="0.2">
      <c r="A36" s="4">
        <v>1501451</v>
      </c>
      <c r="B36" s="4">
        <v>150145</v>
      </c>
      <c r="C36" s="1" t="s">
        <v>14</v>
      </c>
      <c r="D36" s="5" t="s">
        <v>33</v>
      </c>
      <c r="E36" s="6">
        <v>0.92707109260973475</v>
      </c>
      <c r="F36" s="6">
        <v>3.8613573391003943E-2</v>
      </c>
      <c r="G36" s="6">
        <v>1.7070884187016073</v>
      </c>
      <c r="H36" s="6">
        <v>0.26600595563786356</v>
      </c>
      <c r="I36" s="4" t="str">
        <f t="shared" si="0"/>
        <v>Normal</v>
      </c>
    </row>
    <row r="37" spans="1:9" x14ac:dyDescent="0.2">
      <c r="A37" s="4">
        <v>1501501</v>
      </c>
      <c r="B37" s="4">
        <v>150150</v>
      </c>
      <c r="C37" s="1" t="s">
        <v>20</v>
      </c>
      <c r="D37" s="5" t="s">
        <v>34</v>
      </c>
      <c r="E37" s="6">
        <v>20.742177818950733</v>
      </c>
      <c r="F37" s="6">
        <v>42.150436164832847</v>
      </c>
      <c r="G37" s="6">
        <v>27.27962337358451</v>
      </c>
      <c r="H37" s="6">
        <v>14.764037882245551</v>
      </c>
      <c r="I37" s="4" t="str">
        <f t="shared" si="0"/>
        <v>Outliers</v>
      </c>
    </row>
    <row r="38" spans="1:9" x14ac:dyDescent="0.2">
      <c r="A38" s="4">
        <v>1501576</v>
      </c>
      <c r="B38" s="4">
        <v>150157</v>
      </c>
      <c r="C38" s="1" t="s">
        <v>35</v>
      </c>
      <c r="D38" s="5" t="s">
        <v>36</v>
      </c>
      <c r="E38" s="6">
        <v>0.88001634136140172</v>
      </c>
      <c r="F38" s="6">
        <v>0.98901988309690791</v>
      </c>
      <c r="G38" s="6">
        <v>1.2117426513919489</v>
      </c>
      <c r="H38" s="6">
        <v>0.98044461613040046</v>
      </c>
      <c r="I38" s="4" t="str">
        <f t="shared" si="0"/>
        <v>Normal</v>
      </c>
    </row>
    <row r="39" spans="1:9" x14ac:dyDescent="0.2">
      <c r="A39" s="4">
        <v>1501600</v>
      </c>
      <c r="B39" s="4">
        <v>150160</v>
      </c>
      <c r="C39" s="1" t="s">
        <v>23</v>
      </c>
      <c r="D39" s="5" t="s">
        <v>37</v>
      </c>
      <c r="E39" s="6">
        <v>0.58065643336360739</v>
      </c>
      <c r="F39" s="6">
        <v>0.74989469637134865</v>
      </c>
      <c r="G39" s="6">
        <v>0.63825413344750581</v>
      </c>
      <c r="H39" s="6">
        <v>0.41611373235809213</v>
      </c>
      <c r="I39" s="4" t="str">
        <f t="shared" si="0"/>
        <v>Normal</v>
      </c>
    </row>
    <row r="40" spans="1:9" x14ac:dyDescent="0.2">
      <c r="A40" s="4">
        <v>1501709</v>
      </c>
      <c r="B40" s="4">
        <v>150170</v>
      </c>
      <c r="C40" s="1" t="s">
        <v>23</v>
      </c>
      <c r="D40" s="5" t="s">
        <v>38</v>
      </c>
      <c r="E40" s="6">
        <v>0.64758956768301268</v>
      </c>
      <c r="F40" s="6">
        <v>1.0311821626607098</v>
      </c>
      <c r="G40" s="6">
        <v>1.0406490386669545</v>
      </c>
      <c r="H40" s="6">
        <v>0.55294253745739819</v>
      </c>
      <c r="I40" s="4" t="str">
        <f t="shared" si="0"/>
        <v>Normal</v>
      </c>
    </row>
    <row r="41" spans="1:9" x14ac:dyDescent="0.2">
      <c r="A41" s="4">
        <v>1501725</v>
      </c>
      <c r="B41" s="4">
        <v>150172</v>
      </c>
      <c r="C41" s="1" t="s">
        <v>17</v>
      </c>
      <c r="D41" s="5" t="s">
        <v>39</v>
      </c>
      <c r="E41" s="6">
        <v>0.64286191826242312</v>
      </c>
      <c r="F41" s="6">
        <v>0.85923676179631669</v>
      </c>
      <c r="G41" s="6">
        <v>0.40439757501409901</v>
      </c>
      <c r="H41" s="6">
        <v>0.31844734463763125</v>
      </c>
      <c r="I41" s="4" t="str">
        <f t="shared" si="0"/>
        <v>Normal</v>
      </c>
    </row>
    <row r="42" spans="1:9" x14ac:dyDescent="0.2">
      <c r="A42" s="4">
        <v>1501758</v>
      </c>
      <c r="B42" s="4">
        <v>150175</v>
      </c>
      <c r="C42" s="1" t="s">
        <v>35</v>
      </c>
      <c r="D42" s="5" t="s">
        <v>40</v>
      </c>
      <c r="E42" s="6">
        <v>1.0512899392544799</v>
      </c>
      <c r="F42" s="6">
        <v>1.2402514254091339</v>
      </c>
      <c r="G42" s="6">
        <v>1.0586381755127807</v>
      </c>
      <c r="H42" s="6">
        <v>0.61778710833150008</v>
      </c>
      <c r="I42" s="4" t="str">
        <f t="shared" si="0"/>
        <v>Normal</v>
      </c>
    </row>
    <row r="43" spans="1:9" x14ac:dyDescent="0.2">
      <c r="A43" s="4">
        <v>1501782</v>
      </c>
      <c r="B43" s="4">
        <v>150178</v>
      </c>
      <c r="C43" s="1" t="s">
        <v>41</v>
      </c>
      <c r="D43" s="5" t="s">
        <v>42</v>
      </c>
      <c r="E43" s="6">
        <v>1.7451020865336127</v>
      </c>
      <c r="F43" s="6">
        <v>2.5105758933346474</v>
      </c>
      <c r="G43" s="6">
        <v>2.7613342279770405</v>
      </c>
      <c r="H43" s="6">
        <v>3.7105284108499439</v>
      </c>
      <c r="I43" s="4" t="str">
        <f t="shared" si="0"/>
        <v>Outliers</v>
      </c>
    </row>
    <row r="44" spans="1:9" x14ac:dyDescent="0.2">
      <c r="A44" s="4">
        <v>1501808</v>
      </c>
      <c r="B44" s="4">
        <v>150180</v>
      </c>
      <c r="C44" s="1" t="s">
        <v>10</v>
      </c>
      <c r="D44" s="5" t="s">
        <v>43</v>
      </c>
      <c r="E44" s="6">
        <v>1.8755309291158109</v>
      </c>
      <c r="F44" s="6">
        <v>1.7261727624413394</v>
      </c>
      <c r="G44" s="6">
        <v>1.9238144056972928</v>
      </c>
      <c r="H44" s="6">
        <v>2.3782201122820839</v>
      </c>
      <c r="I44" s="4" t="str">
        <f t="shared" si="0"/>
        <v>Normal</v>
      </c>
    </row>
    <row r="45" spans="1:9" x14ac:dyDescent="0.2">
      <c r="A45" s="4">
        <v>1501907</v>
      </c>
      <c r="B45" s="4">
        <v>150190</v>
      </c>
      <c r="C45" s="1" t="s">
        <v>7</v>
      </c>
      <c r="D45" s="5" t="s">
        <v>44</v>
      </c>
      <c r="E45" s="6">
        <v>8.0289217767952906E-2</v>
      </c>
      <c r="F45" s="6">
        <v>0.11590376175606674</v>
      </c>
      <c r="G45" s="6">
        <v>0.14825658937275049</v>
      </c>
      <c r="H45" s="6">
        <v>0.16062239599330772</v>
      </c>
      <c r="I45" s="4" t="str">
        <f t="shared" si="0"/>
        <v>Normal</v>
      </c>
    </row>
    <row r="46" spans="1:9" x14ac:dyDescent="0.2">
      <c r="A46" s="4">
        <v>1502004</v>
      </c>
      <c r="B46" s="4">
        <v>150200</v>
      </c>
      <c r="C46" s="1" t="s">
        <v>10</v>
      </c>
      <c r="D46" s="5" t="s">
        <v>45</v>
      </c>
      <c r="E46" s="6">
        <v>0</v>
      </c>
      <c r="F46" s="6">
        <v>1.2382583145673713</v>
      </c>
      <c r="G46" s="6">
        <v>0.97333998071208894</v>
      </c>
      <c r="H46" s="6">
        <v>0.94797886771503403</v>
      </c>
      <c r="I46" s="4" t="str">
        <f t="shared" si="0"/>
        <v>Normal</v>
      </c>
    </row>
    <row r="47" spans="1:9" x14ac:dyDescent="0.2">
      <c r="A47" s="4">
        <v>1501956</v>
      </c>
      <c r="B47" s="4">
        <v>150195</v>
      </c>
      <c r="C47" s="1" t="s">
        <v>23</v>
      </c>
      <c r="D47" s="5" t="s">
        <v>46</v>
      </c>
      <c r="E47" s="6">
        <v>0.71457358271891547</v>
      </c>
      <c r="F47" s="6">
        <v>2.1142522955392331</v>
      </c>
      <c r="G47" s="6">
        <v>0.86682789830070384</v>
      </c>
      <c r="H47" s="6">
        <v>0.96169008178781257</v>
      </c>
      <c r="I47" s="4" t="str">
        <f t="shared" si="0"/>
        <v>Normal</v>
      </c>
    </row>
    <row r="48" spans="1:9" x14ac:dyDescent="0.2">
      <c r="A48" s="4">
        <v>1502103</v>
      </c>
      <c r="B48" s="4">
        <v>150210</v>
      </c>
      <c r="C48" s="1" t="s">
        <v>5</v>
      </c>
      <c r="D48" s="5" t="s">
        <v>47</v>
      </c>
      <c r="E48" s="6">
        <v>0.42269514613663267</v>
      </c>
      <c r="F48" s="6">
        <v>0.51809141523075142</v>
      </c>
      <c r="G48" s="6">
        <v>0.55977820458078897</v>
      </c>
      <c r="H48" s="6">
        <v>0.39489799761947919</v>
      </c>
      <c r="I48" s="4" t="str">
        <f t="shared" si="0"/>
        <v>Normal</v>
      </c>
    </row>
    <row r="49" spans="1:9" x14ac:dyDescent="0.2">
      <c r="A49" s="4">
        <v>1502152</v>
      </c>
      <c r="B49" s="4">
        <v>150215</v>
      </c>
      <c r="C49" s="1" t="s">
        <v>35</v>
      </c>
      <c r="D49" s="5" t="s">
        <v>48</v>
      </c>
      <c r="E49" s="6">
        <v>1.4167326187072784</v>
      </c>
      <c r="F49" s="6">
        <v>1.9723991338961273</v>
      </c>
      <c r="G49" s="6">
        <v>9.1725835586077267</v>
      </c>
      <c r="H49" s="6">
        <v>13.166103045521563</v>
      </c>
      <c r="I49" s="4" t="str">
        <f t="shared" si="0"/>
        <v>Outliers</v>
      </c>
    </row>
    <row r="50" spans="1:9" x14ac:dyDescent="0.2">
      <c r="A50" s="4">
        <v>1502202</v>
      </c>
      <c r="B50" s="4">
        <v>150220</v>
      </c>
      <c r="C50" s="1" t="s">
        <v>23</v>
      </c>
      <c r="D50" s="5" t="s">
        <v>49</v>
      </c>
      <c r="E50" s="6">
        <v>5.5615119270460367</v>
      </c>
      <c r="F50" s="6">
        <v>3.2349093058379434</v>
      </c>
      <c r="G50" s="6">
        <v>2.0738562228665747</v>
      </c>
      <c r="H50" s="6">
        <v>1.6138151876826063</v>
      </c>
      <c r="I50" s="4" t="str">
        <f t="shared" si="0"/>
        <v>Normal</v>
      </c>
    </row>
    <row r="51" spans="1:9" x14ac:dyDescent="0.2">
      <c r="A51" s="4">
        <v>1502301</v>
      </c>
      <c r="B51" s="4">
        <v>150230</v>
      </c>
      <c r="C51" s="1" t="s">
        <v>7</v>
      </c>
      <c r="D51" s="5" t="s">
        <v>50</v>
      </c>
      <c r="E51" s="6">
        <v>0.89210558127979089</v>
      </c>
      <c r="F51" s="6">
        <v>1.7681590862953498</v>
      </c>
      <c r="G51" s="6">
        <v>0.31923627033470059</v>
      </c>
      <c r="H51" s="6">
        <v>0.96848544802233072</v>
      </c>
      <c r="I51" s="4" t="str">
        <f t="shared" si="0"/>
        <v>Normal</v>
      </c>
    </row>
    <row r="52" spans="1:9" x14ac:dyDescent="0.2">
      <c r="A52" s="4">
        <v>1502400</v>
      </c>
      <c r="B52" s="4">
        <v>150240</v>
      </c>
      <c r="C52" s="1" t="s">
        <v>51</v>
      </c>
      <c r="D52" s="5" t="s">
        <v>52</v>
      </c>
      <c r="E52" s="6">
        <v>0.74912402981208337</v>
      </c>
      <c r="F52" s="6">
        <v>1.0099589919026903</v>
      </c>
      <c r="G52" s="6">
        <v>1.0929030063852161</v>
      </c>
      <c r="H52" s="6">
        <v>1.3518274860968547</v>
      </c>
      <c r="I52" s="4" t="str">
        <f t="shared" si="0"/>
        <v>Normal</v>
      </c>
    </row>
    <row r="53" spans="1:9" x14ac:dyDescent="0.2">
      <c r="A53" s="4">
        <v>1502509</v>
      </c>
      <c r="B53" s="4">
        <v>150250</v>
      </c>
      <c r="C53" s="1" t="s">
        <v>10</v>
      </c>
      <c r="D53" s="5" t="s">
        <v>53</v>
      </c>
      <c r="E53" s="6">
        <v>0</v>
      </c>
      <c r="F53" s="6">
        <v>0</v>
      </c>
      <c r="G53" s="6">
        <v>9.338831826908249E-3</v>
      </c>
      <c r="H53" s="6">
        <v>0</v>
      </c>
      <c r="I53" s="4" t="str">
        <f t="shared" si="0"/>
        <v>Normal</v>
      </c>
    </row>
    <row r="54" spans="1:9" x14ac:dyDescent="0.2">
      <c r="A54" s="4">
        <v>1502608</v>
      </c>
      <c r="B54" s="4">
        <v>150260</v>
      </c>
      <c r="C54" s="1" t="s">
        <v>51</v>
      </c>
      <c r="D54" s="5" t="s">
        <v>54</v>
      </c>
      <c r="E54" s="6">
        <v>1.2917767767674766</v>
      </c>
      <c r="F54" s="6">
        <v>1.7392956772492283</v>
      </c>
      <c r="G54" s="6">
        <v>1.8580062203692251</v>
      </c>
      <c r="H54" s="6">
        <v>1.1451163943209215</v>
      </c>
      <c r="I54" s="4" t="str">
        <f t="shared" si="0"/>
        <v>Normal</v>
      </c>
    </row>
    <row r="55" spans="1:9" x14ac:dyDescent="0.2">
      <c r="A55" s="4">
        <v>1502707</v>
      </c>
      <c r="B55" s="4">
        <v>150270</v>
      </c>
      <c r="C55" s="1" t="s">
        <v>12</v>
      </c>
      <c r="D55" s="5" t="s">
        <v>55</v>
      </c>
      <c r="E55" s="6">
        <v>0</v>
      </c>
      <c r="F55" s="6">
        <v>1.6592139522168734</v>
      </c>
      <c r="G55" s="6">
        <v>1.7433614394627532</v>
      </c>
      <c r="H55" s="6">
        <v>1.3342621722846444</v>
      </c>
      <c r="I55" s="4" t="str">
        <f t="shared" si="0"/>
        <v>Normal</v>
      </c>
    </row>
    <row r="56" spans="1:9" x14ac:dyDescent="0.2">
      <c r="A56" s="4">
        <v>1502756</v>
      </c>
      <c r="B56" s="4">
        <v>150275</v>
      </c>
      <c r="C56" s="1" t="s">
        <v>7</v>
      </c>
      <c r="D56" s="5" t="s">
        <v>56</v>
      </c>
      <c r="E56" s="6">
        <v>6.9703503916022494E-2</v>
      </c>
      <c r="F56" s="6">
        <v>2.1986018419423308E-2</v>
      </c>
      <c r="G56" s="6">
        <v>0.25363011313225159</v>
      </c>
      <c r="H56" s="6">
        <v>0.29981453843913808</v>
      </c>
      <c r="I56" s="4" t="str">
        <f t="shared" si="0"/>
        <v>Normal</v>
      </c>
    </row>
    <row r="57" spans="1:9" x14ac:dyDescent="0.2">
      <c r="A57" s="4">
        <v>1502764</v>
      </c>
      <c r="B57" s="4">
        <v>150276</v>
      </c>
      <c r="C57" s="1" t="s">
        <v>12</v>
      </c>
      <c r="D57" s="5" t="s">
        <v>57</v>
      </c>
      <c r="E57" s="6">
        <v>0.11433620579740364</v>
      </c>
      <c r="F57" s="6">
        <v>4.2258909658741864E-2</v>
      </c>
      <c r="G57" s="6">
        <v>0.10120162250681511</v>
      </c>
      <c r="H57" s="6">
        <v>0.10893135143937613</v>
      </c>
      <c r="I57" s="4" t="str">
        <f t="shared" si="0"/>
        <v>Normal</v>
      </c>
    </row>
    <row r="58" spans="1:9" x14ac:dyDescent="0.2">
      <c r="A58" s="4">
        <v>1502772</v>
      </c>
      <c r="B58" s="4">
        <v>150277</v>
      </c>
      <c r="C58" s="1" t="s">
        <v>35</v>
      </c>
      <c r="D58" s="5" t="s">
        <v>58</v>
      </c>
      <c r="E58" s="6">
        <v>0.55069652331367569</v>
      </c>
      <c r="F58" s="6">
        <v>1.101796954501878</v>
      </c>
      <c r="G58" s="6">
        <v>6.0641499881042789</v>
      </c>
      <c r="H58" s="6">
        <v>3.8618916179243583</v>
      </c>
      <c r="I58" s="4" t="str">
        <f t="shared" si="0"/>
        <v>Outliers</v>
      </c>
    </row>
    <row r="59" spans="1:9" x14ac:dyDescent="0.2">
      <c r="A59" s="4">
        <v>1502806</v>
      </c>
      <c r="B59" s="4">
        <v>150280</v>
      </c>
      <c r="C59" s="1" t="s">
        <v>10</v>
      </c>
      <c r="D59" s="5" t="s">
        <v>59</v>
      </c>
      <c r="E59" s="6">
        <v>0.23310891791169341</v>
      </c>
      <c r="F59" s="6">
        <v>0.22246929246024666</v>
      </c>
      <c r="G59" s="6">
        <v>1.4106257357230969</v>
      </c>
      <c r="H59" s="6">
        <v>1.0694356706235788</v>
      </c>
      <c r="I59" s="4" t="str">
        <f t="shared" si="0"/>
        <v>Normal</v>
      </c>
    </row>
    <row r="60" spans="1:9" x14ac:dyDescent="0.2">
      <c r="A60" s="4">
        <v>1502855</v>
      </c>
      <c r="B60" s="4">
        <v>150285</v>
      </c>
      <c r="C60" s="1" t="s">
        <v>14</v>
      </c>
      <c r="D60" s="5" t="s">
        <v>60</v>
      </c>
      <c r="E60" s="6">
        <v>0.82383512250616775</v>
      </c>
      <c r="F60" s="6">
        <v>2.786454319185713</v>
      </c>
      <c r="G60" s="6">
        <v>1.7996072031676729</v>
      </c>
      <c r="H60" s="6">
        <v>1.3754192039752522</v>
      </c>
      <c r="I60" s="4" t="str">
        <f t="shared" si="0"/>
        <v>Normal</v>
      </c>
    </row>
    <row r="61" spans="1:9" x14ac:dyDescent="0.2">
      <c r="A61" s="4">
        <v>1502905</v>
      </c>
      <c r="B61" s="4">
        <v>150290</v>
      </c>
      <c r="C61" s="1" t="s">
        <v>51</v>
      </c>
      <c r="D61" s="5" t="s">
        <v>61</v>
      </c>
      <c r="E61" s="6">
        <v>0.15983272279600269</v>
      </c>
      <c r="F61" s="6">
        <v>0.91618512147687414</v>
      </c>
      <c r="G61" s="6">
        <v>1.1900039842976506</v>
      </c>
      <c r="H61" s="6">
        <v>1.5644787949186894</v>
      </c>
      <c r="I61" s="4" t="str">
        <f t="shared" si="0"/>
        <v>Normal</v>
      </c>
    </row>
    <row r="62" spans="1:9" x14ac:dyDescent="0.2">
      <c r="A62" s="4">
        <v>1502939</v>
      </c>
      <c r="B62" s="4">
        <v>150293</v>
      </c>
      <c r="C62" s="1" t="s">
        <v>7</v>
      </c>
      <c r="D62" s="5" t="s">
        <v>62</v>
      </c>
      <c r="E62" s="6">
        <v>1.2995248651616635</v>
      </c>
      <c r="F62" s="6">
        <v>1.5776038837044073</v>
      </c>
      <c r="G62" s="6">
        <v>2.3700758842442866</v>
      </c>
      <c r="H62" s="6">
        <v>1.7569915632876176</v>
      </c>
      <c r="I62" s="4" t="str">
        <f t="shared" si="0"/>
        <v>Normal</v>
      </c>
    </row>
    <row r="63" spans="1:9" x14ac:dyDescent="0.2">
      <c r="A63" s="4">
        <v>1502954</v>
      </c>
      <c r="B63" s="4">
        <v>150295</v>
      </c>
      <c r="C63" s="1" t="s">
        <v>35</v>
      </c>
      <c r="D63" s="5" t="s">
        <v>63</v>
      </c>
      <c r="E63" s="6">
        <v>0.85196118158175127</v>
      </c>
      <c r="F63" s="6">
        <v>0.44666765006267994</v>
      </c>
      <c r="G63" s="6">
        <v>0.73182686108961037</v>
      </c>
      <c r="H63" s="6">
        <v>0.31485299381926873</v>
      </c>
      <c r="I63" s="4" t="str">
        <f t="shared" si="0"/>
        <v>Normal</v>
      </c>
    </row>
    <row r="64" spans="1:9" x14ac:dyDescent="0.2">
      <c r="A64" s="4">
        <v>1503002</v>
      </c>
      <c r="B64" s="4">
        <v>150300</v>
      </c>
      <c r="C64" s="1" t="s">
        <v>14</v>
      </c>
      <c r="D64" s="5" t="s">
        <v>64</v>
      </c>
      <c r="E64" s="6">
        <v>0</v>
      </c>
      <c r="F64" s="6">
        <v>0</v>
      </c>
      <c r="G64" s="6">
        <v>0</v>
      </c>
      <c r="H64" s="6">
        <v>0</v>
      </c>
      <c r="I64" s="4" t="str">
        <f t="shared" si="0"/>
        <v>Normal</v>
      </c>
    </row>
    <row r="65" spans="1:9" x14ac:dyDescent="0.2">
      <c r="A65" s="4">
        <v>1503044</v>
      </c>
      <c r="B65" s="4">
        <v>150304</v>
      </c>
      <c r="C65" s="1" t="s">
        <v>12</v>
      </c>
      <c r="D65" s="5" t="s">
        <v>65</v>
      </c>
      <c r="E65" s="6">
        <v>0.64181067603095099</v>
      </c>
      <c r="F65" s="6">
        <v>0.75251816069274857</v>
      </c>
      <c r="G65" s="6">
        <v>1.0804293843243808</v>
      </c>
      <c r="H65" s="6">
        <v>0.41473361561303351</v>
      </c>
      <c r="I65" s="4" t="str">
        <f t="shared" si="0"/>
        <v>Normal</v>
      </c>
    </row>
    <row r="66" spans="1:9" x14ac:dyDescent="0.2">
      <c r="A66" s="4">
        <v>1503077</v>
      </c>
      <c r="B66" s="4">
        <v>150307</v>
      </c>
      <c r="C66" s="1" t="s">
        <v>7</v>
      </c>
      <c r="D66" s="5" t="s">
        <v>66</v>
      </c>
      <c r="E66" s="6">
        <v>2.2718108910659569</v>
      </c>
      <c r="F66" s="6">
        <v>3.9020317402744435</v>
      </c>
      <c r="G66" s="6">
        <v>2.6126263867965047</v>
      </c>
      <c r="H66" s="6">
        <v>2.3182233803969137</v>
      </c>
      <c r="I66" s="4" t="str">
        <f t="shared" si="0"/>
        <v>Normal</v>
      </c>
    </row>
    <row r="67" spans="1:9" x14ac:dyDescent="0.2">
      <c r="A67" s="4">
        <v>1503093</v>
      </c>
      <c r="B67" s="4">
        <v>150309</v>
      </c>
      <c r="C67" s="1" t="s">
        <v>41</v>
      </c>
      <c r="D67" s="5" t="s">
        <v>67</v>
      </c>
      <c r="E67" s="6">
        <v>0.91078612008077853</v>
      </c>
      <c r="F67" s="6">
        <v>1.5118003934663167</v>
      </c>
      <c r="G67" s="6">
        <v>2.3997817523179434</v>
      </c>
      <c r="H67" s="6">
        <v>1.548548100149534</v>
      </c>
      <c r="I67" s="4" t="str">
        <f t="shared" si="0"/>
        <v>Normal</v>
      </c>
    </row>
    <row r="68" spans="1:9" x14ac:dyDescent="0.2">
      <c r="A68" s="4">
        <v>1503101</v>
      </c>
      <c r="B68" s="4">
        <v>150310</v>
      </c>
      <c r="C68" s="1" t="s">
        <v>10</v>
      </c>
      <c r="D68" s="5" t="s">
        <v>68</v>
      </c>
      <c r="E68" s="6">
        <v>2.3566847329519549E-2</v>
      </c>
      <c r="F68" s="6">
        <v>0</v>
      </c>
      <c r="G68" s="6">
        <v>0</v>
      </c>
      <c r="H68" s="6">
        <v>9.8052032945483074E-4</v>
      </c>
      <c r="I68" s="4" t="str">
        <f t="shared" si="0"/>
        <v>Normal</v>
      </c>
    </row>
    <row r="69" spans="1:9" x14ac:dyDescent="0.2">
      <c r="A69" s="4">
        <v>1503200</v>
      </c>
      <c r="B69" s="4">
        <v>150320</v>
      </c>
      <c r="C69" s="1" t="s">
        <v>51</v>
      </c>
      <c r="D69" s="5" t="s">
        <v>69</v>
      </c>
      <c r="E69" s="6">
        <v>1.1217518080453923</v>
      </c>
      <c r="F69" s="6">
        <v>1.2608355032041081</v>
      </c>
      <c r="G69" s="6">
        <v>1.700541941747475</v>
      </c>
      <c r="H69" s="6">
        <v>0.92335914475194847</v>
      </c>
      <c r="I69" s="4" t="str">
        <f t="shared" si="0"/>
        <v>Normal</v>
      </c>
    </row>
    <row r="70" spans="1:9" x14ac:dyDescent="0.2">
      <c r="A70" s="4">
        <v>1503309</v>
      </c>
      <c r="B70" s="4">
        <v>150330</v>
      </c>
      <c r="C70" s="1" t="s">
        <v>5</v>
      </c>
      <c r="D70" s="5" t="s">
        <v>70</v>
      </c>
      <c r="E70" s="6">
        <v>6.9098298921331236E-2</v>
      </c>
      <c r="F70" s="6">
        <v>9.1582585992357676E-3</v>
      </c>
      <c r="G70" s="6">
        <v>0</v>
      </c>
      <c r="H70" s="6">
        <v>4.062750214999555E-3</v>
      </c>
      <c r="I70" s="4" t="str">
        <f t="shared" si="0"/>
        <v>Normal</v>
      </c>
    </row>
    <row r="71" spans="1:9" x14ac:dyDescent="0.2">
      <c r="A71" s="4">
        <v>1503408</v>
      </c>
      <c r="B71" s="4">
        <v>150340</v>
      </c>
      <c r="C71" s="1" t="s">
        <v>51</v>
      </c>
      <c r="D71" s="5" t="s">
        <v>71</v>
      </c>
      <c r="E71" s="6">
        <v>0.36548370404200803</v>
      </c>
      <c r="F71" s="6">
        <v>0.42790600561284337</v>
      </c>
      <c r="G71" s="6">
        <v>0.40366625024407077</v>
      </c>
      <c r="H71" s="6">
        <v>0.22000796739777462</v>
      </c>
      <c r="I71" s="4" t="str">
        <f t="shared" si="0"/>
        <v>Normal</v>
      </c>
    </row>
    <row r="72" spans="1:9" x14ac:dyDescent="0.2">
      <c r="A72" s="4">
        <v>1503457</v>
      </c>
      <c r="B72" s="4">
        <v>150345</v>
      </c>
      <c r="C72" s="1" t="s">
        <v>7</v>
      </c>
      <c r="D72" s="5" t="s">
        <v>72</v>
      </c>
      <c r="E72" s="6">
        <v>3.4063964166065253</v>
      </c>
      <c r="F72" s="6">
        <v>4.7773870301278683</v>
      </c>
      <c r="G72" s="6">
        <v>7.2859692225444306</v>
      </c>
      <c r="H72" s="6">
        <v>5.7531434114518918</v>
      </c>
      <c r="I72" s="4" t="str">
        <f t="shared" si="0"/>
        <v>Outliers</v>
      </c>
    </row>
    <row r="73" spans="1:9" x14ac:dyDescent="0.2">
      <c r="A73" s="4">
        <v>1503507</v>
      </c>
      <c r="B73" s="4">
        <v>150350</v>
      </c>
      <c r="C73" s="1" t="s">
        <v>7</v>
      </c>
      <c r="D73" s="5" t="s">
        <v>73</v>
      </c>
      <c r="E73" s="6">
        <v>1.1312063166180073</v>
      </c>
      <c r="F73" s="6">
        <v>0.70301260382993536</v>
      </c>
      <c r="G73" s="6">
        <v>0.80149422788941416</v>
      </c>
      <c r="H73" s="6">
        <v>0.79813093946205715</v>
      </c>
      <c r="I73" s="4" t="str">
        <f t="shared" si="0"/>
        <v>Normal</v>
      </c>
    </row>
    <row r="74" spans="1:9" x14ac:dyDescent="0.2">
      <c r="A74" s="4">
        <v>1503606</v>
      </c>
      <c r="B74" s="4">
        <v>150360</v>
      </c>
      <c r="C74" s="1" t="s">
        <v>26</v>
      </c>
      <c r="D74" s="5" t="s">
        <v>74</v>
      </c>
      <c r="E74" s="6">
        <v>0.41232572105345205</v>
      </c>
      <c r="F74" s="6">
        <v>0.92290799634339549</v>
      </c>
      <c r="G74" s="6">
        <v>0.57635052984896018</v>
      </c>
      <c r="H74" s="6">
        <v>0.47517390281293448</v>
      </c>
      <c r="I74" s="4" t="str">
        <f t="shared" si="0"/>
        <v>Normal</v>
      </c>
    </row>
    <row r="75" spans="1:9" x14ac:dyDescent="0.2">
      <c r="A75" s="4">
        <v>1503705</v>
      </c>
      <c r="B75" s="4">
        <v>150370</v>
      </c>
      <c r="C75" s="1" t="s">
        <v>41</v>
      </c>
      <c r="D75" s="5" t="s">
        <v>75</v>
      </c>
      <c r="E75" s="6">
        <v>2.5804470854309449E-2</v>
      </c>
      <c r="F75" s="6">
        <v>0</v>
      </c>
      <c r="G75" s="6">
        <v>1.7298637096081031E-2</v>
      </c>
      <c r="H75" s="6">
        <v>8.2546737199127376E-3</v>
      </c>
      <c r="I75" s="4" t="str">
        <f t="shared" si="0"/>
        <v>Normal</v>
      </c>
    </row>
    <row r="76" spans="1:9" x14ac:dyDescent="0.2">
      <c r="A76" s="4">
        <v>1503754</v>
      </c>
      <c r="B76" s="4">
        <v>150375</v>
      </c>
      <c r="C76" s="1" t="s">
        <v>26</v>
      </c>
      <c r="D76" s="5" t="s">
        <v>76</v>
      </c>
      <c r="E76" s="6">
        <v>3.169761658833282</v>
      </c>
      <c r="F76" s="6">
        <v>6.4891849522364584</v>
      </c>
      <c r="G76" s="6">
        <v>3.4735777242536807</v>
      </c>
      <c r="H76" s="6">
        <v>7.8708909533620517</v>
      </c>
      <c r="I76" s="4" t="str">
        <f t="shared" si="0"/>
        <v>Outliers</v>
      </c>
    </row>
    <row r="77" spans="1:9" x14ac:dyDescent="0.2">
      <c r="A77" s="4">
        <v>1503804</v>
      </c>
      <c r="B77" s="4">
        <v>150380</v>
      </c>
      <c r="C77" s="1" t="s">
        <v>41</v>
      </c>
      <c r="D77" s="5" t="s">
        <v>77</v>
      </c>
      <c r="E77" s="6">
        <v>0</v>
      </c>
      <c r="F77" s="6">
        <v>0</v>
      </c>
      <c r="G77" s="6">
        <v>5.9547981727831457E-4</v>
      </c>
      <c r="H77" s="6">
        <v>0</v>
      </c>
      <c r="I77" s="4" t="str">
        <f t="shared" si="0"/>
        <v>Normal</v>
      </c>
    </row>
    <row r="78" spans="1:9" x14ac:dyDescent="0.2">
      <c r="A78" s="4">
        <v>1503903</v>
      </c>
      <c r="B78" s="4">
        <v>150390</v>
      </c>
      <c r="C78" s="1" t="s">
        <v>14</v>
      </c>
      <c r="D78" s="5" t="s">
        <v>78</v>
      </c>
      <c r="E78" s="6">
        <v>0</v>
      </c>
      <c r="F78" s="6">
        <v>5.6852804088607257E-3</v>
      </c>
      <c r="G78" s="6">
        <v>5.9216394463157809E-2</v>
      </c>
      <c r="H78" s="6">
        <v>4.7113882553330495E-2</v>
      </c>
      <c r="I78" s="4" t="str">
        <f t="shared" si="0"/>
        <v>Normal</v>
      </c>
    </row>
    <row r="79" spans="1:9" x14ac:dyDescent="0.2">
      <c r="A79" s="4">
        <v>1504000</v>
      </c>
      <c r="B79" s="4">
        <v>150400</v>
      </c>
      <c r="C79" s="1" t="s">
        <v>5</v>
      </c>
      <c r="D79" s="5" t="s">
        <v>79</v>
      </c>
      <c r="E79" s="6">
        <v>0.15906698909156369</v>
      </c>
      <c r="F79" s="6">
        <v>0.16972954718926425</v>
      </c>
      <c r="G79" s="6">
        <v>0.18357588273936482</v>
      </c>
      <c r="H79" s="6">
        <v>0.20811652607558587</v>
      </c>
      <c r="I79" s="4" t="str">
        <f t="shared" si="0"/>
        <v>Normal</v>
      </c>
    </row>
    <row r="80" spans="1:9" x14ac:dyDescent="0.2">
      <c r="A80" s="4">
        <v>1504059</v>
      </c>
      <c r="B80" s="4">
        <v>150405</v>
      </c>
      <c r="C80" s="1" t="s">
        <v>7</v>
      </c>
      <c r="D80" s="5" t="s">
        <v>80</v>
      </c>
      <c r="E80" s="6">
        <v>0</v>
      </c>
      <c r="F80" s="6">
        <v>0</v>
      </c>
      <c r="G80" s="6">
        <v>0</v>
      </c>
      <c r="H80" s="6">
        <v>0</v>
      </c>
      <c r="I80" s="4" t="str">
        <f t="shared" si="0"/>
        <v>Normal</v>
      </c>
    </row>
    <row r="81" spans="1:9" x14ac:dyDescent="0.2">
      <c r="A81" s="4">
        <v>1504109</v>
      </c>
      <c r="B81" s="4">
        <v>150410</v>
      </c>
      <c r="C81" s="1" t="s">
        <v>51</v>
      </c>
      <c r="D81" s="5" t="s">
        <v>81</v>
      </c>
      <c r="E81" s="6">
        <v>0.66892947088430776</v>
      </c>
      <c r="F81" s="6">
        <v>0</v>
      </c>
      <c r="G81" s="6">
        <v>0</v>
      </c>
      <c r="H81" s="6">
        <v>1.1335298118340512E-2</v>
      </c>
      <c r="I81" s="4" t="str">
        <f t="shared" si="0"/>
        <v>Normal</v>
      </c>
    </row>
    <row r="82" spans="1:9" x14ac:dyDescent="0.2">
      <c r="A82" s="4">
        <v>1504208</v>
      </c>
      <c r="B82" s="4">
        <v>150420</v>
      </c>
      <c r="C82" s="1" t="s">
        <v>35</v>
      </c>
      <c r="D82" s="5" t="s">
        <v>82</v>
      </c>
      <c r="E82" s="6">
        <v>0.69501848084210793</v>
      </c>
      <c r="F82" s="6">
        <v>1.3005396577570822</v>
      </c>
      <c r="G82" s="6">
        <v>1.7754066132404631</v>
      </c>
      <c r="H82" s="6">
        <v>1.6411597955141368</v>
      </c>
      <c r="I82" s="4" t="str">
        <f t="shared" ref="I82:I145" si="1">IF(AND(H82&lt;$L$21,H82&gt;$L$22),"Normal","Outliers")</f>
        <v>Normal</v>
      </c>
    </row>
    <row r="83" spans="1:9" x14ac:dyDescent="0.2">
      <c r="A83" s="4">
        <v>1504307</v>
      </c>
      <c r="B83" s="4">
        <v>150430</v>
      </c>
      <c r="C83" s="1" t="s">
        <v>51</v>
      </c>
      <c r="D83" s="5" t="s">
        <v>83</v>
      </c>
      <c r="E83" s="6">
        <v>0.40692903743303188</v>
      </c>
      <c r="F83" s="6">
        <v>0.3788244140251929</v>
      </c>
      <c r="G83" s="6">
        <v>0.49619071729550018</v>
      </c>
      <c r="H83" s="6">
        <v>0.50694822597837674</v>
      </c>
      <c r="I83" s="4" t="str">
        <f t="shared" si="1"/>
        <v>Normal</v>
      </c>
    </row>
    <row r="84" spans="1:9" x14ac:dyDescent="0.2">
      <c r="A84" s="4">
        <v>1504406</v>
      </c>
      <c r="B84" s="4">
        <v>150440</v>
      </c>
      <c r="C84" s="1" t="s">
        <v>51</v>
      </c>
      <c r="D84" s="5" t="s">
        <v>84</v>
      </c>
      <c r="E84" s="6">
        <v>1.2202808004528936</v>
      </c>
      <c r="F84" s="6">
        <v>1.0967132712637793</v>
      </c>
      <c r="G84" s="6">
        <v>1.5953008878886559</v>
      </c>
      <c r="H84" s="6">
        <v>1.188737725185447</v>
      </c>
      <c r="I84" s="4" t="str">
        <f t="shared" si="1"/>
        <v>Normal</v>
      </c>
    </row>
    <row r="85" spans="1:9" x14ac:dyDescent="0.2">
      <c r="A85" s="4">
        <v>1504422</v>
      </c>
      <c r="B85" s="4">
        <v>150442</v>
      </c>
      <c r="C85" s="1" t="s">
        <v>20</v>
      </c>
      <c r="D85" s="5" t="s">
        <v>85</v>
      </c>
      <c r="E85" s="6">
        <v>7.3622366865695215</v>
      </c>
      <c r="F85" s="6">
        <v>4.9784392849578074</v>
      </c>
      <c r="G85" s="6">
        <v>66.862117663440856</v>
      </c>
      <c r="H85" s="6">
        <v>14.711160828811051</v>
      </c>
      <c r="I85" s="4" t="str">
        <f t="shared" si="1"/>
        <v>Outliers</v>
      </c>
    </row>
    <row r="86" spans="1:9" x14ac:dyDescent="0.2">
      <c r="A86" s="4">
        <v>1504455</v>
      </c>
      <c r="B86" s="4">
        <v>150445</v>
      </c>
      <c r="C86" s="1" t="s">
        <v>17</v>
      </c>
      <c r="D86" s="5" t="s">
        <v>86</v>
      </c>
      <c r="E86" s="6">
        <v>0.1045931929526515</v>
      </c>
      <c r="F86" s="6">
        <v>0.1400618004596848</v>
      </c>
      <c r="G86" s="6">
        <v>0.32939629407899201</v>
      </c>
      <c r="H86" s="6">
        <v>0.1658394311168819</v>
      </c>
      <c r="I86" s="4" t="str">
        <f t="shared" si="1"/>
        <v>Normal</v>
      </c>
    </row>
    <row r="87" spans="1:9" x14ac:dyDescent="0.2">
      <c r="A87" s="4">
        <v>1504505</v>
      </c>
      <c r="B87" s="4">
        <v>150450</v>
      </c>
      <c r="C87" s="1" t="s">
        <v>10</v>
      </c>
      <c r="D87" s="5" t="s">
        <v>87</v>
      </c>
      <c r="E87" s="6">
        <v>0.75756732188121545</v>
      </c>
      <c r="F87" s="6">
        <v>0.75782821686353607</v>
      </c>
      <c r="G87" s="6">
        <v>0.93885743339741512</v>
      </c>
      <c r="H87" s="6">
        <v>0.6482877213240954</v>
      </c>
      <c r="I87" s="4" t="str">
        <f t="shared" si="1"/>
        <v>Normal</v>
      </c>
    </row>
    <row r="88" spans="1:9" x14ac:dyDescent="0.2">
      <c r="A88" s="4">
        <v>1504604</v>
      </c>
      <c r="B88" s="4">
        <v>150460</v>
      </c>
      <c r="C88" s="1" t="s">
        <v>5</v>
      </c>
      <c r="D88" s="5" t="s">
        <v>88</v>
      </c>
      <c r="E88" s="6">
        <v>0.52932226555046569</v>
      </c>
      <c r="F88" s="6">
        <v>1.6942120299165604</v>
      </c>
      <c r="G88" s="6">
        <v>0.99595789966350301</v>
      </c>
      <c r="H88" s="6">
        <v>0.61830785568076441</v>
      </c>
      <c r="I88" s="4" t="str">
        <f t="shared" si="1"/>
        <v>Normal</v>
      </c>
    </row>
    <row r="89" spans="1:9" x14ac:dyDescent="0.2">
      <c r="A89" s="4">
        <v>1504703</v>
      </c>
      <c r="B89" s="4">
        <v>150470</v>
      </c>
      <c r="C89" s="1" t="s">
        <v>5</v>
      </c>
      <c r="D89" s="5" t="s">
        <v>89</v>
      </c>
      <c r="E89" s="6">
        <v>0.33090840123510218</v>
      </c>
      <c r="F89" s="6">
        <v>0</v>
      </c>
      <c r="G89" s="6">
        <v>0</v>
      </c>
      <c r="H89" s="6">
        <v>0</v>
      </c>
      <c r="I89" s="4" t="str">
        <f t="shared" si="1"/>
        <v>Normal</v>
      </c>
    </row>
    <row r="90" spans="1:9" x14ac:dyDescent="0.2">
      <c r="A90" s="4">
        <v>1504752</v>
      </c>
      <c r="B90" s="4">
        <v>150475</v>
      </c>
      <c r="C90" s="1" t="s">
        <v>14</v>
      </c>
      <c r="D90" s="5" t="s">
        <v>90</v>
      </c>
      <c r="E90" s="6">
        <v>2.1362916844007875</v>
      </c>
      <c r="F90" s="6">
        <v>2.9113965928800183</v>
      </c>
      <c r="G90" s="6">
        <v>3.1412101127181855</v>
      </c>
      <c r="H90" s="6">
        <v>3.4276790256828371</v>
      </c>
      <c r="I90" s="4" t="str">
        <f t="shared" si="1"/>
        <v>Normal</v>
      </c>
    </row>
    <row r="91" spans="1:9" x14ac:dyDescent="0.2">
      <c r="A91" s="4">
        <v>1504802</v>
      </c>
      <c r="B91" s="4">
        <v>150480</v>
      </c>
      <c r="C91" s="1" t="s">
        <v>14</v>
      </c>
      <c r="D91" s="5" t="s">
        <v>91</v>
      </c>
      <c r="E91" s="6">
        <v>0.40850717485105181</v>
      </c>
      <c r="F91" s="6">
        <v>0.19038761772043897</v>
      </c>
      <c r="G91" s="6">
        <v>3.0756357186558982E-2</v>
      </c>
      <c r="H91" s="6">
        <v>1.3980977397419873E-3</v>
      </c>
      <c r="I91" s="4" t="str">
        <f t="shared" si="1"/>
        <v>Normal</v>
      </c>
    </row>
    <row r="92" spans="1:9" x14ac:dyDescent="0.2">
      <c r="A92" s="4">
        <v>1504901</v>
      </c>
      <c r="B92" s="4">
        <v>150490</v>
      </c>
      <c r="C92" s="1" t="s">
        <v>10</v>
      </c>
      <c r="D92" s="5" t="s">
        <v>92</v>
      </c>
      <c r="E92" s="6">
        <v>0.63237587908779402</v>
      </c>
      <c r="F92" s="6">
        <v>0.58324279724069128</v>
      </c>
      <c r="G92" s="6">
        <v>0.72749002836849863</v>
      </c>
      <c r="H92" s="6">
        <v>0.61902029205775422</v>
      </c>
      <c r="I92" s="4" t="str">
        <f t="shared" si="1"/>
        <v>Normal</v>
      </c>
    </row>
    <row r="93" spans="1:9" x14ac:dyDescent="0.2">
      <c r="A93" s="4">
        <v>1504950</v>
      </c>
      <c r="B93" s="4">
        <v>150495</v>
      </c>
      <c r="C93" s="1" t="s">
        <v>7</v>
      </c>
      <c r="D93" s="5" t="s">
        <v>93</v>
      </c>
      <c r="E93" s="6">
        <v>0.98720558101305822</v>
      </c>
      <c r="F93" s="6">
        <v>0.79179208442611437</v>
      </c>
      <c r="G93" s="6">
        <v>0.80457291052813629</v>
      </c>
      <c r="H93" s="6">
        <v>0.5455697949693511</v>
      </c>
      <c r="I93" s="4" t="str">
        <f t="shared" si="1"/>
        <v>Normal</v>
      </c>
    </row>
    <row r="94" spans="1:9" x14ac:dyDescent="0.2">
      <c r="A94" s="4">
        <v>1504976</v>
      </c>
      <c r="B94" s="4">
        <v>150497</v>
      </c>
      <c r="C94" s="1" t="s">
        <v>41</v>
      </c>
      <c r="D94" s="5" t="s">
        <v>94</v>
      </c>
      <c r="E94" s="6">
        <v>3.0415343883074515E-3</v>
      </c>
      <c r="F94" s="6">
        <v>1.9879669742532382E-2</v>
      </c>
      <c r="G94" s="6">
        <v>1.5325276512077362E-2</v>
      </c>
      <c r="H94" s="6">
        <v>2.3720014321518081E-3</v>
      </c>
      <c r="I94" s="4" t="str">
        <f t="shared" si="1"/>
        <v>Normal</v>
      </c>
    </row>
    <row r="95" spans="1:9" x14ac:dyDescent="0.2">
      <c r="A95" s="4">
        <v>1505007</v>
      </c>
      <c r="B95" s="4">
        <v>150500</v>
      </c>
      <c r="C95" s="1" t="s">
        <v>23</v>
      </c>
      <c r="D95" s="5" t="s">
        <v>95</v>
      </c>
      <c r="E95" s="6">
        <v>0.21078418476150582</v>
      </c>
      <c r="F95" s="6">
        <v>0.77174105914424085</v>
      </c>
      <c r="G95" s="6">
        <v>1.1049009463251733</v>
      </c>
      <c r="H95" s="6">
        <v>0.90175419378163402</v>
      </c>
      <c r="I95" s="4" t="str">
        <f t="shared" si="1"/>
        <v>Normal</v>
      </c>
    </row>
    <row r="96" spans="1:9" x14ac:dyDescent="0.2">
      <c r="A96" s="4">
        <v>1505031</v>
      </c>
      <c r="B96" s="4">
        <v>150503</v>
      </c>
      <c r="C96" s="1" t="s">
        <v>26</v>
      </c>
      <c r="D96" s="5" t="s">
        <v>96</v>
      </c>
      <c r="E96" s="6">
        <v>0.38809050960951724</v>
      </c>
      <c r="F96" s="6">
        <v>0</v>
      </c>
      <c r="G96" s="6">
        <v>0</v>
      </c>
      <c r="H96" s="6">
        <v>0</v>
      </c>
      <c r="I96" s="4" t="str">
        <f t="shared" si="1"/>
        <v>Normal</v>
      </c>
    </row>
    <row r="97" spans="1:9" x14ac:dyDescent="0.2">
      <c r="A97" s="4">
        <v>1505064</v>
      </c>
      <c r="B97" s="4">
        <v>150506</v>
      </c>
      <c r="C97" s="1" t="s">
        <v>41</v>
      </c>
      <c r="D97" s="5" t="s">
        <v>97</v>
      </c>
      <c r="E97" s="6">
        <v>0.33019717243370933</v>
      </c>
      <c r="F97" s="6">
        <v>0.16275046146853325</v>
      </c>
      <c r="G97" s="6">
        <v>6.0986682806883921E-2</v>
      </c>
      <c r="H97" s="6">
        <v>0.1062885610263523</v>
      </c>
      <c r="I97" s="4" t="str">
        <f t="shared" si="1"/>
        <v>Normal</v>
      </c>
    </row>
    <row r="98" spans="1:9" x14ac:dyDescent="0.2">
      <c r="A98" s="4">
        <v>1505106</v>
      </c>
      <c r="B98" s="4">
        <v>150510</v>
      </c>
      <c r="C98" s="1" t="s">
        <v>14</v>
      </c>
      <c r="D98" s="5" t="s">
        <v>98</v>
      </c>
      <c r="E98" s="6">
        <v>2.6133975737051567E-3</v>
      </c>
      <c r="F98" s="6">
        <v>0.4617242771310669</v>
      </c>
      <c r="G98" s="6">
        <v>0.21938746245241694</v>
      </c>
      <c r="H98" s="6">
        <v>0.31426237340504665</v>
      </c>
      <c r="I98" s="4" t="str">
        <f t="shared" si="1"/>
        <v>Normal</v>
      </c>
    </row>
    <row r="99" spans="1:9" x14ac:dyDescent="0.2">
      <c r="A99" s="4">
        <v>1505205</v>
      </c>
      <c r="B99" s="4">
        <v>150520</v>
      </c>
      <c r="C99" s="1" t="s">
        <v>10</v>
      </c>
      <c r="D99" s="5" t="s">
        <v>99</v>
      </c>
      <c r="E99" s="6">
        <v>1.8413266297295824E-3</v>
      </c>
      <c r="F99" s="6">
        <v>0.52714480981662271</v>
      </c>
      <c r="G99" s="6">
        <v>0.52525312733517326</v>
      </c>
      <c r="H99" s="6">
        <v>0.69076678221497456</v>
      </c>
      <c r="I99" s="4" t="str">
        <f t="shared" si="1"/>
        <v>Normal</v>
      </c>
    </row>
    <row r="100" spans="1:9" x14ac:dyDescent="0.2">
      <c r="A100" s="4">
        <v>1505304</v>
      </c>
      <c r="B100" s="4">
        <v>150530</v>
      </c>
      <c r="C100" s="1" t="s">
        <v>14</v>
      </c>
      <c r="D100" s="5" t="s">
        <v>100</v>
      </c>
      <c r="E100" s="6">
        <v>1.7397640046853167</v>
      </c>
      <c r="F100" s="6">
        <v>1.5649154093293534</v>
      </c>
      <c r="G100" s="6">
        <v>2.2693743359175453</v>
      </c>
      <c r="H100" s="6">
        <v>1.4982122868571475</v>
      </c>
      <c r="I100" s="4" t="str">
        <f t="shared" si="1"/>
        <v>Normal</v>
      </c>
    </row>
    <row r="101" spans="1:9" x14ac:dyDescent="0.2">
      <c r="A101" s="4">
        <v>1505403</v>
      </c>
      <c r="B101" s="4">
        <v>150540</v>
      </c>
      <c r="C101" s="1" t="s">
        <v>7</v>
      </c>
      <c r="D101" s="5" t="s">
        <v>101</v>
      </c>
      <c r="E101" s="6">
        <v>1.1179467616077259</v>
      </c>
      <c r="F101" s="6">
        <v>1.1810007496172512</v>
      </c>
      <c r="G101" s="6">
        <v>2.08966018613883</v>
      </c>
      <c r="H101" s="6">
        <v>1.5666618337331806</v>
      </c>
      <c r="I101" s="4" t="str">
        <f t="shared" si="1"/>
        <v>Normal</v>
      </c>
    </row>
    <row r="102" spans="1:9" x14ac:dyDescent="0.2">
      <c r="A102" s="4">
        <v>1505437</v>
      </c>
      <c r="B102" s="4">
        <v>150543</v>
      </c>
      <c r="C102" s="1" t="s">
        <v>12</v>
      </c>
      <c r="D102" s="5" t="s">
        <v>102</v>
      </c>
      <c r="E102" s="6">
        <v>1.3070047799170357</v>
      </c>
      <c r="F102" s="6">
        <v>1.5563495523597621</v>
      </c>
      <c r="G102" s="6">
        <v>1.3640912146618511</v>
      </c>
      <c r="H102" s="6">
        <v>2.2187136047814722</v>
      </c>
      <c r="I102" s="4" t="str">
        <f t="shared" si="1"/>
        <v>Normal</v>
      </c>
    </row>
    <row r="103" spans="1:9" x14ac:dyDescent="0.2">
      <c r="A103" s="4">
        <v>1505486</v>
      </c>
      <c r="B103" s="4">
        <v>150548</v>
      </c>
      <c r="C103" s="1" t="s">
        <v>17</v>
      </c>
      <c r="D103" s="5" t="s">
        <v>103</v>
      </c>
      <c r="E103" s="6">
        <v>0.64286599923650889</v>
      </c>
      <c r="F103" s="6">
        <v>0.48347539653012006</v>
      </c>
      <c r="G103" s="6">
        <v>0.38519718169682565</v>
      </c>
      <c r="H103" s="6">
        <v>0.78386256330742787</v>
      </c>
      <c r="I103" s="4" t="str">
        <f t="shared" si="1"/>
        <v>Normal</v>
      </c>
    </row>
    <row r="104" spans="1:9" x14ac:dyDescent="0.2">
      <c r="A104" s="4">
        <v>1505494</v>
      </c>
      <c r="B104" s="4">
        <v>150549</v>
      </c>
      <c r="C104" s="1" t="s">
        <v>35</v>
      </c>
      <c r="D104" s="5" t="s">
        <v>104</v>
      </c>
      <c r="E104" s="6">
        <v>7.0942439159919113</v>
      </c>
      <c r="F104" s="6">
        <v>4.9163043754620901</v>
      </c>
      <c r="G104" s="6">
        <v>3.8257796481159705</v>
      </c>
      <c r="H104" s="6">
        <v>2.9208644892020219</v>
      </c>
      <c r="I104" s="4" t="str">
        <f t="shared" si="1"/>
        <v>Normal</v>
      </c>
    </row>
    <row r="105" spans="1:9" x14ac:dyDescent="0.2">
      <c r="A105" s="4">
        <v>1505502</v>
      </c>
      <c r="B105" s="4">
        <v>150550</v>
      </c>
      <c r="C105" s="1" t="s">
        <v>7</v>
      </c>
      <c r="D105" s="5" t="s">
        <v>105</v>
      </c>
      <c r="E105" s="6">
        <v>1.6932067822284635</v>
      </c>
      <c r="F105" s="6">
        <v>1.805875472680335</v>
      </c>
      <c r="G105" s="6">
        <v>2.1209497257186327</v>
      </c>
      <c r="H105" s="6">
        <v>2.0538079812496144</v>
      </c>
      <c r="I105" s="4" t="str">
        <f t="shared" si="1"/>
        <v>Normal</v>
      </c>
    </row>
    <row r="106" spans="1:9" x14ac:dyDescent="0.2">
      <c r="A106" s="4">
        <v>1505536</v>
      </c>
      <c r="B106" s="4">
        <v>150553</v>
      </c>
      <c r="C106" s="1" t="s">
        <v>35</v>
      </c>
      <c r="D106" s="5" t="s">
        <v>106</v>
      </c>
      <c r="E106" s="6">
        <v>8.5645010131720003</v>
      </c>
      <c r="F106" s="6">
        <v>8.6907150526005417</v>
      </c>
      <c r="G106" s="6">
        <v>6.551355491252794</v>
      </c>
      <c r="H106" s="6">
        <v>6.8245957946555578</v>
      </c>
      <c r="I106" s="4" t="str">
        <f t="shared" si="1"/>
        <v>Outliers</v>
      </c>
    </row>
    <row r="107" spans="1:9" x14ac:dyDescent="0.2">
      <c r="A107" s="4">
        <v>1505551</v>
      </c>
      <c r="B107" s="4">
        <v>150555</v>
      </c>
      <c r="C107" s="1" t="s">
        <v>12</v>
      </c>
      <c r="D107" s="5" t="s">
        <v>107</v>
      </c>
      <c r="E107" s="6">
        <v>4.4249248346145107</v>
      </c>
      <c r="F107" s="6">
        <v>1.5666047186203635</v>
      </c>
      <c r="G107" s="6">
        <v>3.0523105345075936</v>
      </c>
      <c r="H107" s="6">
        <v>4.8585678322987178</v>
      </c>
      <c r="I107" s="4" t="str">
        <f t="shared" si="1"/>
        <v>Outliers</v>
      </c>
    </row>
    <row r="108" spans="1:9" x14ac:dyDescent="0.2">
      <c r="A108" s="4">
        <v>1505601</v>
      </c>
      <c r="B108" s="4">
        <v>150560</v>
      </c>
      <c r="C108" s="1" t="s">
        <v>23</v>
      </c>
      <c r="D108" s="5" t="s">
        <v>108</v>
      </c>
      <c r="E108" s="6">
        <v>0.11358715820183243</v>
      </c>
      <c r="F108" s="6">
        <v>4.1735340920804944</v>
      </c>
      <c r="G108" s="6">
        <v>5.9991666777740678</v>
      </c>
      <c r="H108" s="6">
        <v>2.8339080672936814</v>
      </c>
      <c r="I108" s="4" t="str">
        <f t="shared" si="1"/>
        <v>Normal</v>
      </c>
    </row>
    <row r="109" spans="1:9" x14ac:dyDescent="0.2">
      <c r="A109" s="4">
        <v>1505635</v>
      </c>
      <c r="B109" s="4">
        <v>150563</v>
      </c>
      <c r="C109" s="1" t="s">
        <v>35</v>
      </c>
      <c r="D109" s="5" t="s">
        <v>109</v>
      </c>
      <c r="E109" s="6">
        <v>0.89269279325819673</v>
      </c>
      <c r="F109" s="6">
        <v>0.36008723684180816</v>
      </c>
      <c r="G109" s="6">
        <v>0.32873950980034006</v>
      </c>
      <c r="H109" s="6">
        <v>0.30205934296043147</v>
      </c>
      <c r="I109" s="4" t="str">
        <f t="shared" si="1"/>
        <v>Normal</v>
      </c>
    </row>
    <row r="110" spans="1:9" x14ac:dyDescent="0.2">
      <c r="A110" s="4">
        <v>1505650</v>
      </c>
      <c r="B110" s="4">
        <v>150565</v>
      </c>
      <c r="C110" s="1" t="s">
        <v>17</v>
      </c>
      <c r="D110" s="5" t="s">
        <v>110</v>
      </c>
      <c r="E110" s="6">
        <v>0</v>
      </c>
      <c r="F110" s="6">
        <v>0</v>
      </c>
      <c r="G110" s="6">
        <v>5.5500032283482617E-2</v>
      </c>
      <c r="H110" s="6">
        <v>0.40257694387643012</v>
      </c>
      <c r="I110" s="4" t="str">
        <f t="shared" si="1"/>
        <v>Normal</v>
      </c>
    </row>
    <row r="111" spans="1:9" x14ac:dyDescent="0.2">
      <c r="A111" s="4">
        <v>1505700</v>
      </c>
      <c r="B111" s="4">
        <v>150570</v>
      </c>
      <c r="C111" s="1" t="s">
        <v>10</v>
      </c>
      <c r="D111" s="5" t="s">
        <v>111</v>
      </c>
      <c r="E111" s="6">
        <v>1.5441191948068835</v>
      </c>
      <c r="F111" s="6">
        <v>1.629685974210247</v>
      </c>
      <c r="G111" s="6">
        <v>1.63306277019502</v>
      </c>
      <c r="H111" s="6">
        <v>1.3250398438508193</v>
      </c>
      <c r="I111" s="4" t="str">
        <f t="shared" si="1"/>
        <v>Normal</v>
      </c>
    </row>
    <row r="112" spans="1:9" x14ac:dyDescent="0.2">
      <c r="A112" s="4">
        <v>1505809</v>
      </c>
      <c r="B112" s="4">
        <v>150580</v>
      </c>
      <c r="C112" s="1" t="s">
        <v>10</v>
      </c>
      <c r="D112" s="5" t="s">
        <v>112</v>
      </c>
      <c r="E112" s="6">
        <v>0.88369102679153777</v>
      </c>
      <c r="F112" s="6">
        <v>0.40674644287115425</v>
      </c>
      <c r="G112" s="6">
        <v>0.47106053740928927</v>
      </c>
      <c r="H112" s="6">
        <v>0.36479721313860608</v>
      </c>
      <c r="I112" s="4" t="str">
        <f t="shared" si="1"/>
        <v>Normal</v>
      </c>
    </row>
    <row r="113" spans="1:9" x14ac:dyDescent="0.2">
      <c r="A113" s="4">
        <v>1505908</v>
      </c>
      <c r="B113" s="4">
        <v>150590</v>
      </c>
      <c r="C113" s="1" t="s">
        <v>17</v>
      </c>
      <c r="D113" s="5" t="s">
        <v>113</v>
      </c>
      <c r="E113" s="6">
        <v>1.2961239531384818</v>
      </c>
      <c r="F113" s="6">
        <v>1.2912948573319996</v>
      </c>
      <c r="G113" s="6">
        <v>1.5851142398216385</v>
      </c>
      <c r="H113" s="6">
        <v>1.298346605823204</v>
      </c>
      <c r="I113" s="4" t="str">
        <f t="shared" si="1"/>
        <v>Normal</v>
      </c>
    </row>
    <row r="114" spans="1:9" x14ac:dyDescent="0.2">
      <c r="A114" s="4">
        <v>1506005</v>
      </c>
      <c r="B114" s="4">
        <v>150600</v>
      </c>
      <c r="C114" s="1" t="s">
        <v>14</v>
      </c>
      <c r="D114" s="5" t="s">
        <v>114</v>
      </c>
      <c r="E114" s="6">
        <v>0.63778077904001218</v>
      </c>
      <c r="F114" s="6">
        <v>0.87910426335453695</v>
      </c>
      <c r="G114" s="6">
        <v>0.7682236937101885</v>
      </c>
      <c r="H114" s="6">
        <v>0.73886734148635935</v>
      </c>
      <c r="I114" s="4" t="str">
        <f t="shared" si="1"/>
        <v>Normal</v>
      </c>
    </row>
    <row r="115" spans="1:9" x14ac:dyDescent="0.2">
      <c r="A115" s="4">
        <v>1506104</v>
      </c>
      <c r="B115" s="4">
        <v>150610</v>
      </c>
      <c r="C115" s="1" t="s">
        <v>23</v>
      </c>
      <c r="D115" s="5" t="s">
        <v>115</v>
      </c>
      <c r="E115" s="6">
        <v>9.2673409379692391</v>
      </c>
      <c r="F115" s="6">
        <v>6.8131614049714893</v>
      </c>
      <c r="G115" s="6">
        <v>23.130217383188224</v>
      </c>
      <c r="H115" s="6">
        <v>11.344986409155936</v>
      </c>
      <c r="I115" s="4" t="str">
        <f t="shared" si="1"/>
        <v>Outliers</v>
      </c>
    </row>
    <row r="116" spans="1:9" x14ac:dyDescent="0.2">
      <c r="A116" s="4">
        <v>1506112</v>
      </c>
      <c r="B116" s="4">
        <v>150611</v>
      </c>
      <c r="C116" s="1" t="s">
        <v>23</v>
      </c>
      <c r="D116" s="5" t="s">
        <v>116</v>
      </c>
      <c r="E116" s="6">
        <v>1.1140021106955325</v>
      </c>
      <c r="F116" s="6">
        <v>1.0572020795282273</v>
      </c>
      <c r="G116" s="6">
        <v>1.563146480140482</v>
      </c>
      <c r="H116" s="6">
        <v>2.2798851447713178</v>
      </c>
      <c r="I116" s="4" t="str">
        <f t="shared" si="1"/>
        <v>Normal</v>
      </c>
    </row>
    <row r="117" spans="1:9" x14ac:dyDescent="0.2">
      <c r="A117" s="4">
        <v>1506138</v>
      </c>
      <c r="B117" s="4">
        <v>150613</v>
      </c>
      <c r="C117" s="1" t="s">
        <v>12</v>
      </c>
      <c r="D117" s="5" t="s">
        <v>117</v>
      </c>
      <c r="E117" s="6">
        <v>1.7354866330273684</v>
      </c>
      <c r="F117" s="6">
        <v>0.98534433876731953</v>
      </c>
      <c r="G117" s="6">
        <v>0.2952294498911503</v>
      </c>
      <c r="H117" s="6">
        <v>0.56967585824666644</v>
      </c>
      <c r="I117" s="4" t="str">
        <f t="shared" si="1"/>
        <v>Normal</v>
      </c>
    </row>
    <row r="118" spans="1:9" x14ac:dyDescent="0.2">
      <c r="A118" s="4">
        <v>1506161</v>
      </c>
      <c r="B118" s="4">
        <v>150616</v>
      </c>
      <c r="C118" s="1" t="s">
        <v>12</v>
      </c>
      <c r="D118" s="5" t="s">
        <v>118</v>
      </c>
      <c r="E118" s="6">
        <v>0.42632369226183325</v>
      </c>
      <c r="F118" s="6">
        <v>3.8103454786572586</v>
      </c>
      <c r="G118" s="6">
        <v>3.1305005976516838</v>
      </c>
      <c r="H118" s="6">
        <v>3.544679169457468</v>
      </c>
      <c r="I118" s="4" t="str">
        <f t="shared" si="1"/>
        <v>Normal</v>
      </c>
    </row>
    <row r="119" spans="1:9" x14ac:dyDescent="0.2">
      <c r="A119" s="4">
        <v>1506187</v>
      </c>
      <c r="B119" s="4">
        <v>150618</v>
      </c>
      <c r="C119" s="1" t="s">
        <v>7</v>
      </c>
      <c r="D119" s="5" t="s">
        <v>119</v>
      </c>
      <c r="E119" s="6">
        <v>0.89665591595301575</v>
      </c>
      <c r="F119" s="6">
        <v>0.59045548826968108</v>
      </c>
      <c r="G119" s="6">
        <v>0.75349263515277998</v>
      </c>
      <c r="H119" s="6">
        <v>0.82969917065840915</v>
      </c>
      <c r="I119" s="4" t="str">
        <f t="shared" si="1"/>
        <v>Normal</v>
      </c>
    </row>
    <row r="120" spans="1:9" x14ac:dyDescent="0.2">
      <c r="A120" s="4">
        <v>1506195</v>
      </c>
      <c r="B120" s="4">
        <v>150619</v>
      </c>
      <c r="C120" s="1" t="s">
        <v>26</v>
      </c>
      <c r="D120" s="5" t="s">
        <v>120</v>
      </c>
      <c r="E120" s="6">
        <v>0.33930339556115546</v>
      </c>
      <c r="F120" s="6">
        <v>0.7044953513567207</v>
      </c>
      <c r="G120" s="6">
        <v>1.2528561284639588</v>
      </c>
      <c r="H120" s="6">
        <v>0.64078057866633553</v>
      </c>
      <c r="I120" s="4" t="str">
        <f t="shared" si="1"/>
        <v>Normal</v>
      </c>
    </row>
    <row r="121" spans="1:9" x14ac:dyDescent="0.2">
      <c r="A121" s="4">
        <v>1506203</v>
      </c>
      <c r="B121" s="4">
        <v>150620</v>
      </c>
      <c r="C121" s="1" t="s">
        <v>23</v>
      </c>
      <c r="D121" s="5" t="s">
        <v>121</v>
      </c>
      <c r="E121" s="6">
        <v>4.5346997684495811</v>
      </c>
      <c r="F121" s="6">
        <v>4.0670441496330376</v>
      </c>
      <c r="G121" s="6">
        <v>7.9788823001161973</v>
      </c>
      <c r="H121" s="6">
        <v>1.706419718153573</v>
      </c>
      <c r="I121" s="4" t="str">
        <f t="shared" si="1"/>
        <v>Normal</v>
      </c>
    </row>
    <row r="122" spans="1:9" x14ac:dyDescent="0.2">
      <c r="A122" s="4">
        <v>1506302</v>
      </c>
      <c r="B122" s="4">
        <v>150630</v>
      </c>
      <c r="C122" s="1" t="s">
        <v>10</v>
      </c>
      <c r="D122" s="5" t="s">
        <v>122</v>
      </c>
      <c r="E122" s="6">
        <v>0.56977566839474492</v>
      </c>
      <c r="F122" s="6">
        <v>0</v>
      </c>
      <c r="G122" s="6">
        <v>0.12823257117296785</v>
      </c>
      <c r="H122" s="6">
        <v>0.42682155136845001</v>
      </c>
      <c r="I122" s="4" t="str">
        <f t="shared" si="1"/>
        <v>Normal</v>
      </c>
    </row>
    <row r="123" spans="1:9" x14ac:dyDescent="0.2">
      <c r="A123" s="4">
        <v>1506351</v>
      </c>
      <c r="B123" s="4">
        <v>150635</v>
      </c>
      <c r="C123" s="1" t="s">
        <v>20</v>
      </c>
      <c r="D123" s="5" t="s">
        <v>123</v>
      </c>
      <c r="E123" s="6">
        <v>5.37324632090351</v>
      </c>
      <c r="F123" s="6">
        <v>5.1530445037919277</v>
      </c>
      <c r="G123" s="6">
        <v>5.1416857265270481</v>
      </c>
      <c r="H123" s="6">
        <v>5.9100624550467513</v>
      </c>
      <c r="I123" s="4" t="str">
        <f t="shared" si="1"/>
        <v>Outliers</v>
      </c>
    </row>
    <row r="124" spans="1:9" x14ac:dyDescent="0.2">
      <c r="A124" s="4">
        <v>1506401</v>
      </c>
      <c r="B124" s="4">
        <v>150640</v>
      </c>
      <c r="C124" s="1" t="s">
        <v>10</v>
      </c>
      <c r="D124" s="5" t="s">
        <v>124</v>
      </c>
      <c r="E124" s="6">
        <v>0.26925107740498511</v>
      </c>
      <c r="F124" s="6">
        <v>0.25625152189095152</v>
      </c>
      <c r="G124" s="6">
        <v>0.34262705015905809</v>
      </c>
      <c r="H124" s="6">
        <v>0.33461632790189821</v>
      </c>
      <c r="I124" s="4" t="str">
        <f t="shared" si="1"/>
        <v>Normal</v>
      </c>
    </row>
    <row r="125" spans="1:9" x14ac:dyDescent="0.2">
      <c r="A125" s="4">
        <v>1506500</v>
      </c>
      <c r="B125" s="4">
        <v>150650</v>
      </c>
      <c r="C125" s="1" t="s">
        <v>51</v>
      </c>
      <c r="D125" s="5" t="s">
        <v>125</v>
      </c>
      <c r="E125" s="6">
        <v>1.3815372257548819</v>
      </c>
      <c r="F125" s="6">
        <v>2.1562144138428052</v>
      </c>
      <c r="G125" s="6">
        <v>2.3296090417051882</v>
      </c>
      <c r="H125" s="6">
        <v>2.0506258385482465</v>
      </c>
      <c r="I125" s="4" t="str">
        <f t="shared" si="1"/>
        <v>Normal</v>
      </c>
    </row>
    <row r="126" spans="1:9" x14ac:dyDescent="0.2">
      <c r="A126" s="4">
        <v>1506559</v>
      </c>
      <c r="B126" s="4">
        <v>150655</v>
      </c>
      <c r="C126" s="1" t="s">
        <v>23</v>
      </c>
      <c r="D126" s="5" t="s">
        <v>126</v>
      </c>
      <c r="E126" s="6">
        <v>0.52892653400975354</v>
      </c>
      <c r="F126" s="6">
        <v>0.7319921735937599</v>
      </c>
      <c r="G126" s="6">
        <v>3.2132383750133378</v>
      </c>
      <c r="H126" s="6">
        <v>0.6068445019179356</v>
      </c>
      <c r="I126" s="4" t="str">
        <f t="shared" si="1"/>
        <v>Normal</v>
      </c>
    </row>
    <row r="127" spans="1:9" x14ac:dyDescent="0.2">
      <c r="A127" s="4">
        <v>1506583</v>
      </c>
      <c r="B127" s="4">
        <v>150658</v>
      </c>
      <c r="C127" s="1" t="s">
        <v>12</v>
      </c>
      <c r="D127" s="5" t="s">
        <v>127</v>
      </c>
      <c r="E127" s="6">
        <v>0.19623384760656548</v>
      </c>
      <c r="F127" s="6">
        <v>0.15252608331656756</v>
      </c>
      <c r="G127" s="6">
        <v>9.7689702249950536E-2</v>
      </c>
      <c r="H127" s="6">
        <v>0</v>
      </c>
      <c r="I127" s="4" t="str">
        <f t="shared" si="1"/>
        <v>Normal</v>
      </c>
    </row>
    <row r="128" spans="1:9" x14ac:dyDescent="0.2">
      <c r="A128" s="4">
        <v>1506609</v>
      </c>
      <c r="B128" s="4">
        <v>150660</v>
      </c>
      <c r="C128" s="1" t="s">
        <v>51</v>
      </c>
      <c r="D128" s="5" t="s">
        <v>128</v>
      </c>
      <c r="E128" s="6">
        <v>0.69893607837088867</v>
      </c>
      <c r="F128" s="6">
        <v>0.52271534484977722</v>
      </c>
      <c r="G128" s="6">
        <v>1.4153308759511611</v>
      </c>
      <c r="H128" s="6">
        <v>1.3824845667238859</v>
      </c>
      <c r="I128" s="4" t="str">
        <f t="shared" si="1"/>
        <v>Normal</v>
      </c>
    </row>
    <row r="129" spans="1:9" x14ac:dyDescent="0.2">
      <c r="A129" s="4">
        <v>1506708</v>
      </c>
      <c r="B129" s="4">
        <v>150670</v>
      </c>
      <c r="C129" s="1" t="s">
        <v>12</v>
      </c>
      <c r="D129" s="5" t="s">
        <v>129</v>
      </c>
      <c r="E129" s="6">
        <v>0.56882765514809674</v>
      </c>
      <c r="F129" s="6">
        <v>0.55611773297308675</v>
      </c>
      <c r="G129" s="6">
        <v>0.48667243231972113</v>
      </c>
      <c r="H129" s="6">
        <v>0.44417704540867808</v>
      </c>
      <c r="I129" s="4" t="str">
        <f t="shared" si="1"/>
        <v>Normal</v>
      </c>
    </row>
    <row r="130" spans="1:9" x14ac:dyDescent="0.2">
      <c r="A130" s="4">
        <v>1506807</v>
      </c>
      <c r="B130" s="4">
        <v>150680</v>
      </c>
      <c r="C130" s="1" t="s">
        <v>14</v>
      </c>
      <c r="D130" s="5" t="s">
        <v>130</v>
      </c>
      <c r="E130" s="6">
        <v>1.2564071345534245</v>
      </c>
      <c r="F130" s="6">
        <v>2.614458501444338</v>
      </c>
      <c r="G130" s="6">
        <v>2.5895517988954615</v>
      </c>
      <c r="H130" s="6">
        <v>2.9700699644881938</v>
      </c>
      <c r="I130" s="4" t="str">
        <f t="shared" si="1"/>
        <v>Normal</v>
      </c>
    </row>
    <row r="131" spans="1:9" x14ac:dyDescent="0.2">
      <c r="A131" s="4">
        <v>1506906</v>
      </c>
      <c r="B131" s="4">
        <v>150690</v>
      </c>
      <c r="C131" s="1" t="s">
        <v>23</v>
      </c>
      <c r="D131" s="5" t="s">
        <v>131</v>
      </c>
      <c r="E131" s="6">
        <v>0</v>
      </c>
      <c r="F131" s="6">
        <v>0</v>
      </c>
      <c r="G131" s="6">
        <v>6.3623585341513742</v>
      </c>
      <c r="H131" s="6">
        <v>0</v>
      </c>
      <c r="I131" s="4" t="str">
        <f t="shared" si="1"/>
        <v>Normal</v>
      </c>
    </row>
    <row r="132" spans="1:9" x14ac:dyDescent="0.2">
      <c r="A132" s="4">
        <v>1507003</v>
      </c>
      <c r="B132" s="4">
        <v>150700</v>
      </c>
      <c r="C132" s="1" t="s">
        <v>51</v>
      </c>
      <c r="D132" s="5" t="s">
        <v>132</v>
      </c>
      <c r="E132" s="6">
        <v>0.37875935172863912</v>
      </c>
      <c r="F132" s="6">
        <v>0.24236850978609134</v>
      </c>
      <c r="G132" s="6">
        <v>0.37781616890536152</v>
      </c>
      <c r="H132" s="6">
        <v>0.94428681341592191</v>
      </c>
      <c r="I132" s="4" t="str">
        <f t="shared" si="1"/>
        <v>Normal</v>
      </c>
    </row>
    <row r="133" spans="1:9" x14ac:dyDescent="0.2">
      <c r="A133" s="4">
        <v>1507102</v>
      </c>
      <c r="B133" s="4">
        <v>150710</v>
      </c>
      <c r="C133" s="1" t="s">
        <v>51</v>
      </c>
      <c r="D133" s="5" t="s">
        <v>133</v>
      </c>
      <c r="E133" s="6">
        <v>0</v>
      </c>
      <c r="F133" s="6">
        <v>0.57062232477000774</v>
      </c>
      <c r="G133" s="6">
        <v>0.70686531390356067</v>
      </c>
      <c r="H133" s="6">
        <v>1.1947134287384662</v>
      </c>
      <c r="I133" s="4" t="str">
        <f t="shared" si="1"/>
        <v>Normal</v>
      </c>
    </row>
    <row r="134" spans="1:9" x14ac:dyDescent="0.2">
      <c r="A134" s="4">
        <v>1507151</v>
      </c>
      <c r="B134" s="4">
        <v>150715</v>
      </c>
      <c r="C134" s="1" t="s">
        <v>35</v>
      </c>
      <c r="D134" s="5" t="s">
        <v>134</v>
      </c>
      <c r="E134" s="6">
        <v>0.5645477242918352</v>
      </c>
      <c r="F134" s="6">
        <v>1.3310781874261932</v>
      </c>
      <c r="G134" s="6">
        <v>0.87469756220790762</v>
      </c>
      <c r="H134" s="6">
        <v>2.1971444151438457</v>
      </c>
      <c r="I134" s="4" t="str">
        <f t="shared" si="1"/>
        <v>Normal</v>
      </c>
    </row>
    <row r="135" spans="1:9" x14ac:dyDescent="0.2">
      <c r="A135" s="4">
        <v>1507201</v>
      </c>
      <c r="B135" s="4">
        <v>150720</v>
      </c>
      <c r="C135" s="1" t="s">
        <v>51</v>
      </c>
      <c r="D135" s="5" t="s">
        <v>135</v>
      </c>
      <c r="E135" s="6">
        <v>9.2068045490971851E-3</v>
      </c>
      <c r="F135" s="6">
        <v>0.46361905805094017</v>
      </c>
      <c r="G135" s="6">
        <v>0.70020284103267738</v>
      </c>
      <c r="H135" s="6">
        <v>0.44714881823619995</v>
      </c>
      <c r="I135" s="4" t="str">
        <f t="shared" si="1"/>
        <v>Normal</v>
      </c>
    </row>
    <row r="136" spans="1:9" x14ac:dyDescent="0.2">
      <c r="A136" s="4">
        <v>1507300</v>
      </c>
      <c r="B136" s="4">
        <v>150730</v>
      </c>
      <c r="C136" s="1" t="s">
        <v>12</v>
      </c>
      <c r="D136" s="5" t="s">
        <v>136</v>
      </c>
      <c r="E136" s="6">
        <v>0.31449918886069328</v>
      </c>
      <c r="F136" s="6">
        <v>4.5046130947350792E-2</v>
      </c>
      <c r="G136" s="6">
        <v>0.7255480167352123</v>
      </c>
      <c r="H136" s="6">
        <v>0.48499055672774999</v>
      </c>
      <c r="I136" s="4" t="str">
        <f t="shared" si="1"/>
        <v>Normal</v>
      </c>
    </row>
    <row r="137" spans="1:9" x14ac:dyDescent="0.2">
      <c r="A137" s="4">
        <v>1507409</v>
      </c>
      <c r="B137" s="4">
        <v>150740</v>
      </c>
      <c r="C137" s="1" t="s">
        <v>51</v>
      </c>
      <c r="D137" s="5" t="s">
        <v>137</v>
      </c>
      <c r="E137" s="6">
        <v>0.65365392642042552</v>
      </c>
      <c r="F137" s="6">
        <v>0.61959014202235485</v>
      </c>
      <c r="G137" s="6">
        <v>0.54826854933741698</v>
      </c>
      <c r="H137" s="6">
        <v>0.55351687171524122</v>
      </c>
      <c r="I137" s="4" t="str">
        <f t="shared" si="1"/>
        <v>Normal</v>
      </c>
    </row>
    <row r="138" spans="1:9" x14ac:dyDescent="0.2">
      <c r="A138" s="4">
        <v>1507458</v>
      </c>
      <c r="B138" s="4">
        <v>150745</v>
      </c>
      <c r="C138" s="1" t="s">
        <v>35</v>
      </c>
      <c r="D138" s="5" t="s">
        <v>138</v>
      </c>
      <c r="E138" s="6">
        <v>0.27881008053723527</v>
      </c>
      <c r="F138" s="6">
        <v>0.48041793154601004</v>
      </c>
      <c r="G138" s="6">
        <v>0.67918902869861497</v>
      </c>
      <c r="H138" s="6">
        <v>0.3881792886004653</v>
      </c>
      <c r="I138" s="4" t="str">
        <f t="shared" si="1"/>
        <v>Normal</v>
      </c>
    </row>
    <row r="139" spans="1:9" x14ac:dyDescent="0.2">
      <c r="A139" s="4">
        <v>1507466</v>
      </c>
      <c r="B139" s="4">
        <v>150746</v>
      </c>
      <c r="C139" s="1" t="s">
        <v>51</v>
      </c>
      <c r="D139" s="5" t="s">
        <v>139</v>
      </c>
      <c r="E139" s="6">
        <v>0.90367835351672154</v>
      </c>
      <c r="F139" s="6">
        <v>1.4259660219809369</v>
      </c>
      <c r="G139" s="6">
        <v>1.1783818052919068</v>
      </c>
      <c r="H139" s="6">
        <v>0.15543250832625874</v>
      </c>
      <c r="I139" s="4" t="str">
        <f t="shared" si="1"/>
        <v>Normal</v>
      </c>
    </row>
    <row r="140" spans="1:9" x14ac:dyDescent="0.2">
      <c r="A140" s="4">
        <v>1507474</v>
      </c>
      <c r="B140" s="4">
        <v>150747</v>
      </c>
      <c r="C140" s="1" t="s">
        <v>23</v>
      </c>
      <c r="D140" s="5" t="s">
        <v>140</v>
      </c>
      <c r="E140" s="6">
        <v>0.61211324568743619</v>
      </c>
      <c r="F140" s="6">
        <v>0.83548928602832784</v>
      </c>
      <c r="G140" s="6">
        <v>0.89970575716756629</v>
      </c>
      <c r="H140" s="6">
        <v>0.75890640715574498</v>
      </c>
      <c r="I140" s="4" t="str">
        <f t="shared" si="1"/>
        <v>Normal</v>
      </c>
    </row>
    <row r="141" spans="1:9" x14ac:dyDescent="0.2">
      <c r="A141" s="4">
        <v>1507508</v>
      </c>
      <c r="B141" s="4">
        <v>150750</v>
      </c>
      <c r="C141" s="1" t="s">
        <v>35</v>
      </c>
      <c r="D141" s="5" t="s">
        <v>141</v>
      </c>
      <c r="E141" s="6">
        <v>0.12485666766942996</v>
      </c>
      <c r="F141" s="6">
        <v>0.25313735634650131</v>
      </c>
      <c r="G141" s="6">
        <v>0.20871516065258969</v>
      </c>
      <c r="H141" s="6">
        <v>0.14339329802636591</v>
      </c>
      <c r="I141" s="4" t="str">
        <f t="shared" si="1"/>
        <v>Normal</v>
      </c>
    </row>
    <row r="142" spans="1:9" x14ac:dyDescent="0.2">
      <c r="A142" s="4">
        <v>1507607</v>
      </c>
      <c r="B142" s="4">
        <v>150760</v>
      </c>
      <c r="C142" s="1" t="s">
        <v>51</v>
      </c>
      <c r="D142" s="5" t="s">
        <v>142</v>
      </c>
      <c r="E142" s="6">
        <v>0.21703567096367782</v>
      </c>
      <c r="F142" s="6">
        <v>0.12680027733713428</v>
      </c>
      <c r="G142" s="6">
        <v>0.11045309521979035</v>
      </c>
      <c r="H142" s="6">
        <v>0.1533655099284931</v>
      </c>
      <c r="I142" s="4" t="str">
        <f t="shared" si="1"/>
        <v>Normal</v>
      </c>
    </row>
    <row r="143" spans="1:9" x14ac:dyDescent="0.2">
      <c r="A143" s="4">
        <v>1507706</v>
      </c>
      <c r="B143" s="4">
        <v>150770</v>
      </c>
      <c r="C143" s="1" t="s">
        <v>10</v>
      </c>
      <c r="D143" s="5" t="s">
        <v>143</v>
      </c>
      <c r="E143" s="6">
        <v>0.49498198661597953</v>
      </c>
      <c r="F143" s="6">
        <v>0.46298004631571549</v>
      </c>
      <c r="G143" s="6">
        <v>0.58970859433708955</v>
      </c>
      <c r="H143" s="6">
        <v>0.6281191690962098</v>
      </c>
      <c r="I143" s="4" t="str">
        <f t="shared" si="1"/>
        <v>Normal</v>
      </c>
    </row>
    <row r="144" spans="1:9" x14ac:dyDescent="0.2">
      <c r="A144" s="4">
        <v>1507755</v>
      </c>
      <c r="B144" s="4">
        <v>150775</v>
      </c>
      <c r="C144" s="1" t="s">
        <v>12</v>
      </c>
      <c r="D144" s="5" t="s">
        <v>144</v>
      </c>
      <c r="E144" s="6">
        <v>1.4158535983624225</v>
      </c>
      <c r="F144" s="6">
        <v>1.0130753520532156</v>
      </c>
      <c r="G144" s="6">
        <v>0.99460545771493125</v>
      </c>
      <c r="H144" s="6">
        <v>0.98142495483339809</v>
      </c>
      <c r="I144" s="4" t="str">
        <f t="shared" si="1"/>
        <v>Normal</v>
      </c>
    </row>
    <row r="145" spans="1:9" x14ac:dyDescent="0.2">
      <c r="A145" s="4">
        <v>1507805</v>
      </c>
      <c r="B145" s="4">
        <v>150780</v>
      </c>
      <c r="C145" s="1" t="s">
        <v>17</v>
      </c>
      <c r="D145" s="5" t="s">
        <v>145</v>
      </c>
      <c r="E145" s="6">
        <v>0.85705586840170744</v>
      </c>
      <c r="F145" s="6">
        <v>1.171556241002607</v>
      </c>
      <c r="G145" s="6">
        <v>0.97107398527306532</v>
      </c>
      <c r="H145" s="6">
        <v>0.64338500827618827</v>
      </c>
      <c r="I145" s="4" t="str">
        <f t="shared" si="1"/>
        <v>Normal</v>
      </c>
    </row>
    <row r="146" spans="1:9" x14ac:dyDescent="0.2">
      <c r="A146" s="4">
        <v>1507904</v>
      </c>
      <c r="B146" s="4">
        <v>150790</v>
      </c>
      <c r="C146" s="1" t="s">
        <v>10</v>
      </c>
      <c r="D146" s="5" t="s">
        <v>146</v>
      </c>
      <c r="E146" s="6">
        <v>1.4270787513684349</v>
      </c>
      <c r="F146" s="6">
        <v>1.8195594189516724</v>
      </c>
      <c r="G146" s="6">
        <v>1.6285766310679943</v>
      </c>
      <c r="H146" s="6">
        <v>1.582525049486285</v>
      </c>
      <c r="I146" s="4" t="str">
        <f t="shared" ref="I146:I160" si="2">IF(AND(H146&lt;$L$21,H146&gt;$L$22),"Normal","Outliers")</f>
        <v>Normal</v>
      </c>
    </row>
    <row r="147" spans="1:9" x14ac:dyDescent="0.2">
      <c r="A147" s="4">
        <v>1507953</v>
      </c>
      <c r="B147" s="4">
        <v>150795</v>
      </c>
      <c r="C147" s="1" t="s">
        <v>5</v>
      </c>
      <c r="D147" s="5" t="s">
        <v>147</v>
      </c>
      <c r="E147" s="6">
        <v>2.6091897122484369</v>
      </c>
      <c r="F147" s="6">
        <v>1.9185030784878636</v>
      </c>
      <c r="G147" s="6">
        <v>1.7889842251729775</v>
      </c>
      <c r="H147" s="6">
        <v>1.0235500320992938</v>
      </c>
      <c r="I147" s="4" t="str">
        <f t="shared" si="2"/>
        <v>Normal</v>
      </c>
    </row>
    <row r="148" spans="1:9" x14ac:dyDescent="0.2">
      <c r="A148" s="4">
        <v>1507961</v>
      </c>
      <c r="B148" s="4">
        <v>150796</v>
      </c>
      <c r="C148" s="1" t="s">
        <v>51</v>
      </c>
      <c r="D148" s="5" t="s">
        <v>148</v>
      </c>
      <c r="E148" s="6">
        <v>1.10889342976826</v>
      </c>
      <c r="F148" s="6">
        <v>2.4093770990606651</v>
      </c>
      <c r="G148" s="6">
        <v>4.0299675388498235</v>
      </c>
      <c r="H148" s="6">
        <v>3.8683438958486862</v>
      </c>
      <c r="I148" s="4" t="str">
        <f t="shared" si="2"/>
        <v>Outliers</v>
      </c>
    </row>
    <row r="149" spans="1:9" x14ac:dyDescent="0.2">
      <c r="A149" s="4">
        <v>1507979</v>
      </c>
      <c r="B149" s="4">
        <v>150797</v>
      </c>
      <c r="C149" s="1" t="s">
        <v>14</v>
      </c>
      <c r="D149" s="5" t="s">
        <v>149</v>
      </c>
      <c r="E149" s="6">
        <v>6.960069850948984</v>
      </c>
      <c r="F149" s="6">
        <v>7.0296745854971672</v>
      </c>
      <c r="G149" s="6">
        <v>7.6378932126395824</v>
      </c>
      <c r="H149" s="6">
        <v>5.811770562994365</v>
      </c>
      <c r="I149" s="4" t="str">
        <f t="shared" si="2"/>
        <v>Outliers</v>
      </c>
    </row>
    <row r="150" spans="1:9" x14ac:dyDescent="0.2">
      <c r="A150" s="4">
        <v>1508001</v>
      </c>
      <c r="B150" s="4">
        <v>150800</v>
      </c>
      <c r="C150" s="1" t="s">
        <v>7</v>
      </c>
      <c r="D150" s="5" t="s">
        <v>150</v>
      </c>
      <c r="E150" s="6">
        <v>8.1415306628603717E-3</v>
      </c>
      <c r="F150" s="6">
        <v>1.3694672399343253E-2</v>
      </c>
      <c r="G150" s="6">
        <v>0.14422878286501584</v>
      </c>
      <c r="H150" s="6">
        <v>1.0138896565883088E-4</v>
      </c>
      <c r="I150" s="4" t="str">
        <f t="shared" si="2"/>
        <v>Normal</v>
      </c>
    </row>
    <row r="151" spans="1:9" x14ac:dyDescent="0.2">
      <c r="A151" s="4">
        <v>1508035</v>
      </c>
      <c r="B151" s="4">
        <v>150803</v>
      </c>
      <c r="C151" s="1" t="s">
        <v>23</v>
      </c>
      <c r="D151" s="5" t="s">
        <v>151</v>
      </c>
      <c r="E151" s="6">
        <v>0.2548585853375952</v>
      </c>
      <c r="F151" s="6">
        <v>0.56314229435637475</v>
      </c>
      <c r="G151" s="6">
        <v>0.98410644695187177</v>
      </c>
      <c r="H151" s="6">
        <v>0.70916904850321627</v>
      </c>
      <c r="I151" s="4" t="str">
        <f t="shared" si="2"/>
        <v>Normal</v>
      </c>
    </row>
    <row r="152" spans="1:9" x14ac:dyDescent="0.2">
      <c r="A152" s="4">
        <v>1508050</v>
      </c>
      <c r="B152" s="4">
        <v>150805</v>
      </c>
      <c r="C152" s="1" t="s">
        <v>26</v>
      </c>
      <c r="D152" s="5" t="s">
        <v>152</v>
      </c>
      <c r="E152" s="6">
        <v>0.49160091702970782</v>
      </c>
      <c r="F152" s="6">
        <v>4.9456142083973195E-3</v>
      </c>
      <c r="G152" s="6">
        <v>0</v>
      </c>
      <c r="H152" s="6">
        <v>0</v>
      </c>
      <c r="I152" s="4" t="str">
        <f t="shared" si="2"/>
        <v>Normal</v>
      </c>
    </row>
    <row r="153" spans="1:9" x14ac:dyDescent="0.2">
      <c r="A153" s="4">
        <v>1508084</v>
      </c>
      <c r="B153" s="4">
        <v>150808</v>
      </c>
      <c r="C153" s="1" t="s">
        <v>12</v>
      </c>
      <c r="D153" s="5" t="s">
        <v>153</v>
      </c>
      <c r="E153" s="6">
        <v>1.4541668926565348</v>
      </c>
      <c r="F153" s="6">
        <v>1.8339570542820209</v>
      </c>
      <c r="G153" s="6">
        <v>2.086818005026235</v>
      </c>
      <c r="H153" s="6">
        <v>1.0662805305819338</v>
      </c>
      <c r="I153" s="4" t="str">
        <f t="shared" si="2"/>
        <v>Normal</v>
      </c>
    </row>
    <row r="154" spans="1:9" x14ac:dyDescent="0.2">
      <c r="A154" s="4">
        <v>1508100</v>
      </c>
      <c r="B154" s="4">
        <v>150810</v>
      </c>
      <c r="C154" s="1" t="s">
        <v>41</v>
      </c>
      <c r="D154" s="5" t="s">
        <v>154</v>
      </c>
      <c r="E154" s="6">
        <v>3.569840270090237</v>
      </c>
      <c r="F154" s="6">
        <v>1.7224242353641877E-3</v>
      </c>
      <c r="G154" s="6">
        <v>6.9579582187532352E-2</v>
      </c>
      <c r="H154" s="6">
        <v>0.20200518301401199</v>
      </c>
      <c r="I154" s="4" t="str">
        <f t="shared" si="2"/>
        <v>Normal</v>
      </c>
    </row>
    <row r="155" spans="1:9" x14ac:dyDescent="0.2">
      <c r="A155" s="4">
        <v>1508126</v>
      </c>
      <c r="B155" s="4">
        <v>150812</v>
      </c>
      <c r="C155" s="1" t="s">
        <v>7</v>
      </c>
      <c r="D155" s="5" t="s">
        <v>155</v>
      </c>
      <c r="E155" s="6">
        <v>0.27174684516169939</v>
      </c>
      <c r="F155" s="6">
        <v>0.24378080781857123</v>
      </c>
      <c r="G155" s="6">
        <v>0.21204467851973718</v>
      </c>
      <c r="H155" s="6">
        <v>0.20786125215389814</v>
      </c>
      <c r="I155" s="4" t="str">
        <f t="shared" si="2"/>
        <v>Normal</v>
      </c>
    </row>
    <row r="156" spans="1:9" x14ac:dyDescent="0.2">
      <c r="A156" s="4">
        <v>1508159</v>
      </c>
      <c r="B156" s="4">
        <v>150815</v>
      </c>
      <c r="C156" s="1" t="s">
        <v>17</v>
      </c>
      <c r="D156" s="5" t="s">
        <v>156</v>
      </c>
      <c r="E156" s="6">
        <v>0.92707957964965282</v>
      </c>
      <c r="F156" s="6">
        <v>0.68087784872173085</v>
      </c>
      <c r="G156" s="6">
        <v>0.75257246437032121</v>
      </c>
      <c r="H156" s="6">
        <v>0.39823310465207779</v>
      </c>
      <c r="I156" s="4" t="str">
        <f t="shared" si="2"/>
        <v>Normal</v>
      </c>
    </row>
    <row r="157" spans="1:9" x14ac:dyDescent="0.2">
      <c r="A157" s="4">
        <v>1508209</v>
      </c>
      <c r="B157" s="4">
        <v>150820</v>
      </c>
      <c r="C157" s="1" t="s">
        <v>51</v>
      </c>
      <c r="D157" s="5" t="s">
        <v>157</v>
      </c>
      <c r="E157" s="6">
        <v>1.3145225706652561</v>
      </c>
      <c r="F157" s="6">
        <v>3.3050621418745596</v>
      </c>
      <c r="G157" s="6">
        <v>1.9473104454104477</v>
      </c>
      <c r="H157" s="6">
        <v>2.040254482382807</v>
      </c>
      <c r="I157" s="4" t="str">
        <f t="shared" si="2"/>
        <v>Normal</v>
      </c>
    </row>
    <row r="158" spans="1:9" x14ac:dyDescent="0.2">
      <c r="A158" s="4">
        <v>1508308</v>
      </c>
      <c r="B158" s="4">
        <v>150830</v>
      </c>
      <c r="C158" s="1" t="s">
        <v>23</v>
      </c>
      <c r="D158" s="5" t="s">
        <v>158</v>
      </c>
      <c r="E158" s="6">
        <v>0.16198643841400198</v>
      </c>
      <c r="F158" s="6">
        <v>1.937435176328214</v>
      </c>
      <c r="G158" s="6">
        <v>0.57153019629514801</v>
      </c>
      <c r="H158" s="6">
        <v>0.17164915784658724</v>
      </c>
      <c r="I158" s="4" t="str">
        <f t="shared" si="2"/>
        <v>Normal</v>
      </c>
    </row>
    <row r="159" spans="1:9" x14ac:dyDescent="0.2">
      <c r="A159" s="4">
        <v>1508357</v>
      </c>
      <c r="B159" s="4">
        <v>150835</v>
      </c>
      <c r="C159" s="1" t="s">
        <v>17</v>
      </c>
      <c r="D159" s="5" t="s">
        <v>159</v>
      </c>
      <c r="E159" s="6">
        <v>2.752327946970454E-3</v>
      </c>
      <c r="F159" s="6">
        <v>0</v>
      </c>
      <c r="G159" s="6">
        <v>0</v>
      </c>
      <c r="H159" s="6">
        <v>0</v>
      </c>
      <c r="I159" s="4" t="str">
        <f t="shared" si="2"/>
        <v>Normal</v>
      </c>
    </row>
    <row r="160" spans="1:9" x14ac:dyDescent="0.2">
      <c r="A160" s="4">
        <v>1508407</v>
      </c>
      <c r="B160" s="4">
        <v>150840</v>
      </c>
      <c r="C160" s="1" t="s">
        <v>12</v>
      </c>
      <c r="D160" s="5" t="s">
        <v>160</v>
      </c>
      <c r="E160" s="6">
        <v>0.21313802376058347</v>
      </c>
      <c r="F160" s="6">
        <v>4.7786783213310577E-2</v>
      </c>
      <c r="G160" s="6">
        <v>5.9152946686575288E-2</v>
      </c>
      <c r="H160" s="6">
        <v>0</v>
      </c>
      <c r="I160" s="4" t="str">
        <f t="shared" si="2"/>
        <v>Normal</v>
      </c>
    </row>
  </sheetData>
  <autoFilter ref="A3:I160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2</vt:lpstr>
      <vt:lpstr>Indica.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2022-12-12T00:28:14Z</dcterms:created>
  <dcterms:modified xsi:type="dcterms:W3CDTF">2023-02-17T14:22:43Z</dcterms:modified>
</cp:coreProperties>
</file>