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Monitor ODS\ODS - Construção Indicadores\ODS 03\"/>
    </mc:Choice>
  </mc:AlternateContent>
  <xr:revisionPtr revIDLastSave="0" documentId="13_ncr:1_{67CA7230-97B2-42B2-B2FE-5BD063166D7E}" xr6:coauthVersionLast="47" xr6:coauthVersionMax="47" xr10:uidLastSave="{00000000-0000-0000-0000-000000000000}"/>
  <bookViews>
    <workbookView xWindow="-120" yWindow="-120" windowWidth="20730" windowHeight="11040" tabRatio="881" xr2:uid="{00000000-000D-0000-FFFF-FFFF00000000}"/>
  </bookViews>
  <sheets>
    <sheet name="Indica. 01" sheetId="1" r:id="rId1"/>
    <sheet name="Indica. 02" sheetId="2" r:id="rId2"/>
    <sheet name="Indica. 03" sheetId="3" r:id="rId3"/>
    <sheet name="Indica. 04" sheetId="4" r:id="rId4"/>
    <sheet name="Indica. 05" sheetId="5" r:id="rId5"/>
    <sheet name="Indica. 06" sheetId="6" r:id="rId6"/>
    <sheet name="Indica. 07" sheetId="7" r:id="rId7"/>
    <sheet name="Indica. 08" sheetId="8" r:id="rId8"/>
    <sheet name="Indica. 09" sheetId="9" r:id="rId9"/>
    <sheet name="Indica. 10" sheetId="10" r:id="rId10"/>
    <sheet name="Indica. 11" sheetId="11" r:id="rId11"/>
    <sheet name="Indica. 12" sheetId="12" r:id="rId12"/>
    <sheet name="Indica. 13" sheetId="13" r:id="rId13"/>
    <sheet name="Indica. 14" sheetId="14" r:id="rId14"/>
    <sheet name="Indica. 15" sheetId="15" r:id="rId15"/>
    <sheet name="Indica. 16" sheetId="16" r:id="rId16"/>
    <sheet name="Indica. 17" sheetId="17" r:id="rId17"/>
    <sheet name="Indica. 18" sheetId="18" r:id="rId18"/>
    <sheet name="Indica. 19" sheetId="19" r:id="rId19"/>
    <sheet name="Indica. 20" sheetId="20" r:id="rId20"/>
    <sheet name="Indica. 21" sheetId="21" r:id="rId21"/>
    <sheet name="Indica. 22" sheetId="22" r:id="rId22"/>
    <sheet name="Indica. 23" sheetId="23" r:id="rId23"/>
  </sheets>
  <definedNames>
    <definedName name="_xlnm._FilterDatabase" localSheetId="0" hidden="1">'Indica. 01'!$A$3:$J$160</definedName>
    <definedName name="_xlnm._FilterDatabase" localSheetId="1" hidden="1">'Indica. 02'!$A$3:$J$160</definedName>
    <definedName name="_xlnm._FilterDatabase" localSheetId="2" hidden="1">'Indica. 03'!$A$3:$J$160</definedName>
    <definedName name="_xlnm._FilterDatabase" localSheetId="3" hidden="1">'Indica. 04'!$A$3:$J$160</definedName>
    <definedName name="_xlnm._FilterDatabase" localSheetId="4" hidden="1">'Indica. 05'!$A$3:$J$160</definedName>
    <definedName name="_xlnm._FilterDatabase" localSheetId="5" hidden="1">'Indica. 06'!$A$3:$J$160</definedName>
    <definedName name="_xlnm._FilterDatabase" localSheetId="6" hidden="1">'Indica. 07'!$A$3:$J$160</definedName>
    <definedName name="_xlnm._FilterDatabase" localSheetId="8" hidden="1">'Indica. 09'!$A$3:$J$160</definedName>
    <definedName name="_xlnm._FilterDatabase" localSheetId="9" hidden="1">'Indica. 10'!$A$3:$J$160</definedName>
    <definedName name="_xlnm._FilterDatabase" localSheetId="11" hidden="1">'Indica. 12'!$A$3:$J$160</definedName>
    <definedName name="_xlnm._FilterDatabase" localSheetId="12" hidden="1">'Indica. 13'!$A$3:$J$160</definedName>
    <definedName name="_xlnm._FilterDatabase" localSheetId="13" hidden="1">'Indica. 14'!$A$3:$J$160</definedName>
    <definedName name="_xlnm._FilterDatabase" localSheetId="14" hidden="1">'Indica. 15'!$A$3:$J$160</definedName>
    <definedName name="_xlnm._FilterDatabase" localSheetId="15" hidden="1">'Indica. 16'!$A$3:$J$160</definedName>
    <definedName name="_xlnm._FilterDatabase" localSheetId="18" hidden="1">'Indica. 19'!$A$3:$J$160</definedName>
    <definedName name="_xlnm._FilterDatabase" localSheetId="19" hidden="1">'Indica. 20'!$A$3:$J$160</definedName>
    <definedName name="_xlnm._FilterDatabase" localSheetId="20" hidden="1">'Indica. 21'!$A$3:$J$160</definedName>
    <definedName name="_xlnm._FilterDatabase" localSheetId="21" hidden="1">'Indica. 22'!$A$3:$J$160</definedName>
    <definedName name="_xlnm._FilterDatabase" localSheetId="22" hidden="1">'Indica. 23'!$A$3:$J$160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3" l="1"/>
  <c r="M18" i="23"/>
  <c r="M17" i="23"/>
  <c r="M19" i="22"/>
  <c r="M18" i="22"/>
  <c r="M17" i="22"/>
  <c r="M19" i="21"/>
  <c r="M18" i="21"/>
  <c r="M17" i="21"/>
  <c r="M19" i="20"/>
  <c r="M18" i="20"/>
  <c r="M17" i="20"/>
  <c r="M19" i="19"/>
  <c r="M18" i="19"/>
  <c r="M17" i="19"/>
  <c r="M19" i="16"/>
  <c r="M18" i="16"/>
  <c r="M17" i="16"/>
  <c r="M19" i="15"/>
  <c r="M18" i="15"/>
  <c r="M17" i="15"/>
  <c r="M19" i="14"/>
  <c r="M18" i="14"/>
  <c r="M17" i="14"/>
  <c r="M17" i="13"/>
  <c r="M19" i="13"/>
  <c r="M18" i="13"/>
  <c r="M19" i="12"/>
  <c r="M18" i="12"/>
  <c r="M17" i="12"/>
  <c r="M19" i="11"/>
  <c r="M18" i="11"/>
  <c r="M17" i="11"/>
  <c r="M19" i="10"/>
  <c r="M18" i="10"/>
  <c r="M17" i="10"/>
  <c r="M19" i="9"/>
  <c r="M18" i="9"/>
  <c r="M17" i="9"/>
  <c r="M17" i="8"/>
  <c r="M19" i="8"/>
  <c r="M18" i="8"/>
  <c r="M19" i="7"/>
  <c r="M18" i="7"/>
  <c r="M17" i="7"/>
  <c r="M17" i="6"/>
  <c r="M19" i="6"/>
  <c r="M18" i="6"/>
  <c r="M17" i="5"/>
  <c r="M19" i="5"/>
  <c r="M18" i="5"/>
  <c r="M17" i="4"/>
  <c r="M19" i="4"/>
  <c r="M18" i="4"/>
  <c r="M19" i="3"/>
  <c r="M18" i="3"/>
  <c r="M17" i="3"/>
  <c r="M17" i="2"/>
  <c r="M19" i="2"/>
  <c r="M18" i="2"/>
  <c r="M17" i="1"/>
  <c r="M19" i="1"/>
  <c r="M18" i="1"/>
  <c r="M20" i="23" l="1"/>
  <c r="M20" i="22"/>
  <c r="M20" i="21"/>
  <c r="M20" i="20"/>
  <c r="M20" i="19"/>
  <c r="M20" i="16"/>
  <c r="M20" i="15"/>
  <c r="M20" i="14"/>
  <c r="M20" i="13"/>
  <c r="M20" i="12"/>
  <c r="M20" i="11"/>
  <c r="M20" i="10"/>
  <c r="M20" i="9"/>
  <c r="M20" i="8"/>
  <c r="M20" i="7"/>
  <c r="M20" i="6"/>
  <c r="M20" i="5"/>
  <c r="M20" i="4"/>
  <c r="M20" i="3"/>
  <c r="M20" i="2"/>
  <c r="M20" i="1"/>
  <c r="M22" i="23" l="1"/>
  <c r="M21" i="23"/>
  <c r="M22" i="22"/>
  <c r="M21" i="22"/>
  <c r="M22" i="21"/>
  <c r="M21" i="21"/>
  <c r="J17" i="21" s="1"/>
  <c r="M22" i="20"/>
  <c r="M21" i="20"/>
  <c r="M22" i="19"/>
  <c r="M21" i="19"/>
  <c r="M22" i="16"/>
  <c r="M21" i="16"/>
  <c r="J17" i="16" s="1"/>
  <c r="M22" i="15"/>
  <c r="M21" i="15"/>
  <c r="M22" i="14"/>
  <c r="M21" i="14"/>
  <c r="M22" i="13"/>
  <c r="M21" i="13"/>
  <c r="M22" i="12"/>
  <c r="M21" i="12"/>
  <c r="M22" i="11"/>
  <c r="M21" i="11"/>
  <c r="J17" i="11" s="1"/>
  <c r="M22" i="10"/>
  <c r="M21" i="10"/>
  <c r="J17" i="10" s="1"/>
  <c r="M22" i="9"/>
  <c r="M21" i="9"/>
  <c r="M22" i="8"/>
  <c r="M21" i="8"/>
  <c r="J17" i="8" s="1"/>
  <c r="M22" i="7"/>
  <c r="M21" i="7"/>
  <c r="M22" i="6"/>
  <c r="M21" i="6"/>
  <c r="M22" i="5"/>
  <c r="M21" i="5"/>
  <c r="M22" i="4"/>
  <c r="M21" i="4"/>
  <c r="M22" i="3"/>
  <c r="M21" i="3"/>
  <c r="M22" i="2"/>
  <c r="M21" i="2"/>
  <c r="M22" i="1"/>
  <c r="M21" i="1"/>
  <c r="J17" i="1" s="1"/>
  <c r="J18" i="23" l="1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7" i="23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7" i="22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7" i="20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7" i="19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7" i="14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7" i="13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7" i="12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7" i="9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7" i="7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7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7" i="5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tc={7D2FE03D-FA8F-4B47-84B3-CAC9D29DE1BD}</author>
    <author>tc={9F401F2D-A2A8-4545-AD85-5C7DF31097E3}</author>
    <author>tc={81003912-2454-4B02-9666-4287933F1993}</author>
    <author>tc={D32C1D19-921E-42CA-87DF-65F6D99E137C}</author>
  </authors>
  <commentList>
    <comment ref="L4" authorId="0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0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0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tc={4F6CEF86-CB9C-4E12-A6EB-912533289E8B}</author>
    <author>tc={245858D0-9097-4BAF-8225-56924F3D20BA}</author>
    <author>tc={81D224EA-3CEA-4AA3-AF5A-0D45C23298F9}</author>
    <author>tc={D2D338D4-ACB2-45CC-8CD1-637014DBEB33}</author>
  </authors>
  <commentList>
    <comment ref="L4" authorId="0" shapeId="0" xr:uid="{00000000-0006-0000-09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9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9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9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tc={0DB7A46F-2854-4E01-AAD3-30D695AD1A7E}</author>
    <author>tc={F9A0ECEF-A31C-4EF8-85FC-964B810DF9CD}</author>
    <author>tc={787F5AE9-55A5-4248-9772-2BDC238CA6AF}</author>
    <author>tc={B8C985DF-7825-4BB5-A542-A76E96764C1E}</author>
  </authors>
  <commentList>
    <comment ref="L4" authorId="0" shapeId="0" xr:uid="{00000000-0006-0000-0A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A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A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A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tc={E17AD12E-2343-4788-8E70-FD118B9DB301}</author>
    <author>tc={0935B053-9AEB-4093-97C6-B1D101DC494F}</author>
    <author>tc={72929C43-97B4-44D6-A099-732179D6AE42}</author>
    <author>tc={CB9A3243-D2FD-4895-AB54-09C1A3C806A9}</author>
  </authors>
  <commentList>
    <comment ref="L4" authorId="0" shapeId="0" xr:uid="{00000000-0006-0000-0B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B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B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B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tc={84BA5772-0899-4BDA-9E84-9F938E7F1652}</author>
    <author>tc={D9F9191B-2DE0-4869-8F65-18DA257D3442}</author>
    <author>tc={E8AD12F1-1E5C-474A-B756-4F00DB1131E7}</author>
    <author>tc={2D536376-E60E-4A84-9ADA-472E609BD023}</author>
  </authors>
  <commentList>
    <comment ref="L4" authorId="0" shapeId="0" xr:uid="{00000000-0006-0000-0C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C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C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C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tc={24BD62CA-F81A-4FF2-8FF9-700720A98412}</author>
    <author>tc={B0A30F15-A06B-4AD3-B578-A5E5D4B3A067}</author>
    <author>tc={C77D2412-9671-44FF-A5F9-4B8F2366880E}</author>
    <author>tc={8B3BE709-4B0E-4898-9128-BDCB552FE469}</author>
  </authors>
  <commentList>
    <comment ref="L4" authorId="0" shapeId="0" xr:uid="{00000000-0006-0000-0D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D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D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D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tc={6A4A6564-ABE8-4AF1-839D-F70001B6EECA}</author>
    <author>tc={B6D14667-D4E3-4978-82C5-B3EC2DC1EC01}</author>
    <author>tc={0FCE44CE-6057-4873-837C-6719D0E553A2}</author>
    <author>tc={3E904C96-9250-4096-9F0D-7F850A389A7D}</author>
  </authors>
  <commentList>
    <comment ref="L4" authorId="0" shapeId="0" xr:uid="{00000000-0006-0000-0E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E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E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E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tc={0300B536-C9E2-44EA-AFE0-EAAE603E104C}</author>
    <author>tc={5697A491-D476-4CF8-8D00-1B07F7BAF29E}</author>
    <author>tc={EB728E3E-BBB2-4C46-AF14-8625DF0AFF27}</author>
    <author>tc={7D7226B4-BB85-4A92-B577-51BF12C77C49}</author>
  </authors>
  <commentList>
    <comment ref="L4" authorId="0" shapeId="0" xr:uid="{00000000-0006-0000-0F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F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F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F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tc={1781CB3C-E5EB-4344-979E-3E4569FB62E3}</author>
  </authors>
  <commentList>
    <comment ref="L4" authorId="0" shapeId="0" xr:uid="{00000000-0006-0000-1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tc={05BB6A78-46E0-47DD-9789-72137701FA66}</author>
  </authors>
  <commentList>
    <comment ref="L4" authorId="0" shapeId="0" xr:uid="{00000000-0006-0000-1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tc={733C4644-2C5D-4690-8E81-5CA05B5E17F0}</author>
    <author>tc={7B97E201-F137-4529-9049-39BAF3E457F0}</author>
    <author>tc={E4149F98-E016-4E58-98E4-599225FAEDAB}</author>
    <author>tc={22A4512D-ACCE-4F0E-AE19-45532BD2C8DB}</author>
  </authors>
  <commentList>
    <comment ref="L4" authorId="0" shapeId="0" xr:uid="{00000000-0006-0000-12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12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12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12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tc={10ED4762-9D9B-48EB-B95F-0F06497255FD}</author>
    <author>tc={B84BD2FA-99C5-44AC-AABB-CC7C7C99B862}</author>
    <author>tc={4188BD8A-1B27-4823-A1B3-71739D55C5A3}</author>
    <author>tc={43474E65-C3AD-4291-820A-73173BF3DA16}</author>
  </authors>
  <commentList>
    <comment ref="L4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1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1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1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tc={BDD7A225-7F53-426D-AD7D-519DCB9BFDAB}</author>
    <author>tc={CBB23C82-0F9F-478A-AA41-EEA3E5018CA4}</author>
    <author>tc={7471E041-6571-494D-BE27-0E8060BC7387}</author>
    <author>tc={19D123AD-F445-425B-9113-AB4AB04CBEEC}</author>
  </authors>
  <commentList>
    <comment ref="L4" authorId="0" shapeId="0" xr:uid="{00000000-0006-0000-13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13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13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13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tc={42425713-A28C-482C-938A-A6B1477C1C9E}</author>
    <author>tc={03F1A4C4-6D54-4DB6-8E53-3F0CA9AEFC7F}</author>
    <author>tc={948E5635-15DD-4A6E-85BB-5A99A763A9CC}</author>
    <author>tc={FD10C290-F6EA-4008-9E88-D90E0C294630}</author>
  </authors>
  <commentList>
    <comment ref="L4" authorId="0" shapeId="0" xr:uid="{00000000-0006-0000-14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14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14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14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tc={B1CB946F-1EB8-4A3C-8101-F1524F44EFD5}</author>
    <author>tc={4A548650-873A-4C2A-AF62-FAD323DAF1DE}</author>
    <author>tc={61A043F5-DB05-473C-8840-67F324E65A68}</author>
    <author>tc={C2D3A422-0DA1-4E82-A8E4-E72E26099AE9}</author>
  </authors>
  <commentList>
    <comment ref="L4" authorId="0" shapeId="0" xr:uid="{00000000-0006-0000-15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15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15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15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tc={FA264DEB-F4AE-466B-8D80-0E8A8BF2CB43}</author>
    <author>tc={48FB44F8-3279-4D84-897F-75AEF2A50B0D}</author>
    <author>tc={21D175BE-A134-49E4-9241-4B5D12986196}</author>
    <author>tc={FEF513BD-1B41-4B7E-A03E-F1ECCED010AD}</author>
  </authors>
  <commentList>
    <comment ref="L4" authorId="0" shapeId="0" xr:uid="{00000000-0006-0000-16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16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16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16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tc={8BAD28C4-B1B9-49E7-8A9A-E555BB875AB5}</author>
    <author>tc={AF76868D-06E9-4973-9AE0-BA446C13218D}</author>
    <author>tc={A6B91571-D596-415D-B18D-73892528034C}</author>
    <author>tc={484ECE1A-73EF-44A5-8FF5-8153CA1264C9}</author>
  </authors>
  <commentList>
    <comment ref="L4" authorId="0" shapeId="0" xr:uid="{00000000-0006-0000-02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2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2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2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tc={69474807-CB1D-4494-AFC2-9ACEC924C8FA}</author>
    <author>tc={8A3192CD-BA3D-46FD-8A2E-7D508DA99C2A}</author>
    <author>tc={BDC6CD86-01C1-4D77-93AC-ED97423E219E}</author>
    <author>tc={AC6166E3-0820-4A81-9394-8DA2C3E9DF8E}</author>
  </authors>
  <commentList>
    <comment ref="L4" authorId="0" shapeId="0" xr:uid="{00000000-0006-0000-03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3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3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3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tc={D862D3FD-92AA-4A1C-9649-AE5EA79C6E5A}</author>
    <author>tc={0535BE0D-17E8-42DF-B220-21FB7E85161A}</author>
    <author>tc={737179C1-C41E-4BD5-B92C-9D4A52EA191A}</author>
    <author>tc={71730875-8757-492F-A150-218B6EDD3F3B}</author>
  </authors>
  <commentList>
    <comment ref="L4" authorId="0" shapeId="0" xr:uid="{00000000-0006-0000-04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4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4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4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tc={28E33A95-463C-4BC2-B6A9-E1EEE02FDC4F}</author>
    <author>tc={C40F301F-651B-46D3-B190-0FA8F06BEDE9}</author>
    <author>tc={5327311A-3685-4610-8F81-9BA323BC5352}</author>
    <author>tc={4A7A1CC0-0BE3-4BA6-8C48-8C93FE8B373B}</author>
  </authors>
  <commentList>
    <comment ref="L4" authorId="0" shapeId="0" xr:uid="{00000000-0006-0000-05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5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5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5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tc={1A3F27BA-4897-4F3D-8B34-2B89C2EEAEDD}</author>
    <author>tc={A970D5D4-2ECE-4346-8766-93F7EF045C85}</author>
    <author>tc={3EE6FC0E-46B5-426F-BAD2-63C8B072A5F2}</author>
    <author>tc={F9D69E07-29F0-45A2-AF88-A6EE383B7A8B}</author>
  </authors>
  <commentList>
    <comment ref="L4" authorId="0" shapeId="0" xr:uid="{00000000-0006-0000-06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6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6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6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tc={FF0EFE8A-BAF7-4701-9541-86A810BBF401}</author>
    <author>tc={369CD8D3-A63E-4273-85DF-5D992E58F53F}</author>
    <author>tc={0297B518-4570-4185-8077-909FD5F3FA52}</author>
    <author>tc={BE9382D8-F20F-4455-95F6-16000826107C}</author>
  </authors>
  <commentList>
    <comment ref="L4" authorId="0" shapeId="0" xr:uid="{00000000-0006-0000-07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7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7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7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tc={14EAE0E3-8E35-4992-B9E2-97CB7A7A2FFF}</author>
    <author>tc={4FEAE037-E71C-451A-B871-135BA582D06E}</author>
    <author>tc={955CCACD-A062-4087-8294-8B68B2B378B2}</author>
    <author>tc={C25F0E2B-95A3-43C1-BD35-8A6BDFCA684F}</author>
  </authors>
  <commentList>
    <comment ref="L4" authorId="0" shapeId="0" xr:uid="{00000000-0006-0000-08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8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8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8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<sst xmlns="http://schemas.openxmlformats.org/spreadsheetml/2006/main" count="7255" uniqueCount="214">
  <si>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</si>
  <si>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</si>
  <si>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</si>
  <si>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</si>
  <si>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</si>
  <si>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</si>
  <si>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</si>
  <si>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</si>
  <si>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</si>
  <si>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</si>
  <si>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</si>
  <si>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</si>
  <si>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</si>
  <si>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</si>
  <si>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</si>
  <si>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</si>
  <si>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</si>
  <si>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</si>
  <si>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</si>
  <si>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</si>
  <si>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</si>
  <si>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</si>
  <si>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</si>
  <si>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</si>
  <si>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</si>
  <si>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</si>
  <si>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</si>
  <si>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</si>
  <si>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</si>
  <si>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</si>
  <si>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</si>
  <si>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</si>
  <si>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</si>
  <si>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</si>
  <si>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</si>
  <si>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</si>
  <si>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</si>
  <si>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</si>
  <si>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</si>
  <si>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</si>
  <si>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</si>
  <si>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</si>
  <si>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</si>
  <si>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</si>
  <si>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</si>
  <si>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</si>
  <si>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</si>
  <si>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</si>
  <si>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</si>
  <si>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</si>
  <si>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</si>
  <si>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</si>
  <si>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</si>
  <si>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</si>
  <si>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</si>
  <si>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</si>
  <si>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</si>
  <si>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</si>
  <si>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</si>
  <si>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</si>
  <si>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</si>
  <si>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</si>
  <si>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</si>
  <si>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</si>
  <si>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</si>
  <si>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</si>
  <si>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</si>
  <si>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</si>
  <si>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</si>
  <si>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</si>
  <si>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</si>
  <si>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</si>
  <si>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</si>
  <si>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</si>
  <si>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</si>
  <si>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</si>
  <si>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</si>
  <si>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</si>
  <si>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</si>
  <si>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</si>
  <si>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</si>
  <si>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</si>
  <si>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</si>
  <si>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</si>
  <si>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</si>
  <si>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</si>
  <si>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</si>
  <si>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</si>
  <si>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</si>
  <si>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</si>
  <si>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</si>
  <si>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</si>
  <si>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</si>
  <si>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</si>
  <si>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</si>
  <si>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</si>
  <si>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</si>
  <si>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</si>
  <si>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</si>
  <si>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</si>
  <si>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</si>
  <si>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</si>
  <si>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</si>
  <si>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</si>
  <si>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</si>
  <si>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</si>
  <si>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</si>
  <si>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</si>
  <si>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</si>
  <si>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</si>
  <si>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</si>
  <si>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</si>
  <si>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</si>
  <si>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</si>
  <si>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</si>
  <si>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</si>
  <si>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</si>
  <si>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</si>
  <si>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</si>
  <si>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</si>
  <si>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</si>
  <si>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</si>
  <si>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</si>
  <si>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</si>
  <si>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</si>
  <si>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</si>
  <si>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</si>
  <si>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</si>
  <si>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</si>
  <si>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</si>
  <si>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</si>
  <si>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</si>
  <si>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</si>
  <si>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</si>
  <si>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</si>
  <si>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</si>
  <si>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</si>
  <si>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</si>
  <si>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</si>
  <si>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</si>
  <si>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</si>
  <si>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</si>
  <si>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</si>
  <si>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</si>
  <si>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</si>
  <si>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</si>
  <si>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</si>
  <si>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</si>
  <si>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</si>
  <si>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</si>
  <si>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</si>
  <si>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</si>
  <si>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</si>
  <si>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</si>
  <si>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</si>
  <si>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</si>
  <si>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</si>
  <si>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</si>
  <si>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</si>
  <si>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</si>
  <si>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</si>
  <si>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</si>
  <si>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</si>
  <si>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</si>
  <si>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</si>
  <si>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</si>
  <si>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</si>
  <si>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</si>
  <si>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</si>
  <si>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</si>
  <si>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</si>
  <si>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</si>
  <si>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</si>
  <si>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Óbitos maternos por 100 mil nascidos vivos</t>
  </si>
  <si>
    <t>Fonte Nascidos Vivos: http://tabnet.datasus.gov.br/cgi/deftohtm.exe?sinasc/cnv/nvpa.def</t>
  </si>
  <si>
    <t>Fonte obitos maternos: http://tabnet.datasus.gov.br/cgi/deftohtm.exe?sim/cnv/mat10pa.def</t>
  </si>
  <si>
    <t>Taxa de mortalidade de crianças menores de 5 anos por mil nascidos vivos</t>
  </si>
  <si>
    <t>Fonte: http://tabnet.datasus.gov.br/cgi/deftohtm.exe?sinasc/cnv/nvpa.def</t>
  </si>
  <si>
    <t>Taxa de prevalência de partos normais</t>
  </si>
  <si>
    <t>Fonte obitos de menores: http://tabnet.datasus.gov.br/cgi/deftohtm.exe?sim/cnv/obt10pa.def</t>
  </si>
  <si>
    <t>Taxa de mortalidade infantil por mil nascidos vivos</t>
  </si>
  <si>
    <t>Internações causados por doenças relacionadas à AIDS por 100 mil habitantes</t>
  </si>
  <si>
    <t>Fonte: http://tabnet.datasus.gov.br/cgi/deftohtm.exe?sih/cnv/nrpa.def</t>
  </si>
  <si>
    <t>Internações por Tuberculose por 100 mil habitantes</t>
  </si>
  <si>
    <t>Internações por Hepatite B por 100 mil habitantes</t>
  </si>
  <si>
    <t>Internações por Doenças Tropicais Negligenciadas (DTN) por mil habitantes</t>
  </si>
  <si>
    <t>Óbitos por doenças não contagiosas por mil habitantes</t>
  </si>
  <si>
    <t>Internações por Malária por 100 mil habitantes</t>
  </si>
  <si>
    <t>Suicídios por 100 mil habitantes</t>
  </si>
  <si>
    <t>Fonte: http://tabnet.datasus.gov.br/cgi/deftohtm.exe?sim/cnv/obt10pa.def</t>
  </si>
  <si>
    <t>Óbitos em acidentes de transporte terrestre por 100 mil habitantes</t>
  </si>
  <si>
    <t>Taxa de nascidos vivos de mães com no mínimo sete consultas de pré-natal</t>
  </si>
  <si>
    <t>Taxa de nascidos vivos de gestantes adolescentes (entre 10 e 19 anos)</t>
  </si>
  <si>
    <t>Oferta de leitos por 10 mil habitantes</t>
  </si>
  <si>
    <t>Fonte: https://datasus.saude.gov.br/cnes-recursos-fisicos</t>
  </si>
  <si>
    <t>Fonte: http://tabnet.datasus.gov.br/cgi/deftohtm.exe?sih/cnv/frpa.def</t>
  </si>
  <si>
    <t>Óbitos relacionados a moradia não segura por 100 mil habitantes</t>
  </si>
  <si>
    <t>Óbitos causados por doenças relacionadas a fontes de água não seguras por 100 mil habitantes</t>
  </si>
  <si>
    <t>Óbitos causados por envenenamento não intencional por 100 mil habitantes</t>
  </si>
  <si>
    <t>Médicos por 10 mil habitantes</t>
  </si>
  <si>
    <t>Fonte: http://tabnet.datasus.gov.br/cgi/deftohtm.exe?cnes/cnv/prid02pa.def</t>
  </si>
  <si>
    <t>Enfermeiros por 10 mil habitantes</t>
  </si>
  <si>
    <t>Dentistas por 10 mil habitantes</t>
  </si>
  <si>
    <t>Farmacêuticos por 10 mil habitantes</t>
  </si>
  <si>
    <t>Psicólogos por 10 mil habitantes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</si>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</sst>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4" fontId="1" fillId="0" borderId="0" xfId="0" applyNumberFormat="1" applyFont="1"/>
    <xf numFmtId="165" fontId="1" fillId="0" borderId="0" xfId="1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vertic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1" fillId="0" borderId="0" xfId="1" applyNumberFormat="1" applyFont="1"/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43" fontId="1" fillId="0" borderId="0" xfId="1" applyFont="1"/>
    <xf numFmtId="43" fontId="1" fillId="0" borderId="0" xfId="0" applyNumberFormat="1" applyFont="1"/>
    <xf numFmtId="1" fontId="1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2620F604-37F8-4148-9572-AFEA482C7002}" userId="948a825891ae51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7D2FE03D-FA8F-4B47-84B3-CAC9D29DE1BD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9F401F2D-A2A8-4545-AD85-5C7DF31097E3}">
    <text>Amplitude Interquartil (IQR):
IQR = Q3 - Q1</text>
  </threadedComment>
  <threadedComment ref="L21" dT="2023-01-05T22:09:41.02" personId="{2620F604-37F8-4148-9572-AFEA482C7002}" id="{81003912-2454-4B02-9666-4287933F1993}">
    <text>L. sup. = Média + 1,5 x IQR</text>
  </threadedComment>
  <threadedComment ref="L22" dT="2023-01-05T22:10:27.72" personId="{2620F604-37F8-4148-9572-AFEA482C7002}" id="{D32C1D19-921E-42CA-87DF-65F6D99E137C}">
    <text>L. inf. = Média - 1,5 x IQR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4F6CEF86-CB9C-4E12-A6EB-912533289E8B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245858D0-9097-4BAF-8225-56924F3D20BA}">
    <text>Amplitude Interquartil (IQR):
IQR = Q3 - Q1</text>
  </threadedComment>
  <threadedComment ref="L21" dT="2023-01-05T22:09:41.02" personId="{2620F604-37F8-4148-9572-AFEA482C7002}" id="{81D224EA-3CEA-4AA3-AF5A-0D45C23298F9}">
    <text>L. sup. = Média + 1,5 x IQR</text>
  </threadedComment>
  <threadedComment ref="L22" dT="2023-01-05T22:10:27.72" personId="{2620F604-37F8-4148-9572-AFEA482C7002}" id="{D2D338D4-ACB2-45CC-8CD1-637014DBEB33}">
    <text>L. inf. = Média - 1,5 x IQR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0DB7A46F-2854-4E01-AAD3-30D695AD1A7E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F9A0ECEF-A31C-4EF8-85FC-964B810DF9CD}">
    <text>Amplitude Interquartil (IQR):
IQR = Q3 - Q1</text>
  </threadedComment>
  <threadedComment ref="L21" dT="2023-01-05T22:09:41.02" personId="{2620F604-37F8-4148-9572-AFEA482C7002}" id="{787F5AE9-55A5-4248-9772-2BDC238CA6AF}">
    <text>L. sup. = Média + 1,5 x IQR</text>
  </threadedComment>
  <threadedComment ref="L22" dT="2023-01-05T22:10:27.72" personId="{2620F604-37F8-4148-9572-AFEA482C7002}" id="{B8C985DF-7825-4BB5-A542-A76E96764C1E}">
    <text>L. inf. = Média - 1,5 x IQR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E17AD12E-2343-4788-8E70-FD118B9DB301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0935B053-9AEB-4093-97C6-B1D101DC494F}">
    <text>Amplitude Interquartil (IQR):
IQR = Q3 - Q1</text>
  </threadedComment>
  <threadedComment ref="L21" dT="2023-01-05T22:09:41.02" personId="{2620F604-37F8-4148-9572-AFEA482C7002}" id="{72929C43-97B4-44D6-A099-732179D6AE42}">
    <text>L. sup. = Média + 1,5 x IQR</text>
  </threadedComment>
  <threadedComment ref="L22" dT="2023-01-05T22:10:27.72" personId="{2620F604-37F8-4148-9572-AFEA482C7002}" id="{CB9A3243-D2FD-4895-AB54-09C1A3C806A9}">
    <text>L. inf. = Média - 1,5 x IQR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84BA5772-0899-4BDA-9E84-9F938E7F165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D9F9191B-2DE0-4869-8F65-18DA257D3442}">
    <text>Amplitude Interquartil (IQR):
IQR = Q3 - Q1</text>
  </threadedComment>
  <threadedComment ref="L21" dT="2023-01-05T22:09:41.02" personId="{2620F604-37F8-4148-9572-AFEA482C7002}" id="{E8AD12F1-1E5C-474A-B756-4F00DB1131E7}">
    <text>L. sup. = Média + 1,5 x IQR</text>
  </threadedComment>
  <threadedComment ref="L22" dT="2023-01-05T22:10:27.72" personId="{2620F604-37F8-4148-9572-AFEA482C7002}" id="{2D536376-E60E-4A84-9ADA-472E609BD023}">
    <text>L. inf. = Média - 1,5 x IQR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24BD62CA-F81A-4FF2-8FF9-700720A9841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B0A30F15-A06B-4AD3-B578-A5E5D4B3A067}">
    <text>Amplitude Interquartil (IQR):
IQR = Q3 - Q1</text>
  </threadedComment>
  <threadedComment ref="L21" dT="2023-01-05T22:09:41.02" personId="{2620F604-37F8-4148-9572-AFEA482C7002}" id="{C77D2412-9671-44FF-A5F9-4B8F2366880E}">
    <text>L. sup. = Média + 1,5 x IQR</text>
  </threadedComment>
  <threadedComment ref="L22" dT="2023-01-05T22:10:27.72" personId="{2620F604-37F8-4148-9572-AFEA482C7002}" id="{8B3BE709-4B0E-4898-9128-BDCB552FE469}">
    <text>L. inf. = Média - 1,5 x IQR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6A4A6564-ABE8-4AF1-839D-F70001B6EECA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B6D14667-D4E3-4978-82C5-B3EC2DC1EC01}">
    <text>Amplitude Interquartil (IQR):
IQR = Q3 - Q1</text>
  </threadedComment>
  <threadedComment ref="L21" dT="2023-01-05T22:09:41.02" personId="{2620F604-37F8-4148-9572-AFEA482C7002}" id="{0FCE44CE-6057-4873-837C-6719D0E553A2}">
    <text>L. sup. = Média + 1,5 x IQR</text>
  </threadedComment>
  <threadedComment ref="L22" dT="2023-01-05T22:10:27.72" personId="{2620F604-37F8-4148-9572-AFEA482C7002}" id="{3E904C96-9250-4096-9F0D-7F850A389A7D}">
    <text>L. inf. = Média - 1,5 x IQR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0300B536-C9E2-44EA-AFE0-EAAE603E104C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5697A491-D476-4CF8-8D00-1B07F7BAF29E}">
    <text>Amplitude Interquartil (IQR):
IQR = Q3 - Q1</text>
  </threadedComment>
  <threadedComment ref="L21" dT="2023-01-05T22:09:41.02" personId="{2620F604-37F8-4148-9572-AFEA482C7002}" id="{EB728E3E-BBB2-4C46-AF14-8625DF0AFF27}">
    <text>L. sup. = Média + 1,5 x IQR</text>
  </threadedComment>
  <threadedComment ref="L22" dT="2023-01-05T22:10:27.72" personId="{2620F604-37F8-4148-9572-AFEA482C7002}" id="{7D7226B4-BB85-4A92-B577-51BF12C77C49}">
    <text>L. inf. = Média - 1,5 x IQR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1781CB3C-E5EB-4344-979E-3E4569FB62E3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05BB6A78-46E0-47DD-9789-72137701FA66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733C4644-2C5D-4690-8E81-5CA05B5E17F0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7B97E201-F137-4529-9049-39BAF3E457F0}">
    <text>Amplitude Interquartil (IQR):
IQR = Q3 - Q1</text>
  </threadedComment>
  <threadedComment ref="L21" dT="2023-01-05T22:09:41.02" personId="{2620F604-37F8-4148-9572-AFEA482C7002}" id="{E4149F98-E016-4E58-98E4-599225FAEDAB}">
    <text>L. sup. = Média + 1,5 x IQR</text>
  </threadedComment>
  <threadedComment ref="L22" dT="2023-01-05T22:10:27.72" personId="{2620F604-37F8-4148-9572-AFEA482C7002}" id="{22A4512D-ACCE-4F0E-AE19-45532BD2C8DB}">
    <text>L. inf. = Média - 1,5 x IQR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10ED4762-9D9B-48EB-B95F-0F06497255FD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B84BD2FA-99C5-44AC-AABB-CC7C7C99B862}">
    <text>Amplitude Interquartil (IQR):
IQR = Q3 - Q1</text>
  </threadedComment>
  <threadedComment ref="L21" dT="2023-01-05T22:09:41.02" personId="{2620F604-37F8-4148-9572-AFEA482C7002}" id="{4188BD8A-1B27-4823-A1B3-71739D55C5A3}">
    <text>L. sup. = Média + 1,5 x IQR</text>
  </threadedComment>
  <threadedComment ref="L22" dT="2023-01-05T22:10:27.72" personId="{2620F604-37F8-4148-9572-AFEA482C7002}" id="{43474E65-C3AD-4291-820A-73173BF3DA16}">
    <text>L. inf. = Média - 1,5 x IQR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BDD7A225-7F53-426D-AD7D-519DCB9BFDAB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CBB23C82-0F9F-478A-AA41-EEA3E5018CA4}">
    <text>Amplitude Interquartil (IQR):
IQR = Q3 - Q1</text>
  </threadedComment>
  <threadedComment ref="L21" dT="2023-01-05T22:09:41.02" personId="{2620F604-37F8-4148-9572-AFEA482C7002}" id="{7471E041-6571-494D-BE27-0E8060BC7387}">
    <text>L. sup. = Média + 1,5 x IQR</text>
  </threadedComment>
  <threadedComment ref="L22" dT="2023-01-05T22:10:27.72" personId="{2620F604-37F8-4148-9572-AFEA482C7002}" id="{19D123AD-F445-425B-9113-AB4AB04CBEEC}">
    <text>L. inf. = Média - 1,5 x IQR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42425713-A28C-482C-938A-A6B1477C1C9E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03F1A4C4-6D54-4DB6-8E53-3F0CA9AEFC7F}">
    <text>Amplitude Interquartil (IQR):
IQR = Q3 - Q1</text>
  </threadedComment>
  <threadedComment ref="L21" dT="2023-01-05T22:09:41.02" personId="{2620F604-37F8-4148-9572-AFEA482C7002}" id="{948E5635-15DD-4A6E-85BB-5A99A763A9CC}">
    <text>L. sup. = Média + 1,5 x IQR</text>
  </threadedComment>
  <threadedComment ref="L22" dT="2023-01-05T22:10:27.72" personId="{2620F604-37F8-4148-9572-AFEA482C7002}" id="{FD10C290-F6EA-4008-9E88-D90E0C294630}">
    <text>L. inf. = Média - 1,5 x IQR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B1CB946F-1EB8-4A3C-8101-F1524F44EFD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4A548650-873A-4C2A-AF62-FAD323DAF1DE}">
    <text>Amplitude Interquartil (IQR):
IQR = Q3 - Q1</text>
  </threadedComment>
  <threadedComment ref="L21" dT="2023-01-05T22:09:41.02" personId="{2620F604-37F8-4148-9572-AFEA482C7002}" id="{61A043F5-DB05-473C-8840-67F324E65A68}">
    <text>L. sup. = Média + 1,5 x IQR</text>
  </threadedComment>
  <threadedComment ref="L22" dT="2023-01-05T22:10:27.72" personId="{2620F604-37F8-4148-9572-AFEA482C7002}" id="{C2D3A422-0DA1-4E82-A8E4-E72E26099AE9}">
    <text>L. inf. = Média - 1,5 x IQR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FA264DEB-F4AE-466B-8D80-0E8A8BF2CB43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48FB44F8-3279-4D84-897F-75AEF2A50B0D}">
    <text>Amplitude Interquartil (IQR):
IQR = Q3 - Q1</text>
  </threadedComment>
  <threadedComment ref="L21" dT="2023-01-05T22:09:41.02" personId="{2620F604-37F8-4148-9572-AFEA482C7002}" id="{21D175BE-A134-49E4-9241-4B5D12986196}">
    <text>L. sup. = Média + 1,5 x IQR</text>
  </threadedComment>
  <threadedComment ref="L22" dT="2023-01-05T22:10:27.72" personId="{2620F604-37F8-4148-9572-AFEA482C7002}" id="{FEF513BD-1B41-4B7E-A03E-F1ECCED010AD}">
    <text>L. inf. = Média - 1,5 x IQR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8BAD28C4-B1B9-49E7-8A9A-E555BB875AB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AF76868D-06E9-4973-9AE0-BA446C13218D}">
    <text>Amplitude Interquartil (IQR):
IQR = Q3 - Q1</text>
  </threadedComment>
  <threadedComment ref="L21" dT="2023-01-05T22:09:41.02" personId="{2620F604-37F8-4148-9572-AFEA482C7002}" id="{A6B91571-D596-415D-B18D-73892528034C}">
    <text>L. sup. = Média + 1,5 x IQR</text>
  </threadedComment>
  <threadedComment ref="L22" dT="2023-01-05T22:10:27.72" personId="{2620F604-37F8-4148-9572-AFEA482C7002}" id="{484ECE1A-73EF-44A5-8FF5-8153CA1264C9}">
    <text>L. inf. = Média - 1,5 x IQR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69474807-CB1D-4494-AFC2-9ACEC924C8FA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8A3192CD-BA3D-46FD-8A2E-7D508DA99C2A}">
    <text>Amplitude Interquartil (IQR):
IQR = Q3 - Q1</text>
  </threadedComment>
  <threadedComment ref="L21" dT="2023-01-05T22:09:41.02" personId="{2620F604-37F8-4148-9572-AFEA482C7002}" id="{BDC6CD86-01C1-4D77-93AC-ED97423E219E}">
    <text>L. sup. = Média + 1,5 x IQR</text>
  </threadedComment>
  <threadedComment ref="L22" dT="2023-01-05T22:10:27.72" personId="{2620F604-37F8-4148-9572-AFEA482C7002}" id="{AC6166E3-0820-4A81-9394-8DA2C3E9DF8E}">
    <text>L. inf. = Média - 1,5 x IQR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D862D3FD-92AA-4A1C-9649-AE5EA79C6E5A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0535BE0D-17E8-42DF-B220-21FB7E85161A}">
    <text>Amplitude Interquartil (IQR):
IQR = Q3 - Q1</text>
  </threadedComment>
  <threadedComment ref="L21" dT="2023-01-05T22:09:41.02" personId="{2620F604-37F8-4148-9572-AFEA482C7002}" id="{737179C1-C41E-4BD5-B92C-9D4A52EA191A}">
    <text>L. sup. = Média + 1,5 x IQR</text>
  </threadedComment>
  <threadedComment ref="L22" dT="2023-01-05T22:10:27.72" personId="{2620F604-37F8-4148-9572-AFEA482C7002}" id="{71730875-8757-492F-A150-218B6EDD3F3B}">
    <text>L. inf. = Média - 1,5 x IQR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28E33A95-463C-4BC2-B6A9-E1EEE02FDC4F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C40F301F-651B-46D3-B190-0FA8F06BEDE9}">
    <text>Amplitude Interquartil (IQR):
IQR = Q3 - Q1</text>
  </threadedComment>
  <threadedComment ref="L21" dT="2023-01-05T22:09:41.02" personId="{2620F604-37F8-4148-9572-AFEA482C7002}" id="{5327311A-3685-4610-8F81-9BA323BC5352}">
    <text>L. sup. = Média + 1,5 x IQR</text>
  </threadedComment>
  <threadedComment ref="L22" dT="2023-01-05T22:10:27.72" personId="{2620F604-37F8-4148-9572-AFEA482C7002}" id="{4A7A1CC0-0BE3-4BA6-8C48-8C93FE8B373B}">
    <text>L. inf. = Média - 1,5 x IQR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1A3F27BA-4897-4F3D-8B34-2B89C2EEAEDD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A970D5D4-2ECE-4346-8766-93F7EF045C85}">
    <text>Amplitude Interquartil (IQR):
IQR = Q3 - Q1</text>
  </threadedComment>
  <threadedComment ref="L21" dT="2023-01-05T22:09:41.02" personId="{2620F604-37F8-4148-9572-AFEA482C7002}" id="{3EE6FC0E-46B5-426F-BAD2-63C8B072A5F2}">
    <text>L. sup. = Média + 1,5 x IQR</text>
  </threadedComment>
  <threadedComment ref="L22" dT="2023-01-05T22:10:27.72" personId="{2620F604-37F8-4148-9572-AFEA482C7002}" id="{F9D69E07-29F0-45A2-AF88-A6EE383B7A8B}">
    <text>L. inf. = Média - 1,5 x IQR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FF0EFE8A-BAF7-4701-9541-86A810BBF401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369CD8D3-A63E-4273-85DF-5D992E58F53F}">
    <text>Amplitude Interquartil (IQR):
IQR = Q3 - Q1</text>
  </threadedComment>
  <threadedComment ref="L21" dT="2023-01-05T22:09:41.02" personId="{2620F604-37F8-4148-9572-AFEA482C7002}" id="{0297B518-4570-4185-8077-909FD5F3FA52}">
    <text>L. sup. = Média + 1,5 x IQR</text>
  </threadedComment>
  <threadedComment ref="L22" dT="2023-01-05T22:10:27.72" personId="{2620F604-37F8-4148-9572-AFEA482C7002}" id="{BE9382D8-F20F-4455-95F6-16000826107C}">
    <text>L. inf. = Média - 1,5 x IQR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14EAE0E3-8E35-4992-B9E2-97CB7A7A2FFF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4FEAE037-E71C-451A-B871-135BA582D06E}">
    <text>Amplitude Interquartil (IQR):
IQR = Q3 - Q1</text>
  </threadedComment>
  <threadedComment ref="L21" dT="2023-01-05T22:09:41.02" personId="{2620F604-37F8-4148-9572-AFEA482C7002}" id="{955CCACD-A062-4087-8294-8B68B2B378B2}">
    <text>L. sup. = Média + 1,5 x IQR</text>
  </threadedComment>
  <threadedComment ref="L22" dT="2023-01-05T22:10:27.72" personId="{2620F604-37F8-4148-9572-AFEA482C7002}" id="{C25F0E2B-95A3-43C1-BD35-8A6BDFCA684F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workbookViewId="0">
      <selection activeCell="M11" sqref="M11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customWidth="1"/>
    <col min="11" max="11" width="12.42578125" style="1" bestFit="1" customWidth="1"/>
    <col min="12" max="16384" width="9.140625" style="1"/>
  </cols>
  <sheetData>
    <row r="1" spans="1:14" x14ac:dyDescent="0.2">
      <c r="A1" s="12" t="s">
        <v>173</v>
      </c>
      <c r="N1" s="1" t="s">
        <v>174</v>
      </c>
    </row>
    <row r="2" spans="1:14" x14ac:dyDescent="0.2">
      <c r="N2" s="1" t="s">
        <v>175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4" x14ac:dyDescent="0.2">
      <c r="A4" s="2"/>
      <c r="B4" s="2"/>
      <c r="C4" s="2"/>
      <c r="D4" s="4" t="s">
        <v>4</v>
      </c>
      <c r="E4" s="9">
        <v>93.018560447642798</v>
      </c>
      <c r="F4" s="9">
        <v>76.153943787107423</v>
      </c>
      <c r="G4" s="9">
        <v>87.466928826497423</v>
      </c>
      <c r="H4" s="9">
        <v>99.295154847785028</v>
      </c>
      <c r="I4" s="10">
        <v>118.35875854813256</v>
      </c>
      <c r="L4" s="5" t="s">
        <v>206</v>
      </c>
      <c r="M4" s="20">
        <v>0</v>
      </c>
    </row>
    <row r="5" spans="1:14" x14ac:dyDescent="0.2">
      <c r="A5" s="2"/>
      <c r="B5" s="2"/>
      <c r="C5" s="2"/>
      <c r="D5" s="4" t="s">
        <v>5</v>
      </c>
      <c r="E5" s="9">
        <v>76.804915514592935</v>
      </c>
      <c r="F5" s="9">
        <v>60.161232102033452</v>
      </c>
      <c r="G5" s="9">
        <v>87.281795511221944</v>
      </c>
      <c r="H5" s="9">
        <v>116.41443538998836</v>
      </c>
      <c r="I5" s="10">
        <v>148.1115773882992</v>
      </c>
    </row>
    <row r="6" spans="1:14" x14ac:dyDescent="0.2">
      <c r="A6" s="2"/>
      <c r="B6" s="2"/>
      <c r="C6" s="2"/>
      <c r="D6" s="4" t="s">
        <v>6</v>
      </c>
      <c r="E6" s="9">
        <v>99.134227744365859</v>
      </c>
      <c r="F6" s="9">
        <v>97.554630593132146</v>
      </c>
      <c r="G6" s="9">
        <v>90.159711488923236</v>
      </c>
      <c r="H6" s="9">
        <v>145.11873350923483</v>
      </c>
      <c r="I6" s="10">
        <v>166.43195493534759</v>
      </c>
    </row>
    <row r="7" spans="1:14" x14ac:dyDescent="0.2">
      <c r="A7" s="2"/>
      <c r="B7" s="2"/>
      <c r="C7" s="2"/>
      <c r="D7" s="4" t="s">
        <v>7</v>
      </c>
      <c r="E7" s="9">
        <v>62.068430444565131</v>
      </c>
      <c r="F7" s="9">
        <v>65.808715998830067</v>
      </c>
      <c r="G7" s="9">
        <v>92.286395447204498</v>
      </c>
      <c r="H7" s="9">
        <v>139.58898797983716</v>
      </c>
      <c r="I7" s="10">
        <v>137.61135655826754</v>
      </c>
    </row>
    <row r="8" spans="1:14" x14ac:dyDescent="0.2">
      <c r="A8" s="2"/>
      <c r="B8" s="2"/>
      <c r="C8" s="2"/>
      <c r="D8" s="4" t="s">
        <v>8</v>
      </c>
      <c r="E8" s="9">
        <v>91.71607324183563</v>
      </c>
      <c r="F8" s="9">
        <v>76.166506606616551</v>
      </c>
      <c r="G8" s="9">
        <v>54.912997220029517</v>
      </c>
      <c r="H8" s="9">
        <v>93.447463835831485</v>
      </c>
      <c r="I8" s="10">
        <v>90.11038522189682</v>
      </c>
    </row>
    <row r="9" spans="1:14" x14ac:dyDescent="0.2">
      <c r="A9" s="2"/>
      <c r="B9" s="2"/>
      <c r="C9" s="2"/>
      <c r="D9" s="4" t="s">
        <v>9</v>
      </c>
      <c r="E9" s="9">
        <v>29.585798816568047</v>
      </c>
      <c r="F9" s="9">
        <v>57.714505579068877</v>
      </c>
      <c r="G9" s="9">
        <v>67.731011127237537</v>
      </c>
      <c r="H9" s="9">
        <v>81.665986116782364</v>
      </c>
      <c r="I9" s="10">
        <v>81.25952260030472</v>
      </c>
    </row>
    <row r="10" spans="1:14" x14ac:dyDescent="0.2">
      <c r="A10" s="2"/>
      <c r="B10" s="2"/>
      <c r="C10" s="2"/>
      <c r="D10" s="4" t="s">
        <v>10</v>
      </c>
      <c r="E10" s="9">
        <v>62.784492230419083</v>
      </c>
      <c r="F10" s="9">
        <v>79.076387790605736</v>
      </c>
      <c r="G10" s="9">
        <v>98.425196850393704</v>
      </c>
      <c r="H10" s="9">
        <v>50.615825881558969</v>
      </c>
      <c r="I10" s="10">
        <v>101.54002369267221</v>
      </c>
    </row>
    <row r="11" spans="1:14" x14ac:dyDescent="0.2">
      <c r="A11" s="2"/>
      <c r="B11" s="2"/>
      <c r="C11" s="2"/>
      <c r="D11" s="4" t="s">
        <v>11</v>
      </c>
      <c r="E11" s="9">
        <v>113.62714065416768</v>
      </c>
      <c r="F11" s="9">
        <v>69.637883008356553</v>
      </c>
      <c r="G11" s="9">
        <v>159.32446427148889</v>
      </c>
      <c r="H11" s="9">
        <v>88.709677419354847</v>
      </c>
      <c r="I11" s="10">
        <v>124.47487163528862</v>
      </c>
    </row>
    <row r="12" spans="1:14" x14ac:dyDescent="0.2">
      <c r="A12" s="2"/>
      <c r="B12" s="2"/>
      <c r="C12" s="2"/>
      <c r="D12" s="4" t="s">
        <v>12</v>
      </c>
      <c r="E12" s="9">
        <v>84.776553227564492</v>
      </c>
      <c r="F12" s="9">
        <v>60.496067755595888</v>
      </c>
      <c r="G12" s="9">
        <v>162.41879060469765</v>
      </c>
      <c r="H12" s="9">
        <v>38.476337052712587</v>
      </c>
      <c r="I12" s="10">
        <v>85.773802230118861</v>
      </c>
    </row>
    <row r="13" spans="1:14" x14ac:dyDescent="0.2">
      <c r="A13" s="2"/>
      <c r="B13" s="2"/>
      <c r="C13" s="2"/>
      <c r="D13" s="4" t="s">
        <v>13</v>
      </c>
      <c r="E13" s="9">
        <v>186.347587289133</v>
      </c>
      <c r="F13" s="9">
        <v>84.096430573724533</v>
      </c>
      <c r="G13" s="9">
        <v>95.538358650998376</v>
      </c>
      <c r="H13" s="9">
        <v>101.99918400652795</v>
      </c>
      <c r="I13" s="10">
        <v>109.31133856702773</v>
      </c>
    </row>
    <row r="14" spans="1:14" x14ac:dyDescent="0.2">
      <c r="A14" s="2"/>
      <c r="B14" s="2"/>
      <c r="C14" s="2"/>
      <c r="D14" s="4" t="s">
        <v>14</v>
      </c>
      <c r="E14" s="9">
        <v>90.723520072578822</v>
      </c>
      <c r="F14" s="9">
        <v>45.651677699155442</v>
      </c>
      <c r="G14" s="9">
        <v>160.55045871559633</v>
      </c>
      <c r="H14" s="9">
        <v>66.800267201068806</v>
      </c>
      <c r="I14" s="10">
        <v>163.19869441044472</v>
      </c>
    </row>
    <row r="15" spans="1:14" x14ac:dyDescent="0.2">
      <c r="A15" s="2"/>
      <c r="B15" s="2"/>
      <c r="C15" s="2"/>
      <c r="D15" s="4" t="s">
        <v>15</v>
      </c>
      <c r="E15" s="9">
        <v>88.619747433719809</v>
      </c>
      <c r="F15" s="9">
        <v>121.63709215798511</v>
      </c>
      <c r="G15" s="9">
        <v>29.16089523948385</v>
      </c>
      <c r="H15" s="9">
        <v>82.632211538461533</v>
      </c>
      <c r="I15" s="10">
        <v>99.509560025588172</v>
      </c>
      <c r="L15" s="7" t="s">
        <v>207</v>
      </c>
    </row>
    <row r="16" spans="1:14" x14ac:dyDescent="0.2">
      <c r="A16" s="2"/>
      <c r="B16" s="2"/>
      <c r="C16" s="2"/>
      <c r="D16" s="4" t="s">
        <v>16</v>
      </c>
      <c r="E16" s="9">
        <v>127.01100762066045</v>
      </c>
      <c r="F16" s="9">
        <v>41.146619119462351</v>
      </c>
      <c r="G16" s="9">
        <v>70.244450688395617</v>
      </c>
      <c r="H16" s="9">
        <v>130.98530053849512</v>
      </c>
      <c r="I16" s="10">
        <v>159.32792584009269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0">
        <v>36.859565057132329</v>
      </c>
      <c r="F17" s="11">
        <v>149.75664545114191</v>
      </c>
      <c r="G17" s="10">
        <v>38.124285169653071</v>
      </c>
      <c r="H17" s="10">
        <v>78.369905956112845</v>
      </c>
      <c r="I17" s="10">
        <v>72.358900144717794</v>
      </c>
      <c r="J17" s="5" t="str">
        <f>IF(AND(I17&lt;$M$21,I17&gt;$M$22),"Normal","Outliers")</f>
        <v>Normal</v>
      </c>
      <c r="L17" s="1" t="s">
        <v>208</v>
      </c>
      <c r="M17" s="8">
        <f>AVERAGE(I17:I160)</f>
        <v>107.4461060197734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0">
        <v>704.22535211267609</v>
      </c>
      <c r="F18" s="11">
        <v>0</v>
      </c>
      <c r="G18" s="10">
        <v>757.57575757575762</v>
      </c>
      <c r="H18" s="10">
        <v>0</v>
      </c>
      <c r="I18" s="10">
        <v>0</v>
      </c>
      <c r="J18" s="5" t="str">
        <f t="shared" ref="J18:J80" si="0">IF(AND(I18&lt;$M$21,I18&gt;$M$22),"Normal","Outliers")</f>
        <v>Normal</v>
      </c>
      <c r="L18" s="1" t="s">
        <v>209</v>
      </c>
      <c r="M18" s="8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0">
        <v>201.61290322580643</v>
      </c>
      <c r="F19" s="11">
        <v>98.716683119447183</v>
      </c>
      <c r="G19" s="10">
        <v>0</v>
      </c>
      <c r="H19" s="10">
        <v>211.19324181626186</v>
      </c>
      <c r="I19" s="10">
        <v>0</v>
      </c>
      <c r="J19" s="5" t="str">
        <f t="shared" si="0"/>
        <v>Normal</v>
      </c>
      <c r="L19" s="1" t="s">
        <v>210</v>
      </c>
      <c r="M19" s="8">
        <f>_xlfn.QUARTILE.EXC(I17:I160,3)</f>
        <v>169.49732913299547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0">
        <v>0</v>
      </c>
      <c r="F20" s="11">
        <v>97.847358121330714</v>
      </c>
      <c r="G20" s="10">
        <v>98.619329388560161</v>
      </c>
      <c r="H20" s="10">
        <v>0</v>
      </c>
      <c r="I20" s="10">
        <v>284.90028490028493</v>
      </c>
      <c r="J20" s="5" t="str">
        <f t="shared" si="0"/>
        <v>Normal</v>
      </c>
      <c r="L20" s="1" t="s">
        <v>211</v>
      </c>
      <c r="M20" s="8">
        <f>M19-M18</f>
        <v>169.49732913299547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0">
        <v>0</v>
      </c>
      <c r="F21" s="11">
        <v>0</v>
      </c>
      <c r="G21" s="10">
        <v>0</v>
      </c>
      <c r="H21" s="10">
        <v>591.71597633136093</v>
      </c>
      <c r="I21" s="10">
        <v>0</v>
      </c>
      <c r="J21" s="5" t="str">
        <f t="shared" si="0"/>
        <v>Normal</v>
      </c>
      <c r="L21" s="1" t="s">
        <v>212</v>
      </c>
      <c r="M21" s="8">
        <f>M17+1.5*M20</f>
        <v>361.69209971926659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0">
        <v>0</v>
      </c>
      <c r="F22" s="11">
        <v>84.033613445378151</v>
      </c>
      <c r="G22" s="10">
        <v>0</v>
      </c>
      <c r="H22" s="10">
        <v>186.9158878504673</v>
      </c>
      <c r="I22" s="10">
        <v>88.652482269503551</v>
      </c>
      <c r="J22" s="5" t="str">
        <f t="shared" si="0"/>
        <v>Normal</v>
      </c>
      <c r="L22" s="1" t="s">
        <v>213</v>
      </c>
      <c r="M22" s="8">
        <f>M17-1.5*M20</f>
        <v>-146.79988767971983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0">
        <v>0</v>
      </c>
      <c r="F23" s="11">
        <v>0</v>
      </c>
      <c r="G23" s="10">
        <v>0</v>
      </c>
      <c r="H23" s="10">
        <v>0</v>
      </c>
      <c r="I23" s="10">
        <v>126.58227848101266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0">
        <v>120.62726176115801</v>
      </c>
      <c r="F24" s="11">
        <v>0</v>
      </c>
      <c r="G24" s="10">
        <v>0</v>
      </c>
      <c r="H24" s="10">
        <v>171.52658662092625</v>
      </c>
      <c r="I24" s="10">
        <v>181.32366273798732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0">
        <v>116.95906432748538</v>
      </c>
      <c r="F25" s="11">
        <v>0</v>
      </c>
      <c r="G25" s="10">
        <v>238.94862604540023</v>
      </c>
      <c r="H25" s="10">
        <v>121.80267965895248</v>
      </c>
      <c r="I25" s="10">
        <v>0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0">
        <v>62.97229219143577</v>
      </c>
      <c r="F26" s="11">
        <v>77.200205867215644</v>
      </c>
      <c r="G26" s="10">
        <v>40.496760259179268</v>
      </c>
      <c r="H26" s="10">
        <v>172.58737235725584</v>
      </c>
      <c r="I26" s="10">
        <v>87.540122556171582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0">
        <v>158.73015873015873</v>
      </c>
      <c r="F27" s="11">
        <v>0</v>
      </c>
      <c r="G27" s="10">
        <v>153.37423312883436</v>
      </c>
      <c r="H27" s="10">
        <v>0</v>
      </c>
      <c r="I27" s="10">
        <v>154.32098765432099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0">
        <v>0</v>
      </c>
      <c r="F28" s="11">
        <v>0</v>
      </c>
      <c r="G28" s="10">
        <v>370.82818294190361</v>
      </c>
      <c r="H28" s="10">
        <v>0</v>
      </c>
      <c r="I28" s="10">
        <v>111.35857461024499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0">
        <v>249.37655860349128</v>
      </c>
      <c r="F29" s="11">
        <v>271.73913043478262</v>
      </c>
      <c r="G29" s="10">
        <v>0</v>
      </c>
      <c r="H29" s="10">
        <v>0</v>
      </c>
      <c r="I29" s="10">
        <v>0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0">
        <v>625</v>
      </c>
      <c r="F30" s="11">
        <v>0</v>
      </c>
      <c r="G30" s="10">
        <v>0</v>
      </c>
      <c r="H30" s="10">
        <v>0</v>
      </c>
      <c r="I30" s="10">
        <v>543.47826086956525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0">
        <v>0</v>
      </c>
      <c r="F31" s="11">
        <v>171.82130584192439</v>
      </c>
      <c r="G31" s="10">
        <v>0</v>
      </c>
      <c r="H31" s="10">
        <v>378.78787878787881</v>
      </c>
      <c r="I31" s="10">
        <v>0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0">
        <v>0</v>
      </c>
      <c r="F32" s="11">
        <v>172.41379310344828</v>
      </c>
      <c r="G32" s="10">
        <v>0</v>
      </c>
      <c r="H32" s="10">
        <v>195.69471624266143</v>
      </c>
      <c r="I32" s="10">
        <v>170.06802721088434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0">
        <v>0</v>
      </c>
      <c r="F33" s="11">
        <v>0</v>
      </c>
      <c r="G33" s="10">
        <v>0</v>
      </c>
      <c r="H33" s="10">
        <v>0</v>
      </c>
      <c r="I33" s="10">
        <v>0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0">
        <v>46.425255338904364</v>
      </c>
      <c r="F34" s="11">
        <v>131.92612137203164</v>
      </c>
      <c r="G34" s="10">
        <v>0</v>
      </c>
      <c r="H34" s="10">
        <v>44.033465433729631</v>
      </c>
      <c r="I34" s="10">
        <v>0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0">
        <v>97.892730176722139</v>
      </c>
      <c r="F35" s="11">
        <v>77.527393012197649</v>
      </c>
      <c r="G35" s="10">
        <v>69.941356862323133</v>
      </c>
      <c r="H35" s="10">
        <v>70.72969468348461</v>
      </c>
      <c r="I35" s="10">
        <v>95.16445607565575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0">
        <v>0</v>
      </c>
      <c r="F36" s="11">
        <v>675.67567567567573</v>
      </c>
      <c r="G36" s="10">
        <v>0</v>
      </c>
      <c r="H36" s="10">
        <v>323.62459546925567</v>
      </c>
      <c r="I36" s="10">
        <v>0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0">
        <v>96.061479346781937</v>
      </c>
      <c r="F37" s="11">
        <v>0</v>
      </c>
      <c r="G37" s="10">
        <v>0</v>
      </c>
      <c r="H37" s="10">
        <v>113.12217194570137</v>
      </c>
      <c r="I37" s="10">
        <v>106.15711252653928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0">
        <v>0</v>
      </c>
      <c r="F38" s="11">
        <v>0</v>
      </c>
      <c r="G38" s="10">
        <v>0</v>
      </c>
      <c r="H38" s="10">
        <v>0</v>
      </c>
      <c r="I38" s="10">
        <v>0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0">
        <v>543.47826086956525</v>
      </c>
      <c r="F39" s="11">
        <v>0</v>
      </c>
      <c r="G39" s="10">
        <v>0</v>
      </c>
      <c r="H39" s="10">
        <v>0</v>
      </c>
      <c r="I39" s="10">
        <v>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0">
        <v>0</v>
      </c>
      <c r="F40" s="11">
        <v>90.785292782569229</v>
      </c>
      <c r="G40" s="10">
        <v>94.029149036201218</v>
      </c>
      <c r="H40" s="10">
        <v>0</v>
      </c>
      <c r="I40" s="10">
        <v>186.13308515588648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0">
        <v>0</v>
      </c>
      <c r="F41" s="11">
        <v>0</v>
      </c>
      <c r="G41" s="10">
        <v>0</v>
      </c>
      <c r="H41" s="10">
        <v>0</v>
      </c>
      <c r="I41" s="10">
        <v>0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0">
        <v>0</v>
      </c>
      <c r="F42" s="11">
        <v>1086.9565217391305</v>
      </c>
      <c r="G42" s="10">
        <v>0</v>
      </c>
      <c r="H42" s="10">
        <v>0</v>
      </c>
      <c r="I42" s="10">
        <v>892.85714285714278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0">
        <v>0</v>
      </c>
      <c r="F43" s="11">
        <v>253.16455696202533</v>
      </c>
      <c r="G43" s="10">
        <v>261.43790849673201</v>
      </c>
      <c r="H43" s="10">
        <v>141.04372355430183</v>
      </c>
      <c r="I43" s="10">
        <v>272.85129604365619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0">
        <v>110.17260374586854</v>
      </c>
      <c r="F44" s="11">
        <v>35.1000351000351</v>
      </c>
      <c r="G44" s="10">
        <v>108.22510822510823</v>
      </c>
      <c r="H44" s="10">
        <v>36.218761318362915</v>
      </c>
      <c r="I44" s="10">
        <v>145.1905626134301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0">
        <v>422.83298097251588</v>
      </c>
      <c r="F45" s="11">
        <v>210.97046413502107</v>
      </c>
      <c r="G45" s="10">
        <v>0</v>
      </c>
      <c r="H45" s="10">
        <v>0</v>
      </c>
      <c r="I45" s="10">
        <v>243.30900243309003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0">
        <v>0</v>
      </c>
      <c r="F46" s="11">
        <v>0</v>
      </c>
      <c r="G46" s="10">
        <v>291.54518950437318</v>
      </c>
      <c r="H46" s="10">
        <v>0</v>
      </c>
      <c r="I46" s="10">
        <v>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0">
        <v>0</v>
      </c>
      <c r="F47" s="11">
        <v>326.79738562091507</v>
      </c>
      <c r="G47" s="10">
        <v>970.87378640776694</v>
      </c>
      <c r="H47" s="10">
        <v>0</v>
      </c>
      <c r="I47" s="10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0">
        <v>124.12081092263136</v>
      </c>
      <c r="F48" s="11">
        <v>112.02389843166542</v>
      </c>
      <c r="G48" s="10">
        <v>0</v>
      </c>
      <c r="H48" s="10">
        <v>0</v>
      </c>
      <c r="I48" s="10">
        <v>119.66493817311527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0">
        <v>0</v>
      </c>
      <c r="F49" s="11">
        <v>81.168831168831176</v>
      </c>
      <c r="G49" s="10">
        <v>170.35775127768315</v>
      </c>
      <c r="H49" s="10">
        <v>76.92307692307692</v>
      </c>
      <c r="I49" s="10">
        <v>0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0">
        <v>0</v>
      </c>
      <c r="F50" s="11">
        <v>0</v>
      </c>
      <c r="G50" s="10">
        <v>188.85741265344666</v>
      </c>
      <c r="H50" s="10">
        <v>101.52284263959392</v>
      </c>
      <c r="I50" s="10">
        <v>94.517958412098295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0">
        <v>0</v>
      </c>
      <c r="F51" s="11">
        <v>318.80977683315621</v>
      </c>
      <c r="G51" s="10">
        <v>0</v>
      </c>
      <c r="H51" s="10">
        <v>109.76948408342481</v>
      </c>
      <c r="I51" s="10">
        <v>348.02784222737819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0">
        <v>0</v>
      </c>
      <c r="F52" s="11">
        <v>60.514372163388799</v>
      </c>
      <c r="G52" s="10">
        <v>59.755004481625335</v>
      </c>
      <c r="H52" s="10">
        <v>65.061808718282379</v>
      </c>
      <c r="I52" s="10">
        <v>122.17470983506415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0">
        <v>0</v>
      </c>
      <c r="F53" s="11">
        <v>238.66348448687353</v>
      </c>
      <c r="G53" s="10">
        <v>292.39766081871346</v>
      </c>
      <c r="H53" s="10">
        <v>0</v>
      </c>
      <c r="I53" s="10">
        <v>246.30541871921181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0">
        <v>0</v>
      </c>
      <c r="F54" s="11">
        <v>0</v>
      </c>
      <c r="G54" s="10">
        <v>636.9426751592357</v>
      </c>
      <c r="H54" s="10">
        <v>0</v>
      </c>
      <c r="I54" s="10">
        <v>0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0">
        <v>128.70012870012869</v>
      </c>
      <c r="F55" s="11">
        <v>126.42225031605564</v>
      </c>
      <c r="G55" s="10">
        <v>141.44271570014143</v>
      </c>
      <c r="H55" s="10">
        <v>0</v>
      </c>
      <c r="I55" s="10">
        <v>0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0">
        <v>0</v>
      </c>
      <c r="F56" s="11">
        <v>0</v>
      </c>
      <c r="G56" s="10">
        <v>183.15018315018315</v>
      </c>
      <c r="H56" s="10">
        <v>0</v>
      </c>
      <c r="I56" s="10">
        <v>0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0">
        <v>0</v>
      </c>
      <c r="F57" s="11">
        <v>0</v>
      </c>
      <c r="G57" s="10">
        <v>500</v>
      </c>
      <c r="H57" s="10">
        <v>0</v>
      </c>
      <c r="I57" s="10">
        <v>471.69811320754712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0">
        <v>0</v>
      </c>
      <c r="F58" s="11">
        <v>324.6753246753247</v>
      </c>
      <c r="G58" s="10">
        <v>0</v>
      </c>
      <c r="H58" s="10">
        <v>0</v>
      </c>
      <c r="I58" s="10">
        <v>0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0">
        <v>136.4256480218281</v>
      </c>
      <c r="F59" s="11">
        <v>0</v>
      </c>
      <c r="G59" s="10">
        <v>572.24606580829754</v>
      </c>
      <c r="H59" s="10">
        <v>143.06151645207439</v>
      </c>
      <c r="I59" s="10">
        <v>138.50415512465375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0">
        <v>0</v>
      </c>
      <c r="F60" s="11">
        <v>0</v>
      </c>
      <c r="G60" s="10">
        <v>0</v>
      </c>
      <c r="H60" s="10">
        <v>423.72881355932202</v>
      </c>
      <c r="I60" s="10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0">
        <v>0</v>
      </c>
      <c r="F61" s="11">
        <v>180.18018018018017</v>
      </c>
      <c r="G61" s="10">
        <v>0</v>
      </c>
      <c r="H61" s="10">
        <v>0</v>
      </c>
      <c r="I61" s="10">
        <v>0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0">
        <v>433.52601156069358</v>
      </c>
      <c r="F62" s="11">
        <v>154.5595054095827</v>
      </c>
      <c r="G62" s="10">
        <v>167.78523489932886</v>
      </c>
      <c r="H62" s="10">
        <v>318.97926634768743</v>
      </c>
      <c r="I62" s="10">
        <v>0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0">
        <v>0</v>
      </c>
      <c r="F63" s="11">
        <v>0</v>
      </c>
      <c r="G63" s="10">
        <v>414.07867494824018</v>
      </c>
      <c r="H63" s="10">
        <v>218.34061135371178</v>
      </c>
      <c r="I63" s="10">
        <v>0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0">
        <v>653.59477124183013</v>
      </c>
      <c r="F64" s="10">
        <v>0</v>
      </c>
      <c r="G64" s="10">
        <v>806.45161290322574</v>
      </c>
      <c r="H64" s="10">
        <v>0</v>
      </c>
      <c r="I64" s="10">
        <v>0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0">
        <v>0</v>
      </c>
      <c r="F65" s="11">
        <v>0</v>
      </c>
      <c r="G65" s="10">
        <v>289.01734104046244</v>
      </c>
      <c r="H65" s="10">
        <v>0</v>
      </c>
      <c r="I65" s="10">
        <v>308.64197530864197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0">
        <v>0</v>
      </c>
      <c r="F66" s="11">
        <v>0</v>
      </c>
      <c r="G66" s="10">
        <v>0</v>
      </c>
      <c r="H66" s="10">
        <v>0</v>
      </c>
      <c r="I66" s="10">
        <v>253.16455696202533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0">
        <v>0</v>
      </c>
      <c r="F67" s="11">
        <v>0</v>
      </c>
      <c r="G67" s="10">
        <v>179.21146953405017</v>
      </c>
      <c r="H67" s="10">
        <v>0</v>
      </c>
      <c r="I67" s="10">
        <v>0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0">
        <v>0</v>
      </c>
      <c r="F68" s="11">
        <v>0</v>
      </c>
      <c r="G68" s="10">
        <v>0</v>
      </c>
      <c r="H68" s="10">
        <v>0</v>
      </c>
      <c r="I68" s="10">
        <v>130.54830287206266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0">
        <v>0</v>
      </c>
      <c r="F69" s="11">
        <v>173.01038062283737</v>
      </c>
      <c r="G69" s="10">
        <v>0</v>
      </c>
      <c r="H69" s="10">
        <v>182.14936247723134</v>
      </c>
      <c r="I69" s="10">
        <v>0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0">
        <v>95.510983763132757</v>
      </c>
      <c r="F70" s="11">
        <v>185.35681186283597</v>
      </c>
      <c r="G70" s="10">
        <v>87.412587412587413</v>
      </c>
      <c r="H70" s="10">
        <v>296.15004935834156</v>
      </c>
      <c r="I70" s="10">
        <v>263.62038664323376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0">
        <v>0</v>
      </c>
      <c r="F71" s="11">
        <v>0</v>
      </c>
      <c r="G71" s="10">
        <v>0</v>
      </c>
      <c r="H71" s="10">
        <v>0</v>
      </c>
      <c r="I71" s="10">
        <v>0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0">
        <v>505.05050505050508</v>
      </c>
      <c r="F72" s="11">
        <v>0</v>
      </c>
      <c r="G72" s="10">
        <v>155.76323987538942</v>
      </c>
      <c r="H72" s="10">
        <v>0</v>
      </c>
      <c r="I72" s="10">
        <v>0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0">
        <v>238.09523809523813</v>
      </c>
      <c r="F73" s="11">
        <v>0</v>
      </c>
      <c r="G73" s="10">
        <v>0</v>
      </c>
      <c r="H73" s="10">
        <v>238.66348448687353</v>
      </c>
      <c r="I73" s="10">
        <v>0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0">
        <v>84.139671855279772</v>
      </c>
      <c r="F74" s="11">
        <v>87.298123090353556</v>
      </c>
      <c r="G74" s="10">
        <v>127.17253073336161</v>
      </c>
      <c r="H74" s="10">
        <v>42.301184433164124</v>
      </c>
      <c r="I74" s="10">
        <v>154.14258188824664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0">
        <v>128.04097311139563</v>
      </c>
      <c r="F75" s="11">
        <v>118.48341232227489</v>
      </c>
      <c r="G75" s="10">
        <v>0</v>
      </c>
      <c r="H75" s="10">
        <v>0</v>
      </c>
      <c r="I75" s="10">
        <v>256.08194622279126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0">
        <v>0</v>
      </c>
      <c r="F76" s="11">
        <v>0</v>
      </c>
      <c r="G76" s="10">
        <v>170.06802721088434</v>
      </c>
      <c r="H76" s="10">
        <v>150.37593984962407</v>
      </c>
      <c r="I76" s="10">
        <v>296.73590504451039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0">
        <v>0</v>
      </c>
      <c r="F77" s="11">
        <v>0</v>
      </c>
      <c r="G77" s="10">
        <v>0</v>
      </c>
      <c r="H77" s="10">
        <v>148.36795252225519</v>
      </c>
      <c r="I77" s="10">
        <v>0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0">
        <v>191.93857965451056</v>
      </c>
      <c r="F78" s="11">
        <v>91.659028414298817</v>
      </c>
      <c r="G78" s="10">
        <v>0</v>
      </c>
      <c r="H78" s="10">
        <v>93.023255813953497</v>
      </c>
      <c r="I78" s="10">
        <v>0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0">
        <v>248.75621890547262</v>
      </c>
      <c r="F79" s="11">
        <v>0</v>
      </c>
      <c r="G79" s="10">
        <v>0</v>
      </c>
      <c r="H79" s="10">
        <v>0</v>
      </c>
      <c r="I79" s="10">
        <v>0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0">
        <v>0</v>
      </c>
      <c r="F80" s="11">
        <v>0</v>
      </c>
      <c r="G80" s="10">
        <v>177.3049645390071</v>
      </c>
      <c r="H80" s="10">
        <v>0</v>
      </c>
      <c r="I80" s="10">
        <v>0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0">
        <v>0</v>
      </c>
      <c r="F81" s="11">
        <v>0</v>
      </c>
      <c r="G81" s="10">
        <v>0</v>
      </c>
      <c r="H81" s="10">
        <v>0</v>
      </c>
      <c r="I81" s="10">
        <v>0</v>
      </c>
      <c r="J81" s="5" t="str">
        <f t="shared" ref="J81:J144" si="1">IF(AND(I81&lt;$M$21,I81&gt;$M$22),"Normal","Outliers")</f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0">
        <v>62.97229219143577</v>
      </c>
      <c r="F82" s="11">
        <v>80.922516690269063</v>
      </c>
      <c r="G82" s="10">
        <v>103.69141435089175</v>
      </c>
      <c r="H82" s="10">
        <v>195.90770570309101</v>
      </c>
      <c r="I82" s="10">
        <v>171.34289997858212</v>
      </c>
      <c r="J82" s="5" t="str">
        <f t="shared" si="1"/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0">
        <v>0</v>
      </c>
      <c r="F83" s="11">
        <v>0</v>
      </c>
      <c r="G83" s="10">
        <v>0</v>
      </c>
      <c r="H83" s="10">
        <v>0</v>
      </c>
      <c r="I83" s="10">
        <v>0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0">
        <v>308.64197530864197</v>
      </c>
      <c r="F84" s="11">
        <v>342.46575342465752</v>
      </c>
      <c r="G84" s="10">
        <v>0</v>
      </c>
      <c r="H84" s="10">
        <v>0</v>
      </c>
      <c r="I84" s="10">
        <v>0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0">
        <v>167.22408026755852</v>
      </c>
      <c r="F85" s="11">
        <v>116.68611435239205</v>
      </c>
      <c r="G85" s="10">
        <v>0</v>
      </c>
      <c r="H85" s="10">
        <v>0</v>
      </c>
      <c r="I85" s="10">
        <v>58.927519151443725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0">
        <v>215.98272138228944</v>
      </c>
      <c r="F86" s="11">
        <v>236.96682464454977</v>
      </c>
      <c r="G86" s="10">
        <v>203.66598778004072</v>
      </c>
      <c r="H86" s="10">
        <v>210.08403361344537</v>
      </c>
      <c r="I86" s="10">
        <v>0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0">
        <v>355.87188612099641</v>
      </c>
      <c r="F87" s="11">
        <v>0</v>
      </c>
      <c r="G87" s="10">
        <v>155.76323987538942</v>
      </c>
      <c r="H87" s="10">
        <v>0</v>
      </c>
      <c r="I87" s="10">
        <v>161.03059581320451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0">
        <v>206.18556701030928</v>
      </c>
      <c r="F88" s="11">
        <v>0</v>
      </c>
      <c r="G88" s="10">
        <v>0</v>
      </c>
      <c r="H88" s="10">
        <v>0</v>
      </c>
      <c r="I88" s="10">
        <v>0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0">
        <v>81.366965012205043</v>
      </c>
      <c r="F89" s="11">
        <v>0</v>
      </c>
      <c r="G89" s="10">
        <v>76.628352490421463</v>
      </c>
      <c r="H89" s="10">
        <v>76.51109410864575</v>
      </c>
      <c r="I89" s="10">
        <v>225.0562640660165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0">
        <v>0</v>
      </c>
      <c r="F90" s="11">
        <v>0</v>
      </c>
      <c r="G90" s="10">
        <v>298.50746268656718</v>
      </c>
      <c r="H90" s="10">
        <v>0</v>
      </c>
      <c r="I90" s="10">
        <v>349.65034965034965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0">
        <v>90.334236675700083</v>
      </c>
      <c r="F91" s="11">
        <v>96.899224806201545</v>
      </c>
      <c r="G91" s="10">
        <v>95.238095238095241</v>
      </c>
      <c r="H91" s="10">
        <v>93.370681605975733</v>
      </c>
      <c r="I91" s="10">
        <v>0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0">
        <v>0</v>
      </c>
      <c r="F92" s="11">
        <v>173.01038062283737</v>
      </c>
      <c r="G92" s="10">
        <v>0</v>
      </c>
      <c r="H92" s="10">
        <v>0</v>
      </c>
      <c r="I92" s="10">
        <v>0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0">
        <v>0</v>
      </c>
      <c r="F93" s="11">
        <v>0</v>
      </c>
      <c r="G93" s="10">
        <v>288.18443804034581</v>
      </c>
      <c r="H93" s="10">
        <v>277.0083102493075</v>
      </c>
      <c r="I93" s="10">
        <v>295.85798816568047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0">
        <v>458.71559633027528</v>
      </c>
      <c r="F94" s="11">
        <v>0</v>
      </c>
      <c r="G94" s="10">
        <v>0</v>
      </c>
      <c r="H94" s="10">
        <v>0</v>
      </c>
      <c r="I94" s="10">
        <v>0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0">
        <v>0</v>
      </c>
      <c r="F95" s="11">
        <v>0</v>
      </c>
      <c r="G95" s="10">
        <v>0</v>
      </c>
      <c r="H95" s="10">
        <v>0</v>
      </c>
      <c r="I95" s="10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0">
        <v>0</v>
      </c>
      <c r="F96" s="11">
        <v>0</v>
      </c>
      <c r="G96" s="10">
        <v>341.88034188034186</v>
      </c>
      <c r="H96" s="10">
        <v>0</v>
      </c>
      <c r="I96" s="10">
        <v>139.47001394700138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0">
        <v>79.87220447284345</v>
      </c>
      <c r="F97" s="11">
        <v>80.645161290322577</v>
      </c>
      <c r="G97" s="10">
        <v>167.64459346186086</v>
      </c>
      <c r="H97" s="10">
        <v>83.752093802345058</v>
      </c>
      <c r="I97" s="10">
        <v>0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0">
        <v>196.27085377821393</v>
      </c>
      <c r="F98" s="11">
        <v>98.135426889106967</v>
      </c>
      <c r="G98" s="10">
        <v>0</v>
      </c>
      <c r="H98" s="10">
        <v>94.073377234242713</v>
      </c>
      <c r="I98" s="10">
        <v>96.061479346781937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0">
        <v>0</v>
      </c>
      <c r="F99" s="11">
        <v>137.74104683195591</v>
      </c>
      <c r="G99" s="10">
        <v>445.76523031203561</v>
      </c>
      <c r="H99" s="10">
        <v>151.05740181268882</v>
      </c>
      <c r="I99" s="10">
        <v>131.75230566534916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0">
        <v>142.55167498218105</v>
      </c>
      <c r="F100" s="11">
        <v>0</v>
      </c>
      <c r="G100" s="10">
        <v>0</v>
      </c>
      <c r="H100" s="10">
        <v>66.137566137566139</v>
      </c>
      <c r="I100" s="10">
        <v>255.26483726866627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0">
        <v>0</v>
      </c>
      <c r="F101" s="11">
        <v>0</v>
      </c>
      <c r="G101" s="10">
        <v>0</v>
      </c>
      <c r="H101" s="10">
        <v>337.83783783783787</v>
      </c>
      <c r="I101" s="10">
        <v>0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0">
        <v>0</v>
      </c>
      <c r="F102" s="11">
        <v>137.93103448275861</v>
      </c>
      <c r="G102" s="10">
        <v>0</v>
      </c>
      <c r="H102" s="10">
        <v>441.1764705882353</v>
      </c>
      <c r="I102" s="10">
        <v>309.1190108191654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0">
        <v>261.78010471204192</v>
      </c>
      <c r="F103" s="11">
        <v>134.40860215053763</v>
      </c>
      <c r="G103" s="10">
        <v>128.86597938144331</v>
      </c>
      <c r="H103" s="10">
        <v>143.06151645207439</v>
      </c>
      <c r="I103" s="10">
        <v>265.25198938992042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0">
        <v>1030.9278350515465</v>
      </c>
      <c r="F104" s="11">
        <v>0</v>
      </c>
      <c r="G104" s="10">
        <v>0</v>
      </c>
      <c r="H104" s="10">
        <v>0</v>
      </c>
      <c r="I104" s="10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0">
        <v>303.49013657056145</v>
      </c>
      <c r="F105" s="11">
        <v>46.554934823091244</v>
      </c>
      <c r="G105" s="10">
        <v>96.852300242130752</v>
      </c>
      <c r="H105" s="10">
        <v>106.38297872340426</v>
      </c>
      <c r="I105" s="10">
        <v>105.70824524312897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0">
        <v>87.298123090353556</v>
      </c>
      <c r="F106" s="11">
        <v>20.79002079002079</v>
      </c>
      <c r="G106" s="10">
        <v>21.848372296263928</v>
      </c>
      <c r="H106" s="10">
        <v>128.56224555388903</v>
      </c>
      <c r="I106" s="10">
        <v>137.65978367748278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0">
        <v>0</v>
      </c>
      <c r="F107" s="11">
        <v>787.40157480314963</v>
      </c>
      <c r="G107" s="10">
        <v>0</v>
      </c>
      <c r="H107" s="10">
        <v>0</v>
      </c>
      <c r="I107" s="10">
        <v>0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0">
        <v>0</v>
      </c>
      <c r="F108" s="11">
        <v>0</v>
      </c>
      <c r="G108" s="10">
        <v>1052.6315789473683</v>
      </c>
      <c r="H108" s="10">
        <v>0</v>
      </c>
      <c r="I108" s="10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0">
        <v>0</v>
      </c>
      <c r="F109" s="11">
        <v>0</v>
      </c>
      <c r="G109" s="10">
        <v>606.06060606060601</v>
      </c>
      <c r="H109" s="10">
        <v>0</v>
      </c>
      <c r="I109" s="10">
        <v>0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0">
        <v>0</v>
      </c>
      <c r="F110" s="11">
        <v>0</v>
      </c>
      <c r="G110" s="10">
        <v>0</v>
      </c>
      <c r="H110" s="10">
        <v>0</v>
      </c>
      <c r="I110" s="10">
        <v>320.5128205128205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0">
        <v>0</v>
      </c>
      <c r="F111" s="11">
        <v>284.90028490028493</v>
      </c>
      <c r="G111" s="10">
        <v>549.45054945054949</v>
      </c>
      <c r="H111" s="10">
        <v>0</v>
      </c>
      <c r="I111" s="10">
        <v>301.20481927710847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0">
        <v>402.95500335795833</v>
      </c>
      <c r="F112" s="11">
        <v>59.594755661501786</v>
      </c>
      <c r="G112" s="10">
        <v>63.73486297004461</v>
      </c>
      <c r="H112" s="10">
        <v>125.86532410320957</v>
      </c>
      <c r="I112" s="10">
        <v>122.24938875305624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0">
        <v>0</v>
      </c>
      <c r="F113" s="11">
        <v>0</v>
      </c>
      <c r="G113" s="10">
        <v>0</v>
      </c>
      <c r="H113" s="10">
        <v>136.61202185792351</v>
      </c>
      <c r="I113" s="10">
        <v>263.50461133069831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0">
        <v>128.70012870012869</v>
      </c>
      <c r="F114" s="11">
        <v>0</v>
      </c>
      <c r="G114" s="10">
        <v>0</v>
      </c>
      <c r="H114" s="10">
        <v>128.70012870012869</v>
      </c>
      <c r="I114" s="10">
        <v>0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0">
        <v>0</v>
      </c>
      <c r="F115" s="11">
        <v>500</v>
      </c>
      <c r="G115" s="10">
        <v>0</v>
      </c>
      <c r="H115" s="10">
        <v>0</v>
      </c>
      <c r="I115" s="10">
        <v>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0">
        <v>0</v>
      </c>
      <c r="F116" s="11">
        <v>0</v>
      </c>
      <c r="G116" s="10">
        <v>0</v>
      </c>
      <c r="H116" s="10">
        <v>0</v>
      </c>
      <c r="I116" s="10">
        <v>0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0">
        <v>57.372346528973033</v>
      </c>
      <c r="F117" s="11">
        <v>0</v>
      </c>
      <c r="G117" s="10">
        <v>57.971014492753625</v>
      </c>
      <c r="H117" s="10">
        <v>182.370820668693</v>
      </c>
      <c r="I117" s="10">
        <v>118.27321111768185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0">
        <v>0</v>
      </c>
      <c r="F118" s="11">
        <v>0</v>
      </c>
      <c r="G118" s="10">
        <v>0</v>
      </c>
      <c r="H118" s="10">
        <v>0</v>
      </c>
      <c r="I118" s="10">
        <v>0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0">
        <v>164.4736842105263</v>
      </c>
      <c r="F119" s="11">
        <v>163.9344262295082</v>
      </c>
      <c r="G119" s="10">
        <v>189.03591682419659</v>
      </c>
      <c r="H119" s="10">
        <v>0</v>
      </c>
      <c r="I119" s="10">
        <v>167.78523489932886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0">
        <v>0</v>
      </c>
      <c r="F120" s="11">
        <v>0</v>
      </c>
      <c r="G120" s="10">
        <v>245.70024570024569</v>
      </c>
      <c r="H120" s="10">
        <v>222.71714922048997</v>
      </c>
      <c r="I120" s="10">
        <v>0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0">
        <v>658.97858319604609</v>
      </c>
      <c r="F121" s="11">
        <v>0</v>
      </c>
      <c r="G121" s="10">
        <v>0</v>
      </c>
      <c r="H121" s="10">
        <v>142.45014245014247</v>
      </c>
      <c r="I121" s="10">
        <v>0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0">
        <v>264.55026455026456</v>
      </c>
      <c r="F122" s="11">
        <v>0</v>
      </c>
      <c r="G122" s="10">
        <v>0</v>
      </c>
      <c r="H122" s="10">
        <v>287.35632183908046</v>
      </c>
      <c r="I122" s="10">
        <v>0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0">
        <v>0</v>
      </c>
      <c r="F123" s="11">
        <v>0</v>
      </c>
      <c r="G123" s="10">
        <v>0</v>
      </c>
      <c r="H123" s="10">
        <v>0</v>
      </c>
      <c r="I123" s="10">
        <v>0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0">
        <v>0</v>
      </c>
      <c r="F124" s="11">
        <v>0</v>
      </c>
      <c r="G124" s="10">
        <v>0</v>
      </c>
      <c r="H124" s="10">
        <v>0</v>
      </c>
      <c r="I124" s="10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0">
        <v>104.16666666666667</v>
      </c>
      <c r="F125" s="11">
        <v>98.135426889106967</v>
      </c>
      <c r="G125" s="10">
        <v>0</v>
      </c>
      <c r="H125" s="10">
        <v>0</v>
      </c>
      <c r="I125" s="10">
        <v>107.18113612004286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0">
        <v>0</v>
      </c>
      <c r="F126" s="11">
        <v>0</v>
      </c>
      <c r="G126" s="10">
        <v>0</v>
      </c>
      <c r="H126" s="10">
        <v>0</v>
      </c>
      <c r="I126" s="10">
        <v>0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0">
        <v>0</v>
      </c>
      <c r="F127" s="11">
        <v>552.48618784530379</v>
      </c>
      <c r="G127" s="10">
        <v>0</v>
      </c>
      <c r="H127" s="10">
        <v>440.52863436123351</v>
      </c>
      <c r="I127" s="10">
        <v>500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0">
        <v>0</v>
      </c>
      <c r="F128" s="11">
        <v>0</v>
      </c>
      <c r="G128" s="10">
        <v>0</v>
      </c>
      <c r="H128" s="10">
        <v>0</v>
      </c>
      <c r="I128" s="10">
        <v>0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0">
        <v>0</v>
      </c>
      <c r="F129" s="11">
        <v>0</v>
      </c>
      <c r="G129" s="10">
        <v>0</v>
      </c>
      <c r="H129" s="10">
        <v>0</v>
      </c>
      <c r="I129" s="10">
        <v>0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0">
        <v>88.534749889331565</v>
      </c>
      <c r="F130" s="11">
        <v>134.26823810234225</v>
      </c>
      <c r="G130" s="10">
        <v>165.18996846373329</v>
      </c>
      <c r="H130" s="10">
        <v>199.08116385911177</v>
      </c>
      <c r="I130" s="10">
        <v>248.13895781637717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0">
        <v>0</v>
      </c>
      <c r="F132" s="11">
        <v>0</v>
      </c>
      <c r="G132" s="10">
        <v>0</v>
      </c>
      <c r="H132" s="10">
        <v>0</v>
      </c>
      <c r="I132" s="10">
        <v>0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0">
        <v>0</v>
      </c>
      <c r="F133" s="11">
        <v>0</v>
      </c>
      <c r="G133" s="10">
        <v>0</v>
      </c>
      <c r="H133" s="10">
        <v>0</v>
      </c>
      <c r="I133" s="10">
        <v>485.43689320388347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0">
        <v>0</v>
      </c>
      <c r="F134" s="11">
        <v>0</v>
      </c>
      <c r="G134" s="10">
        <v>0</v>
      </c>
      <c r="H134" s="10">
        <v>0</v>
      </c>
      <c r="I134" s="10">
        <v>0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0">
        <v>0</v>
      </c>
      <c r="F135" s="11">
        <v>0</v>
      </c>
      <c r="G135" s="10">
        <v>215.05376344086022</v>
      </c>
      <c r="H135" s="10">
        <v>204.91803278688525</v>
      </c>
      <c r="I135" s="10">
        <v>208.33333333333334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0">
        <v>93.370681605975733</v>
      </c>
      <c r="F136" s="11">
        <v>0</v>
      </c>
      <c r="G136" s="10">
        <v>93.023255813953497</v>
      </c>
      <c r="H136" s="10">
        <v>92.850510677808728</v>
      </c>
      <c r="I136" s="10">
        <v>89.365504915102775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0">
        <v>0</v>
      </c>
      <c r="F137" s="11">
        <v>0</v>
      </c>
      <c r="G137" s="10">
        <v>0</v>
      </c>
      <c r="H137" s="10">
        <v>0</v>
      </c>
      <c r="I137" s="10">
        <v>0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0">
        <v>0</v>
      </c>
      <c r="F138" s="11">
        <v>186.56716417910448</v>
      </c>
      <c r="G138" s="10">
        <v>229.35779816513764</v>
      </c>
      <c r="H138" s="10">
        <v>263.85224274406329</v>
      </c>
      <c r="I138" s="10">
        <v>646.55172413793105</v>
      </c>
      <c r="J138" s="5" t="str">
        <f t="shared" si="1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0">
        <v>0</v>
      </c>
      <c r="F139" s="11">
        <v>0</v>
      </c>
      <c r="G139" s="10">
        <v>0</v>
      </c>
      <c r="H139" s="10">
        <v>0</v>
      </c>
      <c r="I139" s="10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0">
        <v>323.62459546925567</v>
      </c>
      <c r="F140" s="11">
        <v>0</v>
      </c>
      <c r="G140" s="10">
        <v>325.73289902280129</v>
      </c>
      <c r="H140" s="10">
        <v>0</v>
      </c>
      <c r="I140" s="10">
        <v>0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0">
        <v>0</v>
      </c>
      <c r="F141" s="11">
        <v>0</v>
      </c>
      <c r="G141" s="10">
        <v>0</v>
      </c>
      <c r="H141" s="10">
        <v>0</v>
      </c>
      <c r="I141" s="10">
        <v>0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0">
        <v>104.49320794148382</v>
      </c>
      <c r="F142" s="11">
        <v>0</v>
      </c>
      <c r="G142" s="10">
        <v>107.99136069114472</v>
      </c>
      <c r="H142" s="10">
        <v>335.195530726257</v>
      </c>
      <c r="I142" s="10">
        <v>113.50737797956867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0">
        <v>0</v>
      </c>
      <c r="F143" s="11">
        <v>193.42359767891682</v>
      </c>
      <c r="G143" s="10">
        <v>0</v>
      </c>
      <c r="H143" s="10">
        <v>173.61111111111111</v>
      </c>
      <c r="I143" s="10">
        <v>175.7469244288225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0">
        <v>0</v>
      </c>
      <c r="F144" s="11">
        <v>0</v>
      </c>
      <c r="G144" s="10">
        <v>0</v>
      </c>
      <c r="H144" s="10">
        <v>0</v>
      </c>
      <c r="I144" s="10">
        <v>0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0">
        <v>0</v>
      </c>
      <c r="F145" s="11">
        <v>0</v>
      </c>
      <c r="G145" s="10">
        <v>327.86885245901641</v>
      </c>
      <c r="H145" s="10">
        <v>0</v>
      </c>
      <c r="I145" s="10">
        <v>0</v>
      </c>
      <c r="J145" s="5" t="str">
        <f t="shared" ref="J145:J160" si="2">IF(AND(I145&lt;$M$21,I145&gt;$M$22),"Normal","Outliers")</f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0">
        <v>0</v>
      </c>
      <c r="F146" s="11">
        <v>0</v>
      </c>
      <c r="G146" s="10">
        <v>259.06735751295338</v>
      </c>
      <c r="H146" s="10">
        <v>248.13895781637717</v>
      </c>
      <c r="I146" s="10">
        <v>0</v>
      </c>
      <c r="J146" s="5" t="str">
        <f t="shared" si="2"/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0">
        <v>67.934782608695656</v>
      </c>
      <c r="F147" s="11">
        <v>205.19835841313269</v>
      </c>
      <c r="G147" s="10">
        <v>68.823124569855466</v>
      </c>
      <c r="H147" s="10">
        <v>70.323488045007039</v>
      </c>
      <c r="I147" s="10">
        <v>131.66556945358789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0">
        <v>0</v>
      </c>
      <c r="F148" s="11">
        <v>0</v>
      </c>
      <c r="G148" s="10">
        <v>0</v>
      </c>
      <c r="H148" s="10">
        <v>507.61421319796949</v>
      </c>
      <c r="I148" s="10">
        <v>0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0">
        <v>0</v>
      </c>
      <c r="F149" s="11">
        <v>0</v>
      </c>
      <c r="G149" s="10">
        <v>0</v>
      </c>
      <c r="H149" s="10">
        <v>0</v>
      </c>
      <c r="I149" s="10">
        <v>332.22591362126246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0">
        <v>67.159167226326403</v>
      </c>
      <c r="F150" s="11">
        <v>67.204301075268816</v>
      </c>
      <c r="G150" s="10">
        <v>66.006600660066013</v>
      </c>
      <c r="H150" s="10">
        <v>136.14703880190606</v>
      </c>
      <c r="I150" s="10">
        <v>0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0">
        <v>0</v>
      </c>
      <c r="F151" s="11">
        <v>0</v>
      </c>
      <c r="G151" s="10">
        <v>208.76826722338203</v>
      </c>
      <c r="H151" s="10">
        <v>0</v>
      </c>
      <c r="I151" s="10">
        <v>0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0">
        <v>452.48868778280547</v>
      </c>
      <c r="F152" s="11">
        <v>0</v>
      </c>
      <c r="G152" s="10">
        <v>0</v>
      </c>
      <c r="H152" s="10">
        <v>0</v>
      </c>
      <c r="I152" s="10">
        <v>0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0">
        <v>284.90028490028493</v>
      </c>
      <c r="F153" s="11">
        <v>0</v>
      </c>
      <c r="G153" s="10">
        <v>0</v>
      </c>
      <c r="H153" s="10">
        <v>0</v>
      </c>
      <c r="I153" s="10">
        <v>134.77088948787062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0">
        <v>48.709206039941549</v>
      </c>
      <c r="F154" s="11">
        <v>52.631578947368418</v>
      </c>
      <c r="G154" s="10">
        <v>55.865921787709496</v>
      </c>
      <c r="H154" s="10">
        <v>0</v>
      </c>
      <c r="I154" s="10">
        <v>120.26458208057727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0">
        <v>0</v>
      </c>
      <c r="F155" s="11">
        <v>0</v>
      </c>
      <c r="G155" s="10">
        <v>0</v>
      </c>
      <c r="H155" s="10">
        <v>0</v>
      </c>
      <c r="I155" s="10">
        <v>516.79586563307498</v>
      </c>
      <c r="J155" s="5" t="str">
        <f t="shared" si="2"/>
        <v>Outliers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0">
        <v>134.58950201884252</v>
      </c>
      <c r="F156" s="11">
        <v>126.10340479192938</v>
      </c>
      <c r="G156" s="10">
        <v>127.7139208173691</v>
      </c>
      <c r="H156" s="10">
        <v>259.40337224383916</v>
      </c>
      <c r="I156" s="10">
        <v>0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0">
        <v>0</v>
      </c>
      <c r="F157" s="11">
        <v>0</v>
      </c>
      <c r="G157" s="10">
        <v>280.50490883590464</v>
      </c>
      <c r="H157" s="10">
        <v>0</v>
      </c>
      <c r="I157" s="10">
        <v>0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0">
        <v>87.719298245614041</v>
      </c>
      <c r="F158" s="11">
        <v>87.183958151700097</v>
      </c>
      <c r="G158" s="10">
        <v>0</v>
      </c>
      <c r="H158" s="10">
        <v>94.161958568738228</v>
      </c>
      <c r="I158" s="10">
        <v>91.996320147194112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0">
        <v>265.25198938992042</v>
      </c>
      <c r="F159" s="11">
        <v>0</v>
      </c>
      <c r="G159" s="10">
        <v>0</v>
      </c>
      <c r="H159" s="10">
        <v>0</v>
      </c>
      <c r="I159" s="10">
        <v>297.61904761904759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0">
        <v>113.50737797956867</v>
      </c>
      <c r="F160" s="11">
        <v>105.26315789473684</v>
      </c>
      <c r="G160" s="10">
        <v>211.64021164021165</v>
      </c>
      <c r="H160" s="10">
        <v>0</v>
      </c>
      <c r="I160" s="10">
        <v>310.88082901554401</v>
      </c>
      <c r="J160" s="5" t="str">
        <f t="shared" si="2"/>
        <v>Normal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2" t="s">
        <v>186</v>
      </c>
      <c r="N1" s="1" t="s">
        <v>189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4" x14ac:dyDescent="0.2">
      <c r="A4" s="2"/>
      <c r="B4" s="2"/>
      <c r="C4" s="2"/>
      <c r="D4" s="4" t="s">
        <v>4</v>
      </c>
      <c r="E4" s="9">
        <v>4.7540159256081145</v>
      </c>
      <c r="F4" s="9">
        <v>4.7314062521025715</v>
      </c>
      <c r="G4" s="9">
        <v>4.6879886819452219</v>
      </c>
      <c r="H4" s="9">
        <v>5.9071764778428726</v>
      </c>
      <c r="I4" s="10">
        <v>0.9018733021783979</v>
      </c>
      <c r="L4" s="5" t="s">
        <v>206</v>
      </c>
      <c r="M4" s="20">
        <v>0</v>
      </c>
    </row>
    <row r="5" spans="1:14" x14ac:dyDescent="0.2">
      <c r="A5" s="2"/>
      <c r="B5" s="2"/>
      <c r="C5" s="2"/>
      <c r="D5" s="4" t="s">
        <v>5</v>
      </c>
      <c r="E5" s="9">
        <v>4.1782679246241914</v>
      </c>
      <c r="F5" s="9">
        <v>4.0992054316712467</v>
      </c>
      <c r="G5" s="9">
        <v>4.1504759282984107</v>
      </c>
      <c r="H5" s="9">
        <v>4.8148708241424929</v>
      </c>
      <c r="I5" s="10">
        <v>0.62352576411883309</v>
      </c>
    </row>
    <row r="6" spans="1:14" x14ac:dyDescent="0.2">
      <c r="A6" s="2"/>
      <c r="B6" s="2"/>
      <c r="C6" s="2"/>
      <c r="D6" s="4" t="s">
        <v>6</v>
      </c>
      <c r="E6" s="9">
        <v>4.6949399289166935</v>
      </c>
      <c r="F6" s="9">
        <v>4.7197247257585806</v>
      </c>
      <c r="G6" s="9">
        <v>4.7682498282107044</v>
      </c>
      <c r="H6" s="9">
        <v>6.2317664495965985</v>
      </c>
      <c r="I6" s="10">
        <v>0.90368913093895697</v>
      </c>
    </row>
    <row r="7" spans="1:14" x14ac:dyDescent="0.2">
      <c r="A7" s="2"/>
      <c r="B7" s="2"/>
      <c r="C7" s="2"/>
      <c r="D7" s="4" t="s">
        <v>7</v>
      </c>
      <c r="E7" s="9">
        <v>4.8072452160035519</v>
      </c>
      <c r="F7" s="9">
        <v>4.6398451705450601</v>
      </c>
      <c r="G7" s="9">
        <v>4.5670956217418253</v>
      </c>
      <c r="H7" s="9">
        <v>5.3749624944190257</v>
      </c>
      <c r="I7" s="10">
        <v>0.68442301301676411</v>
      </c>
    </row>
    <row r="8" spans="1:14" x14ac:dyDescent="0.2">
      <c r="A8" s="2"/>
      <c r="B8" s="2"/>
      <c r="C8" s="2"/>
      <c r="D8" s="4" t="s">
        <v>8</v>
      </c>
      <c r="E8" s="9">
        <v>6.0197311624523797</v>
      </c>
      <c r="F8" s="9">
        <v>6.1290717279079017</v>
      </c>
      <c r="G8" s="9">
        <v>5.815927242839531</v>
      </c>
      <c r="H8" s="9">
        <v>7.8936510964513396</v>
      </c>
      <c r="I8" s="10">
        <v>1.2537275810813611</v>
      </c>
    </row>
    <row r="9" spans="1:14" x14ac:dyDescent="0.2">
      <c r="A9" s="2"/>
      <c r="B9" s="2"/>
      <c r="C9" s="2"/>
      <c r="D9" s="4" t="s">
        <v>9</v>
      </c>
      <c r="E9" s="9">
        <v>5.1601576517130834</v>
      </c>
      <c r="F9" s="9">
        <v>5.0865900182225774</v>
      </c>
      <c r="G9" s="9">
        <v>5.2017911351787891</v>
      </c>
      <c r="H9" s="9">
        <v>6.5323726622917579</v>
      </c>
      <c r="I9" s="10">
        <v>1.2505658669081032</v>
      </c>
    </row>
    <row r="10" spans="1:14" x14ac:dyDescent="0.2">
      <c r="A10" s="2"/>
      <c r="B10" s="2"/>
      <c r="C10" s="2"/>
      <c r="D10" s="4" t="s">
        <v>10</v>
      </c>
      <c r="E10" s="9">
        <v>3.8167015765057588</v>
      </c>
      <c r="F10" s="9">
        <v>3.6449629663180629</v>
      </c>
      <c r="G10" s="9">
        <v>3.7394079505927786</v>
      </c>
      <c r="H10" s="9">
        <v>4.5564061259638553</v>
      </c>
      <c r="I10" s="10">
        <v>0.67606124427353209</v>
      </c>
    </row>
    <row r="11" spans="1:14" x14ac:dyDescent="0.2">
      <c r="A11" s="2"/>
      <c r="B11" s="2"/>
      <c r="C11" s="2"/>
      <c r="D11" s="4" t="s">
        <v>11</v>
      </c>
      <c r="E11" s="9">
        <v>2.9487137507259766</v>
      </c>
      <c r="F11" s="9">
        <v>3.0828012941996845</v>
      </c>
      <c r="G11" s="9">
        <v>3.0148597897474656</v>
      </c>
      <c r="H11" s="9">
        <v>3.5369742973244183</v>
      </c>
      <c r="I11" s="10">
        <v>0.48120044781102894</v>
      </c>
    </row>
    <row r="12" spans="1:14" x14ac:dyDescent="0.2">
      <c r="A12" s="2"/>
      <c r="B12" s="2"/>
      <c r="C12" s="2"/>
      <c r="D12" s="4" t="s">
        <v>12</v>
      </c>
      <c r="E12" s="9">
        <v>4.6966063041774451</v>
      </c>
      <c r="F12" s="9">
        <v>4.9203455227361204</v>
      </c>
      <c r="G12" s="9">
        <v>4.8585331929714615</v>
      </c>
      <c r="H12" s="9">
        <v>5.8537028933205271</v>
      </c>
      <c r="I12" s="10">
        <v>0.94878977636743156</v>
      </c>
    </row>
    <row r="13" spans="1:14" x14ac:dyDescent="0.2">
      <c r="A13" s="2"/>
      <c r="B13" s="2"/>
      <c r="C13" s="2"/>
      <c r="D13" s="4" t="s">
        <v>13</v>
      </c>
      <c r="E13" s="9">
        <v>4.0372611102320164</v>
      </c>
      <c r="F13" s="9">
        <v>3.8302968916675031</v>
      </c>
      <c r="G13" s="9">
        <v>4.0036873039681664</v>
      </c>
      <c r="H13" s="9">
        <v>4.8604763238365205</v>
      </c>
      <c r="I13" s="10">
        <v>0.84767087315722955</v>
      </c>
    </row>
    <row r="14" spans="1:14" x14ac:dyDescent="0.2">
      <c r="A14" s="2"/>
      <c r="B14" s="2"/>
      <c r="C14" s="2"/>
      <c r="D14" s="4" t="s">
        <v>14</v>
      </c>
      <c r="E14" s="9">
        <v>4.4209340681443345</v>
      </c>
      <c r="F14" s="9">
        <v>4.3000043474308658</v>
      </c>
      <c r="G14" s="9">
        <v>4.7369517617136365</v>
      </c>
      <c r="H14" s="9">
        <v>5.5490380103237911</v>
      </c>
      <c r="I14" s="10">
        <v>0.61859279864609873</v>
      </c>
    </row>
    <row r="15" spans="1:14" x14ac:dyDescent="0.2">
      <c r="A15" s="2"/>
      <c r="B15" s="2"/>
      <c r="C15" s="2"/>
      <c r="D15" s="4" t="s">
        <v>15</v>
      </c>
      <c r="E15" s="9">
        <v>3.9572064661074076</v>
      </c>
      <c r="F15" s="9">
        <v>3.7680796762998479</v>
      </c>
      <c r="G15" s="9">
        <v>3.739932678815157</v>
      </c>
      <c r="H15" s="9">
        <v>4.6641548348032984</v>
      </c>
      <c r="I15" s="10">
        <v>0.64331882460630285</v>
      </c>
      <c r="L15" s="7" t="s">
        <v>207</v>
      </c>
    </row>
    <row r="16" spans="1:14" x14ac:dyDescent="0.2">
      <c r="A16" s="2"/>
      <c r="B16" s="2"/>
      <c r="C16" s="2"/>
      <c r="D16" s="4" t="s">
        <v>16</v>
      </c>
      <c r="E16" s="9">
        <v>4.6795392204723774</v>
      </c>
      <c r="F16" s="9">
        <v>4.5271322766486479</v>
      </c>
      <c r="G16" s="9">
        <v>4.7238353031280651</v>
      </c>
      <c r="H16" s="9">
        <v>5.2904289915508738</v>
      </c>
      <c r="I16" s="10">
        <v>0.73100540174517914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4.9028556526274611</v>
      </c>
      <c r="F17" s="16">
        <v>4.4787960996084246</v>
      </c>
      <c r="G17" s="16">
        <v>4.210579715659045</v>
      </c>
      <c r="H17" s="16">
        <v>5.5003771687201413</v>
      </c>
      <c r="I17" s="16">
        <v>0.98479796059561575</v>
      </c>
      <c r="J17" s="5" t="str">
        <f>IF(AND(I17&lt;$M$21,I17&gt;$M$22),"Normal","Outliers")</f>
        <v>Normal</v>
      </c>
      <c r="L17" s="1" t="s">
        <v>208</v>
      </c>
      <c r="M17" s="8">
        <f>AVERAGE(I17:I160)</f>
        <v>0.81923575693170048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5.6700318074955049</v>
      </c>
      <c r="F18" s="16">
        <v>6.7732321863993494</v>
      </c>
      <c r="G18" s="16">
        <v>6.1877858488027986</v>
      </c>
      <c r="H18" s="16">
        <v>5.2097248196633714</v>
      </c>
      <c r="I18" s="16">
        <v>0.9288747346072187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0.52145573870121253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4.3256433007985802</v>
      </c>
      <c r="F19" s="16">
        <v>3.5667321168014698</v>
      </c>
      <c r="G19" s="16">
        <v>4.3532226439531581</v>
      </c>
      <c r="H19" s="16">
        <v>4.706389552533726</v>
      </c>
      <c r="I19" s="16">
        <v>0.69962686567164178</v>
      </c>
      <c r="J19" s="5" t="str">
        <f t="shared" si="0"/>
        <v>Normal</v>
      </c>
      <c r="L19" s="1" t="s">
        <v>210</v>
      </c>
      <c r="M19" s="8">
        <f>_xlfn.QUARTILE.EXC(I17:I160,3)</f>
        <v>1.0872069104847313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2.7002936241610738</v>
      </c>
      <c r="F20" s="16">
        <v>2.7017986259424132</v>
      </c>
      <c r="G20" s="16">
        <v>2.3968585853434647</v>
      </c>
      <c r="H20" s="16">
        <v>2.8559152829378016</v>
      </c>
      <c r="I20" s="16">
        <v>0.20045101478326235</v>
      </c>
      <c r="J20" s="5" t="str">
        <f t="shared" si="0"/>
        <v>Normal</v>
      </c>
      <c r="L20" s="1" t="s">
        <v>211</v>
      </c>
      <c r="M20" s="8">
        <f>M19-M18</f>
        <v>0.56575117178351875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2.4735776928266247</v>
      </c>
      <c r="F21" s="16">
        <v>2.2025623141588047</v>
      </c>
      <c r="G21" s="16">
        <v>2.1873860736419979</v>
      </c>
      <c r="H21" s="16">
        <v>2.2813688212927756</v>
      </c>
      <c r="I21" s="16">
        <v>0.57560168363492459</v>
      </c>
      <c r="J21" s="5" t="str">
        <f t="shared" si="0"/>
        <v>Normal</v>
      </c>
      <c r="L21" s="1" t="s">
        <v>212</v>
      </c>
      <c r="M21" s="8">
        <f>M17+1.5*M20</f>
        <v>1.6678625146069788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4.5614162111284076</v>
      </c>
      <c r="F22" s="16">
        <v>4.585694050991501</v>
      </c>
      <c r="G22" s="16">
        <v>4.4903062212752465</v>
      </c>
      <c r="H22" s="16">
        <v>5.20212989560709</v>
      </c>
      <c r="I22" s="16">
        <v>1.0106290294476388</v>
      </c>
      <c r="J22" s="5" t="str">
        <f t="shared" si="0"/>
        <v>Normal</v>
      </c>
      <c r="L22" s="1" t="s">
        <v>213</v>
      </c>
      <c r="M22" s="8">
        <f>M17-1.5*M20</f>
        <v>-2.93910007435777E-2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3.8560024100015062</v>
      </c>
      <c r="F23" s="16">
        <v>3.1632593286860757</v>
      </c>
      <c r="G23" s="16">
        <v>3.4301797179630009</v>
      </c>
      <c r="H23" s="16">
        <v>5.7518488085456045</v>
      </c>
      <c r="I23" s="16">
        <v>0.46998002584890142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6.4611657019787314</v>
      </c>
      <c r="F24" s="16">
        <v>5.6627942930341444</v>
      </c>
      <c r="G24" s="16">
        <v>6.0387105782152641</v>
      </c>
      <c r="H24" s="16">
        <v>6.9673792134104806</v>
      </c>
      <c r="I24" s="16">
        <v>1.0057961131946813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2.2482962130260664</v>
      </c>
      <c r="F25" s="16">
        <v>3.0493087078554351</v>
      </c>
      <c r="G25" s="16">
        <v>3.0399289544693788</v>
      </c>
      <c r="H25" s="16">
        <v>2.8294260307194823</v>
      </c>
      <c r="I25" s="16">
        <v>0.43202286397926293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5.3249931693591988</v>
      </c>
      <c r="F26" s="16">
        <v>5.4683902687768988</v>
      </c>
      <c r="G26" s="16">
        <v>5.0282888363695308</v>
      </c>
      <c r="H26" s="16">
        <v>6.5596483595277348</v>
      </c>
      <c r="I26" s="16">
        <v>0.9955404230121575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4.2441688810156482</v>
      </c>
      <c r="F27" s="16">
        <v>5.4858068554176942</v>
      </c>
      <c r="G27" s="16">
        <v>5.844388669774113</v>
      </c>
      <c r="H27" s="16">
        <v>5.5930366693466631</v>
      </c>
      <c r="I27" s="16">
        <v>1.0575873362445416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4.3814548218357396</v>
      </c>
      <c r="F28" s="16">
        <v>4.3061780472800777</v>
      </c>
      <c r="G28" s="16">
        <v>4.3914952824035831</v>
      </c>
      <c r="H28" s="16">
        <v>5.2721051838781179</v>
      </c>
      <c r="I28" s="16">
        <v>1.2356989155676759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3.3146270224147552</v>
      </c>
      <c r="F29" s="16">
        <v>3.1071983428275503</v>
      </c>
      <c r="G29" s="16">
        <v>3.0314633990682243</v>
      </c>
      <c r="H29" s="16">
        <v>3.6823718251345481</v>
      </c>
      <c r="I29" s="16">
        <v>0.83850931677018636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3.3235091239731611</v>
      </c>
      <c r="F30" s="16">
        <v>3.176348420988333</v>
      </c>
      <c r="G30" s="16">
        <v>2.8069319013912617</v>
      </c>
      <c r="H30" s="16">
        <v>4.0843696659351378</v>
      </c>
      <c r="I30" s="16">
        <v>0.18269289324645271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2.147074610842727</v>
      </c>
      <c r="F31" s="16">
        <v>2.3326335432703522</v>
      </c>
      <c r="G31" s="16">
        <v>1.9887197209271998</v>
      </c>
      <c r="H31" s="16">
        <v>2.3623304070231446</v>
      </c>
      <c r="I31" s="16">
        <v>0.28154033847405135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3.1446540880503147</v>
      </c>
      <c r="F32" s="16">
        <v>2.6284039986211649</v>
      </c>
      <c r="G32" s="16">
        <v>2.8453399654343885</v>
      </c>
      <c r="H32" s="16">
        <v>2.8271322148620484</v>
      </c>
      <c r="I32" s="16">
        <v>0.30331216888421564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5.625</v>
      </c>
      <c r="F33" s="16">
        <v>3.92749244712991</v>
      </c>
      <c r="G33" s="16">
        <v>6.9993913572732804</v>
      </c>
      <c r="H33" s="16">
        <v>10.116492949110976</v>
      </c>
      <c r="I33" s="16">
        <v>1.2349490583513429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3.836950243419424</v>
      </c>
      <c r="F34" s="16">
        <v>3.9903838291330729</v>
      </c>
      <c r="G34" s="16">
        <v>4.2829643888354187</v>
      </c>
      <c r="H34" s="16">
        <v>5.1642564179268975</v>
      </c>
      <c r="I34" s="16">
        <v>0.75000193299467266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6.4099430204334578</v>
      </c>
      <c r="F35" s="16">
        <v>6.4836726946717169</v>
      </c>
      <c r="G35" s="16">
        <v>6.2535798143688304</v>
      </c>
      <c r="H35" s="16">
        <v>8.6747428217820133</v>
      </c>
      <c r="I35" s="16">
        <v>1.3820846775799578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4.927821902718998</v>
      </c>
      <c r="F36" s="16">
        <v>7.0358601906491147</v>
      </c>
      <c r="G36" s="16">
        <v>6.0906835100383487</v>
      </c>
      <c r="H36" s="16">
        <v>7.1752900947362521</v>
      </c>
      <c r="I36" s="16">
        <v>1.1703076237182346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5.5910805050008197</v>
      </c>
      <c r="F37" s="16">
        <v>5.2359415779150256</v>
      </c>
      <c r="G37" s="16">
        <v>4.5587133589428879</v>
      </c>
      <c r="H37" s="16">
        <v>6.006147283904153</v>
      </c>
      <c r="I37" s="16">
        <v>1.1423278789749922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4.6013198522734156</v>
      </c>
      <c r="F38" s="16">
        <v>4.1565227718069</v>
      </c>
      <c r="G38" s="16">
        <v>3.7689182026971322</v>
      </c>
      <c r="H38" s="16">
        <v>4.9071153172099544</v>
      </c>
      <c r="I38" s="16">
        <v>0.69549090066071639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3.5366931918656053</v>
      </c>
      <c r="F39" s="16">
        <v>4.3022820800598582</v>
      </c>
      <c r="G39" s="16">
        <v>4.1139629129313517</v>
      </c>
      <c r="H39" s="16">
        <v>4.1742286751361153</v>
      </c>
      <c r="I39" s="16">
        <v>0.83487387441111571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5.3227468917090768</v>
      </c>
      <c r="F40" s="16">
        <v>5.9160365718624437</v>
      </c>
      <c r="G40" s="16">
        <v>5.223752016665884</v>
      </c>
      <c r="H40" s="16">
        <v>6.3530725910296786</v>
      </c>
      <c r="I40" s="16">
        <v>0.63786292863620297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5.7185649125195726</v>
      </c>
      <c r="F41" s="16">
        <v>5.5299539170506913</v>
      </c>
      <c r="G41" s="16">
        <v>5.1703566220336734</v>
      </c>
      <c r="H41" s="16">
        <v>8.8767269572181817</v>
      </c>
      <c r="I41" s="16">
        <v>0.53752603641738894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4.7340573656363123</v>
      </c>
      <c r="F42" s="16">
        <v>3.6525974025974026</v>
      </c>
      <c r="G42" s="16">
        <v>4.2005420054200542</v>
      </c>
      <c r="H42" s="16">
        <v>6.5146579804560263</v>
      </c>
      <c r="I42" s="16">
        <v>0.40777490825064566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2.5859114558993053</v>
      </c>
      <c r="F43" s="16">
        <v>3.2901850536006676</v>
      </c>
      <c r="G43" s="16">
        <v>3.3764346061835688</v>
      </c>
      <c r="H43" s="16">
        <v>3.9951286164082451</v>
      </c>
      <c r="I43" s="16">
        <v>0.68516115865125293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3.6437895411227679</v>
      </c>
      <c r="F44" s="16">
        <v>3.3172704164253957</v>
      </c>
      <c r="G44" s="16">
        <v>3.4274252441553634</v>
      </c>
      <c r="H44" s="16">
        <v>4.2126824932123643</v>
      </c>
      <c r="I44" s="16">
        <v>0.4411200613732259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4.5180191309872573</v>
      </c>
      <c r="F45" s="16">
        <v>4.4741953385127635</v>
      </c>
      <c r="G45" s="16">
        <v>4.1535081697102845</v>
      </c>
      <c r="H45" s="16">
        <v>5.029394773507323</v>
      </c>
      <c r="I45" s="16">
        <v>0.80761853484537471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2.4664647338814367</v>
      </c>
      <c r="F46" s="16">
        <v>2.9830392908889456</v>
      </c>
      <c r="G46" s="16">
        <v>3.8288383052131105</v>
      </c>
      <c r="H46" s="16">
        <v>3.0335771276595742</v>
      </c>
      <c r="I46" s="16">
        <v>0.78012728392527197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2.0639208425653321</v>
      </c>
      <c r="F47" s="16">
        <v>1.8687081801193561</v>
      </c>
      <c r="G47" s="16">
        <v>2.2418879056047198</v>
      </c>
      <c r="H47" s="16">
        <v>2.195960588286284</v>
      </c>
      <c r="I47" s="16">
        <v>0.25490695895997961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3.8702460850111855</v>
      </c>
      <c r="F48" s="16">
        <v>3.6366302514847129</v>
      </c>
      <c r="G48" s="16">
        <v>3.9089129015882222</v>
      </c>
      <c r="H48" s="16">
        <v>4.534887058350793</v>
      </c>
      <c r="I48" s="16">
        <v>0.58943002826423507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5.4681211313736915</v>
      </c>
      <c r="F49" s="16">
        <v>4.3828016643550622</v>
      </c>
      <c r="G49" s="16">
        <v>4.8537144398004584</v>
      </c>
      <c r="H49" s="16">
        <v>6.2462273311812719</v>
      </c>
      <c r="I49" s="16">
        <v>1.1252333580543692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5.6738644825018616</v>
      </c>
      <c r="F50" s="16">
        <v>5.9169872915937969</v>
      </c>
      <c r="G50" s="16">
        <v>6.1135497703797066</v>
      </c>
      <c r="H50" s="16">
        <v>7.518255534271435</v>
      </c>
      <c r="I50" s="16">
        <v>1.5466575012888812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5.2044891084237017</v>
      </c>
      <c r="F51" s="16">
        <v>4.7989073257166064</v>
      </c>
      <c r="G51" s="16">
        <v>4.4564757011583147</v>
      </c>
      <c r="H51" s="16">
        <v>5.9531465319246673</v>
      </c>
      <c r="I51" s="16">
        <v>1.3200110000916674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5.3622735630182374</v>
      </c>
      <c r="F52" s="16">
        <v>5.3102968319767614</v>
      </c>
      <c r="G52" s="16">
        <v>5.5330614115033896</v>
      </c>
      <c r="H52" s="16">
        <v>6.9913555160860215</v>
      </c>
      <c r="I52" s="16">
        <v>1.2884906183296299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1.3006156247290384</v>
      </c>
      <c r="F53" s="16">
        <v>1.7034324163188825</v>
      </c>
      <c r="G53" s="16">
        <v>1.7708816460766539</v>
      </c>
      <c r="H53" s="16">
        <v>1.3779856355436779</v>
      </c>
      <c r="I53" s="16">
        <v>0.20682523267838676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4.9323922102219582</v>
      </c>
      <c r="F54" s="16">
        <v>4.9833887043189362</v>
      </c>
      <c r="G54" s="16">
        <v>5.0475796441870084</v>
      </c>
      <c r="H54" s="16">
        <v>7.9960431951199409</v>
      </c>
      <c r="I54" s="16">
        <v>1.0677618069815196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5.8620171351270098</v>
      </c>
      <c r="F55" s="16">
        <v>5.5934972975237773</v>
      </c>
      <c r="G55" s="16">
        <v>5.8081230152097607</v>
      </c>
      <c r="H55" s="16">
        <v>6.4803817382425875</v>
      </c>
      <c r="I55" s="16">
        <v>0.99760989296477198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3.7660132736533418</v>
      </c>
      <c r="F56" s="16">
        <v>3.6228574907906355</v>
      </c>
      <c r="G56" s="16">
        <v>3.5716429557596494</v>
      </c>
      <c r="H56" s="16">
        <v>4.321956129185045</v>
      </c>
      <c r="I56" s="16">
        <v>0.81785255286832581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2.6731841441991904</v>
      </c>
      <c r="F57" s="16">
        <v>3.4145231049396769</v>
      </c>
      <c r="G57" s="16">
        <v>3.4884583982780377</v>
      </c>
      <c r="H57" s="16">
        <v>4.43281738245767</v>
      </c>
      <c r="I57" s="16">
        <v>0.28481913984619767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7.3339826963845764</v>
      </c>
      <c r="F58" s="16">
        <v>6.8835350283113126</v>
      </c>
      <c r="G58" s="16">
        <v>6.358413743097775</v>
      </c>
      <c r="H58" s="16">
        <v>8.6854197018939825</v>
      </c>
      <c r="I58" s="16">
        <v>0.90069804098176087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2.0901761719916392</v>
      </c>
      <c r="F59" s="16">
        <v>2.1833416929749507</v>
      </c>
      <c r="G59" s="16">
        <v>2.9319554110543429</v>
      </c>
      <c r="H59" s="16">
        <v>2.5718694633365717</v>
      </c>
      <c r="I59" s="16">
        <v>0.4784688995215311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2.7150614461274647</v>
      </c>
      <c r="F60" s="16">
        <v>3.9444953159118126</v>
      </c>
      <c r="G60" s="16">
        <v>4.1686931147085389</v>
      </c>
      <c r="H60" s="16">
        <v>3.9075889490642353</v>
      </c>
      <c r="I60" s="16">
        <v>0.54141851651326478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5.3132780615518884</v>
      </c>
      <c r="F61" s="16">
        <v>5.7663125948406684</v>
      </c>
      <c r="G61" s="16">
        <v>5.6406928567863028</v>
      </c>
      <c r="H61" s="16">
        <v>7.2195939286418289</v>
      </c>
      <c r="I61" s="16">
        <v>0.97340179592631348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3.2029756677171051</v>
      </c>
      <c r="F62" s="16">
        <v>3.1040097699979645</v>
      </c>
      <c r="G62" s="16">
        <v>3.3322728109981745</v>
      </c>
      <c r="H62" s="16">
        <v>4.2997238254312133</v>
      </c>
      <c r="I62" s="16">
        <v>0.89860471195634417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5.2900401313389276</v>
      </c>
      <c r="F63" s="16">
        <v>5.0781017996080067</v>
      </c>
      <c r="G63" s="16">
        <v>4.436819687647894</v>
      </c>
      <c r="H63" s="16">
        <v>4.9499116087212727</v>
      </c>
      <c r="I63" s="16">
        <v>0.76315712231060495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4.4228848623198749</v>
      </c>
      <c r="F64" s="16">
        <v>4.2355513048230629</v>
      </c>
      <c r="G64" s="16">
        <v>5.6991937725882673</v>
      </c>
      <c r="H64" s="16">
        <v>3.9603960396039604</v>
      </c>
      <c r="I64" s="16">
        <v>0.57562239171103757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4.8111009824774635</v>
      </c>
      <c r="F65" s="16">
        <v>4.830677290836654</v>
      </c>
      <c r="G65" s="16">
        <v>4.3833727344365645</v>
      </c>
      <c r="H65" s="16">
        <v>5.8465286236297205</v>
      </c>
      <c r="I65" s="16">
        <v>0.3374795101725967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4.2187438394511689</v>
      </c>
      <c r="F66" s="16">
        <v>4.1890853189853958</v>
      </c>
      <c r="G66" s="16">
        <v>4.3735133890892346</v>
      </c>
      <c r="H66" s="16">
        <v>4.9404465550917234</v>
      </c>
      <c r="I66" s="16">
        <v>1.2617090422481361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3.6846920105712542</v>
      </c>
      <c r="F67" s="16">
        <v>2.8853150011290363</v>
      </c>
      <c r="G67" s="16">
        <v>3.3600988264360718</v>
      </c>
      <c r="H67" s="16">
        <v>4.0407974489423335</v>
      </c>
      <c r="I67" s="16">
        <v>0.62383031815346224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2.0950150964323124</v>
      </c>
      <c r="F68" s="16">
        <v>2.697705434815556</v>
      </c>
      <c r="G68" s="16">
        <v>2.9062799616490893</v>
      </c>
      <c r="H68" s="16">
        <v>3.3772774403792027</v>
      </c>
      <c r="I68" s="16">
        <v>0.55674392709584786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5.0592005933303321</v>
      </c>
      <c r="F69" s="16">
        <v>5.7012542759407072</v>
      </c>
      <c r="G69" s="16">
        <v>5.4113948514443271</v>
      </c>
      <c r="H69" s="16">
        <v>6.9702483150962253</v>
      </c>
      <c r="I69" s="16">
        <v>1.9370953764591934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4.2299242548447387</v>
      </c>
      <c r="F70" s="16">
        <v>4.6668270387298536</v>
      </c>
      <c r="G70" s="16">
        <v>3.7800248811764328</v>
      </c>
      <c r="H70" s="16">
        <v>4.8385049812805381</v>
      </c>
      <c r="I70" s="16">
        <v>0.74171098521312362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4.3905865823674048</v>
      </c>
      <c r="F71" s="16">
        <v>5.1042477722986419</v>
      </c>
      <c r="G71" s="16">
        <v>4.6110494406967808</v>
      </c>
      <c r="H71" s="16">
        <v>4.6370457802883402</v>
      </c>
      <c r="I71" s="16">
        <v>0.74943792155883093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2.1209248517762749</v>
      </c>
      <c r="F72" s="16">
        <v>1.7932911696421423</v>
      </c>
      <c r="G72" s="16">
        <v>2.4510951867984327</v>
      </c>
      <c r="H72" s="16">
        <v>3.1085714285714285</v>
      </c>
      <c r="I72" s="16">
        <v>0.3424147684978413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5.0516212546964292</v>
      </c>
      <c r="F73" s="16">
        <v>4.5225203051932068</v>
      </c>
      <c r="G73" s="16">
        <v>4.6390168970814134</v>
      </c>
      <c r="H73" s="16">
        <v>6.0131922073937716</v>
      </c>
      <c r="I73" s="16">
        <v>1.0110603878795306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6.7090933081615463</v>
      </c>
      <c r="F74" s="16">
        <v>6.201964449983679</v>
      </c>
      <c r="G74" s="16">
        <v>7.2989816982231579</v>
      </c>
      <c r="H74" s="16">
        <v>8.018146851422653</v>
      </c>
      <c r="I74" s="16">
        <v>0.90603795511172824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3.9355647728368863</v>
      </c>
      <c r="F75" s="16">
        <v>3.6290474220600957</v>
      </c>
      <c r="G75" s="16">
        <v>3.8296194784959359</v>
      </c>
      <c r="H75" s="16">
        <v>5.0979289663574177</v>
      </c>
      <c r="I75" s="16">
        <v>0.58010067553659306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2.0247306385132693</v>
      </c>
      <c r="F76" s="16">
        <v>1.6390676597488372</v>
      </c>
      <c r="G76" s="16">
        <v>1.8077952129582762</v>
      </c>
      <c r="H76" s="16">
        <v>3.0129920215971269</v>
      </c>
      <c r="I76" s="16">
        <v>0.28924723407332414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4.6413795501164694</v>
      </c>
      <c r="F77" s="16">
        <v>3.9858357425115898</v>
      </c>
      <c r="G77" s="16">
        <v>4.2261854450173271</v>
      </c>
      <c r="H77" s="16">
        <v>4.6288559874335755</v>
      </c>
      <c r="I77" s="16">
        <v>0.84273840408480261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2.9471815357301376</v>
      </c>
      <c r="F78" s="16">
        <v>3.3387221480283964</v>
      </c>
      <c r="G78" s="16">
        <v>3.4344096784771243</v>
      </c>
      <c r="H78" s="16">
        <v>4.9185888738127543</v>
      </c>
      <c r="I78" s="16">
        <v>0.48364770434115512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3.0208259293482125</v>
      </c>
      <c r="F79" s="16">
        <v>2.9038239512997239</v>
      </c>
      <c r="G79" s="16">
        <v>2.4192154829790908</v>
      </c>
      <c r="H79" s="16">
        <v>3.312615258520593</v>
      </c>
      <c r="I79" s="16">
        <v>0.33757553252540257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6.5276828434723173</v>
      </c>
      <c r="F80" s="16">
        <v>5.8829428084366748</v>
      </c>
      <c r="G80" s="16">
        <v>7.0818233201449612</v>
      </c>
      <c r="H80" s="16">
        <v>7.7724491483380191</v>
      </c>
      <c r="I80" s="16">
        <v>1.3162657540557439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6.4935064935064943</v>
      </c>
      <c r="F81" s="16">
        <v>5.1625014666197346</v>
      </c>
      <c r="G81" s="16">
        <v>4.913430042115114</v>
      </c>
      <c r="H81" s="16">
        <v>7.8152338737898059</v>
      </c>
      <c r="I81" s="16">
        <v>1.6282856478250756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5.1731628828324627</v>
      </c>
      <c r="F82" s="16">
        <v>5.194739099772435</v>
      </c>
      <c r="G82" s="16">
        <v>5.0546091090356509</v>
      </c>
      <c r="H82" s="16">
        <v>5.5935275902688142</v>
      </c>
      <c r="I82" s="16">
        <v>0.57706212803826684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5.1605704522472893</v>
      </c>
      <c r="F83" s="16">
        <v>4.961092799619423</v>
      </c>
      <c r="G83" s="16">
        <v>4.7501102704169922</v>
      </c>
      <c r="H83" s="16">
        <v>5.8273478791164113</v>
      </c>
      <c r="I83" s="16">
        <v>1.7591934774518758</v>
      </c>
      <c r="J83" s="5" t="str">
        <f t="shared" si="1"/>
        <v>Outliers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5.6222568827306034</v>
      </c>
      <c r="F84" s="16">
        <v>5.5279943302622252</v>
      </c>
      <c r="G84" s="16">
        <v>5.1171654432524001</v>
      </c>
      <c r="H84" s="16">
        <v>6.0808435852372584</v>
      </c>
      <c r="I84" s="16">
        <v>1.0152995133564402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4.7474542070109029</v>
      </c>
      <c r="F85" s="16">
        <v>5.2273026035987966</v>
      </c>
      <c r="G85" s="16">
        <v>4.5924225028702645</v>
      </c>
      <c r="H85" s="16">
        <v>5.5578411938512176</v>
      </c>
      <c r="I85" s="16">
        <v>0.97193178805996527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3.9705786630215454</v>
      </c>
      <c r="F86" s="16">
        <v>4.0047416140710608</v>
      </c>
      <c r="G86" s="16">
        <v>3.8294774820394339</v>
      </c>
      <c r="H86" s="16">
        <v>3.9405785770132913</v>
      </c>
      <c r="I86" s="16">
        <v>0.58738059170865931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2.0076588467115295</v>
      </c>
      <c r="F87" s="16">
        <v>2.1885828925770561</v>
      </c>
      <c r="G87" s="16">
        <v>1.8442178346712954</v>
      </c>
      <c r="H87" s="16">
        <v>2.223019003226963</v>
      </c>
      <c r="I87" s="16">
        <v>0.21336367838981543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4.0624896786339466</v>
      </c>
      <c r="F88" s="16">
        <v>4.0018219677251432</v>
      </c>
      <c r="G88" s="16">
        <v>3.3401849948612536</v>
      </c>
      <c r="H88" s="16">
        <v>6.0577228036790354</v>
      </c>
      <c r="I88" s="16">
        <v>0.6892878403358712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3.7081114938928907</v>
      </c>
      <c r="F89" s="16">
        <v>3.4079122833012296</v>
      </c>
      <c r="G89" s="16">
        <v>3.7152532462786563</v>
      </c>
      <c r="H89" s="16">
        <v>4.4600995407660315</v>
      </c>
      <c r="I89" s="16">
        <v>0.48664110811741107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5.8800971494311645</v>
      </c>
      <c r="F90" s="16">
        <v>4.9430609435615063</v>
      </c>
      <c r="G90" s="16">
        <v>5.0360606814225317</v>
      </c>
      <c r="H90" s="16">
        <v>8.3415719228868017</v>
      </c>
      <c r="I90" s="16">
        <v>0.67559267903206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5.0118655474090605</v>
      </c>
      <c r="F91" s="16">
        <v>4.4732297063903275</v>
      </c>
      <c r="G91" s="16">
        <v>5.2040253653156876</v>
      </c>
      <c r="H91" s="16">
        <v>6.4647020391320797</v>
      </c>
      <c r="I91" s="16">
        <v>1.1494450067765787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2.8548851673421529</v>
      </c>
      <c r="F92" s="16">
        <v>3.3431365155971147</v>
      </c>
      <c r="G92" s="16">
        <v>3.3953753500706338</v>
      </c>
      <c r="H92" s="16">
        <v>3.6424974331393924</v>
      </c>
      <c r="I92" s="16">
        <v>0.4583393641144401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4.2811102025109431</v>
      </c>
      <c r="F93" s="16">
        <v>4.4150110375275942</v>
      </c>
      <c r="G93" s="16">
        <v>3.322725570947211</v>
      </c>
      <c r="H93" s="16">
        <v>4.336877448237269</v>
      </c>
      <c r="I93" s="16">
        <v>0.5111761698963706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4.1304481844522529</v>
      </c>
      <c r="F94" s="16">
        <v>3.030486696163404</v>
      </c>
      <c r="G94" s="16">
        <v>4.3770236239357239</v>
      </c>
      <c r="H94" s="16">
        <v>3.8566512400617068</v>
      </c>
      <c r="I94" s="16">
        <v>0.64603277148058968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4.751706598848882</v>
      </c>
      <c r="F95" s="16">
        <v>4.6655276646077013</v>
      </c>
      <c r="G95" s="16">
        <v>5.012041918896049</v>
      </c>
      <c r="H95" s="16">
        <v>5.7397136592286859</v>
      </c>
      <c r="I95" s="16">
        <v>1.0865396906557585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5.2650472657652267</v>
      </c>
      <c r="F96" s="16">
        <v>6.1340166161969094</v>
      </c>
      <c r="G96" s="16">
        <v>5.4343606862821208</v>
      </c>
      <c r="H96" s="16">
        <v>6.2873554296359542</v>
      </c>
      <c r="I96" s="16">
        <v>0.93135162404439442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3.3603425381425978</v>
      </c>
      <c r="F97" s="16">
        <v>3.5521835875713785</v>
      </c>
      <c r="G97" s="16">
        <v>3.5959377757873523</v>
      </c>
      <c r="H97" s="16">
        <v>4.014815966016525</v>
      </c>
      <c r="I97" s="16">
        <v>0.63704005707878919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4.4355077177834294</v>
      </c>
      <c r="F98" s="16">
        <v>4.2337002540220148</v>
      </c>
      <c r="G98" s="16">
        <v>4.6224370408730842</v>
      </c>
      <c r="H98" s="16">
        <v>5.8884258020112412</v>
      </c>
      <c r="I98" s="16">
        <v>0.9528710003239762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3.5421740092982068</v>
      </c>
      <c r="F99" s="16">
        <v>3.295200198955484</v>
      </c>
      <c r="G99" s="16">
        <v>3.5063976377952755</v>
      </c>
      <c r="H99" s="16">
        <v>3.9269406392694068</v>
      </c>
      <c r="I99" s="16">
        <v>0.5123259598577542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3.7845746925912378</v>
      </c>
      <c r="F100" s="16">
        <v>3.9218403547671836</v>
      </c>
      <c r="G100" s="16">
        <v>3.5980080989383825</v>
      </c>
      <c r="H100" s="16">
        <v>4.5530696065715528</v>
      </c>
      <c r="I100" s="16">
        <v>0.49385352571375185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4.3788891449642771</v>
      </c>
      <c r="F101" s="16">
        <v>5.078720162519045</v>
      </c>
      <c r="G101" s="16">
        <v>4.2035646228001342</v>
      </c>
      <c r="H101" s="16">
        <v>7.1265519737208392</v>
      </c>
      <c r="I101" s="16">
        <v>0.77437911388904257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4.824410262836377</v>
      </c>
      <c r="F102" s="16">
        <v>4.4865249543612116</v>
      </c>
      <c r="G102" s="16">
        <v>4.4468810916179331</v>
      </c>
      <c r="H102" s="16">
        <v>5.159742012899355</v>
      </c>
      <c r="I102" s="16">
        <v>0.70940853063758091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3.6651359334238838</v>
      </c>
      <c r="F103" s="16">
        <v>4.0011918443791767</v>
      </c>
      <c r="G103" s="16">
        <v>3.710225128914602</v>
      </c>
      <c r="H103" s="16">
        <v>4.48217457760152</v>
      </c>
      <c r="I103" s="16">
        <v>0.69232335573203008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4.4679122664500408</v>
      </c>
      <c r="F104" s="16">
        <v>3.8177988414955242</v>
      </c>
      <c r="G104" s="16">
        <v>4.4801686651732773</v>
      </c>
      <c r="H104" s="16">
        <v>6.5945660775520976</v>
      </c>
      <c r="I104" s="16">
        <v>1.3201320132013201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4.1172086597713271</v>
      </c>
      <c r="F105" s="16">
        <v>4.2500268422747931</v>
      </c>
      <c r="G105" s="16">
        <v>4.0832559989394142</v>
      </c>
      <c r="H105" s="16">
        <v>5.1963704007755256</v>
      </c>
      <c r="I105" s="16">
        <v>0.97550026761511766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3.8694182529798971</v>
      </c>
      <c r="F106" s="16">
        <v>3.8593862442207785</v>
      </c>
      <c r="G106" s="16">
        <v>3.9035304624219171</v>
      </c>
      <c r="H106" s="16">
        <v>4.710267071206502</v>
      </c>
      <c r="I106" s="16">
        <v>0.61703848948977769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8.9870810709604942</v>
      </c>
      <c r="F107" s="16">
        <v>8.2778477595825102</v>
      </c>
      <c r="G107" s="16">
        <v>8.2071858471639612</v>
      </c>
      <c r="H107" s="16">
        <v>12.199630314232902</v>
      </c>
      <c r="I107" s="16">
        <v>1.8730099269526128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6.1068702290076331</v>
      </c>
      <c r="F108" s="16">
        <v>5.2025269416573758</v>
      </c>
      <c r="G108" s="16">
        <v>6.9332673022161693</v>
      </c>
      <c r="H108" s="16">
        <v>6.4348471723796559</v>
      </c>
      <c r="I108" s="16">
        <v>1.6081147946561107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3.6415452818239391</v>
      </c>
      <c r="F109" s="16">
        <v>3.2349996148809983</v>
      </c>
      <c r="G109" s="16">
        <v>4.1599260457591871</v>
      </c>
      <c r="H109" s="16">
        <v>3.4671392249017643</v>
      </c>
      <c r="I109" s="16">
        <v>0.84771886559802712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2.0923976219734963</v>
      </c>
      <c r="F110" s="16">
        <v>2.3767867164031298</v>
      </c>
      <c r="G110" s="16">
        <v>2.8080821121941772</v>
      </c>
      <c r="H110" s="16">
        <v>2.7796203291323165</v>
      </c>
      <c r="I110" s="16">
        <v>0.15467904098994587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2.4818822595056091</v>
      </c>
      <c r="F111" s="16">
        <v>3.6591740721380033</v>
      </c>
      <c r="G111" s="16">
        <v>3.1851232224438584</v>
      </c>
      <c r="H111" s="16">
        <v>3.7719103616596406</v>
      </c>
      <c r="I111" s="16">
        <v>0.65610647670822009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2.9508305427538875</v>
      </c>
      <c r="F112" s="16">
        <v>3.0592546543205836</v>
      </c>
      <c r="G112" s="16">
        <v>2.9495672356269038</v>
      </c>
      <c r="H112" s="16">
        <v>3.6539836365080629</v>
      </c>
      <c r="I112" s="16">
        <v>0.26632827309614454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3.325748293366007</v>
      </c>
      <c r="F113" s="16">
        <v>2.5458500173018934</v>
      </c>
      <c r="G113" s="16">
        <v>3.1603257566549163</v>
      </c>
      <c r="H113" s="16">
        <v>2.9664362096600563</v>
      </c>
      <c r="I113" s="16">
        <v>0.47107593744111553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3.0618914920700449</v>
      </c>
      <c r="F114" s="16">
        <v>3.1452854179214347</v>
      </c>
      <c r="G114" s="16">
        <v>3.3817719145516638</v>
      </c>
      <c r="H114" s="16">
        <v>5.0257991020572277</v>
      </c>
      <c r="I114" s="16">
        <v>0.53642672746169584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6.1704955382570725</v>
      </c>
      <c r="F115" s="16">
        <v>6.1156412157153444</v>
      </c>
      <c r="G115" s="16">
        <v>6.5588914549653579</v>
      </c>
      <c r="H115" s="16">
        <v>7.0921985815602833</v>
      </c>
      <c r="I115" s="16">
        <v>0.73468638075121684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3.5506534713303619</v>
      </c>
      <c r="F116" s="16">
        <v>4.3664890467732382</v>
      </c>
      <c r="G116" s="16">
        <v>4.4826572604350385</v>
      </c>
      <c r="H116" s="16">
        <v>5.838563713326522</v>
      </c>
      <c r="I116" s="16">
        <v>1.0874293170943889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6.2694024058983313</v>
      </c>
      <c r="F117" s="16">
        <v>6.2026024738978771</v>
      </c>
      <c r="G117" s="16">
        <v>6.3453123710002712</v>
      </c>
      <c r="H117" s="16">
        <v>7.2578100347112651</v>
      </c>
      <c r="I117" s="16">
        <v>1.3669114751059936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6.2694154193730585</v>
      </c>
      <c r="F118" s="16">
        <v>6.3785329374243922</v>
      </c>
      <c r="G118" s="16">
        <v>6.2111801242236018</v>
      </c>
      <c r="H118" s="16">
        <v>5.9337399044008565</v>
      </c>
      <c r="I118" s="16">
        <v>1.1533391915641475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4.7128129602356408</v>
      </c>
      <c r="F119" s="16">
        <v>4.1808758645935695</v>
      </c>
      <c r="G119" s="16">
        <v>4.3547185667628012</v>
      </c>
      <c r="H119" s="16">
        <v>5.056530878927334</v>
      </c>
      <c r="I119" s="16">
        <v>0.88276172946170317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2.036950278043713</v>
      </c>
      <c r="F120" s="16">
        <v>2.1412843666040442</v>
      </c>
      <c r="G120" s="16">
        <v>2.6727380716689764</v>
      </c>
      <c r="H120" s="16">
        <v>3.145631067961165</v>
      </c>
      <c r="I120" s="16">
        <v>0.26680388009071332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5.0291895170461727</v>
      </c>
      <c r="F121" s="16">
        <v>5.5660003958044726</v>
      </c>
      <c r="G121" s="16">
        <v>5.4824830977258756</v>
      </c>
      <c r="H121" s="16">
        <v>7.3310199892478378</v>
      </c>
      <c r="I121" s="16">
        <v>1.2632397240307065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5.4987876688604089</v>
      </c>
      <c r="F122" s="16">
        <v>5.208333333333333</v>
      </c>
      <c r="G122" s="16">
        <v>4.5469855170090945</v>
      </c>
      <c r="H122" s="16">
        <v>6.5628245067497399</v>
      </c>
      <c r="I122" s="16">
        <v>1.0249262053132173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5.0751512785477253</v>
      </c>
      <c r="F123" s="16">
        <v>5.7476816074188566</v>
      </c>
      <c r="G123" s="16">
        <v>6.0249537454338444</v>
      </c>
      <c r="H123" s="16">
        <v>6.7602219217679149</v>
      </c>
      <c r="I123" s="16">
        <v>0.87112007702535421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3.3519553072625698</v>
      </c>
      <c r="F124" s="16">
        <v>2.8171848274474294</v>
      </c>
      <c r="G124" s="16">
        <v>2.3696682464454977</v>
      </c>
      <c r="H124" s="16">
        <v>3.7812681791739382</v>
      </c>
      <c r="I124" s="16">
        <v>0.19054878048780488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5.0264396536695912</v>
      </c>
      <c r="F125" s="16">
        <v>4.9321824907521581</v>
      </c>
      <c r="G125" s="16">
        <v>4.7598197765568289</v>
      </c>
      <c r="H125" s="16">
        <v>5.7491264947032867</v>
      </c>
      <c r="I125" s="16">
        <v>1.2490392006149116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4.2969558914889205</v>
      </c>
      <c r="F126" s="16">
        <v>4.8861575659883139</v>
      </c>
      <c r="G126" s="16">
        <v>4.6352277307537282</v>
      </c>
      <c r="H126" s="16">
        <v>6.8538023484352166</v>
      </c>
      <c r="I126" s="16">
        <v>1.1593326276526035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3.453403040913233</v>
      </c>
      <c r="F127" s="16">
        <v>2.8514399771884804</v>
      </c>
      <c r="G127" s="16">
        <v>2.9371998694577837</v>
      </c>
      <c r="H127" s="16">
        <v>3.8901601830663619</v>
      </c>
      <c r="I127" s="16">
        <v>0.269735659054127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4.9202017696187879</v>
      </c>
      <c r="F128" s="16">
        <v>5.4196157735085952</v>
      </c>
      <c r="G128" s="16">
        <v>6.1139938055589074</v>
      </c>
      <c r="H128" s="16">
        <v>7.361472294458892</v>
      </c>
      <c r="I128" s="16">
        <v>1.154136984120667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2.1621163303374598</v>
      </c>
      <c r="F129" s="16">
        <v>2.6128366134266088</v>
      </c>
      <c r="G129" s="16">
        <v>2.5680816292898636</v>
      </c>
      <c r="H129" s="16">
        <v>2.8890471519370053</v>
      </c>
      <c r="I129" s="16">
        <v>0.26317520889532203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5.6125169590485378</v>
      </c>
      <c r="F130" s="16">
        <v>5.6035180577994961</v>
      </c>
      <c r="G130" s="16">
        <v>5.5648759475883889</v>
      </c>
      <c r="H130" s="16">
        <v>7.3577394936048028</v>
      </c>
      <c r="I130" s="16">
        <v>1.1318710899367255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4.5969966288691388</v>
      </c>
      <c r="F131" s="16">
        <v>4.0516206482593038</v>
      </c>
      <c r="G131" s="16">
        <v>5.3659263675659563</v>
      </c>
      <c r="H131" s="16">
        <v>4.5905523471049898</v>
      </c>
      <c r="I131" s="16">
        <v>0.44143613890523836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5.7168991538989253</v>
      </c>
      <c r="F132" s="16">
        <v>4.5105999097880014</v>
      </c>
      <c r="G132" s="16">
        <v>4.7010990407216822</v>
      </c>
      <c r="H132" s="16">
        <v>5.9840842158029952</v>
      </c>
      <c r="I132" s="16">
        <v>1.3602918444320782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4.3842168194499802</v>
      </c>
      <c r="F133" s="16">
        <v>4.7301057317751809</v>
      </c>
      <c r="G133" s="16">
        <v>4.7091412742382266</v>
      </c>
      <c r="H133" s="16">
        <v>7.2259915053229635</v>
      </c>
      <c r="I133" s="16">
        <v>1.7026418410501456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5.1088137093205681</v>
      </c>
      <c r="F134" s="16">
        <v>4.7716696900386468</v>
      </c>
      <c r="G134" s="16">
        <v>4.343232773799742</v>
      </c>
      <c r="H134" s="16">
        <v>5.6304119908360191</v>
      </c>
      <c r="I134" s="16">
        <v>0.69377529389092307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3.662885968576294</v>
      </c>
      <c r="F135" s="16">
        <v>3.2980494393315953</v>
      </c>
      <c r="G135" s="16">
        <v>3.5324642845978307</v>
      </c>
      <c r="H135" s="16">
        <v>4.8539158032297207</v>
      </c>
      <c r="I135" s="16">
        <v>0.55753445872696306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2.4357803310738264</v>
      </c>
      <c r="F136" s="16">
        <v>2.2202095172446956</v>
      </c>
      <c r="G136" s="16">
        <v>2.4595076314785844</v>
      </c>
      <c r="H136" s="16">
        <v>2.4444141730614963</v>
      </c>
      <c r="I136" s="16">
        <v>0.24312616037485632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6.7296492817393556</v>
      </c>
      <c r="F137" s="16">
        <v>5.9369670940440855</v>
      </c>
      <c r="G137" s="16">
        <v>6.1075431305880876</v>
      </c>
      <c r="H137" s="16">
        <v>7.5329566854990579</v>
      </c>
      <c r="I137" s="16">
        <v>1.5020653398422832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5.4159087150653216</v>
      </c>
      <c r="F138" s="16">
        <v>4.8017286223040294</v>
      </c>
      <c r="G138" s="16">
        <v>4.6685716585503281</v>
      </c>
      <c r="H138" s="16">
        <v>6.5168994130742766</v>
      </c>
      <c r="I138" s="16">
        <v>1.1804933648131564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5.5276381909547743</v>
      </c>
      <c r="F139" s="16">
        <v>5.2813995708862853</v>
      </c>
      <c r="G139" s="16">
        <v>7.0043981104414401</v>
      </c>
      <c r="H139" s="16">
        <v>6.2731220846067233</v>
      </c>
      <c r="I139" s="16">
        <v>1.7476962186209088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4.862815079188044</v>
      </c>
      <c r="F140" s="16">
        <v>4.6843533841169771</v>
      </c>
      <c r="G140" s="16">
        <v>6.1184638750271212</v>
      </c>
      <c r="H140" s="16">
        <v>6.1951471347444498</v>
      </c>
      <c r="I140" s="16">
        <v>1.2372013651877132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5.2144535840188011</v>
      </c>
      <c r="F141" s="16">
        <v>4.0889526542324255</v>
      </c>
      <c r="G141" s="16">
        <v>3.7867962274935696</v>
      </c>
      <c r="H141" s="16">
        <v>4.1278200839797883</v>
      </c>
      <c r="I141" s="16">
        <v>0.99255583126550873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4.5673244543616205</v>
      </c>
      <c r="F142" s="16">
        <v>4.594705801673296</v>
      </c>
      <c r="G142" s="16">
        <v>5.1876716509002136</v>
      </c>
      <c r="H142" s="16">
        <v>6.0034880601019589</v>
      </c>
      <c r="I142" s="16">
        <v>0.92918298267737442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3.3971587399629404</v>
      </c>
      <c r="F143" s="16">
        <v>3.0036880726968556</v>
      </c>
      <c r="G143" s="16">
        <v>2.2522522522522523</v>
      </c>
      <c r="H143" s="16">
        <v>2.8546007266256397</v>
      </c>
      <c r="I143" s="16">
        <v>0.32964617976705007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4.5091918140825529</v>
      </c>
      <c r="F144" s="16">
        <v>6.6678064626431865</v>
      </c>
      <c r="G144" s="16">
        <v>4.7217537942664425</v>
      </c>
      <c r="H144" s="16">
        <v>5.1589282742552838</v>
      </c>
      <c r="I144" s="16">
        <v>0.98554533508541386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4.4025711015232902</v>
      </c>
      <c r="F145" s="16">
        <v>5.6592617619731396</v>
      </c>
      <c r="G145" s="16">
        <v>5.9186824498198662</v>
      </c>
      <c r="H145" s="16">
        <v>6.968641114982578</v>
      </c>
      <c r="I145" s="16">
        <v>0.70765148164528968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4.5377197958026096</v>
      </c>
      <c r="F146" s="16">
        <v>4.6066478694253599</v>
      </c>
      <c r="G146" s="16">
        <v>3.7834003310475288</v>
      </c>
      <c r="H146" s="16">
        <v>6.1020927048699392</v>
      </c>
      <c r="I146" s="16">
        <v>1.6309412861136998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3.2326438962069668</v>
      </c>
      <c r="F147" s="16">
        <v>3.135128877913258</v>
      </c>
      <c r="G147" s="16">
        <v>2.7365312820319918</v>
      </c>
      <c r="H147" s="16">
        <v>3.835953344529178</v>
      </c>
      <c r="I147" s="16">
        <v>0.34960646861609623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5.0881656285639085</v>
      </c>
      <c r="F148" s="16">
        <v>4.3999654904667418</v>
      </c>
      <c r="G148" s="16">
        <v>4.7781569965870307</v>
      </c>
      <c r="H148" s="16">
        <v>6.8371739680931887</v>
      </c>
      <c r="I148" s="16">
        <v>1.5871689917300142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3.3959577148490991</v>
      </c>
      <c r="F149" s="16">
        <v>3.9744347172243404</v>
      </c>
      <c r="G149" s="16">
        <v>3.676274708295594</v>
      </c>
      <c r="H149" s="16">
        <v>4.7047629116667542</v>
      </c>
      <c r="I149" s="16">
        <v>0.62949168546398782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5.023578408335899</v>
      </c>
      <c r="F150" s="16">
        <v>4.4229484201482805</v>
      </c>
      <c r="G150" s="16">
        <v>5.5164152757419584</v>
      </c>
      <c r="H150" s="16">
        <v>6.4032484772762768</v>
      </c>
      <c r="I150" s="16">
        <v>0.8358615565599653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5.2809884416102033</v>
      </c>
      <c r="F151" s="16">
        <v>5.0234864300626301</v>
      </c>
      <c r="G151" s="16">
        <v>4.6513130269065543</v>
      </c>
      <c r="H151" s="16">
        <v>6.1106312186070317</v>
      </c>
      <c r="I151" s="16">
        <v>1.1093854004881294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3.7359900373599007</v>
      </c>
      <c r="F152" s="16">
        <v>4.0942202371457439</v>
      </c>
      <c r="G152" s="16">
        <v>3.6863447258939384</v>
      </c>
      <c r="H152" s="16">
        <v>4.6953255425709521</v>
      </c>
      <c r="I152" s="16">
        <v>0.72373862696443336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4.3886984522696579</v>
      </c>
      <c r="F153" s="16">
        <v>4.6340152077626149</v>
      </c>
      <c r="G153" s="16">
        <v>4.898742487753144</v>
      </c>
      <c r="H153" s="16">
        <v>5.7803468208092479</v>
      </c>
      <c r="I153" s="16">
        <v>0.51646540911438477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4.3523109775960043</v>
      </c>
      <c r="F154" s="16">
        <v>4.1017227235438884</v>
      </c>
      <c r="G154" s="16">
        <v>3.7920446247107575</v>
      </c>
      <c r="H154" s="16">
        <v>5.2456055026749118</v>
      </c>
      <c r="I154" s="16">
        <v>0.67750096479567778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2.068665797479357</v>
      </c>
      <c r="F155" s="16">
        <v>1.6830927262631872</v>
      </c>
      <c r="G155" s="16">
        <v>2.3813545009288974</v>
      </c>
      <c r="H155" s="16">
        <v>2.1066144401836704</v>
      </c>
      <c r="I155" s="16">
        <v>0.35320938894775716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4.4511726693479146</v>
      </c>
      <c r="F156" s="16">
        <v>4.0863853065887472</v>
      </c>
      <c r="G156" s="16">
        <v>4.5518515260796901</v>
      </c>
      <c r="H156" s="16">
        <v>4.8420820953009791</v>
      </c>
      <c r="I156" s="16">
        <v>0.68289459191540924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5.4006434809253863</v>
      </c>
      <c r="F157" s="16">
        <v>5.132447218514411</v>
      </c>
      <c r="G157" s="16">
        <v>5.2341392541817227</v>
      </c>
      <c r="H157" s="16">
        <v>6.4793620320460761</v>
      </c>
      <c r="I157" s="16">
        <v>1.1527904849039341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3.649451745208002</v>
      </c>
      <c r="F158" s="16">
        <v>3.6691837704139294</v>
      </c>
      <c r="G158" s="16">
        <v>3.3874566389264369</v>
      </c>
      <c r="H158" s="16">
        <v>4.1942640605010446</v>
      </c>
      <c r="I158" s="16">
        <v>0.61198524793454978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5.5030912426115908</v>
      </c>
      <c r="F159" s="16">
        <v>6.0719290051377861</v>
      </c>
      <c r="G159" s="16">
        <v>5.0878815911193342</v>
      </c>
      <c r="H159" s="16">
        <v>5.4977419988219127</v>
      </c>
      <c r="I159" s="16">
        <v>0.71331301472018682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5.9958649207443138</v>
      </c>
      <c r="F160" s="16">
        <v>5.2690835397433009</v>
      </c>
      <c r="G160" s="16">
        <v>5.027820607360729</v>
      </c>
      <c r="H160" s="16">
        <v>7.2971654172026792</v>
      </c>
      <c r="I160" s="16">
        <v>0.57248546767658981</v>
      </c>
      <c r="J160" s="5" t="str">
        <f t="shared" si="2"/>
        <v>Normal</v>
      </c>
    </row>
  </sheetData>
  <autoFilter ref="A3:J160" xr:uid="{00000000-0009-0000-0000-000009000000}"/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2" t="s">
        <v>188</v>
      </c>
      <c r="N1" s="1" t="s">
        <v>189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4" x14ac:dyDescent="0.2">
      <c r="A4" s="2"/>
      <c r="B4" s="2"/>
      <c r="C4" s="2"/>
      <c r="D4" s="4" t="s">
        <v>4</v>
      </c>
      <c r="E4" s="9">
        <v>3.5714047620634912</v>
      </c>
      <c r="F4" s="9">
        <v>4.0837412686627852</v>
      </c>
      <c r="G4" s="9">
        <v>4.0295906271722011</v>
      </c>
      <c r="H4" s="9">
        <v>4.4586356666554341</v>
      </c>
      <c r="I4" s="10">
        <v>4.346514090025499</v>
      </c>
      <c r="L4" s="5" t="s">
        <v>206</v>
      </c>
      <c r="M4" s="20">
        <v>0</v>
      </c>
    </row>
    <row r="5" spans="1:14" x14ac:dyDescent="0.2">
      <c r="A5" s="2"/>
      <c r="B5" s="2"/>
      <c r="C5" s="2"/>
      <c r="D5" s="4" t="s">
        <v>5</v>
      </c>
      <c r="E5" s="9">
        <v>3.2671078472300374</v>
      </c>
      <c r="F5" s="9">
        <v>3.4055488938239478</v>
      </c>
      <c r="G5" s="9">
        <v>4.7645769585058284</v>
      </c>
      <c r="H5" s="9">
        <v>5.2146615423925908</v>
      </c>
      <c r="I5" s="10">
        <v>7.3658263343708299</v>
      </c>
    </row>
    <row r="6" spans="1:14" x14ac:dyDescent="0.2">
      <c r="A6" s="2"/>
      <c r="B6" s="2"/>
      <c r="C6" s="2"/>
      <c r="D6" s="4" t="s">
        <v>6</v>
      </c>
      <c r="E6" s="9">
        <v>5.1348737029239642</v>
      </c>
      <c r="F6" s="9">
        <v>5.7077005033648254</v>
      </c>
      <c r="G6" s="9">
        <v>5.6700592521191853</v>
      </c>
      <c r="H6" s="9">
        <v>5.2311427364241787</v>
      </c>
      <c r="I6" s="10">
        <v>6.3977991570899606</v>
      </c>
    </row>
    <row r="7" spans="1:14" x14ac:dyDescent="0.2">
      <c r="A7" s="2"/>
      <c r="B7" s="2"/>
      <c r="C7" s="2"/>
      <c r="D7" s="4" t="s">
        <v>7</v>
      </c>
      <c r="E7" s="9">
        <v>5.6996979160104511</v>
      </c>
      <c r="F7" s="9">
        <v>5.1866681880893353</v>
      </c>
      <c r="G7" s="9">
        <v>3.4996901316029305</v>
      </c>
      <c r="H7" s="9">
        <v>5.5989192650198181</v>
      </c>
      <c r="I7" s="10">
        <v>6.3634371044947082</v>
      </c>
    </row>
    <row r="8" spans="1:14" x14ac:dyDescent="0.2">
      <c r="A8" s="2"/>
      <c r="B8" s="2"/>
      <c r="C8" s="2"/>
      <c r="D8" s="4" t="s">
        <v>8</v>
      </c>
      <c r="E8" s="9">
        <v>2.7093152687824431</v>
      </c>
      <c r="F8" s="9">
        <v>3.6437050272333216</v>
      </c>
      <c r="G8" s="9">
        <v>3.3501885039398216</v>
      </c>
      <c r="H8" s="9">
        <v>3.4160126703015408</v>
      </c>
      <c r="I8" s="10">
        <v>2.732200703938291</v>
      </c>
    </row>
    <row r="9" spans="1:14" x14ac:dyDescent="0.2">
      <c r="A9" s="2"/>
      <c r="B9" s="2"/>
      <c r="C9" s="2"/>
      <c r="D9" s="4" t="s">
        <v>9</v>
      </c>
      <c r="E9" s="9">
        <v>4.8932529455899934</v>
      </c>
      <c r="F9" s="9">
        <v>3.6416022467229219</v>
      </c>
      <c r="G9" s="9">
        <v>4.0379859103134486</v>
      </c>
      <c r="H9" s="9">
        <v>4.2844595511314543</v>
      </c>
      <c r="I9" s="10">
        <v>4.1025350837483021</v>
      </c>
    </row>
    <row r="10" spans="1:14" x14ac:dyDescent="0.2">
      <c r="A10" s="2"/>
      <c r="B10" s="2"/>
      <c r="C10" s="2"/>
      <c r="D10" s="4" t="s">
        <v>10</v>
      </c>
      <c r="E10" s="9">
        <v>3.1443042138513859</v>
      </c>
      <c r="F10" s="9">
        <v>3.3374415649740277</v>
      </c>
      <c r="G10" s="9">
        <v>4.9388406894621601</v>
      </c>
      <c r="H10" s="9">
        <v>3.7138307700163873</v>
      </c>
      <c r="I10" s="10">
        <v>5.0418126691585439</v>
      </c>
    </row>
    <row r="11" spans="1:14" x14ac:dyDescent="0.2">
      <c r="A11" s="2"/>
      <c r="B11" s="2"/>
      <c r="C11" s="2"/>
      <c r="D11" s="4" t="s">
        <v>11</v>
      </c>
      <c r="E11" s="9">
        <v>1.8957247959079919</v>
      </c>
      <c r="F11" s="9">
        <v>3.2236227071983499</v>
      </c>
      <c r="G11" s="9">
        <v>4.0220475238432005</v>
      </c>
      <c r="H11" s="9">
        <v>5.2988378986133604</v>
      </c>
      <c r="I11" s="10">
        <v>5.0738822728373805</v>
      </c>
    </row>
    <row r="12" spans="1:14" x14ac:dyDescent="0.2">
      <c r="A12" s="2"/>
      <c r="B12" s="2"/>
      <c r="C12" s="2"/>
      <c r="D12" s="4" t="s">
        <v>12</v>
      </c>
      <c r="E12" s="9">
        <v>2.357142436224565</v>
      </c>
      <c r="F12" s="9">
        <v>2.3127358508747924</v>
      </c>
      <c r="G12" s="9">
        <v>2.1016069651075924</v>
      </c>
      <c r="H12" s="9">
        <v>2.8416033462721004</v>
      </c>
      <c r="I12" s="10">
        <v>3.0060666181938425</v>
      </c>
    </row>
    <row r="13" spans="1:14" x14ac:dyDescent="0.2">
      <c r="A13" s="2"/>
      <c r="B13" s="2"/>
      <c r="C13" s="2"/>
      <c r="D13" s="4" t="s">
        <v>13</v>
      </c>
      <c r="E13" s="9">
        <v>2.2182753352923172</v>
      </c>
      <c r="F13" s="9">
        <v>3.6381999350945131</v>
      </c>
      <c r="G13" s="9">
        <v>3.1638333580208204</v>
      </c>
      <c r="H13" s="9">
        <v>4.1226619886299822</v>
      </c>
      <c r="I13" s="10">
        <v>3.5143900213815491</v>
      </c>
    </row>
    <row r="14" spans="1:14" x14ac:dyDescent="0.2">
      <c r="A14" s="2"/>
      <c r="B14" s="2"/>
      <c r="C14" s="2"/>
      <c r="D14" s="4" t="s">
        <v>14</v>
      </c>
      <c r="E14" s="9">
        <v>7.2408383281708835</v>
      </c>
      <c r="F14" s="9">
        <v>8.6948617319374133</v>
      </c>
      <c r="G14" s="9">
        <v>11.400132870514145</v>
      </c>
      <c r="H14" s="9">
        <v>8.6031597059283591</v>
      </c>
      <c r="I14" s="10">
        <v>3.8905207462018789</v>
      </c>
    </row>
    <row r="15" spans="1:14" x14ac:dyDescent="0.2">
      <c r="A15" s="2"/>
      <c r="B15" s="2"/>
      <c r="C15" s="2"/>
      <c r="D15" s="4" t="s">
        <v>15</v>
      </c>
      <c r="E15" s="9">
        <v>2.8344985587191025</v>
      </c>
      <c r="F15" s="9">
        <v>3.6441776366536245</v>
      </c>
      <c r="G15" s="9">
        <v>3.3552744314906882</v>
      </c>
      <c r="H15" s="9">
        <v>3.311266109900922</v>
      </c>
      <c r="I15" s="10">
        <v>3.6193981057704878</v>
      </c>
      <c r="L15" s="7" t="s">
        <v>207</v>
      </c>
    </row>
    <row r="16" spans="1:14" x14ac:dyDescent="0.2">
      <c r="A16" s="2"/>
      <c r="B16" s="2"/>
      <c r="C16" s="2"/>
      <c r="D16" s="4" t="s">
        <v>16</v>
      </c>
      <c r="E16" s="9">
        <v>6.2034237504821146</v>
      </c>
      <c r="F16" s="9">
        <v>6.6341328790279137</v>
      </c>
      <c r="G16" s="9">
        <v>4.458922829160306</v>
      </c>
      <c r="H16" s="9">
        <v>8.2987121436092135</v>
      </c>
      <c r="I16" s="10">
        <v>5.3863555918065833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1.3039509714434738</v>
      </c>
      <c r="F17" s="16">
        <v>2.5593120569190999</v>
      </c>
      <c r="G17" s="16">
        <v>1.2682469023069411</v>
      </c>
      <c r="H17" s="16">
        <v>3.7716872014080969</v>
      </c>
      <c r="I17" s="16">
        <v>1.8698695454347136</v>
      </c>
      <c r="J17" s="5" t="str">
        <f>IF(AND(I17&lt;$M$21,I17&gt;$M$22),"Normal","Outliers")</f>
        <v>Normal</v>
      </c>
      <c r="L17" s="1" t="s">
        <v>208</v>
      </c>
      <c r="M17" s="8">
        <f>AVERAGE(I17:I160)</f>
        <v>4.912772141007693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0</v>
      </c>
      <c r="F18" s="16">
        <v>0</v>
      </c>
      <c r="G18" s="16">
        <v>0</v>
      </c>
      <c r="H18" s="16">
        <v>0</v>
      </c>
      <c r="I18" s="16">
        <v>13.26963906581741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1.8485655131617862</v>
      </c>
      <c r="F19" s="16">
        <v>0</v>
      </c>
      <c r="G19" s="16">
        <v>5.3965569966361464</v>
      </c>
      <c r="H19" s="16">
        <v>0</v>
      </c>
      <c r="I19" s="16">
        <v>3.5878300803673939</v>
      </c>
      <c r="J19" s="5" t="str">
        <f t="shared" si="0"/>
        <v>Normal</v>
      </c>
      <c r="L19" s="1" t="s">
        <v>210</v>
      </c>
      <c r="M19" s="8">
        <f>_xlfn.QUARTILE.EXC(I17:I160,3)</f>
        <v>7.1457301975402476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0</v>
      </c>
      <c r="F20" s="16">
        <v>0</v>
      </c>
      <c r="G20" s="16">
        <v>5.0996991177520528</v>
      </c>
      <c r="H20" s="16">
        <v>15.164151944802487</v>
      </c>
      <c r="I20" s="16">
        <v>5.0112753695815586</v>
      </c>
      <c r="J20" s="5" t="str">
        <f t="shared" si="0"/>
        <v>Normal</v>
      </c>
      <c r="L20" s="1" t="s">
        <v>211</v>
      </c>
      <c r="M20" s="8">
        <f>M19-M18</f>
        <v>7.1457301975402476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0</v>
      </c>
      <c r="F21" s="16">
        <v>0</v>
      </c>
      <c r="G21" s="16">
        <v>0</v>
      </c>
      <c r="H21" s="16">
        <v>3.6212203512583745</v>
      </c>
      <c r="I21" s="16">
        <v>3.5975105227182791</v>
      </c>
      <c r="J21" s="5" t="str">
        <f t="shared" si="0"/>
        <v>Normal</v>
      </c>
      <c r="L21" s="1" t="s">
        <v>212</v>
      </c>
      <c r="M21" s="8">
        <f>M17+1.5*M20</f>
        <v>15.631367437318065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1.8100857980668281</v>
      </c>
      <c r="F22" s="16">
        <v>3.5410764872521243</v>
      </c>
      <c r="G22" s="16">
        <v>1.7609044005000969</v>
      </c>
      <c r="H22" s="16">
        <v>0</v>
      </c>
      <c r="I22" s="16">
        <v>1.7424638438752398</v>
      </c>
      <c r="J22" s="5" t="str">
        <f t="shared" si="0"/>
        <v>Normal</v>
      </c>
      <c r="L22" s="1" t="s">
        <v>213</v>
      </c>
      <c r="M22" s="8">
        <f>M17-1.5*M20</f>
        <v>-5.8058231553026793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9.0375056484410301</v>
      </c>
      <c r="F23" s="16">
        <v>8.7868314685724336</v>
      </c>
      <c r="G23" s="16">
        <v>8.795332610161541</v>
      </c>
      <c r="H23" s="16">
        <v>2.9346167390538795</v>
      </c>
      <c r="I23" s="16">
        <v>11.749500646222534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8.9738412527482385</v>
      </c>
      <c r="F24" s="16">
        <v>10.601174963558462</v>
      </c>
      <c r="G24" s="16">
        <v>5.2358762238860672</v>
      </c>
      <c r="H24" s="16">
        <v>14.659089929205219</v>
      </c>
      <c r="I24" s="16">
        <v>5.9665871121718377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0</v>
      </c>
      <c r="F25" s="16">
        <v>10.395370594961712</v>
      </c>
      <c r="G25" s="16">
        <v>10.246951531919253</v>
      </c>
      <c r="H25" s="16">
        <v>3.3683643222850983</v>
      </c>
      <c r="I25" s="16">
        <v>0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2.7128786161218628</v>
      </c>
      <c r="F26" s="16">
        <v>4.3762343835027373</v>
      </c>
      <c r="G26" s="16">
        <v>3.2039321671020247</v>
      </c>
      <c r="H26" s="16">
        <v>1.6805247718687624</v>
      </c>
      <c r="I26" s="16">
        <v>2.7756703243833387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0</v>
      </c>
      <c r="F27" s="16">
        <v>11.045248702183278</v>
      </c>
      <c r="G27" s="16">
        <v>3.5855145213338115</v>
      </c>
      <c r="H27" s="16">
        <v>10.486943755024994</v>
      </c>
      <c r="I27" s="16">
        <v>3.4115720524017465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2.2354361335896633</v>
      </c>
      <c r="F28" s="16">
        <v>2.1970296159592229</v>
      </c>
      <c r="G28" s="16">
        <v>0</v>
      </c>
      <c r="H28" s="16">
        <v>4.3037593337780553</v>
      </c>
      <c r="I28" s="16">
        <v>0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3.2818089330839157</v>
      </c>
      <c r="F29" s="16">
        <v>0</v>
      </c>
      <c r="G29" s="16">
        <v>0</v>
      </c>
      <c r="H29" s="16">
        <v>3.1473263462688448</v>
      </c>
      <c r="I29" s="16">
        <v>6.2111801242236027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0</v>
      </c>
      <c r="F30" s="16">
        <v>0</v>
      </c>
      <c r="G30" s="16">
        <v>0</v>
      </c>
      <c r="H30" s="16">
        <v>12.192148256522799</v>
      </c>
      <c r="I30" s="16">
        <v>6.0897631082150898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0</v>
      </c>
      <c r="F31" s="16">
        <v>0</v>
      </c>
      <c r="G31" s="16">
        <v>0</v>
      </c>
      <c r="H31" s="16">
        <v>3.1923383878691141</v>
      </c>
      <c r="I31" s="16">
        <v>3.1282259830450156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2.1687269572760788</v>
      </c>
      <c r="F32" s="16">
        <v>4.3088590141330574</v>
      </c>
      <c r="G32" s="16">
        <v>0</v>
      </c>
      <c r="H32" s="16">
        <v>2.063600156833612</v>
      </c>
      <c r="I32" s="16">
        <v>0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0</v>
      </c>
      <c r="F33" s="16">
        <v>0</v>
      </c>
      <c r="G33" s="16">
        <v>30.432136335970785</v>
      </c>
      <c r="H33" s="16">
        <v>0</v>
      </c>
      <c r="I33" s="16">
        <v>61.747452917567152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3.3006023599306871</v>
      </c>
      <c r="F34" s="16">
        <v>7.3593144389749288</v>
      </c>
      <c r="G34" s="16">
        <v>4.8123195380173245</v>
      </c>
      <c r="H34" s="16">
        <v>3.1489368401993274</v>
      </c>
      <c r="I34" s="16">
        <v>3.8659893453333645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2.8231567712726586</v>
      </c>
      <c r="F35" s="16">
        <v>3.7018789391357259</v>
      </c>
      <c r="G35" s="16">
        <v>3.6844873035917054</v>
      </c>
      <c r="H35" s="16">
        <v>4.1343228145936255</v>
      </c>
      <c r="I35" s="16">
        <v>2.7880670729278689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5.7974375326105863</v>
      </c>
      <c r="F36" s="16">
        <v>5.6740807989105768</v>
      </c>
      <c r="G36" s="16">
        <v>0</v>
      </c>
      <c r="H36" s="16">
        <v>5.6056953865126964</v>
      </c>
      <c r="I36" s="16">
        <v>0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1.6396130513198885</v>
      </c>
      <c r="F37" s="16">
        <v>1.6210345442461378</v>
      </c>
      <c r="G37" s="16">
        <v>0</v>
      </c>
      <c r="H37" s="16">
        <v>0</v>
      </c>
      <c r="I37" s="16">
        <v>1.5436863229391788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6.0543682266755461</v>
      </c>
      <c r="F38" s="16">
        <v>0</v>
      </c>
      <c r="G38" s="16">
        <v>0</v>
      </c>
      <c r="H38" s="16">
        <v>17.525411847178411</v>
      </c>
      <c r="I38" s="16">
        <v>5.7957575055059696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1.6105134316820202</v>
      </c>
      <c r="F40" s="16">
        <v>3.1636559207820558</v>
      </c>
      <c r="G40" s="16">
        <v>3.9158560844571841</v>
      </c>
      <c r="H40" s="16">
        <v>1.5514218781513256</v>
      </c>
      <c r="I40" s="16">
        <v>3.8425477628686924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27.231261488188444</v>
      </c>
      <c r="F41" s="16">
        <v>0</v>
      </c>
      <c r="G41" s="16">
        <v>13.257324671881214</v>
      </c>
      <c r="H41" s="16">
        <v>13.348461589801776</v>
      </c>
      <c r="I41" s="16">
        <v>0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0</v>
      </c>
      <c r="F42" s="16">
        <v>0</v>
      </c>
      <c r="G42" s="16">
        <v>0</v>
      </c>
      <c r="H42" s="16">
        <v>40.716612377850161</v>
      </c>
      <c r="I42" s="16">
        <v>13.592496941688189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3.1155559709630181</v>
      </c>
      <c r="F43" s="16">
        <v>4.6340634557755873</v>
      </c>
      <c r="G43" s="16">
        <v>1.5140962359567574</v>
      </c>
      <c r="H43" s="16">
        <v>5.9407116972613316</v>
      </c>
      <c r="I43" s="16">
        <v>0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6.0062464963562103</v>
      </c>
      <c r="F44" s="16">
        <v>3.9257638064205871</v>
      </c>
      <c r="G44" s="16">
        <v>5.84220212071937</v>
      </c>
      <c r="H44" s="16">
        <v>7.7296926480960799</v>
      </c>
      <c r="I44" s="16">
        <v>11.507479861910241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0</v>
      </c>
      <c r="F45" s="16">
        <v>0</v>
      </c>
      <c r="G45" s="16">
        <v>10.297954139777564</v>
      </c>
      <c r="H45" s="16">
        <v>0</v>
      </c>
      <c r="I45" s="16">
        <v>0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3.0351777096549002</v>
      </c>
      <c r="F47" s="16">
        <v>0</v>
      </c>
      <c r="G47" s="16">
        <v>0</v>
      </c>
      <c r="H47" s="16">
        <v>2.8894218266924789</v>
      </c>
      <c r="I47" s="16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4.4742729306487696</v>
      </c>
      <c r="F48" s="16">
        <v>5.1323410807243928</v>
      </c>
      <c r="G48" s="16">
        <v>5.0765102618028859</v>
      </c>
      <c r="H48" s="16">
        <v>5.0228179443758787</v>
      </c>
      <c r="I48" s="16">
        <v>7.1015666055931934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5.5513920115468949</v>
      </c>
      <c r="F49" s="16">
        <v>5.547850208044383</v>
      </c>
      <c r="G49" s="16">
        <v>2.6965080221113658</v>
      </c>
      <c r="H49" s="16">
        <v>5.2489305304044303</v>
      </c>
      <c r="I49" s="16">
        <v>10.229394164130628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2.9784065524944157</v>
      </c>
      <c r="F50" s="16">
        <v>1.4573860324122654</v>
      </c>
      <c r="G50" s="16">
        <v>0</v>
      </c>
      <c r="H50" s="16">
        <v>5.7611153519321343</v>
      </c>
      <c r="I50" s="16">
        <v>7.1604513948559321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0</v>
      </c>
      <c r="F51" s="16">
        <v>5.5372007604422375</v>
      </c>
      <c r="G51" s="16">
        <v>3.6830377695523264</v>
      </c>
      <c r="H51" s="16">
        <v>5.5121727147450619</v>
      </c>
      <c r="I51" s="16">
        <v>1.833348611238427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5.6337162553200208</v>
      </c>
      <c r="F52" s="16">
        <v>5.5473186278959528</v>
      </c>
      <c r="G52" s="16">
        <v>4.4822279661143565</v>
      </c>
      <c r="H52" s="16">
        <v>4.920024993726968</v>
      </c>
      <c r="I52" s="16">
        <v>3.4035601238895885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0</v>
      </c>
      <c r="F53" s="16">
        <v>0</v>
      </c>
      <c r="G53" s="16">
        <v>0</v>
      </c>
      <c r="H53" s="16">
        <v>4.1757140471020548</v>
      </c>
      <c r="I53" s="16">
        <v>0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0</v>
      </c>
      <c r="F54" s="16">
        <v>16.611295681063122</v>
      </c>
      <c r="G54" s="16">
        <v>8.2747207281754243</v>
      </c>
      <c r="H54" s="16">
        <v>0</v>
      </c>
      <c r="I54" s="16">
        <v>0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6.4417770715681435</v>
      </c>
      <c r="F55" s="16">
        <v>0</v>
      </c>
      <c r="G55" s="16">
        <v>6.267758649506936</v>
      </c>
      <c r="H55" s="16">
        <v>12.502344189535538</v>
      </c>
      <c r="I55" s="16">
        <v>4.1567078873532157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0</v>
      </c>
      <c r="F56" s="16">
        <v>3.0444180594879291</v>
      </c>
      <c r="G56" s="16">
        <v>3.0013806350921421</v>
      </c>
      <c r="H56" s="16">
        <v>5.9204878481986913</v>
      </c>
      <c r="I56" s="16">
        <v>0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0</v>
      </c>
      <c r="F57" s="16">
        <v>0</v>
      </c>
      <c r="G57" s="16">
        <v>0</v>
      </c>
      <c r="H57" s="16">
        <v>7.2669137417338856</v>
      </c>
      <c r="I57" s="16">
        <v>14.240956992309885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5.7296739815504498</v>
      </c>
      <c r="F58" s="16">
        <v>0</v>
      </c>
      <c r="G58" s="16">
        <v>5.5775559149980483</v>
      </c>
      <c r="H58" s="16">
        <v>0</v>
      </c>
      <c r="I58" s="16">
        <v>11.258725512272012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2.9859659599880559</v>
      </c>
      <c r="F59" s="16">
        <v>2.9504617472634465</v>
      </c>
      <c r="G59" s="16">
        <v>2.9029261495587551</v>
      </c>
      <c r="H59" s="16">
        <v>11.430530948162543</v>
      </c>
      <c r="I59" s="16">
        <v>2.8145229383619474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0</v>
      </c>
      <c r="F60" s="16">
        <v>14.087483271113616</v>
      </c>
      <c r="G60" s="16">
        <v>6.9478218578475648</v>
      </c>
      <c r="H60" s="16">
        <v>0</v>
      </c>
      <c r="I60" s="16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0</v>
      </c>
      <c r="F61" s="16">
        <v>5.0581689428426904</v>
      </c>
      <c r="G61" s="16">
        <v>4.9917635900763742</v>
      </c>
      <c r="H61" s="16">
        <v>2.4640252316183719</v>
      </c>
      <c r="I61" s="16">
        <v>4.8670089796315672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3.4440598577603279</v>
      </c>
      <c r="F62" s="16">
        <v>1.6961802021846801</v>
      </c>
      <c r="G62" s="16">
        <v>1.674508950250339</v>
      </c>
      <c r="H62" s="16">
        <v>0</v>
      </c>
      <c r="I62" s="16">
        <v>1.633826749011535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12.161011796181443</v>
      </c>
      <c r="F63" s="16">
        <v>8.9089505256280805</v>
      </c>
      <c r="G63" s="16">
        <v>0</v>
      </c>
      <c r="H63" s="16">
        <v>0</v>
      </c>
      <c r="I63" s="16">
        <v>8.8056591035839027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0</v>
      </c>
      <c r="F64" s="16">
        <v>13.663068725235687</v>
      </c>
      <c r="G64" s="16">
        <v>13.900472616068948</v>
      </c>
      <c r="H64" s="16">
        <v>0</v>
      </c>
      <c r="I64" s="16">
        <v>14.390559792775939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10.128633647320976</v>
      </c>
      <c r="F65" s="16">
        <v>4.9800796812749004</v>
      </c>
      <c r="G65" s="16">
        <v>9.8502758077226176</v>
      </c>
      <c r="H65" s="16">
        <v>9.7442143727162005</v>
      </c>
      <c r="I65" s="16">
        <v>14.463407578825571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0</v>
      </c>
      <c r="F66" s="16">
        <v>7.6863950807071486</v>
      </c>
      <c r="G66" s="16">
        <v>3.8364152535870484</v>
      </c>
      <c r="H66" s="16">
        <v>0</v>
      </c>
      <c r="I66" s="16">
        <v>0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2.5411669038422442</v>
      </c>
      <c r="F67" s="16">
        <v>0</v>
      </c>
      <c r="G67" s="16">
        <v>2.4706609017912289</v>
      </c>
      <c r="H67" s="16">
        <v>4.8684306613763058</v>
      </c>
      <c r="I67" s="16">
        <v>4.7986947550266326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0</v>
      </c>
      <c r="F68" s="16">
        <v>3.0311297020399501</v>
      </c>
      <c r="G68" s="16">
        <v>2.9961649089165867</v>
      </c>
      <c r="H68" s="16">
        <v>2.9625240705080729</v>
      </c>
      <c r="I68" s="16">
        <v>11.720924780965218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5.2975922443249548</v>
      </c>
      <c r="F69" s="16">
        <v>5.1829584326733702</v>
      </c>
      <c r="G69" s="16">
        <v>5.1537093823279303</v>
      </c>
      <c r="H69" s="16">
        <v>5.1251825846295773</v>
      </c>
      <c r="I69" s="16">
        <v>0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0</v>
      </c>
      <c r="F70" s="16">
        <v>1.6037206318659289</v>
      </c>
      <c r="G70" s="16">
        <v>3.1898944144948804</v>
      </c>
      <c r="H70" s="16">
        <v>1.5863950758296848</v>
      </c>
      <c r="I70" s="16">
        <v>0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0</v>
      </c>
      <c r="F71" s="16">
        <v>0</v>
      </c>
      <c r="G71" s="16">
        <v>17.077960891469559</v>
      </c>
      <c r="H71" s="16">
        <v>0</v>
      </c>
      <c r="I71" s="16">
        <v>0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1.6067612513456626</v>
      </c>
      <c r="F72" s="16">
        <v>0</v>
      </c>
      <c r="G72" s="16">
        <v>0</v>
      </c>
      <c r="H72" s="16">
        <v>4.5714285714285712</v>
      </c>
      <c r="I72" s="16">
        <v>0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3.1572632841852681</v>
      </c>
      <c r="F73" s="16">
        <v>0</v>
      </c>
      <c r="G73" s="16">
        <v>6.1443932411674345</v>
      </c>
      <c r="H73" s="16">
        <v>3.0679552078539651</v>
      </c>
      <c r="I73" s="16">
        <v>3.0638193572106984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13.194888503192148</v>
      </c>
      <c r="F74" s="16">
        <v>12.85893745610651</v>
      </c>
      <c r="G74" s="16">
        <v>17.77830454235681</v>
      </c>
      <c r="H74" s="16">
        <v>14.793628877163568</v>
      </c>
      <c r="I74" s="16">
        <v>5.908943185511272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0</v>
      </c>
      <c r="F75" s="16">
        <v>3.7606709036892179</v>
      </c>
      <c r="G75" s="16">
        <v>3.7545289004862115</v>
      </c>
      <c r="H75" s="16">
        <v>9.3711929528628986</v>
      </c>
      <c r="I75" s="16">
        <v>11.227755010385673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2.4103936172777014</v>
      </c>
      <c r="F76" s="16">
        <v>4.8207872345554028</v>
      </c>
      <c r="G76" s="16">
        <v>4.8207872345554028</v>
      </c>
      <c r="H76" s="16">
        <v>2.4103936172777014</v>
      </c>
      <c r="I76" s="16">
        <v>2.4103936172777014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6.9533776031707397</v>
      </c>
      <c r="F77" s="16">
        <v>3.4213182339155277</v>
      </c>
      <c r="G77" s="16">
        <v>5.071422534020793</v>
      </c>
      <c r="H77" s="16">
        <v>1.671067143477825</v>
      </c>
      <c r="I77" s="16">
        <v>0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5.3262316910785614</v>
      </c>
      <c r="F78" s="16">
        <v>1.7572221831728405</v>
      </c>
      <c r="G78" s="16">
        <v>5.1775020278549606</v>
      </c>
      <c r="H78" s="16">
        <v>8.4803256445047488</v>
      </c>
      <c r="I78" s="16">
        <v>6.6710028184986916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0</v>
      </c>
      <c r="F79" s="16">
        <v>0</v>
      </c>
      <c r="G79" s="16">
        <v>0</v>
      </c>
      <c r="H79" s="16">
        <v>0</v>
      </c>
      <c r="I79" s="16">
        <v>3.3757553252540258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3.4176349965823647</v>
      </c>
      <c r="F80" s="16">
        <v>16.712905705786007</v>
      </c>
      <c r="G80" s="16">
        <v>3.3247996808192304</v>
      </c>
      <c r="H80" s="16">
        <v>9.9222755085166199</v>
      </c>
      <c r="I80" s="16">
        <v>6.5813287702787191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0</v>
      </c>
      <c r="G81" s="16">
        <v>0</v>
      </c>
      <c r="H81" s="16">
        <v>11.664528169835531</v>
      </c>
      <c r="I81" s="16">
        <v>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6.2593429899040478</v>
      </c>
      <c r="F82" s="16">
        <v>4.7257948423402132</v>
      </c>
      <c r="G82" s="16">
        <v>2.8638011949210487</v>
      </c>
      <c r="H82" s="16">
        <v>6.7009473023396886</v>
      </c>
      <c r="I82" s="16">
        <v>6.6049279715223319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0</v>
      </c>
      <c r="F83" s="16">
        <v>0</v>
      </c>
      <c r="G83" s="16">
        <v>3.3929359074407084</v>
      </c>
      <c r="H83" s="16">
        <v>0</v>
      </c>
      <c r="I83" s="16">
        <v>3.3830643797151461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7.2545250099749721</v>
      </c>
      <c r="F84" s="16">
        <v>0</v>
      </c>
      <c r="G84" s="16">
        <v>0</v>
      </c>
      <c r="H84" s="16">
        <v>3.5149384885764499</v>
      </c>
      <c r="I84" s="16">
        <v>3.5010328046773798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2.3463529853431151</v>
      </c>
      <c r="F85" s="16">
        <v>0.77326961591698173</v>
      </c>
      <c r="G85" s="16">
        <v>2.2810045544057602</v>
      </c>
      <c r="H85" s="16">
        <v>4.4881624714814672</v>
      </c>
      <c r="I85" s="16">
        <v>2.9452478426059554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3.2545726746078243</v>
      </c>
      <c r="F86" s="16">
        <v>0</v>
      </c>
      <c r="G86" s="16">
        <v>0</v>
      </c>
      <c r="H86" s="16">
        <v>6.2548866301798283</v>
      </c>
      <c r="I86" s="16">
        <v>0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0</v>
      </c>
      <c r="F87" s="16">
        <v>3.6476381542950942</v>
      </c>
      <c r="G87" s="16">
        <v>0</v>
      </c>
      <c r="H87" s="16">
        <v>7.1710290426676231</v>
      </c>
      <c r="I87" s="16">
        <v>0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9.9085114113023085</v>
      </c>
      <c r="F88" s="16">
        <v>0</v>
      </c>
      <c r="G88" s="16">
        <v>0</v>
      </c>
      <c r="H88" s="16">
        <v>3.1715826197272436</v>
      </c>
      <c r="I88" s="16">
        <v>3.1331265469812326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1.252740369558409</v>
      </c>
      <c r="F89" s="16">
        <v>3.7042524818491627</v>
      </c>
      <c r="G89" s="16">
        <v>8.5268107291641293</v>
      </c>
      <c r="H89" s="16">
        <v>3.606549493880888</v>
      </c>
      <c r="I89" s="16">
        <v>5.9346476599684275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0</v>
      </c>
      <c r="F90" s="16">
        <v>6.2570391690651981</v>
      </c>
      <c r="G90" s="16">
        <v>12.434717731907487</v>
      </c>
      <c r="H90" s="16">
        <v>6.1789421651013337</v>
      </c>
      <c r="I90" s="16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7.0839089009315348</v>
      </c>
      <c r="F91" s="16">
        <v>6.9084628670120907</v>
      </c>
      <c r="G91" s="16">
        <v>5.1695616211745241</v>
      </c>
      <c r="H91" s="16">
        <v>0</v>
      </c>
      <c r="I91" s="16">
        <v>5.1467686870593079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0</v>
      </c>
      <c r="F92" s="16">
        <v>2.5136364778925673</v>
      </c>
      <c r="G92" s="16">
        <v>0</v>
      </c>
      <c r="H92" s="16">
        <v>0</v>
      </c>
      <c r="I92" s="16">
        <v>2.4123124427075795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19.240944730386261</v>
      </c>
      <c r="F93" s="16">
        <v>9.39364050537786</v>
      </c>
      <c r="G93" s="16">
        <v>4.6798951703481846</v>
      </c>
      <c r="H93" s="16">
        <v>0</v>
      </c>
      <c r="I93" s="16">
        <v>0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0</v>
      </c>
      <c r="F94" s="16">
        <v>0</v>
      </c>
      <c r="G94" s="16">
        <v>0</v>
      </c>
      <c r="H94" s="16">
        <v>0</v>
      </c>
      <c r="I94" s="16">
        <v>5.8730251952780881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6.6925445054209609</v>
      </c>
      <c r="F95" s="16">
        <v>0</v>
      </c>
      <c r="G95" s="16">
        <v>0</v>
      </c>
      <c r="H95" s="16">
        <v>0</v>
      </c>
      <c r="I95" s="16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11.966016513102788</v>
      </c>
      <c r="F96" s="16">
        <v>11.646866992778943</v>
      </c>
      <c r="G96" s="16">
        <v>15.526744817948918</v>
      </c>
      <c r="H96" s="16">
        <v>3.8810835985407124</v>
      </c>
      <c r="I96" s="16">
        <v>0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4.0649304896886269</v>
      </c>
      <c r="F97" s="16">
        <v>2.6808932736387767</v>
      </c>
      <c r="G97" s="16">
        <v>5.2687732978569262</v>
      </c>
      <c r="H97" s="16">
        <v>1.2951019245214599</v>
      </c>
      <c r="I97" s="16">
        <v>5.0963204566303126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1.9713367634593018</v>
      </c>
      <c r="F98" s="16">
        <v>1.9244092063736433</v>
      </c>
      <c r="G98" s="16">
        <v>7.6720946736482736</v>
      </c>
      <c r="H98" s="16">
        <v>5.7354796772836769</v>
      </c>
      <c r="I98" s="16">
        <v>7.6229680025918096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9.4879660963344818</v>
      </c>
      <c r="F99" s="16">
        <v>3.1086794329768717</v>
      </c>
      <c r="G99" s="16">
        <v>6.1515748031496065</v>
      </c>
      <c r="H99" s="16">
        <v>3.0441400304414001</v>
      </c>
      <c r="I99" s="16">
        <v>3.0136821168103189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1.4069050901826163</v>
      </c>
      <c r="F100" s="16">
        <v>2.7716186252771617</v>
      </c>
      <c r="G100" s="16">
        <v>4.1041917478384589</v>
      </c>
      <c r="H100" s="16">
        <v>4.0531776913099868</v>
      </c>
      <c r="I100" s="16">
        <v>2.6694785173716311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0</v>
      </c>
      <c r="F101" s="16">
        <v>0</v>
      </c>
      <c r="G101" s="16">
        <v>0</v>
      </c>
      <c r="H101" s="16">
        <v>11.135237458938811</v>
      </c>
      <c r="I101" s="16">
        <v>5.5312793849217323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3.1327339369067388</v>
      </c>
      <c r="F102" s="16">
        <v>0</v>
      </c>
      <c r="G102" s="16">
        <v>6.0916179337231968</v>
      </c>
      <c r="H102" s="16">
        <v>2.9998500074996253</v>
      </c>
      <c r="I102" s="16">
        <v>5.9117377553131742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2.1559623137787551</v>
      </c>
      <c r="F103" s="16">
        <v>8.5131741369769713</v>
      </c>
      <c r="G103" s="16">
        <v>4.1923447784345784</v>
      </c>
      <c r="H103" s="16">
        <v>4.1310364770520929</v>
      </c>
      <c r="I103" s="16">
        <v>6.1087354917532073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13.539128080151638</v>
      </c>
      <c r="F104" s="16">
        <v>0</v>
      </c>
      <c r="G104" s="16">
        <v>13.176966662274344</v>
      </c>
      <c r="H104" s="16">
        <v>0</v>
      </c>
      <c r="I104" s="16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1.8177521676694599</v>
      </c>
      <c r="F105" s="16">
        <v>4.4737124655524143</v>
      </c>
      <c r="G105" s="16">
        <v>5.3029298687524857</v>
      </c>
      <c r="H105" s="16">
        <v>7.8600560683999543</v>
      </c>
      <c r="I105" s="16">
        <v>6.9061965848857891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4.9417857637035718</v>
      </c>
      <c r="F106" s="16">
        <v>8.3792549363669515</v>
      </c>
      <c r="G106" s="16">
        <v>5.2815295309521639</v>
      </c>
      <c r="H106" s="16">
        <v>4.2139566243398132</v>
      </c>
      <c r="I106" s="16">
        <v>4.5706554777020569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0</v>
      </c>
      <c r="F107" s="16">
        <v>17.995321216483713</v>
      </c>
      <c r="G107" s="16">
        <v>0</v>
      </c>
      <c r="H107" s="16">
        <v>0</v>
      </c>
      <c r="I107" s="16">
        <v>0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12.72264631043257</v>
      </c>
      <c r="F108" s="16">
        <v>0</v>
      </c>
      <c r="G108" s="16">
        <v>0</v>
      </c>
      <c r="H108" s="16">
        <v>0</v>
      </c>
      <c r="I108" s="16">
        <v>12.370113805047009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0</v>
      </c>
      <c r="F109" s="16">
        <v>0</v>
      </c>
      <c r="G109" s="16">
        <v>0</v>
      </c>
      <c r="H109" s="16">
        <v>7.7047538331150323</v>
      </c>
      <c r="I109" s="16">
        <v>0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3.3212660666245974</v>
      </c>
      <c r="F110" s="16">
        <v>6.6021853233420265</v>
      </c>
      <c r="G110" s="16">
        <v>0</v>
      </c>
      <c r="H110" s="16">
        <v>9.4759783947692604</v>
      </c>
      <c r="I110" s="16">
        <v>9.2807424593967518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0</v>
      </c>
      <c r="F111" s="16">
        <v>3.2671197072660743</v>
      </c>
      <c r="G111" s="16">
        <v>6.4345923685734503</v>
      </c>
      <c r="H111" s="16">
        <v>0</v>
      </c>
      <c r="I111" s="16">
        <v>0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1.6577699678392628</v>
      </c>
      <c r="F112" s="16">
        <v>8.1798252789320411</v>
      </c>
      <c r="G112" s="16">
        <v>8.0589268732975512</v>
      </c>
      <c r="H112" s="16">
        <v>4.7660656128366039</v>
      </c>
      <c r="I112" s="16">
        <v>7.8331845028277796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0</v>
      </c>
      <c r="F113" s="16">
        <v>2.4716990459241686</v>
      </c>
      <c r="G113" s="16">
        <v>4.8620396256229492</v>
      </c>
      <c r="H113" s="16">
        <v>2.3922872658548839</v>
      </c>
      <c r="I113" s="16">
        <v>2.3553796872055774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0</v>
      </c>
      <c r="F114" s="16">
        <v>16.730241584688482</v>
      </c>
      <c r="G114" s="16">
        <v>6.6965780486171562</v>
      </c>
      <c r="H114" s="16">
        <v>10.051598204114454</v>
      </c>
      <c r="I114" s="16">
        <v>6.7053340932711976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0</v>
      </c>
      <c r="F115" s="16">
        <v>9.2661230541141588</v>
      </c>
      <c r="G115" s="16">
        <v>0</v>
      </c>
      <c r="H115" s="16">
        <v>0</v>
      </c>
      <c r="I115" s="16">
        <v>9.1835797593902093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0</v>
      </c>
      <c r="F116" s="16">
        <v>0</v>
      </c>
      <c r="G116" s="16">
        <v>0</v>
      </c>
      <c r="H116" s="16">
        <v>0</v>
      </c>
      <c r="I116" s="16">
        <v>7.2495287806292596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3.6379511059371361</v>
      </c>
      <c r="F117" s="16">
        <v>7.1431122540090719</v>
      </c>
      <c r="G117" s="16">
        <v>2.3588521825279822</v>
      </c>
      <c r="H117" s="16">
        <v>5.8436473709430485</v>
      </c>
      <c r="I117" s="16">
        <v>12.742395106920279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11.296243998870377</v>
      </c>
      <c r="F118" s="16">
        <v>10.997470581766194</v>
      </c>
      <c r="G118" s="16">
        <v>5.4966195789589403</v>
      </c>
      <c r="H118" s="16">
        <v>16.482610845557936</v>
      </c>
      <c r="I118" s="16">
        <v>5.492091388400703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1.9636720667648502</v>
      </c>
      <c r="F119" s="16">
        <v>3.8533418106853166</v>
      </c>
      <c r="G119" s="16">
        <v>3.8199285673357908</v>
      </c>
      <c r="H119" s="16">
        <v>5.681495369581274</v>
      </c>
      <c r="I119" s="16">
        <v>7.5128657826527929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0</v>
      </c>
      <c r="F120" s="16">
        <v>6.0602387734076721</v>
      </c>
      <c r="G120" s="16">
        <v>7.919223916056227</v>
      </c>
      <c r="H120" s="16">
        <v>1.941747572815534</v>
      </c>
      <c r="I120" s="16">
        <v>3.8114840012959048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0</v>
      </c>
      <c r="F121" s="16">
        <v>2.4737779536908766</v>
      </c>
      <c r="G121" s="16">
        <v>4.9170251997541481</v>
      </c>
      <c r="H121" s="16">
        <v>4.887346659498558</v>
      </c>
      <c r="I121" s="16">
        <v>0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0</v>
      </c>
      <c r="F122" s="16">
        <v>4.2691256830601096</v>
      </c>
      <c r="G122" s="16">
        <v>4.21017177500842</v>
      </c>
      <c r="H122" s="16">
        <v>16.614745586708203</v>
      </c>
      <c r="I122" s="16">
        <v>8.1994096425057386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0</v>
      </c>
      <c r="F123" s="16">
        <v>4.8299845440494593</v>
      </c>
      <c r="G123" s="16">
        <v>0</v>
      </c>
      <c r="H123" s="16">
        <v>0</v>
      </c>
      <c r="I123" s="16">
        <v>0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7.2636411180196401</v>
      </c>
      <c r="F125" s="16">
        <v>2.8675479597396265</v>
      </c>
      <c r="G125" s="16">
        <v>7.0620471462267487</v>
      </c>
      <c r="H125" s="16">
        <v>5.5681612539499143</v>
      </c>
      <c r="I125" s="16">
        <v>2.7451411002525532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0</v>
      </c>
      <c r="F126" s="16">
        <v>0</v>
      </c>
      <c r="G126" s="16">
        <v>0</v>
      </c>
      <c r="H126" s="16">
        <v>5.0395605503200116</v>
      </c>
      <c r="I126" s="16">
        <v>0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0</v>
      </c>
      <c r="F127" s="16">
        <v>4.7523999619808004</v>
      </c>
      <c r="G127" s="16">
        <v>4.6622220150123548</v>
      </c>
      <c r="H127" s="16">
        <v>4.5766590389016022</v>
      </c>
      <c r="I127" s="16">
        <v>0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8.2692466716282151</v>
      </c>
      <c r="F128" s="16">
        <v>0</v>
      </c>
      <c r="G128" s="16">
        <v>4.0223643457624396</v>
      </c>
      <c r="H128" s="16">
        <v>4.0008001600320062</v>
      </c>
      <c r="I128" s="16">
        <v>7.9595654077287383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1.4131479283251371</v>
      </c>
      <c r="F129" s="16">
        <v>0</v>
      </c>
      <c r="G129" s="16">
        <v>9.6131397887855865</v>
      </c>
      <c r="H129" s="16">
        <v>2.6874857227320983</v>
      </c>
      <c r="I129" s="16">
        <v>9.2111323113362733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7.424857071501374</v>
      </c>
      <c r="F130" s="16">
        <v>5.6167339022754383</v>
      </c>
      <c r="G130" s="16">
        <v>5.9096027762000594</v>
      </c>
      <c r="H130" s="16">
        <v>6.851996867658575</v>
      </c>
      <c r="I130" s="16">
        <v>8.7565958247253839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0</v>
      </c>
      <c r="F131" s="16">
        <v>0</v>
      </c>
      <c r="G131" s="16">
        <v>0</v>
      </c>
      <c r="H131" s="16">
        <v>14.808233377758034</v>
      </c>
      <c r="I131" s="16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0</v>
      </c>
      <c r="F132" s="16">
        <v>0</v>
      </c>
      <c r="G132" s="16">
        <v>0</v>
      </c>
      <c r="H132" s="16">
        <v>6.2660567704743402</v>
      </c>
      <c r="I132" s="16">
        <v>3.0915723737092686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11.387576154415532</v>
      </c>
      <c r="F133" s="16">
        <v>11.129660545353365</v>
      </c>
      <c r="G133" s="16">
        <v>5.5401662049861491</v>
      </c>
      <c r="H133" s="16">
        <v>11.032048099729714</v>
      </c>
      <c r="I133" s="16">
        <v>0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4.0226879600949355</v>
      </c>
      <c r="F134" s="16">
        <v>0</v>
      </c>
      <c r="G134" s="16">
        <v>3.9128223187385061</v>
      </c>
      <c r="H134" s="16">
        <v>3.8830427523007027</v>
      </c>
      <c r="I134" s="16">
        <v>11.562921564848718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3.2130578671721879</v>
      </c>
      <c r="F135" s="16">
        <v>3.1409994660300904</v>
      </c>
      <c r="G135" s="16">
        <v>0</v>
      </c>
      <c r="H135" s="16">
        <v>6.222968978499642</v>
      </c>
      <c r="I135" s="16">
        <v>3.0974136595942388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3.2049741198339823</v>
      </c>
      <c r="F136" s="16">
        <v>1.6030393626315493</v>
      </c>
      <c r="G136" s="16">
        <v>0.77832519983499504</v>
      </c>
      <c r="H136" s="16">
        <v>1.5135691474064992</v>
      </c>
      <c r="I136" s="16">
        <v>1.4734918810597353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19.412449851171218</v>
      </c>
      <c r="F137" s="16">
        <v>6.3159224404724306</v>
      </c>
      <c r="G137" s="16">
        <v>0</v>
      </c>
      <c r="H137" s="16">
        <v>6.2774639045825484</v>
      </c>
      <c r="I137" s="16">
        <v>6.2586055826761795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4.1342814618819252</v>
      </c>
      <c r="F138" s="16">
        <v>0</v>
      </c>
      <c r="G138" s="16">
        <v>4.0246307401295933</v>
      </c>
      <c r="H138" s="16">
        <v>4.0477636106051404</v>
      </c>
      <c r="I138" s="16">
        <v>8.1413335504355615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4.4612982377871964</v>
      </c>
      <c r="F140" s="16">
        <v>0</v>
      </c>
      <c r="G140" s="16">
        <v>0</v>
      </c>
      <c r="H140" s="16">
        <v>4.3021855102392017</v>
      </c>
      <c r="I140" s="16">
        <v>4.2662116040955631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5.2297608256049086</v>
      </c>
      <c r="F142" s="16">
        <v>1.7144424633109312</v>
      </c>
      <c r="G142" s="16">
        <v>3.3906350659478521</v>
      </c>
      <c r="H142" s="16">
        <v>1.6769519720955191</v>
      </c>
      <c r="I142" s="16">
        <v>4.977765978628792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0</v>
      </c>
      <c r="F143" s="16">
        <v>0</v>
      </c>
      <c r="G143" s="16">
        <v>0</v>
      </c>
      <c r="H143" s="16">
        <v>0</v>
      </c>
      <c r="I143" s="16">
        <v>3.6627353307449999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17.34304543877905</v>
      </c>
      <c r="F144" s="16">
        <v>0</v>
      </c>
      <c r="G144" s="16">
        <v>0</v>
      </c>
      <c r="H144" s="16">
        <v>0</v>
      </c>
      <c r="I144" s="16">
        <v>16.425755584756899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0</v>
      </c>
      <c r="F146" s="16">
        <v>0</v>
      </c>
      <c r="G146" s="16">
        <v>3.9410420115078426</v>
      </c>
      <c r="H146" s="16">
        <v>0</v>
      </c>
      <c r="I146" s="16">
        <v>3.8831935383659522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4.8392872697709084</v>
      </c>
      <c r="F147" s="16">
        <v>3.8586201574317025</v>
      </c>
      <c r="G147" s="16">
        <v>0.94038875671202471</v>
      </c>
      <c r="H147" s="16">
        <v>4.5884609384320312</v>
      </c>
      <c r="I147" s="16">
        <v>3.5857073704214999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0</v>
      </c>
      <c r="F148" s="16">
        <v>8.6273833146406709</v>
      </c>
      <c r="G148" s="16">
        <v>17.064846416382252</v>
      </c>
      <c r="H148" s="16">
        <v>8.440955516164431</v>
      </c>
      <c r="I148" s="16">
        <v>25.060563027316014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5.4773511529824175</v>
      </c>
      <c r="F149" s="16">
        <v>10.741715451957678</v>
      </c>
      <c r="G149" s="16">
        <v>5.3279343598486868</v>
      </c>
      <c r="H149" s="16">
        <v>5.2862504625469153</v>
      </c>
      <c r="I149" s="16">
        <v>0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0</v>
      </c>
      <c r="F150" s="16">
        <v>4.7729659210233235</v>
      </c>
      <c r="G150" s="16">
        <v>0</v>
      </c>
      <c r="H150" s="16">
        <v>3.1235358425737938</v>
      </c>
      <c r="I150" s="16">
        <v>4.6436753142220297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6.6427527567423947</v>
      </c>
      <c r="F151" s="16">
        <v>0</v>
      </c>
      <c r="G151" s="16">
        <v>12.920313963629315</v>
      </c>
      <c r="H151" s="16">
        <v>0</v>
      </c>
      <c r="I151" s="16">
        <v>0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5.4144783150143487</v>
      </c>
      <c r="F152" s="16">
        <v>5.317169139150316</v>
      </c>
      <c r="G152" s="16">
        <v>5.2662067512770552</v>
      </c>
      <c r="H152" s="16">
        <v>10.434056761268781</v>
      </c>
      <c r="I152" s="16">
        <v>0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2.5968629895086734</v>
      </c>
      <c r="F153" s="16">
        <v>7.6806881896617929</v>
      </c>
      <c r="G153" s="16">
        <v>5.0502499873743751</v>
      </c>
      <c r="H153" s="16">
        <v>4.9830576041459045</v>
      </c>
      <c r="I153" s="16">
        <v>9.8374363640835192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2.7145390712656989</v>
      </c>
      <c r="F154" s="16">
        <v>4.4583942647216181</v>
      </c>
      <c r="G154" s="16">
        <v>8.7982473891200872</v>
      </c>
      <c r="H154" s="16">
        <v>2.6054331966928368</v>
      </c>
      <c r="I154" s="16">
        <v>7.7183654217229103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3.4767492394611041</v>
      </c>
      <c r="F155" s="16">
        <v>1.7351471404775127</v>
      </c>
      <c r="G155" s="16">
        <v>3.3778078027360241</v>
      </c>
      <c r="H155" s="16">
        <v>0</v>
      </c>
      <c r="I155" s="16">
        <v>1.605497222489805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11.297392561796737</v>
      </c>
      <c r="F156" s="16">
        <v>6.5909440428850763</v>
      </c>
      <c r="G156" s="16">
        <v>4.3979241797871405</v>
      </c>
      <c r="H156" s="16">
        <v>4.4018928139099813</v>
      </c>
      <c r="I156" s="16">
        <v>8.8115431214891498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3.8302436034931819</v>
      </c>
      <c r="F157" s="16">
        <v>0</v>
      </c>
      <c r="G157" s="16">
        <v>0</v>
      </c>
      <c r="H157" s="16">
        <v>1.8459720889020157</v>
      </c>
      <c r="I157" s="16">
        <v>9.149130832570906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1.6740604335816522</v>
      </c>
      <c r="F158" s="16">
        <v>6.5521138757391606</v>
      </c>
      <c r="G158" s="16">
        <v>0</v>
      </c>
      <c r="H158" s="16">
        <v>1.6194069731664265</v>
      </c>
      <c r="I158" s="16">
        <v>3.2209749891292092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6.7939398056933218</v>
      </c>
      <c r="F159" s="16">
        <v>0</v>
      </c>
      <c r="G159" s="16">
        <v>13.215276860050219</v>
      </c>
      <c r="H159" s="16">
        <v>0</v>
      </c>
      <c r="I159" s="16">
        <v>12.969327540367031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0</v>
      </c>
      <c r="F160" s="16">
        <v>6.7552353073632068</v>
      </c>
      <c r="G160" s="16">
        <v>11.172934683023843</v>
      </c>
      <c r="H160" s="16">
        <v>8.8719336379363885</v>
      </c>
      <c r="I160" s="16">
        <v>11.009335916857495</v>
      </c>
      <c r="J160" s="5" t="str">
        <f t="shared" si="2"/>
        <v>Normal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60"/>
  <sheetViews>
    <sheetView workbookViewId="0"/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2" t="s">
        <v>190</v>
      </c>
    </row>
    <row r="2" spans="1:13" x14ac:dyDescent="0.2">
      <c r="L2" s="1" t="s">
        <v>189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3" x14ac:dyDescent="0.2">
      <c r="A4" s="2"/>
      <c r="B4" s="2"/>
      <c r="C4" s="2"/>
      <c r="D4" s="4" t="s">
        <v>4</v>
      </c>
      <c r="E4" s="9">
        <v>17.142742857904757</v>
      </c>
      <c r="F4" s="9">
        <v>16.112641051428813</v>
      </c>
      <c r="G4" s="9">
        <v>15.585715471763743</v>
      </c>
      <c r="H4" s="9">
        <v>17.651154053083211</v>
      </c>
      <c r="I4" s="10">
        <v>16.103664474533115</v>
      </c>
      <c r="L4" s="5" t="s">
        <v>206</v>
      </c>
      <c r="M4" s="20">
        <v>0</v>
      </c>
    </row>
    <row r="5" spans="1:13" x14ac:dyDescent="0.2">
      <c r="A5" s="2"/>
      <c r="B5" s="2"/>
      <c r="C5" s="2"/>
      <c r="D5" s="4" t="s">
        <v>5</v>
      </c>
      <c r="E5" s="9">
        <v>35.030656361966507</v>
      </c>
      <c r="F5" s="9">
        <v>33.338531276381801</v>
      </c>
      <c r="G5" s="9">
        <v>25.764008738587073</v>
      </c>
      <c r="H5" s="9">
        <v>33.721477974138757</v>
      </c>
      <c r="I5" s="10">
        <v>30.662393345404151</v>
      </c>
    </row>
    <row r="6" spans="1:13" x14ac:dyDescent="0.2">
      <c r="A6" s="2"/>
      <c r="B6" s="2"/>
      <c r="C6" s="2"/>
      <c r="D6" s="4" t="s">
        <v>6</v>
      </c>
      <c r="E6" s="9">
        <v>11.935111850039483</v>
      </c>
      <c r="F6" s="9">
        <v>8.969243648144726</v>
      </c>
      <c r="G6" s="9">
        <v>15.525162237945388</v>
      </c>
      <c r="H6" s="9">
        <v>14.754505154016915</v>
      </c>
      <c r="I6" s="10">
        <v>8.6636863585593229</v>
      </c>
    </row>
    <row r="7" spans="1:13" x14ac:dyDescent="0.2">
      <c r="A7" s="2"/>
      <c r="B7" s="2"/>
      <c r="C7" s="2"/>
      <c r="D7" s="4" t="s">
        <v>7</v>
      </c>
      <c r="E7" s="9">
        <v>28.048513428788276</v>
      </c>
      <c r="F7" s="9">
        <v>26.229721979766069</v>
      </c>
      <c r="G7" s="9">
        <v>28.434982319273814</v>
      </c>
      <c r="H7" s="9">
        <v>28.712406487281122</v>
      </c>
      <c r="I7" s="10">
        <v>26.867845552310989</v>
      </c>
    </row>
    <row r="8" spans="1:13" x14ac:dyDescent="0.2">
      <c r="A8" s="2"/>
      <c r="B8" s="2"/>
      <c r="C8" s="2"/>
      <c r="D8" s="4" t="s">
        <v>8</v>
      </c>
      <c r="E8" s="9">
        <v>11.296467052889508</v>
      </c>
      <c r="F8" s="9">
        <v>10.751179030972391</v>
      </c>
      <c r="G8" s="9">
        <v>11.033287472975145</v>
      </c>
      <c r="H8" s="9">
        <v>11.046586427338749</v>
      </c>
      <c r="I8" s="10">
        <v>11.105073828910472</v>
      </c>
    </row>
    <row r="9" spans="1:13" x14ac:dyDescent="0.2">
      <c r="A9" s="2"/>
      <c r="B9" s="2"/>
      <c r="C9" s="2"/>
      <c r="D9" s="4" t="s">
        <v>9</v>
      </c>
      <c r="E9" s="9">
        <v>18.683329428616336</v>
      </c>
      <c r="F9" s="9">
        <v>15.586057615974108</v>
      </c>
      <c r="G9" s="9">
        <v>16.873012553809769</v>
      </c>
      <c r="H9" s="9">
        <v>23.278896894480901</v>
      </c>
      <c r="I9" s="10">
        <v>19.098008148483476</v>
      </c>
    </row>
    <row r="10" spans="1:13" x14ac:dyDescent="0.2">
      <c r="A10" s="2"/>
      <c r="B10" s="2"/>
      <c r="C10" s="2"/>
      <c r="D10" s="4" t="s">
        <v>10</v>
      </c>
      <c r="E10" s="9">
        <v>22.010129496959699</v>
      </c>
      <c r="F10" s="9">
        <v>18.594317290569585</v>
      </c>
      <c r="G10" s="9">
        <v>16.69798518818159</v>
      </c>
      <c r="H10" s="9">
        <v>19.265497119460008</v>
      </c>
      <c r="I10" s="10">
        <v>17.417171038911334</v>
      </c>
    </row>
    <row r="11" spans="1:13" x14ac:dyDescent="0.2">
      <c r="A11" s="2"/>
      <c r="B11" s="2"/>
      <c r="C11" s="2"/>
      <c r="D11" s="4" t="s">
        <v>11</v>
      </c>
      <c r="E11" s="9">
        <v>4.3084654452454361</v>
      </c>
      <c r="F11" s="9">
        <v>3.9022801192401073</v>
      </c>
      <c r="G11" s="9">
        <v>3.0165356428824004</v>
      </c>
      <c r="H11" s="9">
        <v>3.3117736866333503</v>
      </c>
      <c r="I11" s="10">
        <v>4.2555141643152226</v>
      </c>
    </row>
    <row r="12" spans="1:13" x14ac:dyDescent="0.2">
      <c r="A12" s="2"/>
      <c r="B12" s="2"/>
      <c r="C12" s="2"/>
      <c r="D12" s="4" t="s">
        <v>12</v>
      </c>
      <c r="E12" s="9">
        <v>9.6249982812503081</v>
      </c>
      <c r="F12" s="9">
        <v>13.490959130102954</v>
      </c>
      <c r="G12" s="9">
        <v>13.182807326583992</v>
      </c>
      <c r="H12" s="9">
        <v>15.344658069869343</v>
      </c>
      <c r="I12" s="10">
        <v>16.721245563703249</v>
      </c>
    </row>
    <row r="13" spans="1:13" x14ac:dyDescent="0.2">
      <c r="A13" s="2"/>
      <c r="B13" s="2"/>
      <c r="C13" s="2"/>
      <c r="D13" s="4" t="s">
        <v>13</v>
      </c>
      <c r="E13" s="9">
        <v>20.408133084689315</v>
      </c>
      <c r="F13" s="9">
        <v>21.683671613163298</v>
      </c>
      <c r="G13" s="9">
        <v>18.407757719393867</v>
      </c>
      <c r="H13" s="9">
        <v>22.319239041893354</v>
      </c>
      <c r="I13" s="10">
        <v>20.524037724868247</v>
      </c>
    </row>
    <row r="14" spans="1:13" x14ac:dyDescent="0.2">
      <c r="A14" s="2"/>
      <c r="B14" s="2"/>
      <c r="C14" s="2"/>
      <c r="D14" s="4" t="s">
        <v>14</v>
      </c>
      <c r="E14" s="9">
        <v>30.572428496721507</v>
      </c>
      <c r="F14" s="9">
        <v>28.851132110519597</v>
      </c>
      <c r="G14" s="9">
        <v>23.586481801063751</v>
      </c>
      <c r="H14" s="9">
        <v>31.675269826372592</v>
      </c>
      <c r="I14" s="10">
        <v>28.011749372653526</v>
      </c>
    </row>
    <row r="15" spans="1:13" x14ac:dyDescent="0.2">
      <c r="A15" s="2"/>
      <c r="B15" s="2"/>
      <c r="C15" s="2"/>
      <c r="D15" s="4" t="s">
        <v>15</v>
      </c>
      <c r="E15" s="9">
        <v>15.035166267988282</v>
      </c>
      <c r="F15" s="9">
        <v>14.090820195060681</v>
      </c>
      <c r="G15" s="9">
        <v>11.383966821129123</v>
      </c>
      <c r="H15" s="9">
        <v>12.062469400353359</v>
      </c>
      <c r="I15" s="10">
        <v>13.193289869421456</v>
      </c>
      <c r="L15" s="7" t="s">
        <v>207</v>
      </c>
    </row>
    <row r="16" spans="1:13" x14ac:dyDescent="0.2">
      <c r="A16" s="2"/>
      <c r="B16" s="2"/>
      <c r="C16" s="2"/>
      <c r="D16" s="4" t="s">
        <v>16</v>
      </c>
      <c r="E16" s="9">
        <v>27.241121686899717</v>
      </c>
      <c r="F16" s="9">
        <v>24.678974309983843</v>
      </c>
      <c r="G16" s="9">
        <v>22.294614145801528</v>
      </c>
      <c r="H16" s="9">
        <v>25.93347544877879</v>
      </c>
      <c r="I16" s="10">
        <v>19.493477379871447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19.559264571652108</v>
      </c>
      <c r="F17" s="16">
        <v>10.2372482276764</v>
      </c>
      <c r="G17" s="16">
        <v>8.8777283161485876</v>
      </c>
      <c r="H17" s="16">
        <v>15.086748805632388</v>
      </c>
      <c r="I17" s="16">
        <v>9.9726375756518042</v>
      </c>
      <c r="J17" s="5" t="str">
        <f>IF(AND(I17&lt;$M$21,I17&gt;$M$22),"Normal","Outliers")</f>
        <v>Normal</v>
      </c>
      <c r="L17" s="1" t="s">
        <v>208</v>
      </c>
      <c r="M17" s="8">
        <f>AVERAGE(I17:I160)</f>
        <v>18.579648483211852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41.488037615820772</v>
      </c>
      <c r="F18" s="16">
        <v>81.2787862367922</v>
      </c>
      <c r="G18" s="16">
        <v>40.355125100887811</v>
      </c>
      <c r="H18" s="16">
        <v>26.716537536735242</v>
      </c>
      <c r="I18" s="16">
        <v>0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8.7548514748094313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18.485655131617865</v>
      </c>
      <c r="F19" s="16">
        <v>18.013798569704392</v>
      </c>
      <c r="G19" s="16">
        <v>19.787375654332536</v>
      </c>
      <c r="H19" s="16">
        <v>19.759650793080528</v>
      </c>
      <c r="I19" s="16">
        <v>21.526980482204362</v>
      </c>
      <c r="J19" s="5" t="str">
        <f t="shared" si="0"/>
        <v>Normal</v>
      </c>
      <c r="L19" s="1" t="s">
        <v>210</v>
      </c>
      <c r="M19" s="8">
        <f>_xlfn.QUARTILE.EXC(I17:I160,3)</f>
        <v>25.186813689219733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5" t="str">
        <f t="shared" si="0"/>
        <v>Normal</v>
      </c>
      <c r="L20" s="1" t="s">
        <v>211</v>
      </c>
      <c r="M20" s="8">
        <f>M19-M18</f>
        <v>16.431962214410301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18.73922494565625</v>
      </c>
      <c r="F21" s="16">
        <v>18.354685951323372</v>
      </c>
      <c r="G21" s="16">
        <v>18.22821728034998</v>
      </c>
      <c r="H21" s="16">
        <v>7.242440702516749</v>
      </c>
      <c r="I21" s="16">
        <v>21.585063136309675</v>
      </c>
      <c r="J21" s="5" t="str">
        <f t="shared" si="0"/>
        <v>Normal</v>
      </c>
      <c r="L21" s="1" t="s">
        <v>212</v>
      </c>
      <c r="M21" s="8">
        <f>M17+1.5*M20</f>
        <v>43.227591804827298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1.8100857980668281</v>
      </c>
      <c r="F22" s="16">
        <v>7.0821529745042486</v>
      </c>
      <c r="G22" s="16">
        <v>3.5218088010001938</v>
      </c>
      <c r="H22" s="16">
        <v>3.5031177748195894</v>
      </c>
      <c r="I22" s="16">
        <v>3.4849276877504796</v>
      </c>
      <c r="J22" s="5" t="str">
        <f t="shared" si="0"/>
        <v>Normal</v>
      </c>
      <c r="L22" s="1" t="s">
        <v>213</v>
      </c>
      <c r="M22" s="8">
        <f>M17-1.5*M20</f>
        <v>-6.0682948384035988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9.0375056484410301</v>
      </c>
      <c r="F23" s="16">
        <v>14.644719114287387</v>
      </c>
      <c r="G23" s="16">
        <v>0</v>
      </c>
      <c r="H23" s="16">
        <v>2.9346167390538795</v>
      </c>
      <c r="I23" s="16">
        <v>11.749500646222534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34.997980885718128</v>
      </c>
      <c r="F24" s="16">
        <v>28.269799902822566</v>
      </c>
      <c r="G24" s="16">
        <v>20.943504895544269</v>
      </c>
      <c r="H24" s="16">
        <v>27.59358104320982</v>
      </c>
      <c r="I24" s="16">
        <v>13.637913399249914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0</v>
      </c>
      <c r="F25" s="16">
        <v>0</v>
      </c>
      <c r="G25" s="16">
        <v>3.4156505106397512</v>
      </c>
      <c r="H25" s="16">
        <v>3.3683643222850983</v>
      </c>
      <c r="I25" s="16">
        <v>0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12.983061948583199</v>
      </c>
      <c r="F26" s="16">
        <v>11.606534669289871</v>
      </c>
      <c r="G26" s="16">
        <v>12.438795472278446</v>
      </c>
      <c r="H26" s="16">
        <v>12.697298276341758</v>
      </c>
      <c r="I26" s="16">
        <v>11.842860050702244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40.596397992323588</v>
      </c>
      <c r="F27" s="16">
        <v>77.316740915282935</v>
      </c>
      <c r="G27" s="16">
        <v>46.611688777339545</v>
      </c>
      <c r="H27" s="16">
        <v>24.469535428391652</v>
      </c>
      <c r="I27" s="16">
        <v>27.292576419213972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2.2354361335896633</v>
      </c>
      <c r="F28" s="16">
        <v>8.7881184638368914</v>
      </c>
      <c r="G28" s="16">
        <v>4.348015131092656</v>
      </c>
      <c r="H28" s="16">
        <v>4.3037593337780553</v>
      </c>
      <c r="I28" s="16">
        <v>6.3915461150052204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19.690853598503494</v>
      </c>
      <c r="F29" s="16">
        <v>22.656654583117554</v>
      </c>
      <c r="G29" s="16">
        <v>25.528112834258724</v>
      </c>
      <c r="H29" s="16">
        <v>18.883958077613066</v>
      </c>
      <c r="I29" s="16">
        <v>18.633540372670808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12.541543864049665</v>
      </c>
      <c r="F30" s="16">
        <v>0</v>
      </c>
      <c r="G30" s="16">
        <v>6.1020258725896994</v>
      </c>
      <c r="H30" s="16">
        <v>6.0960741282613995</v>
      </c>
      <c r="I30" s="16">
        <v>0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0</v>
      </c>
      <c r="F31" s="16">
        <v>0</v>
      </c>
      <c r="G31" s="16">
        <v>3.2601962638150814</v>
      </c>
      <c r="H31" s="16">
        <v>0</v>
      </c>
      <c r="I31" s="16">
        <v>0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8.6749078291043151</v>
      </c>
      <c r="F32" s="16">
        <v>6.463288521199587</v>
      </c>
      <c r="G32" s="16">
        <v>0</v>
      </c>
      <c r="H32" s="16">
        <v>0</v>
      </c>
      <c r="I32" s="16">
        <v>6.0662433776843132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31.25</v>
      </c>
      <c r="F33" s="16">
        <v>30.211480362537763</v>
      </c>
      <c r="G33" s="16">
        <v>30.432136335970785</v>
      </c>
      <c r="H33" s="16">
        <v>0</v>
      </c>
      <c r="I33" s="16">
        <v>30.873726458783576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15.677861209670764</v>
      </c>
      <c r="F34" s="16">
        <v>18.807136899602597</v>
      </c>
      <c r="G34" s="16">
        <v>19.249278152069298</v>
      </c>
      <c r="H34" s="16">
        <v>16.531918411046469</v>
      </c>
      <c r="I34" s="16">
        <v>17.010353119466803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9.9843349227935487</v>
      </c>
      <c r="F35" s="16">
        <v>9.894112800962759</v>
      </c>
      <c r="G35" s="16">
        <v>9.9146203805740427</v>
      </c>
      <c r="H35" s="16">
        <v>9.8690286541912364</v>
      </c>
      <c r="I35" s="16">
        <v>10.156530051380093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17.392312597831758</v>
      </c>
      <c r="F36" s="16">
        <v>11.348161597821154</v>
      </c>
      <c r="G36" s="16">
        <v>22.558087074216107</v>
      </c>
      <c r="H36" s="16">
        <v>33.634172319076178</v>
      </c>
      <c r="I36" s="16">
        <v>5.5728934462773072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24.594195769798326</v>
      </c>
      <c r="F37" s="16">
        <v>12.968276353969102</v>
      </c>
      <c r="G37" s="16">
        <v>22.315380078741413</v>
      </c>
      <c r="H37" s="16">
        <v>25.09095471082675</v>
      </c>
      <c r="I37" s="16">
        <v>23.155294844087681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30.27184113337773</v>
      </c>
      <c r="F38" s="16">
        <v>17.813669022029572</v>
      </c>
      <c r="G38" s="16">
        <v>17.666804075142807</v>
      </c>
      <c r="H38" s="16">
        <v>17.525411847178411</v>
      </c>
      <c r="I38" s="16">
        <v>28.97878752752985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25.262094227611467</v>
      </c>
      <c r="F39" s="16">
        <v>37.41114852225963</v>
      </c>
      <c r="G39" s="16">
        <v>0</v>
      </c>
      <c r="H39" s="16">
        <v>42.347247428917122</v>
      </c>
      <c r="I39" s="16">
        <v>17.890154451666763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4.83154029504606</v>
      </c>
      <c r="F40" s="16">
        <v>12.654623683128223</v>
      </c>
      <c r="G40" s="16">
        <v>8.614883385805804</v>
      </c>
      <c r="H40" s="16">
        <v>15.514218781513257</v>
      </c>
      <c r="I40" s="16">
        <v>23.055286577212154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20.423446116141331</v>
      </c>
      <c r="F41" s="16">
        <v>13.166556945358787</v>
      </c>
      <c r="G41" s="16">
        <v>39.771974015643643</v>
      </c>
      <c r="H41" s="16">
        <v>20.022692384702662</v>
      </c>
      <c r="I41" s="16">
        <v>33.595377276086808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13.923698134224448</v>
      </c>
      <c r="F42" s="16">
        <v>13.528138528138529</v>
      </c>
      <c r="G42" s="16">
        <v>40.650406504065039</v>
      </c>
      <c r="H42" s="16">
        <v>40.716612377850161</v>
      </c>
      <c r="I42" s="16">
        <v>27.184993883376379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7.7888899274075465</v>
      </c>
      <c r="F43" s="16">
        <v>15.446878185918624</v>
      </c>
      <c r="G43" s="16">
        <v>15.140962359567574</v>
      </c>
      <c r="H43" s="16">
        <v>11.881423394522663</v>
      </c>
      <c r="I43" s="16">
        <v>14.57789699257985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4.0041643309041408</v>
      </c>
      <c r="F44" s="16">
        <v>1.9628819032102935</v>
      </c>
      <c r="G44" s="16">
        <v>2.921101060359685</v>
      </c>
      <c r="H44" s="16">
        <v>4.8310579050600504</v>
      </c>
      <c r="I44" s="16">
        <v>3.8358266206367468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3.5297024460837947</v>
      </c>
      <c r="F45" s="16">
        <v>13.873473917869035</v>
      </c>
      <c r="G45" s="16">
        <v>17.163256899629275</v>
      </c>
      <c r="H45" s="16">
        <v>16.991198559146362</v>
      </c>
      <c r="I45" s="16">
        <v>3.3650772285223947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12.981393336218087</v>
      </c>
      <c r="F46" s="16">
        <v>21.307423506349611</v>
      </c>
      <c r="G46" s="16">
        <v>12.622543863339926</v>
      </c>
      <c r="H46" s="16">
        <v>12.466755319148936</v>
      </c>
      <c r="I46" s="16">
        <v>16.423732293163621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6.0703554193098004</v>
      </c>
      <c r="F47" s="16">
        <v>6.0280909036108268</v>
      </c>
      <c r="G47" s="16">
        <v>8.8495575221238933</v>
      </c>
      <c r="H47" s="16">
        <v>11.557687306769916</v>
      </c>
      <c r="I47" s="16">
        <v>8.4968986319993203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8.9485458612975393</v>
      </c>
      <c r="F48" s="16">
        <v>4.3991494977637657</v>
      </c>
      <c r="G48" s="16">
        <v>7.2521575168612671</v>
      </c>
      <c r="H48" s="16">
        <v>5.7403633650010049</v>
      </c>
      <c r="I48" s="16">
        <v>7.1015666055931934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44.411136092375159</v>
      </c>
      <c r="F49" s="16">
        <v>24.965325936199722</v>
      </c>
      <c r="G49" s="16">
        <v>37.751112309559119</v>
      </c>
      <c r="H49" s="16">
        <v>31.49358318242658</v>
      </c>
      <c r="I49" s="16">
        <v>35.802879574457208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20.848845867460909</v>
      </c>
      <c r="F50" s="16">
        <v>13.116474291710389</v>
      </c>
      <c r="G50" s="16">
        <v>18.833210193112841</v>
      </c>
      <c r="H50" s="16">
        <v>23.044461407728537</v>
      </c>
      <c r="I50" s="16">
        <v>20.049263905596607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24.60303942163932</v>
      </c>
      <c r="F51" s="16">
        <v>31.377470975839344</v>
      </c>
      <c r="G51" s="16">
        <v>16.57366996298547</v>
      </c>
      <c r="H51" s="16">
        <v>27.56086357372531</v>
      </c>
      <c r="I51" s="16">
        <v>23.833531946099551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20.486240928436441</v>
      </c>
      <c r="F52" s="16">
        <v>15.129050803352596</v>
      </c>
      <c r="G52" s="16">
        <v>19.422987853162212</v>
      </c>
      <c r="H52" s="16">
        <v>23.124117470516751</v>
      </c>
      <c r="I52" s="16">
        <v>20.42136074333753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0</v>
      </c>
      <c r="F53" s="16">
        <v>0</v>
      </c>
      <c r="G53" s="16">
        <v>0</v>
      </c>
      <c r="H53" s="16">
        <v>4.1757140471020548</v>
      </c>
      <c r="I53" s="16">
        <v>0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8.5041245003826855</v>
      </c>
      <c r="F54" s="16">
        <v>0</v>
      </c>
      <c r="G54" s="16">
        <v>16.549441456350849</v>
      </c>
      <c r="H54" s="16">
        <v>8.2433435001236504</v>
      </c>
      <c r="I54" s="16">
        <v>16.427104722792606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38.650662429408861</v>
      </c>
      <c r="F55" s="16">
        <v>31.424142120920099</v>
      </c>
      <c r="G55" s="16">
        <v>18.80327594852081</v>
      </c>
      <c r="H55" s="16">
        <v>10.418620157946282</v>
      </c>
      <c r="I55" s="16">
        <v>20.78353943676608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21.608272881617534</v>
      </c>
      <c r="F56" s="16">
        <v>12.177672237951716</v>
      </c>
      <c r="G56" s="16">
        <v>21.009664445644997</v>
      </c>
      <c r="H56" s="16">
        <v>17.761463544596076</v>
      </c>
      <c r="I56" s="16">
        <v>14.604509872648674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0</v>
      </c>
      <c r="F57" s="16">
        <v>22.763487366264513</v>
      </c>
      <c r="G57" s="16">
        <v>29.689007644919471</v>
      </c>
      <c r="H57" s="16">
        <v>7.2669137417338856</v>
      </c>
      <c r="I57" s="16">
        <v>14.240956992309885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22.918695926201799</v>
      </c>
      <c r="F58" s="16">
        <v>38.858665482402571</v>
      </c>
      <c r="G58" s="16">
        <v>27.88777957499024</v>
      </c>
      <c r="H58" s="16">
        <v>33.620979491202512</v>
      </c>
      <c r="I58" s="16">
        <v>39.405539292952042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0</v>
      </c>
      <c r="F59" s="16">
        <v>0</v>
      </c>
      <c r="G59" s="16">
        <v>0</v>
      </c>
      <c r="H59" s="16">
        <v>0</v>
      </c>
      <c r="I59" s="16">
        <v>5.6290458767238949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14.289797084881394</v>
      </c>
      <c r="F60" s="16">
        <v>21.131224906670422</v>
      </c>
      <c r="G60" s="16">
        <v>13.89564371569513</v>
      </c>
      <c r="H60" s="16">
        <v>13.710838417769247</v>
      </c>
      <c r="I60" s="16">
        <v>13.535462912831619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28.234810955106649</v>
      </c>
      <c r="F61" s="16">
        <v>15.174506828528072</v>
      </c>
      <c r="G61" s="16">
        <v>14.975290770229122</v>
      </c>
      <c r="H61" s="16">
        <v>27.104277547802091</v>
      </c>
      <c r="I61" s="16">
        <v>9.7340179592631344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27.552478862082623</v>
      </c>
      <c r="F62" s="16">
        <v>28.835063437139564</v>
      </c>
      <c r="G62" s="16">
        <v>15.070580552253052</v>
      </c>
      <c r="H62" s="16">
        <v>29.767318791446858</v>
      </c>
      <c r="I62" s="16">
        <v>19.605920988138415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48.644047184725771</v>
      </c>
      <c r="F63" s="16">
        <v>20.787551226465524</v>
      </c>
      <c r="G63" s="16">
        <v>26.620918125887364</v>
      </c>
      <c r="H63" s="16">
        <v>38.302887448438419</v>
      </c>
      <c r="I63" s="16">
        <v>17.611318207167805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60.771801883925853</v>
      </c>
      <c r="F65" s="16">
        <v>39.840637450199203</v>
      </c>
      <c r="G65" s="16">
        <v>29.550827423167849</v>
      </c>
      <c r="H65" s="16">
        <v>43.848964677222902</v>
      </c>
      <c r="I65" s="16">
        <v>33.747951017259666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35.484761266411702</v>
      </c>
      <c r="F66" s="16">
        <v>11.529592621060722</v>
      </c>
      <c r="G66" s="16">
        <v>19.182076267935241</v>
      </c>
      <c r="H66" s="16">
        <v>26.808624717551993</v>
      </c>
      <c r="I66" s="16">
        <v>22.940164404511567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38.117503557633668</v>
      </c>
      <c r="F67" s="16">
        <v>17.562786963394132</v>
      </c>
      <c r="G67" s="16">
        <v>24.706609017912289</v>
      </c>
      <c r="H67" s="16">
        <v>17.039507314817069</v>
      </c>
      <c r="I67" s="16">
        <v>19.19477902010653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0</v>
      </c>
      <c r="F68" s="16">
        <v>0</v>
      </c>
      <c r="G68" s="16">
        <v>0</v>
      </c>
      <c r="H68" s="16">
        <v>0</v>
      </c>
      <c r="I68" s="16">
        <v>2.9302311952413045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26.487961221624772</v>
      </c>
      <c r="F69" s="16">
        <v>18.140354514356794</v>
      </c>
      <c r="G69" s="16">
        <v>25.76854691163965</v>
      </c>
      <c r="H69" s="16">
        <v>25.625912923147887</v>
      </c>
      <c r="I69" s="16">
        <v>22.93928735280624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6.5580221005344779</v>
      </c>
      <c r="F70" s="16">
        <v>12.829765054927432</v>
      </c>
      <c r="G70" s="16">
        <v>11.16463045073208</v>
      </c>
      <c r="H70" s="16">
        <v>0</v>
      </c>
      <c r="I70" s="16">
        <v>3.1562169583537174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8.7811731647348079</v>
      </c>
      <c r="F71" s="16">
        <v>8.6512674106756631</v>
      </c>
      <c r="G71" s="16">
        <v>17.077960891469559</v>
      </c>
      <c r="H71" s="16">
        <v>8.4309923277969823</v>
      </c>
      <c r="I71" s="16">
        <v>16.654176034640685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0</v>
      </c>
      <c r="F72" s="16">
        <v>11.208069810263391</v>
      </c>
      <c r="G72" s="16">
        <v>12.48965700279456</v>
      </c>
      <c r="H72" s="16">
        <v>13.714285714285714</v>
      </c>
      <c r="I72" s="16">
        <v>13.398838767306833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15.78631642092634</v>
      </c>
      <c r="F73" s="16">
        <v>27.688899827713513</v>
      </c>
      <c r="G73" s="16">
        <v>18.433179723502302</v>
      </c>
      <c r="H73" s="16">
        <v>33.747507286393621</v>
      </c>
      <c r="I73" s="16">
        <v>27.574374214896288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41.614648356221394</v>
      </c>
      <c r="F74" s="16">
        <v>31.652769122723722</v>
      </c>
      <c r="G74" s="16">
        <v>28.642823984908194</v>
      </c>
      <c r="H74" s="16">
        <v>30.573499679471379</v>
      </c>
      <c r="I74" s="16">
        <v>37.423306841571389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15.433587344458378</v>
      </c>
      <c r="F75" s="16">
        <v>9.401677259223046</v>
      </c>
      <c r="G75" s="16">
        <v>15.018115601944846</v>
      </c>
      <c r="H75" s="16">
        <v>18.742385905725797</v>
      </c>
      <c r="I75" s="16">
        <v>13.09904751211662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9.6415744691108056</v>
      </c>
      <c r="F76" s="16">
        <v>2.4103936172777014</v>
      </c>
      <c r="G76" s="16">
        <v>2.4103936172777014</v>
      </c>
      <c r="H76" s="16">
        <v>12.051968086388507</v>
      </c>
      <c r="I76" s="16">
        <v>4.8207872345554028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24.336821611097591</v>
      </c>
      <c r="F77" s="16">
        <v>10.263954701746583</v>
      </c>
      <c r="G77" s="16">
        <v>25.357112670103966</v>
      </c>
      <c r="H77" s="16">
        <v>23.394940008689549</v>
      </c>
      <c r="I77" s="16">
        <v>24.786423649553019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5.3262316910785614</v>
      </c>
      <c r="F78" s="16">
        <v>10.543333099037042</v>
      </c>
      <c r="G78" s="16">
        <v>6.9033360371399484</v>
      </c>
      <c r="H78" s="16">
        <v>10.176390773405698</v>
      </c>
      <c r="I78" s="16">
        <v>18.345257750871401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7.1078257161134415</v>
      </c>
      <c r="F79" s="16">
        <v>3.4985830738550883</v>
      </c>
      <c r="G79" s="16">
        <v>0</v>
      </c>
      <c r="H79" s="16">
        <v>0</v>
      </c>
      <c r="I79" s="16">
        <v>3.3757553252540258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23.923444976076556</v>
      </c>
      <c r="F80" s="16">
        <v>36.768392552729217</v>
      </c>
      <c r="G80" s="16">
        <v>29.923197127373079</v>
      </c>
      <c r="H80" s="16">
        <v>36.381676864560937</v>
      </c>
      <c r="I80" s="16">
        <v>36.197308236532955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48.100048100048099</v>
      </c>
      <c r="F81" s="16">
        <v>0</v>
      </c>
      <c r="G81" s="16">
        <v>11.69864295741694</v>
      </c>
      <c r="H81" s="16">
        <v>23.329056339671062</v>
      </c>
      <c r="I81" s="16">
        <v>23.261223540358223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27.614748484870798</v>
      </c>
      <c r="F82" s="16">
        <v>31.262950495481409</v>
      </c>
      <c r="G82" s="16">
        <v>30.427887696036144</v>
      </c>
      <c r="H82" s="16">
        <v>30.68328501597647</v>
      </c>
      <c r="I82" s="16">
        <v>26.072084098114466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6.9737438543882275</v>
      </c>
      <c r="F83" s="16">
        <v>10.194026300587856</v>
      </c>
      <c r="G83" s="16">
        <v>0</v>
      </c>
      <c r="H83" s="16">
        <v>20.327957717847948</v>
      </c>
      <c r="I83" s="16">
        <v>6.7661287594302921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14.509050019949944</v>
      </c>
      <c r="F84" s="16">
        <v>14.174344436569807</v>
      </c>
      <c r="G84" s="16">
        <v>14.11631846414455</v>
      </c>
      <c r="H84" s="16">
        <v>14.059753954305799</v>
      </c>
      <c r="I84" s="16">
        <v>21.006196828064279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10.949647264934537</v>
      </c>
      <c r="F85" s="16">
        <v>12.372313854671708</v>
      </c>
      <c r="G85" s="16">
        <v>10.644687920560216</v>
      </c>
      <c r="H85" s="16">
        <v>11.220406178703669</v>
      </c>
      <c r="I85" s="16">
        <v>11.780991370423822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39.054872095293888</v>
      </c>
      <c r="F86" s="16">
        <v>12.815173165027394</v>
      </c>
      <c r="G86" s="16">
        <v>12.659429692692346</v>
      </c>
      <c r="H86" s="16">
        <v>18.764659890539484</v>
      </c>
      <c r="I86" s="16">
        <v>18.548860790799765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0</v>
      </c>
      <c r="F87" s="16">
        <v>0</v>
      </c>
      <c r="G87" s="16">
        <v>3.616113401316265</v>
      </c>
      <c r="H87" s="16">
        <v>0</v>
      </c>
      <c r="I87" s="16">
        <v>0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16.514185685503847</v>
      </c>
      <c r="F88" s="16">
        <v>19.521082769390944</v>
      </c>
      <c r="G88" s="16">
        <v>12.846865364850977</v>
      </c>
      <c r="H88" s="16">
        <v>9.5147478591817318</v>
      </c>
      <c r="I88" s="16">
        <v>15.665632734906161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21.296586282492953</v>
      </c>
      <c r="F89" s="16">
        <v>19.756013236528869</v>
      </c>
      <c r="G89" s="16">
        <v>10.963042366068166</v>
      </c>
      <c r="H89" s="16">
        <v>16.830564304777475</v>
      </c>
      <c r="I89" s="16">
        <v>20.177802043892655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38.348459670203248</v>
      </c>
      <c r="F90" s="16">
        <v>18.771117507195594</v>
      </c>
      <c r="G90" s="16">
        <v>31.086794329768715</v>
      </c>
      <c r="H90" s="16">
        <v>37.073652990608011</v>
      </c>
      <c r="I90" s="16">
        <v>12.283503255128362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19.480749477561719</v>
      </c>
      <c r="F91" s="16">
        <v>6.9084628670120907</v>
      </c>
      <c r="G91" s="16">
        <v>20.678246484698096</v>
      </c>
      <c r="H91" s="16">
        <v>17.193356487053403</v>
      </c>
      <c r="I91" s="16">
        <v>13.724716498824822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2.5490046136983509</v>
      </c>
      <c r="F92" s="16">
        <v>0</v>
      </c>
      <c r="G92" s="16">
        <v>2.4783761679347691</v>
      </c>
      <c r="H92" s="16">
        <v>0</v>
      </c>
      <c r="I92" s="16">
        <v>4.824624885415159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24.051180912982826</v>
      </c>
      <c r="F93" s="16">
        <v>23.484101263444646</v>
      </c>
      <c r="G93" s="16">
        <v>23.39947585174092</v>
      </c>
      <c r="H93" s="16">
        <v>18.653236336504385</v>
      </c>
      <c r="I93" s="16">
        <v>13.941168269901018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30.824240182479503</v>
      </c>
      <c r="F94" s="16">
        <v>24.243893569307229</v>
      </c>
      <c r="G94" s="16">
        <v>17.98776831754407</v>
      </c>
      <c r="H94" s="16">
        <v>35.599857600569599</v>
      </c>
      <c r="I94" s="16">
        <v>23.492100781112352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6.6925445054209609</v>
      </c>
      <c r="F95" s="16">
        <v>19.713497174398736</v>
      </c>
      <c r="G95" s="16">
        <v>32.545726746078238</v>
      </c>
      <c r="H95" s="16">
        <v>12.898232942086933</v>
      </c>
      <c r="I95" s="16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63.818754736548208</v>
      </c>
      <c r="F96" s="16">
        <v>73.763490954266643</v>
      </c>
      <c r="G96" s="16">
        <v>42.698548249359519</v>
      </c>
      <c r="H96" s="16">
        <v>73.740588372273535</v>
      </c>
      <c r="I96" s="16">
        <v>58.209476502774656</v>
      </c>
      <c r="J96" s="5" t="str">
        <f t="shared" si="1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23.03460610823555</v>
      </c>
      <c r="F97" s="16">
        <v>24.128039462748987</v>
      </c>
      <c r="G97" s="16">
        <v>18.440706542499242</v>
      </c>
      <c r="H97" s="16">
        <v>28.492242339472114</v>
      </c>
      <c r="I97" s="16">
        <v>15.28896136989094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7.885347053837207</v>
      </c>
      <c r="F98" s="16">
        <v>9.6220460318682157</v>
      </c>
      <c r="G98" s="16">
        <v>7.6720946736482736</v>
      </c>
      <c r="H98" s="16">
        <v>11.470959354567354</v>
      </c>
      <c r="I98" s="16">
        <v>9.5287100032397625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3.1626553654448273</v>
      </c>
      <c r="F99" s="16">
        <v>6.2173588659537433</v>
      </c>
      <c r="G99" s="16">
        <v>9.2273622047244093</v>
      </c>
      <c r="H99" s="16">
        <v>6.0882800608828003</v>
      </c>
      <c r="I99" s="16">
        <v>6.0273642336206379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15.475955992008778</v>
      </c>
      <c r="F100" s="16">
        <v>8.3148558758314852</v>
      </c>
      <c r="G100" s="16">
        <v>5.4722556637846127</v>
      </c>
      <c r="H100" s="16">
        <v>6.7552961521833117</v>
      </c>
      <c r="I100" s="16">
        <v>6.673696293429078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11.523392486748097</v>
      </c>
      <c r="F101" s="16">
        <v>11.286044805597879</v>
      </c>
      <c r="G101" s="16">
        <v>22.419011321600717</v>
      </c>
      <c r="H101" s="16">
        <v>5.5676187294694053</v>
      </c>
      <c r="I101" s="16">
        <v>38.718955694452127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53.25647692741456</v>
      </c>
      <c r="F102" s="16">
        <v>49.506482255020266</v>
      </c>
      <c r="G102" s="16">
        <v>24.366471734892787</v>
      </c>
      <c r="H102" s="16">
        <v>41.997900104994756</v>
      </c>
      <c r="I102" s="16">
        <v>32.514557654222457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32.339434706681331</v>
      </c>
      <c r="F103" s="16">
        <v>31.924403013663646</v>
      </c>
      <c r="G103" s="16">
        <v>27.250241059824759</v>
      </c>
      <c r="H103" s="16">
        <v>39.244846531994881</v>
      </c>
      <c r="I103" s="16">
        <v>34.616167786601508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40.617384240454911</v>
      </c>
      <c r="F104" s="16">
        <v>39.494470774091624</v>
      </c>
      <c r="G104" s="16">
        <v>13.176966662274344</v>
      </c>
      <c r="H104" s="16">
        <v>13.189132155104195</v>
      </c>
      <c r="I104" s="16">
        <v>13.201320132013201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22.721902095868248</v>
      </c>
      <c r="F105" s="16">
        <v>22.368562327762071</v>
      </c>
      <c r="G105" s="16">
        <v>18.5602545406337</v>
      </c>
      <c r="H105" s="16">
        <v>22.706828642044314</v>
      </c>
      <c r="I105" s="16">
        <v>25.898237193321709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19.767143054814287</v>
      </c>
      <c r="F106" s="16">
        <v>18.730099269526129</v>
      </c>
      <c r="G106" s="16">
        <v>18.725422882466763</v>
      </c>
      <c r="H106" s="16">
        <v>22.474435329812341</v>
      </c>
      <c r="I106" s="16">
        <v>25.138605127361316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112.33851338700617</v>
      </c>
      <c r="F107" s="16">
        <v>17.995321216483713</v>
      </c>
      <c r="G107" s="16">
        <v>18.23819077147547</v>
      </c>
      <c r="H107" s="16">
        <v>73.937153419593344</v>
      </c>
      <c r="I107" s="16">
        <v>74.920397078104514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0</v>
      </c>
      <c r="F108" s="16">
        <v>24.77393781741608</v>
      </c>
      <c r="G108" s="16">
        <v>12.38083446824316</v>
      </c>
      <c r="H108" s="16">
        <v>24.749412201460217</v>
      </c>
      <c r="I108" s="16">
        <v>24.740227610094017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31.665611146295124</v>
      </c>
      <c r="F109" s="16">
        <v>23.107140106292846</v>
      </c>
      <c r="G109" s="16">
        <v>38.5178337570295</v>
      </c>
      <c r="H109" s="16">
        <v>23.114261499345094</v>
      </c>
      <c r="I109" s="16">
        <v>38.532675709001232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13.28506426649839</v>
      </c>
      <c r="F110" s="16">
        <v>13.204370646684053</v>
      </c>
      <c r="G110" s="16">
        <v>19.366083532373636</v>
      </c>
      <c r="H110" s="16">
        <v>31.586594649230864</v>
      </c>
      <c r="I110" s="16">
        <v>15.467904098994586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6.6183526920149571</v>
      </c>
      <c r="F111" s="16">
        <v>9.8013591217982228</v>
      </c>
      <c r="G111" s="16">
        <v>0</v>
      </c>
      <c r="H111" s="16">
        <v>0</v>
      </c>
      <c r="I111" s="16">
        <v>0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4.9733099035177881</v>
      </c>
      <c r="F112" s="16">
        <v>1.6359650557864083</v>
      </c>
      <c r="G112" s="16">
        <v>1.6117853746595103</v>
      </c>
      <c r="H112" s="16">
        <v>3.1773770752244022</v>
      </c>
      <c r="I112" s="16">
        <v>4.6999107016966679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0</v>
      </c>
      <c r="F113" s="16">
        <v>2.4716990459241686</v>
      </c>
      <c r="G113" s="16">
        <v>4.8620396256229492</v>
      </c>
      <c r="H113" s="16">
        <v>7.1768617975646523</v>
      </c>
      <c r="I113" s="16">
        <v>0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3.4403275191798257</v>
      </c>
      <c r="F114" s="16">
        <v>10.03814495081309</v>
      </c>
      <c r="G114" s="16">
        <v>20.08973414585147</v>
      </c>
      <c r="H114" s="16">
        <v>3.3505327347048182</v>
      </c>
      <c r="I114" s="16">
        <v>10.058001139906796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0</v>
      </c>
      <c r="F115" s="16">
        <v>9.2661230541141588</v>
      </c>
      <c r="G115" s="16">
        <v>64.665127020785221</v>
      </c>
      <c r="H115" s="16">
        <v>18.4212950170397</v>
      </c>
      <c r="I115" s="16">
        <v>18.367159518780419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0</v>
      </c>
      <c r="F116" s="16">
        <v>7.4008288928359969</v>
      </c>
      <c r="G116" s="16">
        <v>14.697236919459142</v>
      </c>
      <c r="H116" s="16">
        <v>21.894613924974458</v>
      </c>
      <c r="I116" s="16">
        <v>7.2495287806292596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43.655413271245635</v>
      </c>
      <c r="F117" s="16">
        <v>52.382823196066525</v>
      </c>
      <c r="G117" s="16">
        <v>31.844504464127752</v>
      </c>
      <c r="H117" s="16">
        <v>60.773932657807698</v>
      </c>
      <c r="I117" s="16">
        <v>40.543984431109976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28.240609997175941</v>
      </c>
      <c r="F118" s="16">
        <v>43.989882327064777</v>
      </c>
      <c r="G118" s="16">
        <v>32.979717473753638</v>
      </c>
      <c r="H118" s="16">
        <v>49.447832536673815</v>
      </c>
      <c r="I118" s="16">
        <v>54.920913884007035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27.491408934707902</v>
      </c>
      <c r="F119" s="16">
        <v>17.340038148083927</v>
      </c>
      <c r="G119" s="16">
        <v>15.279714269343163</v>
      </c>
      <c r="H119" s="16">
        <v>18.938317898604247</v>
      </c>
      <c r="I119" s="16">
        <v>22.53859734795838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14.25865194630599</v>
      </c>
      <c r="F120" s="16">
        <v>18.180716320223016</v>
      </c>
      <c r="G120" s="16">
        <v>13.858641853098396</v>
      </c>
      <c r="H120" s="16">
        <v>5.825242718446602</v>
      </c>
      <c r="I120" s="16">
        <v>9.5287100032397625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17.690616391619702</v>
      </c>
      <c r="F121" s="16">
        <v>12.368889768454384</v>
      </c>
      <c r="G121" s="16">
        <v>14.751075599262446</v>
      </c>
      <c r="H121" s="16">
        <v>24.43673329749279</v>
      </c>
      <c r="I121" s="16">
        <v>19.434457292780099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25.978524419812956</v>
      </c>
      <c r="F122" s="16">
        <v>21.345628415300546</v>
      </c>
      <c r="G122" s="16">
        <v>8.42034355001684</v>
      </c>
      <c r="H122" s="16">
        <v>12.461059190031152</v>
      </c>
      <c r="I122" s="16">
        <v>20.498524106264348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24.399765762248681</v>
      </c>
      <c r="F123" s="16">
        <v>33.809891808346215</v>
      </c>
      <c r="G123" s="16">
        <v>23.720290336353717</v>
      </c>
      <c r="H123" s="16">
        <v>9.3244440300247096</v>
      </c>
      <c r="I123" s="16">
        <v>18.339370042639036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10.15744032503809</v>
      </c>
      <c r="F124" s="16">
        <v>10.061374383740819</v>
      </c>
      <c r="G124" s="16">
        <v>0</v>
      </c>
      <c r="H124" s="16">
        <v>0</v>
      </c>
      <c r="I124" s="16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13.074554012435353</v>
      </c>
      <c r="F125" s="16">
        <v>15.771513778567947</v>
      </c>
      <c r="G125" s="16">
        <v>19.773732009434895</v>
      </c>
      <c r="H125" s="16">
        <v>22.272645015799657</v>
      </c>
      <c r="I125" s="16">
        <v>15.098276051389041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31.062331745703045</v>
      </c>
      <c r="F126" s="16">
        <v>35.260930888575459</v>
      </c>
      <c r="G126" s="16">
        <v>25.191455058444177</v>
      </c>
      <c r="H126" s="16">
        <v>20.158242201280046</v>
      </c>
      <c r="I126" s="16">
        <v>25.202883209839204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43.167538011415417</v>
      </c>
      <c r="F127" s="16">
        <v>14.257199885942402</v>
      </c>
      <c r="G127" s="16">
        <v>13.986666045037065</v>
      </c>
      <c r="H127" s="16">
        <v>32.036613272311214</v>
      </c>
      <c r="I127" s="16">
        <v>44.955943175687828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28.942363350698752</v>
      </c>
      <c r="F128" s="16">
        <v>40.444893832153689</v>
      </c>
      <c r="G128" s="16">
        <v>20.111821728812195</v>
      </c>
      <c r="H128" s="16">
        <v>40.008001600320064</v>
      </c>
      <c r="I128" s="16">
        <v>31.838261630914953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19.784070996551918</v>
      </c>
      <c r="F129" s="16">
        <v>33.71402081840786</v>
      </c>
      <c r="G129" s="16">
        <v>26.092807998132304</v>
      </c>
      <c r="H129" s="16">
        <v>36.281057256883322</v>
      </c>
      <c r="I129" s="16">
        <v>23.685768800578987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13.837233633252561</v>
      </c>
      <c r="F130" s="16">
        <v>7.9295066855653245</v>
      </c>
      <c r="G130" s="16">
        <v>22.653477308766895</v>
      </c>
      <c r="H130" s="16">
        <v>19.903419472722526</v>
      </c>
      <c r="I130" s="16">
        <v>7.1350040053317931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15.323322096230463</v>
      </c>
      <c r="F131" s="16">
        <v>30.012004801920767</v>
      </c>
      <c r="G131" s="16">
        <v>59.621404084066178</v>
      </c>
      <c r="H131" s="16">
        <v>0</v>
      </c>
      <c r="I131" s="16">
        <v>14.714537963507945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16.333997582568358</v>
      </c>
      <c r="F132" s="16">
        <v>9.6655712352600034</v>
      </c>
      <c r="G132" s="16">
        <v>15.882091353789466</v>
      </c>
      <c r="H132" s="16">
        <v>34.463312237608868</v>
      </c>
      <c r="I132" s="16">
        <v>24.732578989674149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11.387576154415532</v>
      </c>
      <c r="F133" s="16">
        <v>5.5648302726766827</v>
      </c>
      <c r="G133" s="16">
        <v>44.321329639889193</v>
      </c>
      <c r="H133" s="16">
        <v>27.580120249324288</v>
      </c>
      <c r="I133" s="16">
        <v>10.984786071291261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40.22687960094936</v>
      </c>
      <c r="F134" s="16">
        <v>27.604700686173988</v>
      </c>
      <c r="G134" s="16">
        <v>39.128223187385061</v>
      </c>
      <c r="H134" s="16">
        <v>31.064342018405622</v>
      </c>
      <c r="I134" s="16">
        <v>34.688764694546151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3.2130578671721879</v>
      </c>
      <c r="F135" s="16">
        <v>18.845996796180543</v>
      </c>
      <c r="G135" s="16">
        <v>6.252149176279346</v>
      </c>
      <c r="H135" s="16">
        <v>12.445937956999284</v>
      </c>
      <c r="I135" s="16">
        <v>0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27.242280018588851</v>
      </c>
      <c r="F136" s="16">
        <v>21.641031395525918</v>
      </c>
      <c r="G136" s="16">
        <v>18.679804796039882</v>
      </c>
      <c r="H136" s="16">
        <v>15.892476047768241</v>
      </c>
      <c r="I136" s="16">
        <v>16.945156632186958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25.883266468228292</v>
      </c>
      <c r="F137" s="16">
        <v>12.631844880944861</v>
      </c>
      <c r="G137" s="16">
        <v>6.2964362171011201</v>
      </c>
      <c r="H137" s="16">
        <v>37.664783427495294</v>
      </c>
      <c r="I137" s="16">
        <v>31.2930279133809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37.208533156937321</v>
      </c>
      <c r="F138" s="16">
        <v>24.008643111520147</v>
      </c>
      <c r="G138" s="16">
        <v>60.369461101943891</v>
      </c>
      <c r="H138" s="16">
        <v>60.716454159077117</v>
      </c>
      <c r="I138" s="16">
        <v>36.636000976960027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33.500837520938028</v>
      </c>
      <c r="F139" s="16">
        <v>0</v>
      </c>
      <c r="G139" s="16">
        <v>0</v>
      </c>
      <c r="H139" s="16">
        <v>48.254785266205566</v>
      </c>
      <c r="I139" s="16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8.9225964755743927</v>
      </c>
      <c r="F140" s="16">
        <v>4.3779003589878291</v>
      </c>
      <c r="G140" s="16">
        <v>13.018008244738553</v>
      </c>
      <c r="H140" s="16">
        <v>0</v>
      </c>
      <c r="I140" s="16">
        <v>25.597269624573379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29.377203290246769</v>
      </c>
      <c r="F141" s="16">
        <v>50.215208034433282</v>
      </c>
      <c r="G141" s="16">
        <v>42.869391254644185</v>
      </c>
      <c r="H141" s="16">
        <v>7.1169311792754968</v>
      </c>
      <c r="I141" s="16">
        <v>14.179369018078695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17.432536085349696</v>
      </c>
      <c r="F142" s="16">
        <v>22.287752023042106</v>
      </c>
      <c r="G142" s="16">
        <v>22.039127928661038</v>
      </c>
      <c r="H142" s="16">
        <v>26.831231553528305</v>
      </c>
      <c r="I142" s="16">
        <v>29.866595871772748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7.7208153180975918</v>
      </c>
      <c r="F143" s="16">
        <v>3.8021368008820953</v>
      </c>
      <c r="G143" s="16">
        <v>0</v>
      </c>
      <c r="H143" s="16">
        <v>0</v>
      </c>
      <c r="I143" s="16">
        <v>0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104.0582726326743</v>
      </c>
      <c r="F144" s="16">
        <v>17.096939647803044</v>
      </c>
      <c r="G144" s="16">
        <v>67.453625632377737</v>
      </c>
      <c r="H144" s="16">
        <v>66.566816442003656</v>
      </c>
      <c r="I144" s="16">
        <v>49.277266754270691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17.610284406093157</v>
      </c>
      <c r="F145" s="16">
        <v>42.233296731142829</v>
      </c>
      <c r="G145" s="16">
        <v>17.155601303825698</v>
      </c>
      <c r="H145" s="16">
        <v>34.843205574912893</v>
      </c>
      <c r="I145" s="16">
        <v>26.536930561698366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8.1030710639332302</v>
      </c>
      <c r="F146" s="16">
        <v>11.913744489893174</v>
      </c>
      <c r="G146" s="16">
        <v>7.8820840230156852</v>
      </c>
      <c r="H146" s="16">
        <v>11.734793663211422</v>
      </c>
      <c r="I146" s="16">
        <v>11.649580615097856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18.389291625129452</v>
      </c>
      <c r="F147" s="16">
        <v>26.045686062663989</v>
      </c>
      <c r="G147" s="16">
        <v>15.046220107392395</v>
      </c>
      <c r="H147" s="16">
        <v>19.27153594141453</v>
      </c>
      <c r="I147" s="16">
        <v>22.410671065134373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35.090797438371787</v>
      </c>
      <c r="F148" s="16">
        <v>43.136916573203351</v>
      </c>
      <c r="G148" s="16">
        <v>8.5324232081911262</v>
      </c>
      <c r="H148" s="16">
        <v>25.322866548493288</v>
      </c>
      <c r="I148" s="16">
        <v>33.41408403642135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0</v>
      </c>
      <c r="F149" s="16">
        <v>5.3708577259788388</v>
      </c>
      <c r="G149" s="16">
        <v>15.983803079546059</v>
      </c>
      <c r="H149" s="16">
        <v>21.145001850187661</v>
      </c>
      <c r="I149" s="16">
        <v>0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17.825600803772545</v>
      </c>
      <c r="F150" s="16">
        <v>23.864829605116618</v>
      </c>
      <c r="G150" s="16">
        <v>17.337305152331869</v>
      </c>
      <c r="H150" s="16">
        <v>26.550054661877244</v>
      </c>
      <c r="I150" s="16">
        <v>24.766268342517492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9.9641291351135912</v>
      </c>
      <c r="F151" s="16">
        <v>19.572025052192068</v>
      </c>
      <c r="G151" s="16">
        <v>12.920313963629315</v>
      </c>
      <c r="H151" s="16">
        <v>15.99641680263621</v>
      </c>
      <c r="I151" s="16">
        <v>12.678690291292909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32.486869890086091</v>
      </c>
      <c r="F152" s="16">
        <v>63.806029669803799</v>
      </c>
      <c r="G152" s="16">
        <v>57.928274264047609</v>
      </c>
      <c r="H152" s="16">
        <v>114.77462437395658</v>
      </c>
      <c r="I152" s="16">
        <v>62.034739454094293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33.759218863612759</v>
      </c>
      <c r="F153" s="16">
        <v>25.60229396553931</v>
      </c>
      <c r="G153" s="16">
        <v>35.351749911620622</v>
      </c>
      <c r="H153" s="16">
        <v>52.322104843531989</v>
      </c>
      <c r="I153" s="16">
        <v>59.024618184501115</v>
      </c>
      <c r="J153" s="5" t="str">
        <f t="shared" si="2"/>
        <v>Outliers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24.430851641391293</v>
      </c>
      <c r="F154" s="16">
        <v>24.96700788244106</v>
      </c>
      <c r="G154" s="16">
        <v>9.6780721280320954</v>
      </c>
      <c r="H154" s="16">
        <v>13.89564371569513</v>
      </c>
      <c r="I154" s="16">
        <v>17.151923159384246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24.337244676227726</v>
      </c>
      <c r="F155" s="16">
        <v>13.881177123820102</v>
      </c>
      <c r="G155" s="16">
        <v>16.889039013680122</v>
      </c>
      <c r="H155" s="16">
        <v>14.812132782541433</v>
      </c>
      <c r="I155" s="16">
        <v>9.6329833349388316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22.594785123593475</v>
      </c>
      <c r="F156" s="16">
        <v>17.575850781026869</v>
      </c>
      <c r="G156" s="16">
        <v>28.586507168616411</v>
      </c>
      <c r="H156" s="16">
        <v>33.01419610432486</v>
      </c>
      <c r="I156" s="16">
        <v>30.840400925212027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17.236096215719321</v>
      </c>
      <c r="F157" s="16">
        <v>9.4000864807956237</v>
      </c>
      <c r="G157" s="16">
        <v>7.4507320344223817</v>
      </c>
      <c r="H157" s="16">
        <v>12.921804622314109</v>
      </c>
      <c r="I157" s="16">
        <v>18.298261665141812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3.3481208671633045</v>
      </c>
      <c r="F158" s="16">
        <v>8.1901423446739514</v>
      </c>
      <c r="G158" s="16">
        <v>4.8857547676823607</v>
      </c>
      <c r="H158" s="16">
        <v>6.4776278926657058</v>
      </c>
      <c r="I158" s="16">
        <v>11.273412461952232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33.969699028466607</v>
      </c>
      <c r="F159" s="16">
        <v>6.6724494561953698</v>
      </c>
      <c r="G159" s="16">
        <v>13.215276860050219</v>
      </c>
      <c r="H159" s="16">
        <v>6.5449309509784666</v>
      </c>
      <c r="I159" s="16">
        <v>12.969327540367031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39.053526303698597</v>
      </c>
      <c r="F160" s="16">
        <v>45.034902049088046</v>
      </c>
      <c r="G160" s="16">
        <v>33.518804049071534</v>
      </c>
      <c r="H160" s="16">
        <v>39.923701370713744</v>
      </c>
      <c r="I160" s="16">
        <v>33.028007750572485</v>
      </c>
      <c r="J160" s="5" t="str">
        <f t="shared" si="2"/>
        <v>Normal</v>
      </c>
    </row>
  </sheetData>
  <autoFilter ref="A3:J160" xr:uid="{00000000-0009-0000-0000-00000B000000}"/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60"/>
  <sheetViews>
    <sheetView workbookViewId="0">
      <selection activeCell="M4" sqref="M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2" t="s">
        <v>192</v>
      </c>
      <c r="N1" s="1" t="s">
        <v>177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4" x14ac:dyDescent="0.2">
      <c r="A4" s="2"/>
      <c r="B4" s="2"/>
      <c r="C4" s="2"/>
      <c r="D4" s="4" t="s">
        <v>4</v>
      </c>
      <c r="E4" s="9">
        <v>24.383842171298369</v>
      </c>
      <c r="F4" s="9">
        <v>23.497722432977479</v>
      </c>
      <c r="G4" s="9">
        <v>22.639477222455145</v>
      </c>
      <c r="H4" s="9">
        <v>22.008169283194295</v>
      </c>
      <c r="I4" s="10">
        <v>21.823309369337775</v>
      </c>
      <c r="L4" s="5" t="s">
        <v>206</v>
      </c>
      <c r="M4" s="20">
        <v>0</v>
      </c>
    </row>
    <row r="5" spans="1:14" x14ac:dyDescent="0.2">
      <c r="A5" s="2"/>
      <c r="B5" s="2"/>
      <c r="C5" s="2"/>
      <c r="D5" s="4" t="s">
        <v>5</v>
      </c>
      <c r="E5" s="9">
        <v>26.984126984126984</v>
      </c>
      <c r="F5" s="9">
        <v>25.821200818192757</v>
      </c>
      <c r="G5" s="9">
        <v>25.087281795511224</v>
      </c>
      <c r="H5" s="9">
        <v>24.434096494632001</v>
      </c>
      <c r="I5" s="10">
        <v>23.734880276474946</v>
      </c>
    </row>
    <row r="6" spans="1:14" x14ac:dyDescent="0.2">
      <c r="A6" s="2"/>
      <c r="B6" s="2"/>
      <c r="C6" s="2"/>
      <c r="D6" s="4" t="s">
        <v>6</v>
      </c>
      <c r="E6" s="9">
        <v>24.102835238913489</v>
      </c>
      <c r="F6" s="9">
        <v>24.148022892819977</v>
      </c>
      <c r="G6" s="9">
        <v>23.196805770221534</v>
      </c>
      <c r="H6" s="9">
        <v>21.899736147757256</v>
      </c>
      <c r="I6" s="10">
        <v>22.033030341825629</v>
      </c>
    </row>
    <row r="7" spans="1:14" x14ac:dyDescent="0.2">
      <c r="A7" s="2"/>
      <c r="B7" s="2"/>
      <c r="C7" s="2"/>
      <c r="D7" s="4" t="s">
        <v>7</v>
      </c>
      <c r="E7" s="9">
        <v>21.654123671347662</v>
      </c>
      <c r="F7" s="9">
        <v>21.051477040070196</v>
      </c>
      <c r="G7" s="9">
        <v>19.395524109820812</v>
      </c>
      <c r="H7" s="9">
        <v>19.131446297014346</v>
      </c>
      <c r="I7" s="10">
        <v>18.88896936336641</v>
      </c>
    </row>
    <row r="8" spans="1:14" x14ac:dyDescent="0.2">
      <c r="A8" s="2"/>
      <c r="B8" s="2"/>
      <c r="C8" s="2"/>
      <c r="D8" s="4" t="s">
        <v>8</v>
      </c>
      <c r="E8" s="9">
        <v>17.317959972485177</v>
      </c>
      <c r="F8" s="9">
        <v>16.720203993774216</v>
      </c>
      <c r="G8" s="9">
        <v>16.089508185468649</v>
      </c>
      <c r="H8" s="9">
        <v>15.538444286622061</v>
      </c>
      <c r="I8" s="10">
        <v>15.097244124051965</v>
      </c>
    </row>
    <row r="9" spans="1:14" x14ac:dyDescent="0.2">
      <c r="A9" s="2"/>
      <c r="B9" s="2"/>
      <c r="C9" s="2"/>
      <c r="D9" s="4" t="s">
        <v>9</v>
      </c>
      <c r="E9" s="9">
        <v>24.546351084812624</v>
      </c>
      <c r="F9" s="9">
        <v>23.06656406310119</v>
      </c>
      <c r="G9" s="9">
        <v>22.186744073536527</v>
      </c>
      <c r="H9" s="9">
        <v>21.488362596978359</v>
      </c>
      <c r="I9" s="10">
        <v>20.619603859827322</v>
      </c>
    </row>
    <row r="10" spans="1:14" x14ac:dyDescent="0.2">
      <c r="A10" s="2"/>
      <c r="B10" s="2"/>
      <c r="C10" s="2"/>
      <c r="D10" s="4" t="s">
        <v>10</v>
      </c>
      <c r="E10" s="9">
        <v>28.708209072359125</v>
      </c>
      <c r="F10" s="9">
        <v>27.471137118456429</v>
      </c>
      <c r="G10" s="9">
        <v>25.754593175853017</v>
      </c>
      <c r="H10" s="9">
        <v>26.117766154884425</v>
      </c>
      <c r="I10" s="10">
        <v>26.112709426298863</v>
      </c>
    </row>
    <row r="11" spans="1:14" x14ac:dyDescent="0.2">
      <c r="A11" s="2"/>
      <c r="B11" s="2"/>
      <c r="C11" s="2"/>
      <c r="D11" s="4" t="s">
        <v>11</v>
      </c>
      <c r="E11" s="9">
        <v>29.810891973054137</v>
      </c>
      <c r="F11" s="9">
        <v>29.193748065614361</v>
      </c>
      <c r="G11" s="9">
        <v>28.574842667091531</v>
      </c>
      <c r="H11" s="9">
        <v>27.467741935483868</v>
      </c>
      <c r="I11" s="10">
        <v>27.897930605259063</v>
      </c>
    </row>
    <row r="12" spans="1:14" x14ac:dyDescent="0.2">
      <c r="A12" s="2"/>
      <c r="B12" s="2"/>
      <c r="C12" s="2"/>
      <c r="D12" s="4" t="s">
        <v>12</v>
      </c>
      <c r="E12" s="9">
        <v>29.00569214000242</v>
      </c>
      <c r="F12" s="9">
        <v>27.295825771324868</v>
      </c>
      <c r="G12" s="9">
        <v>26.911544227886058</v>
      </c>
      <c r="H12" s="9">
        <v>26.138258304476082</v>
      </c>
      <c r="I12" s="10">
        <v>25.192991055017767</v>
      </c>
    </row>
    <row r="13" spans="1:14" x14ac:dyDescent="0.2">
      <c r="A13" s="2"/>
      <c r="B13" s="2"/>
      <c r="C13" s="2"/>
      <c r="D13" s="4" t="s">
        <v>13</v>
      </c>
      <c r="E13" s="9">
        <v>28.001176932130246</v>
      </c>
      <c r="F13" s="9">
        <v>25.696131564193607</v>
      </c>
      <c r="G13" s="9">
        <v>25.155249832807876</v>
      </c>
      <c r="H13" s="9">
        <v>24.428804569563447</v>
      </c>
      <c r="I13" s="10">
        <v>23.869621385272783</v>
      </c>
    </row>
    <row r="14" spans="1:14" x14ac:dyDescent="0.2">
      <c r="A14" s="2"/>
      <c r="B14" s="2"/>
      <c r="C14" s="2"/>
      <c r="D14" s="4" t="s">
        <v>14</v>
      </c>
      <c r="E14" s="9">
        <v>28.328419142662735</v>
      </c>
      <c r="F14" s="9">
        <v>28.372517690025106</v>
      </c>
      <c r="G14" s="9">
        <v>25.894495412844037</v>
      </c>
      <c r="H14" s="9">
        <v>24.649298597194388</v>
      </c>
      <c r="I14" s="10">
        <v>25.050999592003265</v>
      </c>
    </row>
    <row r="15" spans="1:14" x14ac:dyDescent="0.2">
      <c r="A15" s="2"/>
      <c r="B15" s="2"/>
      <c r="C15" s="2"/>
      <c r="D15" s="4" t="s">
        <v>15</v>
      </c>
      <c r="E15" s="9">
        <v>25.825271397976518</v>
      </c>
      <c r="F15" s="9">
        <v>25.157412707498565</v>
      </c>
      <c r="G15" s="9">
        <v>24.210833272581471</v>
      </c>
      <c r="H15" s="9">
        <v>23.06189903846154</v>
      </c>
      <c r="I15" s="10">
        <v>22.944061411614186</v>
      </c>
      <c r="L15" s="7" t="s">
        <v>207</v>
      </c>
    </row>
    <row r="16" spans="1:14" x14ac:dyDescent="0.2">
      <c r="A16" s="2"/>
      <c r="B16" s="2"/>
      <c r="C16" s="2"/>
      <c r="D16" s="4" t="s">
        <v>16</v>
      </c>
      <c r="E16" s="9">
        <v>28.168219023426477</v>
      </c>
      <c r="F16" s="9">
        <v>25.56576601289261</v>
      </c>
      <c r="G16" s="9">
        <v>25.400393368923858</v>
      </c>
      <c r="H16" s="9">
        <v>25.542133605006551</v>
      </c>
      <c r="I16" s="10">
        <v>26.115295480880651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21.083671212679693</v>
      </c>
      <c r="F17" s="16">
        <v>21.228004492699363</v>
      </c>
      <c r="G17" s="16">
        <v>18.147159740754862</v>
      </c>
      <c r="H17" s="16">
        <v>17.358934169278996</v>
      </c>
      <c r="I17" s="16">
        <v>18.451519536903039</v>
      </c>
      <c r="J17" s="5" t="str">
        <f>IF(AND(I17&lt;$M$21,I17&gt;$M$22),"Normal","Outliers")</f>
        <v>Normal</v>
      </c>
      <c r="L17" s="1" t="s">
        <v>208</v>
      </c>
      <c r="M17" s="8">
        <f>AVERAGE(I17:I160)</f>
        <v>24.958435395177503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32.394366197183103</v>
      </c>
      <c r="F18" s="16">
        <v>30.76923076923077</v>
      </c>
      <c r="G18" s="16">
        <v>28.030303030303028</v>
      </c>
      <c r="H18" s="16">
        <v>35.714285714285715</v>
      </c>
      <c r="I18" s="16">
        <v>21.212121212121211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21.898652296596616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28.024193548387093</v>
      </c>
      <c r="F19" s="16">
        <v>30.108588351431393</v>
      </c>
      <c r="G19" s="16">
        <v>28.673469387755102</v>
      </c>
      <c r="H19" s="16">
        <v>27.771911298838436</v>
      </c>
      <c r="I19" s="16">
        <v>26.04602510460251</v>
      </c>
      <c r="J19" s="5" t="str">
        <f t="shared" si="0"/>
        <v>Normal</v>
      </c>
      <c r="L19" s="1" t="s">
        <v>210</v>
      </c>
      <c r="M19" s="8">
        <f>_xlfn.QUARTILE.EXC(I17:I160,3)</f>
        <v>28.05300396802145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30.371900826446279</v>
      </c>
      <c r="F20" s="16">
        <v>29.158512720156555</v>
      </c>
      <c r="G20" s="16">
        <v>29.783037475345171</v>
      </c>
      <c r="H20" s="16">
        <v>28.526970954356845</v>
      </c>
      <c r="I20" s="16">
        <v>29.914529914529915</v>
      </c>
      <c r="J20" s="5" t="str">
        <f t="shared" si="0"/>
        <v>Normal</v>
      </c>
      <c r="L20" s="1" t="s">
        <v>211</v>
      </c>
      <c r="M20" s="8">
        <f>M19-M18</f>
        <v>6.1543516714248341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26.511627906976742</v>
      </c>
      <c r="F21" s="16">
        <v>24.215246636771301</v>
      </c>
      <c r="G21" s="16">
        <v>22.222222222222221</v>
      </c>
      <c r="H21" s="16">
        <v>24.852071005917161</v>
      </c>
      <c r="I21" s="16">
        <v>23.923444976076556</v>
      </c>
      <c r="J21" s="5" t="str">
        <f t="shared" si="0"/>
        <v>Normal</v>
      </c>
      <c r="L21" s="1" t="s">
        <v>212</v>
      </c>
      <c r="M21" s="8">
        <f>M17+1.5*M20</f>
        <v>34.189962902314754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24.293286219081274</v>
      </c>
      <c r="F22" s="16">
        <v>28.739495798319325</v>
      </c>
      <c r="G22" s="16">
        <v>24.706867671691793</v>
      </c>
      <c r="H22" s="16">
        <v>24.766355140186917</v>
      </c>
      <c r="I22" s="16">
        <v>28.98936170212766</v>
      </c>
      <c r="J22" s="5" t="str">
        <f t="shared" si="0"/>
        <v>Normal</v>
      </c>
      <c r="L22" s="1" t="s">
        <v>213</v>
      </c>
      <c r="M22" s="8">
        <f>M17-1.5*M20</f>
        <v>15.726907888040252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27.382550335570471</v>
      </c>
      <c r="F23" s="16">
        <v>30.256410256410255</v>
      </c>
      <c r="G23" s="16">
        <v>25.802310654685495</v>
      </c>
      <c r="H23" s="16">
        <v>26.187419768934532</v>
      </c>
      <c r="I23" s="16">
        <v>28.987341772151897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25.331724969843183</v>
      </c>
      <c r="F24" s="16">
        <v>22.546728971962619</v>
      </c>
      <c r="G24" s="16">
        <v>21.214677351328554</v>
      </c>
      <c r="H24" s="16">
        <v>22.770154373927959</v>
      </c>
      <c r="I24" s="16">
        <v>21.894832275611968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29.35672514619883</v>
      </c>
      <c r="F25" s="16">
        <v>30.76923076923077</v>
      </c>
      <c r="G25" s="16">
        <v>31.541218637992831</v>
      </c>
      <c r="H25" s="16">
        <v>31.425091352009744</v>
      </c>
      <c r="I25" s="16">
        <v>33.957845433255265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17.632241813602015</v>
      </c>
      <c r="F26" s="16">
        <v>16.623777663407104</v>
      </c>
      <c r="G26" s="16">
        <v>15.631749460043196</v>
      </c>
      <c r="H26" s="16">
        <v>15.216453329498059</v>
      </c>
      <c r="I26" s="16">
        <v>15.056901079661511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30.952380952380953</v>
      </c>
      <c r="F27" s="16">
        <v>30.335365853658537</v>
      </c>
      <c r="G27" s="16">
        <v>29.754601226993866</v>
      </c>
      <c r="H27" s="16">
        <v>32.646592709984148</v>
      </c>
      <c r="I27" s="16">
        <v>30.864197530864196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28.235294117647058</v>
      </c>
      <c r="F28" s="16">
        <v>26.970033296337405</v>
      </c>
      <c r="G28" s="16">
        <v>30.655129789864027</v>
      </c>
      <c r="H28" s="16">
        <v>29.418604651162788</v>
      </c>
      <c r="I28" s="16">
        <v>27.060133630289535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34.413965087281795</v>
      </c>
      <c r="F29" s="16">
        <v>26.086956521739129</v>
      </c>
      <c r="G29" s="16">
        <v>30.117647058823525</v>
      </c>
      <c r="H29" s="16">
        <v>28.571428571428569</v>
      </c>
      <c r="I29" s="16">
        <v>27.845036319612593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26.25</v>
      </c>
      <c r="F30" s="16">
        <v>29.120879120879124</v>
      </c>
      <c r="G30" s="16">
        <v>25.342465753424658</v>
      </c>
      <c r="H30" s="16">
        <v>23.972602739726025</v>
      </c>
      <c r="I30" s="16">
        <v>29.347826086956523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35.985533453887882</v>
      </c>
      <c r="F31" s="16">
        <v>29.896907216494846</v>
      </c>
      <c r="G31" s="16">
        <v>28.59744990892532</v>
      </c>
      <c r="H31" s="16">
        <v>30.303030303030305</v>
      </c>
      <c r="I31" s="16">
        <v>27.874564459930312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24.920634920634921</v>
      </c>
      <c r="F32" s="16">
        <v>27.931034482758619</v>
      </c>
      <c r="G32" s="16">
        <v>27.744510978043913</v>
      </c>
      <c r="H32" s="16">
        <v>30.332681017612522</v>
      </c>
      <c r="I32" s="16">
        <v>26.530612244897959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40.816326530612244</v>
      </c>
      <c r="F33" s="16">
        <v>28.571428571428569</v>
      </c>
      <c r="G33" s="16">
        <v>36.95652173913043</v>
      </c>
      <c r="H33" s="16">
        <v>33.333333333333329</v>
      </c>
      <c r="I33" s="16">
        <v>22.641509433962266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21.680594243268338</v>
      </c>
      <c r="F34" s="16">
        <v>20.88830255057168</v>
      </c>
      <c r="G34" s="16">
        <v>20.226678291194418</v>
      </c>
      <c r="H34" s="16">
        <v>19.462791721708498</v>
      </c>
      <c r="I34" s="16">
        <v>17.973568281938327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16.260497707249215</v>
      </c>
      <c r="F35" s="16">
        <v>15.77940872441596</v>
      </c>
      <c r="G35" s="16">
        <v>15.376338300963038</v>
      </c>
      <c r="H35" s="16">
        <v>14.811976894966403</v>
      </c>
      <c r="I35" s="16">
        <v>14.447153987985487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20.22058823529412</v>
      </c>
      <c r="F36" s="16">
        <v>21.95945945945946</v>
      </c>
      <c r="G36" s="16">
        <v>26.114649681528661</v>
      </c>
      <c r="H36" s="16">
        <v>21.035598705501616</v>
      </c>
      <c r="I36" s="16">
        <v>24.137931034482758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24.015369836695484</v>
      </c>
      <c r="F37" s="16">
        <v>23.240115718418515</v>
      </c>
      <c r="G37" s="16">
        <v>23.023023023023022</v>
      </c>
      <c r="H37" s="16">
        <v>21.266968325791854</v>
      </c>
      <c r="I37" s="16">
        <v>18.683651804670912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29.777777777777775</v>
      </c>
      <c r="F38" s="16">
        <v>31.768953068592058</v>
      </c>
      <c r="G38" s="16">
        <v>27.739726027397261</v>
      </c>
      <c r="H38" s="16">
        <v>28.740157480314959</v>
      </c>
      <c r="I38" s="16">
        <v>27.464788732394368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28.804347826086957</v>
      </c>
      <c r="F39" s="16">
        <v>24.468085106382979</v>
      </c>
      <c r="G39" s="16">
        <v>23.809523809523807</v>
      </c>
      <c r="H39" s="16">
        <v>26.237623762376238</v>
      </c>
      <c r="I39" s="16">
        <v>24.742268041237114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27.25107193901858</v>
      </c>
      <c r="F40" s="16">
        <v>25.238311393554248</v>
      </c>
      <c r="G40" s="16">
        <v>23.883403855195109</v>
      </c>
      <c r="H40" s="16">
        <v>25.632295719844358</v>
      </c>
      <c r="I40" s="16">
        <v>23.871568171242437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23.723723723723726</v>
      </c>
      <c r="F41" s="16">
        <v>22.792022792022792</v>
      </c>
      <c r="G41" s="16">
        <v>22.76923076923077</v>
      </c>
      <c r="H41" s="16">
        <v>20.890410958904109</v>
      </c>
      <c r="I41" s="16">
        <v>28.18991097922849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25.806451612903224</v>
      </c>
      <c r="F42" s="16">
        <v>28.260869565217391</v>
      </c>
      <c r="G42" s="16">
        <v>28.000000000000004</v>
      </c>
      <c r="H42" s="16">
        <v>27.102803738317753</v>
      </c>
      <c r="I42" s="16">
        <v>20.535714285714285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30.573248407643312</v>
      </c>
      <c r="F43" s="16">
        <v>27.974683544303797</v>
      </c>
      <c r="G43" s="16">
        <v>29.411764705882355</v>
      </c>
      <c r="H43" s="16">
        <v>26.375176304654442</v>
      </c>
      <c r="I43" s="16">
        <v>32.742155525238751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28.387807565185458</v>
      </c>
      <c r="F44" s="16">
        <v>26.570726570726571</v>
      </c>
      <c r="G44" s="16">
        <v>26.01010101010101</v>
      </c>
      <c r="H44" s="16">
        <v>24.013038754074611</v>
      </c>
      <c r="I44" s="16">
        <v>23.738656987295826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24.947145877378436</v>
      </c>
      <c r="F45" s="16">
        <v>28.691983122362867</v>
      </c>
      <c r="G45" s="16">
        <v>28.293736501079913</v>
      </c>
      <c r="H45" s="16">
        <v>24.938875305623473</v>
      </c>
      <c r="I45" s="16">
        <v>25.060827250608277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30.909090909090907</v>
      </c>
      <c r="F46" s="16">
        <v>30.285714285714288</v>
      </c>
      <c r="G46" s="16">
        <v>30.612244897959183</v>
      </c>
      <c r="H46" s="16">
        <v>28.980891719745223</v>
      </c>
      <c r="I46" s="16">
        <v>32.026143790849673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37.29903536977492</v>
      </c>
      <c r="F47" s="16">
        <v>37.908496732026144</v>
      </c>
      <c r="G47" s="16">
        <v>33.656957928802591</v>
      </c>
      <c r="H47" s="16">
        <v>34.013605442176868</v>
      </c>
      <c r="I47" s="16">
        <v>31.195335276967928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28.340918494000828</v>
      </c>
      <c r="F48" s="16">
        <v>26.400298730395814</v>
      </c>
      <c r="G48" s="16">
        <v>25.763665594855308</v>
      </c>
      <c r="H48" s="16">
        <v>25.394120153387302</v>
      </c>
      <c r="I48" s="16">
        <v>23.813322696449941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20.988654781199351</v>
      </c>
      <c r="F49" s="16">
        <v>19.237012987012985</v>
      </c>
      <c r="G49" s="16">
        <v>16.354344122657579</v>
      </c>
      <c r="H49" s="16">
        <v>18.846153846153847</v>
      </c>
      <c r="I49" s="16">
        <v>18.144044321329638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23.46153846153846</v>
      </c>
      <c r="F50" s="16">
        <v>22.27533460803059</v>
      </c>
      <c r="G50" s="16">
        <v>22.851746931067044</v>
      </c>
      <c r="H50" s="16">
        <v>21.82741116751269</v>
      </c>
      <c r="I50" s="16">
        <v>21.172022684310019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25.030674846625768</v>
      </c>
      <c r="F51" s="16">
        <v>25.823591923485655</v>
      </c>
      <c r="G51" s="16">
        <v>27.906976744186046</v>
      </c>
      <c r="H51" s="16">
        <v>25.246981339187709</v>
      </c>
      <c r="I51" s="16">
        <v>25.290023201856147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19.336670838548184</v>
      </c>
      <c r="F52" s="16">
        <v>18.638426626323749</v>
      </c>
      <c r="G52" s="16">
        <v>18.613683896026291</v>
      </c>
      <c r="H52" s="16">
        <v>17.631750162654523</v>
      </c>
      <c r="I52" s="16">
        <v>17.257177764202812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24.462365591397848</v>
      </c>
      <c r="F53" s="16">
        <v>29.355608591885442</v>
      </c>
      <c r="G53" s="16">
        <v>28.947368421052634</v>
      </c>
      <c r="H53" s="16">
        <v>26.168224299065418</v>
      </c>
      <c r="I53" s="16">
        <v>30.049261083743843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25.609756097560975</v>
      </c>
      <c r="F54" s="16">
        <v>24.456521739130434</v>
      </c>
      <c r="G54" s="16">
        <v>22.929936305732486</v>
      </c>
      <c r="H54" s="16">
        <v>22.222222222222221</v>
      </c>
      <c r="I54" s="16">
        <v>28.368794326241137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25.74002574002574</v>
      </c>
      <c r="F55" s="16">
        <v>25.663716814159294</v>
      </c>
      <c r="G55" s="16">
        <v>24.893917963224894</v>
      </c>
      <c r="H55" s="16">
        <v>22.58064516129032</v>
      </c>
      <c r="I55" s="16">
        <v>20.536912751677853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27.710843373493976</v>
      </c>
      <c r="F56" s="16">
        <v>27.580071174377224</v>
      </c>
      <c r="G56" s="16">
        <v>24.358974358974358</v>
      </c>
      <c r="H56" s="16">
        <v>23.427331887201735</v>
      </c>
      <c r="I56" s="16">
        <v>24.714828897338403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33.734939759036145</v>
      </c>
      <c r="F57" s="16">
        <v>31.666666666666664</v>
      </c>
      <c r="G57" s="16">
        <v>27.500000000000004</v>
      </c>
      <c r="H57" s="16">
        <v>33.484162895927597</v>
      </c>
      <c r="I57" s="16">
        <v>33.018867924528301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25.862068965517242</v>
      </c>
      <c r="F58" s="16">
        <v>23.376623376623375</v>
      </c>
      <c r="G58" s="16">
        <v>23.076923076923077</v>
      </c>
      <c r="H58" s="16">
        <v>24.758842443729904</v>
      </c>
      <c r="I58" s="16">
        <v>24.603174603174601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30.422919508867668</v>
      </c>
      <c r="F59" s="16">
        <v>31.149732620320858</v>
      </c>
      <c r="G59" s="16">
        <v>30.185979971387695</v>
      </c>
      <c r="H59" s="16">
        <v>30.042918454935624</v>
      </c>
      <c r="I59" s="16">
        <v>31.717451523545709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25.520833333333332</v>
      </c>
      <c r="F60" s="16">
        <v>23.52941176470588</v>
      </c>
      <c r="G60" s="16">
        <v>25.523012552301257</v>
      </c>
      <c r="H60" s="16">
        <v>24.576271186440678</v>
      </c>
      <c r="I60" s="16">
        <v>29.767441860465116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29.124236252545828</v>
      </c>
      <c r="F61" s="16">
        <v>28.828828828828829</v>
      </c>
      <c r="G61" s="16">
        <v>24.635036496350367</v>
      </c>
      <c r="H61" s="16">
        <v>24.261603375527425</v>
      </c>
      <c r="I61" s="16">
        <v>24.758220502901356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29.913294797687861</v>
      </c>
      <c r="F62" s="16">
        <v>23.183925811437405</v>
      </c>
      <c r="G62" s="16">
        <v>22.31543624161074</v>
      </c>
      <c r="H62" s="16">
        <v>21.690590111642745</v>
      </c>
      <c r="I62" s="16">
        <v>20.882352941176471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27.602905569007262</v>
      </c>
      <c r="F63" s="16">
        <v>27.735849056603772</v>
      </c>
      <c r="G63" s="16">
        <v>27.122153209109729</v>
      </c>
      <c r="H63" s="16">
        <v>25.982532751091703</v>
      </c>
      <c r="I63" s="16">
        <v>27.044025157232703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32.026143790849673</v>
      </c>
      <c r="F64" s="16">
        <v>35.91549295774648</v>
      </c>
      <c r="G64" s="16">
        <v>30.64516129032258</v>
      </c>
      <c r="H64" s="16">
        <v>30.872483221476511</v>
      </c>
      <c r="I64" s="16">
        <v>36.363636363636367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36.498516320474778</v>
      </c>
      <c r="F65" s="16">
        <v>27.925531914893615</v>
      </c>
      <c r="G65" s="16">
        <v>32.947976878612714</v>
      </c>
      <c r="H65" s="16">
        <v>24.832214765100673</v>
      </c>
      <c r="I65" s="16">
        <v>29.629629629629626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35.036496350364963</v>
      </c>
      <c r="F66" s="16">
        <v>32.860520094562645</v>
      </c>
      <c r="G66" s="16">
        <v>26.078028747433262</v>
      </c>
      <c r="H66" s="16">
        <v>29.555555555555557</v>
      </c>
      <c r="I66" s="16">
        <v>27.594936708860761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27.889908256880737</v>
      </c>
      <c r="F67" s="16">
        <v>26.782608695652172</v>
      </c>
      <c r="G67" s="16">
        <v>23.118279569892472</v>
      </c>
      <c r="H67" s="16">
        <v>25.171232876712331</v>
      </c>
      <c r="I67" s="16">
        <v>26.260869565217394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26.719576719576722</v>
      </c>
      <c r="F68" s="16">
        <v>26.439790575916227</v>
      </c>
      <c r="G68" s="16">
        <v>32.041343669250644</v>
      </c>
      <c r="H68" s="16">
        <v>29.264909847434119</v>
      </c>
      <c r="I68" s="16">
        <v>30.026109660574413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25.709219858156029</v>
      </c>
      <c r="F69" s="16">
        <v>22.837370242214533</v>
      </c>
      <c r="G69" s="16">
        <v>23.339317773788153</v>
      </c>
      <c r="H69" s="16">
        <v>20.582877959927139</v>
      </c>
      <c r="I69" s="16">
        <v>20.226843100189036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28.844317096466092</v>
      </c>
      <c r="F70" s="16">
        <v>26.135310472659874</v>
      </c>
      <c r="G70" s="16">
        <v>25.524475524475527</v>
      </c>
      <c r="H70" s="16">
        <v>25.765054294175716</v>
      </c>
      <c r="I70" s="16">
        <v>25.746924428822492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31.428571428571427</v>
      </c>
      <c r="F71" s="16">
        <v>29.189189189189189</v>
      </c>
      <c r="G71" s="16">
        <v>25.925925925925924</v>
      </c>
      <c r="H71" s="16">
        <v>23.463687150837988</v>
      </c>
      <c r="I71" s="16">
        <v>17.415730337078653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31.144781144781149</v>
      </c>
      <c r="F72" s="16">
        <v>27.476038338658149</v>
      </c>
      <c r="G72" s="16">
        <v>25.545171339563861</v>
      </c>
      <c r="H72" s="16">
        <v>30.329289428076255</v>
      </c>
      <c r="I72" s="16">
        <v>28.503937007874015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22.857142857142858</v>
      </c>
      <c r="F73" s="16">
        <v>22.350230414746544</v>
      </c>
      <c r="G73" s="16">
        <v>22.368421052631579</v>
      </c>
      <c r="H73" s="16">
        <v>24.582338902147971</v>
      </c>
      <c r="I73" s="16">
        <v>24.666666666666668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27.219183845183004</v>
      </c>
      <c r="F74" s="16">
        <v>28.022697512003493</v>
      </c>
      <c r="G74" s="16">
        <v>24.544298431538788</v>
      </c>
      <c r="H74" s="16">
        <v>22.842639593908629</v>
      </c>
      <c r="I74" s="16">
        <v>22.890173410404625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30.217669654289374</v>
      </c>
      <c r="F75" s="16">
        <v>27.843601895734597</v>
      </c>
      <c r="G75" s="16">
        <v>25.059101654846334</v>
      </c>
      <c r="H75" s="16">
        <v>29.334916864608076</v>
      </c>
      <c r="I75" s="16">
        <v>28.040973111395644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32.794830371567045</v>
      </c>
      <c r="F76" s="16">
        <v>31.727574750830566</v>
      </c>
      <c r="G76" s="16">
        <v>31.122448979591837</v>
      </c>
      <c r="H76" s="16">
        <v>32.481203007518801</v>
      </c>
      <c r="I76" s="16">
        <v>33.531157270029674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30.122116689280869</v>
      </c>
      <c r="F77" s="16">
        <v>28.362183754993342</v>
      </c>
      <c r="G77" s="16">
        <v>23.356643356643357</v>
      </c>
      <c r="H77" s="16">
        <v>26.26112759643917</v>
      </c>
      <c r="I77" s="16">
        <v>24.198250728862973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27.063339731285989</v>
      </c>
      <c r="F78" s="16">
        <v>26.122823098075159</v>
      </c>
      <c r="G78" s="16">
        <v>25.754884547069274</v>
      </c>
      <c r="H78" s="16">
        <v>24.930232558139533</v>
      </c>
      <c r="I78" s="16">
        <v>23.847517730496453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31.343283582089555</v>
      </c>
      <c r="F79" s="16">
        <v>30.248306997742663</v>
      </c>
      <c r="G79" s="16">
        <v>29.211087420042642</v>
      </c>
      <c r="H79" s="16">
        <v>28.199566160520607</v>
      </c>
      <c r="I79" s="16">
        <v>29.637526652452024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25.760286225402506</v>
      </c>
      <c r="F80" s="16">
        <v>21.450617283950617</v>
      </c>
      <c r="G80" s="16">
        <v>28.191489361702125</v>
      </c>
      <c r="H80" s="16">
        <v>22.304832713754646</v>
      </c>
      <c r="I80" s="16">
        <v>24.497257769652649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28.888888888888886</v>
      </c>
      <c r="F81" s="16">
        <v>27.956989247311824</v>
      </c>
      <c r="G81" s="16">
        <v>28.205128205128204</v>
      </c>
      <c r="H81" s="16">
        <v>26.666666666666668</v>
      </c>
      <c r="I81" s="16">
        <v>25.773195876288657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21.767422334172963</v>
      </c>
      <c r="F82" s="16">
        <v>21.019623710297392</v>
      </c>
      <c r="G82" s="16">
        <v>20.033181252592286</v>
      </c>
      <c r="H82" s="16">
        <v>18.850674793208533</v>
      </c>
      <c r="I82" s="16">
        <v>19.276076247590488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27.900552486187845</v>
      </c>
      <c r="F83" s="16">
        <v>24.479166666666664</v>
      </c>
      <c r="G83" s="16">
        <v>24.571428571428573</v>
      </c>
      <c r="H83" s="16">
        <v>21.84873949579832</v>
      </c>
      <c r="I83" s="16">
        <v>22.588832487309645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33.024691358024697</v>
      </c>
      <c r="F84" s="16">
        <v>26.712328767123289</v>
      </c>
      <c r="G84" s="16">
        <v>25.657894736842106</v>
      </c>
      <c r="H84" s="16">
        <v>26.04501607717042</v>
      </c>
      <c r="I84" s="16">
        <v>21.794871794871796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21.850613154960982</v>
      </c>
      <c r="F85" s="16">
        <v>21.47024504084014</v>
      </c>
      <c r="G85" s="16">
        <v>20.022062879205738</v>
      </c>
      <c r="H85" s="16">
        <v>19.687875150060023</v>
      </c>
      <c r="I85" s="16">
        <v>17.796110783736005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29.589632829373652</v>
      </c>
      <c r="F86" s="16">
        <v>24.170616113744074</v>
      </c>
      <c r="G86" s="16">
        <v>28.920570264765782</v>
      </c>
      <c r="H86" s="16">
        <v>25.840336134453786</v>
      </c>
      <c r="I86" s="16">
        <v>25.379609544468547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29.181494661921707</v>
      </c>
      <c r="F87" s="16">
        <v>28.209191759112517</v>
      </c>
      <c r="G87" s="16">
        <v>26.791277258566975</v>
      </c>
      <c r="H87" s="16">
        <v>29.292929292929294</v>
      </c>
      <c r="I87" s="16">
        <v>30.112721417069245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26.804123711340207</v>
      </c>
      <c r="F88" s="16">
        <v>26.939655172413797</v>
      </c>
      <c r="G88" s="16">
        <v>28.478260869565219</v>
      </c>
      <c r="H88" s="16">
        <v>24.948024948024951</v>
      </c>
      <c r="I88" s="16">
        <v>26.285714285714285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30.105777054515865</v>
      </c>
      <c r="F89" s="16">
        <v>26.753048780487802</v>
      </c>
      <c r="G89" s="16">
        <v>28.35249042145594</v>
      </c>
      <c r="H89" s="16">
        <v>25.860749808722268</v>
      </c>
      <c r="I89" s="16">
        <v>28.057014253563388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23.580786026200872</v>
      </c>
      <c r="F90" s="16">
        <v>24.221453287197232</v>
      </c>
      <c r="G90" s="16">
        <v>18.507462686567163</v>
      </c>
      <c r="H90" s="16">
        <v>21.12676056338028</v>
      </c>
      <c r="I90" s="16">
        <v>19.58041958041958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27.009936766034325</v>
      </c>
      <c r="F91" s="16">
        <v>26.647286821705425</v>
      </c>
      <c r="G91" s="16">
        <v>25.047619047619047</v>
      </c>
      <c r="H91" s="16">
        <v>23.716153127917831</v>
      </c>
      <c r="I91" s="16">
        <v>22.163120567375884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30.244755244755243</v>
      </c>
      <c r="F92" s="16">
        <v>31.487889273356402</v>
      </c>
      <c r="G92" s="16">
        <v>31.006493506493506</v>
      </c>
      <c r="H92" s="16">
        <v>28.714524207011689</v>
      </c>
      <c r="I92" s="16">
        <v>27.007299270072991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36.269430051813472</v>
      </c>
      <c r="F93" s="16">
        <v>32.758620689655174</v>
      </c>
      <c r="G93" s="16">
        <v>27.665706051873201</v>
      </c>
      <c r="H93" s="16">
        <v>30.470914127423821</v>
      </c>
      <c r="I93" s="16">
        <v>28.698224852071007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24.311926605504588</v>
      </c>
      <c r="F94" s="16">
        <v>27.3542600896861</v>
      </c>
      <c r="G94" s="16">
        <v>30.567685589519648</v>
      </c>
      <c r="H94" s="16">
        <v>27.555555555555557</v>
      </c>
      <c r="I94" s="16">
        <v>22.395833333333336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27.329192546583851</v>
      </c>
      <c r="F95" s="16">
        <v>28.35820895522388</v>
      </c>
      <c r="G95" s="16">
        <v>23.664122137404579</v>
      </c>
      <c r="H95" s="16">
        <v>24.087591240875913</v>
      </c>
      <c r="I95" s="16">
        <v>29.166666666666668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27.053140096618357</v>
      </c>
      <c r="F96" s="16">
        <v>25.356576862123614</v>
      </c>
      <c r="G96" s="16">
        <v>23.760683760683758</v>
      </c>
      <c r="H96" s="16">
        <v>22.528363047001619</v>
      </c>
      <c r="I96" s="16">
        <v>22.036262203626219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31.629392971246006</v>
      </c>
      <c r="F97" s="16">
        <v>29.435483870967744</v>
      </c>
      <c r="G97" s="16">
        <v>28.499580888516345</v>
      </c>
      <c r="H97" s="16">
        <v>28.978224455611389</v>
      </c>
      <c r="I97" s="16">
        <v>30.336200156372168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28.85181550539745</v>
      </c>
      <c r="F98" s="16">
        <v>28.557409224730129</v>
      </c>
      <c r="G98" s="16">
        <v>28.663003663003661</v>
      </c>
      <c r="H98" s="16">
        <v>26.434619002822203</v>
      </c>
      <c r="I98" s="16">
        <v>27.953890489913547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32.561505065123008</v>
      </c>
      <c r="F99" s="16">
        <v>32.231404958677686</v>
      </c>
      <c r="G99" s="16">
        <v>30.014858841010401</v>
      </c>
      <c r="H99" s="16">
        <v>31.570996978851962</v>
      </c>
      <c r="I99" s="16">
        <v>30.039525691699602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29.864575908766927</v>
      </c>
      <c r="F100" s="16">
        <v>29.02391725921138</v>
      </c>
      <c r="G100" s="16">
        <v>27.225806451612904</v>
      </c>
      <c r="H100" s="16">
        <v>24.272486772486772</v>
      </c>
      <c r="I100" s="16">
        <v>23.994894703254626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27</v>
      </c>
      <c r="F101" s="16">
        <v>26.086956521739129</v>
      </c>
      <c r="G101" s="16">
        <v>25.161290322580644</v>
      </c>
      <c r="H101" s="16">
        <v>21.621621621621621</v>
      </c>
      <c r="I101" s="16">
        <v>24.067796610169491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29.185185185185187</v>
      </c>
      <c r="F102" s="16">
        <v>24.551724137931036</v>
      </c>
      <c r="G102" s="16">
        <v>25.318246110325322</v>
      </c>
      <c r="H102" s="16">
        <v>24.411764705882351</v>
      </c>
      <c r="I102" s="16">
        <v>28.438948995363216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26.701570680628272</v>
      </c>
      <c r="F103" s="16">
        <v>26.612903225806448</v>
      </c>
      <c r="G103" s="16">
        <v>26.288659793814436</v>
      </c>
      <c r="H103" s="16">
        <v>21.602288984263232</v>
      </c>
      <c r="I103" s="16">
        <v>25.198938992042443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25.773195876288657</v>
      </c>
      <c r="F104" s="16">
        <v>30</v>
      </c>
      <c r="G104" s="16">
        <v>31.428571428571427</v>
      </c>
      <c r="H104" s="16">
        <v>25</v>
      </c>
      <c r="I104" s="16">
        <v>18.867924528301888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23.823975720789075</v>
      </c>
      <c r="F105" s="16">
        <v>22.858472998137803</v>
      </c>
      <c r="G105" s="16">
        <v>21.404358353510897</v>
      </c>
      <c r="H105" s="16">
        <v>19.361702127659576</v>
      </c>
      <c r="I105" s="16">
        <v>20.401691331923892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18.44172850283719</v>
      </c>
      <c r="F106" s="16">
        <v>17.484407484407484</v>
      </c>
      <c r="G106" s="16">
        <v>16.08040201005025</v>
      </c>
      <c r="H106" s="16">
        <v>15.298907220912792</v>
      </c>
      <c r="I106" s="16">
        <v>15.457227138643068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31.03448275862069</v>
      </c>
      <c r="F107" s="16">
        <v>36.220472440944881</v>
      </c>
      <c r="G107" s="16">
        <v>35</v>
      </c>
      <c r="H107" s="16">
        <v>24.031007751937985</v>
      </c>
      <c r="I107" s="16">
        <v>24.369747899159663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31.578947368421051</v>
      </c>
      <c r="F108" s="16">
        <v>30.097087378640776</v>
      </c>
      <c r="G108" s="16">
        <v>32.631578947368425</v>
      </c>
      <c r="H108" s="16">
        <v>29.411764705882355</v>
      </c>
      <c r="I108" s="16">
        <v>20.454545454545457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28.021978021978022</v>
      </c>
      <c r="F109" s="16">
        <v>35.227272727272727</v>
      </c>
      <c r="G109" s="16">
        <v>22.424242424242426</v>
      </c>
      <c r="H109" s="16">
        <v>27.54491017964072</v>
      </c>
      <c r="I109" s="16">
        <v>28.260869565217391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24.742268041237114</v>
      </c>
      <c r="F110" s="16">
        <v>26.791277258566975</v>
      </c>
      <c r="G110" s="16">
        <v>28.368794326241137</v>
      </c>
      <c r="H110" s="16">
        <v>29.72972972972973</v>
      </c>
      <c r="I110" s="16">
        <v>27.243589743589741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31.896551724137932</v>
      </c>
      <c r="F111" s="16">
        <v>27.065527065527068</v>
      </c>
      <c r="G111" s="16">
        <v>23.076923076923077</v>
      </c>
      <c r="H111" s="16">
        <v>25.23961661341853</v>
      </c>
      <c r="I111" s="16">
        <v>25.301204819277107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33.243787777031564</v>
      </c>
      <c r="F112" s="16">
        <v>31.525625744934445</v>
      </c>
      <c r="G112" s="16">
        <v>29.827915869980881</v>
      </c>
      <c r="H112" s="16">
        <v>26.68344870988043</v>
      </c>
      <c r="I112" s="16">
        <v>27.750611246943762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35.520684736091297</v>
      </c>
      <c r="F113" s="16">
        <v>33.377483443708613</v>
      </c>
      <c r="G113" s="16">
        <v>31.640625</v>
      </c>
      <c r="H113" s="16">
        <v>32.240437158469945</v>
      </c>
      <c r="I113" s="16">
        <v>33.201581027667984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31.917631917631915</v>
      </c>
      <c r="F114" s="16">
        <v>28.733997155049785</v>
      </c>
      <c r="G114" s="16">
        <v>30.860927152317881</v>
      </c>
      <c r="H114" s="16">
        <v>27.027027027027028</v>
      </c>
      <c r="I114" s="16">
        <v>27.18954248366013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35.087719298245609</v>
      </c>
      <c r="F115" s="16">
        <v>33.5</v>
      </c>
      <c r="G115" s="16">
        <v>27.748691099476442</v>
      </c>
      <c r="H115" s="16">
        <v>21.428571428571427</v>
      </c>
      <c r="I115" s="16">
        <v>26.315789473684209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31.952662721893493</v>
      </c>
      <c r="F116" s="16">
        <v>31.874999999999996</v>
      </c>
      <c r="G116" s="16">
        <v>37.037037037037038</v>
      </c>
      <c r="H116" s="16">
        <v>25.333333333333336</v>
      </c>
      <c r="I116" s="16">
        <v>28.082191780821919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24.842226047045322</v>
      </c>
      <c r="F117" s="16">
        <v>22.949886104783598</v>
      </c>
      <c r="G117" s="16">
        <v>23.246376811594203</v>
      </c>
      <c r="H117" s="16">
        <v>21.762917933130698</v>
      </c>
      <c r="I117" s="16">
        <v>19.75162625665287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29.304029304029307</v>
      </c>
      <c r="F118" s="16">
        <v>30.194805194805198</v>
      </c>
      <c r="G118" s="16">
        <v>28.825622775800714</v>
      </c>
      <c r="H118" s="16">
        <v>29.065743944636679</v>
      </c>
      <c r="I118" s="16">
        <v>28.482972136222912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27.631578947368425</v>
      </c>
      <c r="F119" s="16">
        <v>24.754098360655739</v>
      </c>
      <c r="G119" s="16">
        <v>24.763705103969755</v>
      </c>
      <c r="H119" s="16">
        <v>28.11918063314711</v>
      </c>
      <c r="I119" s="16">
        <v>20.469798657718123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28.710462287104622</v>
      </c>
      <c r="F120" s="16">
        <v>25.907990314769975</v>
      </c>
      <c r="G120" s="16">
        <v>25.798525798525802</v>
      </c>
      <c r="H120" s="16">
        <v>24.944320712694878</v>
      </c>
      <c r="I120" s="16">
        <v>27.542372881355931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27.841845140032952</v>
      </c>
      <c r="F121" s="16">
        <v>28.698224852071007</v>
      </c>
      <c r="G121" s="16">
        <v>24.705882352941178</v>
      </c>
      <c r="H121" s="16">
        <v>25.783475783475783</v>
      </c>
      <c r="I121" s="16">
        <v>23.410013531799727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28.306878306878307</v>
      </c>
      <c r="F122" s="16">
        <v>26.795580110497237</v>
      </c>
      <c r="G122" s="16">
        <v>28.18991097922849</v>
      </c>
      <c r="H122" s="16">
        <v>25.287356321839084</v>
      </c>
      <c r="I122" s="16">
        <v>23.652694610778443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25.79710144927536</v>
      </c>
      <c r="F123" s="16">
        <v>29.141104294478527</v>
      </c>
      <c r="G123" s="16">
        <v>23.939393939393938</v>
      </c>
      <c r="H123" s="16">
        <v>24.647887323943664</v>
      </c>
      <c r="I123" s="16">
        <v>25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23.595505617977526</v>
      </c>
      <c r="F124" s="16">
        <v>23.456790123456788</v>
      </c>
      <c r="G124" s="16">
        <v>30.909090909090907</v>
      </c>
      <c r="H124" s="16">
        <v>23.75</v>
      </c>
      <c r="I124" s="16">
        <v>26.760563380281688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24.270833333333332</v>
      </c>
      <c r="F125" s="16">
        <v>24.043179587831208</v>
      </c>
      <c r="G125" s="16">
        <v>19.678714859437751</v>
      </c>
      <c r="H125" s="16">
        <v>21.299254526091588</v>
      </c>
      <c r="I125" s="16">
        <v>19.935691318327976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30.813953488372093</v>
      </c>
      <c r="F126" s="16">
        <v>27.21311475409836</v>
      </c>
      <c r="G126" s="16">
        <v>27.777777777777779</v>
      </c>
      <c r="H126" s="16">
        <v>24.050632911392405</v>
      </c>
      <c r="I126" s="16">
        <v>23.890784982935152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29.37062937062937</v>
      </c>
      <c r="F127" s="16">
        <v>26.519337016574585</v>
      </c>
      <c r="G127" s="16">
        <v>24.186046511627907</v>
      </c>
      <c r="H127" s="16">
        <v>26.431718061674008</v>
      </c>
      <c r="I127" s="16">
        <v>29.5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20.093457943925234</v>
      </c>
      <c r="F128" s="16">
        <v>22.556390977443609</v>
      </c>
      <c r="G128" s="16">
        <v>24.615384615384617</v>
      </c>
      <c r="H128" s="16">
        <v>20.493827160493826</v>
      </c>
      <c r="I128" s="16">
        <v>20.555555555555554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29.876977152899826</v>
      </c>
      <c r="F129" s="16">
        <v>28.925619834710741</v>
      </c>
      <c r="G129" s="16">
        <v>26.910299003322258</v>
      </c>
      <c r="H129" s="16">
        <v>26.975945017182131</v>
      </c>
      <c r="I129" s="16">
        <v>23.520710059171599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19.728493433672718</v>
      </c>
      <c r="F130" s="16">
        <v>19.364463672982247</v>
      </c>
      <c r="G130" s="16">
        <v>18.876708214446612</v>
      </c>
      <c r="H130" s="16">
        <v>17.687595712098009</v>
      </c>
      <c r="I130" s="16">
        <v>17.194570135746606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29.906542056074763</v>
      </c>
      <c r="F131" s="16">
        <v>26.436781609195403</v>
      </c>
      <c r="G131" s="16">
        <v>21.052631578947366</v>
      </c>
      <c r="H131" s="16">
        <v>24.675324675324674</v>
      </c>
      <c r="I131" s="16">
        <v>15.841584158415841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25.051759834368532</v>
      </c>
      <c r="F132" s="16">
        <v>23.353293413173652</v>
      </c>
      <c r="G132" s="16">
        <v>22.8515625</v>
      </c>
      <c r="H132" s="16">
        <v>23.157894736842106</v>
      </c>
      <c r="I132" s="16">
        <v>23.831775700934578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26.046511627906977</v>
      </c>
      <c r="F133" s="16">
        <v>26.431718061674008</v>
      </c>
      <c r="G133" s="16">
        <v>23.214285714285715</v>
      </c>
      <c r="H133" s="16">
        <v>25.957446808510635</v>
      </c>
      <c r="I133" s="16">
        <v>27.669902912621357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26.666666666666668</v>
      </c>
      <c r="F134" s="16">
        <v>26.066350710900476</v>
      </c>
      <c r="G134" s="16">
        <v>24.71590909090909</v>
      </c>
      <c r="H134" s="16">
        <v>26.25</v>
      </c>
      <c r="I134" s="16">
        <v>26.96335078534031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31.428571428571427</v>
      </c>
      <c r="F135" s="16">
        <v>26.595744680851062</v>
      </c>
      <c r="G135" s="16">
        <v>30.967741935483872</v>
      </c>
      <c r="H135" s="16">
        <v>25.409836065573771</v>
      </c>
      <c r="I135" s="16">
        <v>28.333333333333332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27.54435107376284</v>
      </c>
      <c r="F136" s="16">
        <v>26.833477135461603</v>
      </c>
      <c r="G136" s="16">
        <v>27.813953488372096</v>
      </c>
      <c r="H136" s="16">
        <v>27.20519962859796</v>
      </c>
      <c r="I136" s="16">
        <v>27.971403038427166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26.699029126213592</v>
      </c>
      <c r="F137" s="16">
        <v>28.099173553719009</v>
      </c>
      <c r="G137" s="16">
        <v>18.723404255319149</v>
      </c>
      <c r="H137" s="16">
        <v>21.176470588235293</v>
      </c>
      <c r="I137" s="16">
        <v>18.548387096774192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30.5668016194332</v>
      </c>
      <c r="F138" s="16">
        <v>28.35820895522388</v>
      </c>
      <c r="G138" s="16">
        <v>25.229357798165136</v>
      </c>
      <c r="H138" s="16">
        <v>31.134564643799472</v>
      </c>
      <c r="I138" s="16">
        <v>22.629310344827587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22.988505747126435</v>
      </c>
      <c r="F139" s="16">
        <v>28.865979381443296</v>
      </c>
      <c r="G139" s="16">
        <v>20</v>
      </c>
      <c r="H139" s="16">
        <v>24.096385542168676</v>
      </c>
      <c r="I139" s="16">
        <v>23.170731707317074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31.067961165048541</v>
      </c>
      <c r="F140" s="16">
        <v>28.431372549019606</v>
      </c>
      <c r="G140" s="16">
        <v>23.12703583061889</v>
      </c>
      <c r="H140" s="16">
        <v>24.013157894736842</v>
      </c>
      <c r="I140" s="16">
        <v>23.986486486486484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30</v>
      </c>
      <c r="F141" s="16">
        <v>30</v>
      </c>
      <c r="G141" s="16">
        <v>26.486486486486488</v>
      </c>
      <c r="H141" s="16">
        <v>30.180180180180184</v>
      </c>
      <c r="I141" s="16">
        <v>25.675675675675674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28.213166144200624</v>
      </c>
      <c r="F142" s="16">
        <v>23.673036093418258</v>
      </c>
      <c r="G142" s="16">
        <v>24.946004319654428</v>
      </c>
      <c r="H142" s="16">
        <v>22.011173184357542</v>
      </c>
      <c r="I142" s="16">
        <v>21.22587968217934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28.846153846153843</v>
      </c>
      <c r="F143" s="16">
        <v>29.593810444874276</v>
      </c>
      <c r="G143" s="16">
        <v>24.904942965779465</v>
      </c>
      <c r="H143" s="16">
        <v>27.604166666666668</v>
      </c>
      <c r="I143" s="16">
        <v>26.362038664323372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31.578947368421051</v>
      </c>
      <c r="F144" s="16">
        <v>28.571428571428569</v>
      </c>
      <c r="G144" s="16">
        <v>22.58064516129032</v>
      </c>
      <c r="H144" s="16">
        <v>31.764705882352938</v>
      </c>
      <c r="I144" s="16">
        <v>19.480519480519483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34.006734006734007</v>
      </c>
      <c r="F145" s="16">
        <v>33.44709897610921</v>
      </c>
      <c r="G145" s="16">
        <v>32.786885245901637</v>
      </c>
      <c r="H145" s="16">
        <v>35.540069686411151</v>
      </c>
      <c r="I145" s="16">
        <v>31.186440677966104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24.083769633507853</v>
      </c>
      <c r="F146" s="16">
        <v>31.645569620253166</v>
      </c>
      <c r="G146" s="16">
        <v>26.683937823834196</v>
      </c>
      <c r="H146" s="16">
        <v>25.310173697270471</v>
      </c>
      <c r="I146" s="16">
        <v>24.817518248175183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27.853260869565215</v>
      </c>
      <c r="F147" s="16">
        <v>27.906976744186046</v>
      </c>
      <c r="G147" s="16">
        <v>26.841018582243635</v>
      </c>
      <c r="H147" s="16">
        <v>22.644163150492265</v>
      </c>
      <c r="I147" s="16">
        <v>23.963133640552993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23.78640776699029</v>
      </c>
      <c r="F148" s="16">
        <v>34.857142857142861</v>
      </c>
      <c r="G148" s="16">
        <v>23.076923076923077</v>
      </c>
      <c r="H148" s="16">
        <v>24.873096446700508</v>
      </c>
      <c r="I148" s="16">
        <v>21.910112359550563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28.975265017667844</v>
      </c>
      <c r="F149" s="16">
        <v>26.878612716763005</v>
      </c>
      <c r="G149" s="16">
        <v>27.331189710610932</v>
      </c>
      <c r="H149" s="16">
        <v>28.524590163934427</v>
      </c>
      <c r="I149" s="16">
        <v>25.249169435215947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28.408327736736066</v>
      </c>
      <c r="F150" s="16">
        <v>25.47043010752688</v>
      </c>
      <c r="G150" s="16">
        <v>25.28052805280528</v>
      </c>
      <c r="H150" s="16">
        <v>23.893805309734514</v>
      </c>
      <c r="I150" s="16">
        <v>23.670212765957448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29.681978798586574</v>
      </c>
      <c r="F151" s="16">
        <v>26.043737574552683</v>
      </c>
      <c r="G151" s="16">
        <v>27.55741127348643</v>
      </c>
      <c r="H151" s="16">
        <v>25.313283208020049</v>
      </c>
      <c r="I151" s="16">
        <v>27.092511013215859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32.126696832579185</v>
      </c>
      <c r="F152" s="16">
        <v>34.351145038167942</v>
      </c>
      <c r="G152" s="16">
        <v>31.272727272727273</v>
      </c>
      <c r="H152" s="16">
        <v>26</v>
      </c>
      <c r="I152" s="16">
        <v>25.384615384615383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24.358974358974358</v>
      </c>
      <c r="F153" s="16">
        <v>22.834645669291341</v>
      </c>
      <c r="G153" s="16">
        <v>22.100954979536152</v>
      </c>
      <c r="H153" s="16">
        <v>22.535211267605636</v>
      </c>
      <c r="I153" s="16">
        <v>21.69811320754717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25.815879201169022</v>
      </c>
      <c r="F154" s="16">
        <v>25.684210526315788</v>
      </c>
      <c r="G154" s="16">
        <v>23.854748603351954</v>
      </c>
      <c r="H154" s="16">
        <v>22.483814008240142</v>
      </c>
      <c r="I154" s="16">
        <v>20.204449789536984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35.266821345707655</v>
      </c>
      <c r="F155" s="16">
        <v>30.526315789473685</v>
      </c>
      <c r="G155" s="16">
        <v>28.153153153153156</v>
      </c>
      <c r="H155" s="16">
        <v>26.781326781326779</v>
      </c>
      <c r="I155" s="16">
        <v>25.581395348837212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30.820995962314939</v>
      </c>
      <c r="F156" s="16">
        <v>23.959646910466585</v>
      </c>
      <c r="G156" s="16">
        <v>21.839080459770116</v>
      </c>
      <c r="H156" s="16">
        <v>21.40077821011673</v>
      </c>
      <c r="I156" s="16">
        <v>26.507537688442213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27.864214992927867</v>
      </c>
      <c r="F157" s="16">
        <v>23.52941176470588</v>
      </c>
      <c r="G157" s="16">
        <v>24.544179523141654</v>
      </c>
      <c r="H157" s="16">
        <v>27.78625954198473</v>
      </c>
      <c r="I157" s="16">
        <v>21.581548599670512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33.421052631578945</v>
      </c>
      <c r="F158" s="16">
        <v>31.124673060156933</v>
      </c>
      <c r="G158" s="16">
        <v>33.620689655172413</v>
      </c>
      <c r="H158" s="16">
        <v>29.001883239171374</v>
      </c>
      <c r="I158" s="16">
        <v>29.622815087396503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26.525198938992045</v>
      </c>
      <c r="F159" s="16">
        <v>20.618556701030926</v>
      </c>
      <c r="G159" s="16">
        <v>26.575342465753426</v>
      </c>
      <c r="H159" s="16">
        <v>25.915492957746476</v>
      </c>
      <c r="I159" s="16">
        <v>23.214285714285715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22.474460839954595</v>
      </c>
      <c r="F160" s="16">
        <v>26.421052631578945</v>
      </c>
      <c r="G160" s="16">
        <v>21.269841269841269</v>
      </c>
      <c r="H160" s="16">
        <v>21.554770318021202</v>
      </c>
      <c r="I160" s="16">
        <v>20.310880829015542</v>
      </c>
      <c r="J160" s="5" t="str">
        <f t="shared" si="2"/>
        <v>Normal</v>
      </c>
    </row>
  </sheetData>
  <autoFilter ref="A3:J160" xr:uid="{00000000-0009-0000-0000-00000C000000}"/>
  <pageMargins left="0.511811024" right="0.511811024" top="0.78740157499999996" bottom="0.78740157499999996" header="0.31496062000000002" footer="0.3149606200000000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60"/>
  <sheetViews>
    <sheetView workbookViewId="0">
      <selection activeCell="M4" sqref="M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2" t="s">
        <v>191</v>
      </c>
    </row>
    <row r="2" spans="1:13" x14ac:dyDescent="0.2">
      <c r="L2" s="1" t="s">
        <v>177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3" x14ac:dyDescent="0.2">
      <c r="A4" s="2"/>
      <c r="B4" s="2"/>
      <c r="C4" s="2"/>
      <c r="D4" s="4" t="s">
        <v>4</v>
      </c>
      <c r="E4" s="9">
        <v>47.580075280137294</v>
      </c>
      <c r="F4" s="9">
        <v>48.673652145707877</v>
      </c>
      <c r="G4" s="9">
        <v>51.648860038456533</v>
      </c>
      <c r="H4" s="9">
        <v>46.382873090260802</v>
      </c>
      <c r="I4" s="10">
        <v>52.923899701911267</v>
      </c>
      <c r="L4" s="5" t="s">
        <v>206</v>
      </c>
      <c r="M4" s="20">
        <v>75.558765876883896</v>
      </c>
    </row>
    <row r="5" spans="1:13" x14ac:dyDescent="0.2">
      <c r="A5" s="2"/>
      <c r="B5" s="2"/>
      <c r="C5" s="2"/>
      <c r="D5" s="4" t="s">
        <v>5</v>
      </c>
      <c r="E5" s="9">
        <v>47.91346646185356</v>
      </c>
      <c r="F5" s="9">
        <v>50.619660690650946</v>
      </c>
      <c r="G5" s="9">
        <v>56.870324189526187</v>
      </c>
      <c r="H5" s="9">
        <v>60.794205148105029</v>
      </c>
      <c r="I5" s="10">
        <v>63.441125647988152</v>
      </c>
    </row>
    <row r="6" spans="1:13" x14ac:dyDescent="0.2">
      <c r="A6" s="2"/>
      <c r="B6" s="2"/>
      <c r="C6" s="2"/>
      <c r="D6" s="4" t="s">
        <v>6</v>
      </c>
      <c r="E6" s="9">
        <v>49.923997092062656</v>
      </c>
      <c r="F6" s="9">
        <v>52.048647242455772</v>
      </c>
      <c r="G6" s="9">
        <v>55.647861926841834</v>
      </c>
      <c r="H6" s="9">
        <v>50.732189973614773</v>
      </c>
      <c r="I6" s="10">
        <v>58.564844450134423</v>
      </c>
    </row>
    <row r="7" spans="1:13" x14ac:dyDescent="0.2">
      <c r="A7" s="2"/>
      <c r="B7" s="2"/>
      <c r="C7" s="2"/>
      <c r="D7" s="4" t="s">
        <v>7</v>
      </c>
      <c r="E7" s="9">
        <v>48.165102024982545</v>
      </c>
      <c r="F7" s="9">
        <v>49.985375840889148</v>
      </c>
      <c r="G7" s="9">
        <v>56.979158655694839</v>
      </c>
      <c r="H7" s="9">
        <v>54.773167894532762</v>
      </c>
      <c r="I7" s="10">
        <v>60.628666618381978</v>
      </c>
    </row>
    <row r="8" spans="1:13" x14ac:dyDescent="0.2">
      <c r="A8" s="2"/>
      <c r="B8" s="2"/>
      <c r="C8" s="2"/>
      <c r="D8" s="4" t="s">
        <v>8</v>
      </c>
      <c r="E8" s="9">
        <v>58.993088538766415</v>
      </c>
      <c r="F8" s="9">
        <v>55.71745537636189</v>
      </c>
      <c r="G8" s="9">
        <v>56.179428218416447</v>
      </c>
      <c r="H8" s="9">
        <v>46.271446192950322</v>
      </c>
      <c r="I8" s="10">
        <v>48.644589622287306</v>
      </c>
    </row>
    <row r="9" spans="1:13" x14ac:dyDescent="0.2">
      <c r="A9" s="2"/>
      <c r="B9" s="2"/>
      <c r="C9" s="2"/>
      <c r="D9" s="4" t="s">
        <v>9</v>
      </c>
      <c r="E9" s="9">
        <v>53.570019723865883</v>
      </c>
      <c r="F9" s="9">
        <v>54.924971142747211</v>
      </c>
      <c r="G9" s="9">
        <v>56.323173681664251</v>
      </c>
      <c r="H9" s="9">
        <v>49.989791751735403</v>
      </c>
      <c r="I9" s="10">
        <v>58.882681564245807</v>
      </c>
    </row>
    <row r="10" spans="1:13" x14ac:dyDescent="0.2">
      <c r="A10" s="2"/>
      <c r="B10" s="2"/>
      <c r="C10" s="2"/>
      <c r="D10" s="4" t="s">
        <v>10</v>
      </c>
      <c r="E10" s="9">
        <v>43.164338408413123</v>
      </c>
      <c r="F10" s="9">
        <v>47.714692392851497</v>
      </c>
      <c r="G10" s="9">
        <v>53.494094488188978</v>
      </c>
      <c r="H10" s="9">
        <v>48.338113716888813</v>
      </c>
      <c r="I10" s="10">
        <v>57.776273481130481</v>
      </c>
    </row>
    <row r="11" spans="1:13" x14ac:dyDescent="0.2">
      <c r="A11" s="2"/>
      <c r="B11" s="2"/>
      <c r="C11" s="2"/>
      <c r="D11" s="4" t="s">
        <v>11</v>
      </c>
      <c r="E11" s="9">
        <v>26.604983361740121</v>
      </c>
      <c r="F11" s="9">
        <v>27.367688022284121</v>
      </c>
      <c r="G11" s="9">
        <v>29.188241854536763</v>
      </c>
      <c r="H11" s="9">
        <v>22.951612903225808</v>
      </c>
      <c r="I11" s="10">
        <v>27.944608682122297</v>
      </c>
    </row>
    <row r="12" spans="1:13" x14ac:dyDescent="0.2">
      <c r="A12" s="2"/>
      <c r="B12" s="2"/>
      <c r="C12" s="2"/>
      <c r="D12" s="4" t="s">
        <v>12</v>
      </c>
      <c r="E12" s="9">
        <v>34.709943078599977</v>
      </c>
      <c r="F12" s="9">
        <v>42.613430127041738</v>
      </c>
      <c r="G12" s="9">
        <v>46.739130434782609</v>
      </c>
      <c r="H12" s="9">
        <v>46.299858920097478</v>
      </c>
      <c r="I12" s="10">
        <v>57.909569905648816</v>
      </c>
    </row>
    <row r="13" spans="1:13" x14ac:dyDescent="0.2">
      <c r="A13" s="2"/>
      <c r="B13" s="2"/>
      <c r="C13" s="2"/>
      <c r="D13" s="4" t="s">
        <v>13</v>
      </c>
      <c r="E13" s="9">
        <v>45.066692820714003</v>
      </c>
      <c r="F13" s="9">
        <v>48.420855914782287</v>
      </c>
      <c r="G13" s="9">
        <v>52.326359033151817</v>
      </c>
      <c r="H13" s="9">
        <v>47.07262341901265</v>
      </c>
      <c r="I13" s="10">
        <v>55.75872006359932</v>
      </c>
    </row>
    <row r="14" spans="1:13" x14ac:dyDescent="0.2">
      <c r="A14" s="2"/>
      <c r="B14" s="2"/>
      <c r="C14" s="2"/>
      <c r="D14" s="4" t="s">
        <v>14</v>
      </c>
      <c r="E14" s="9">
        <v>49.875255159900206</v>
      </c>
      <c r="F14" s="9">
        <v>51.129879023054094</v>
      </c>
      <c r="G14" s="9">
        <v>50.802752293577981</v>
      </c>
      <c r="H14" s="9">
        <v>46.537519483411266</v>
      </c>
      <c r="I14" s="10">
        <v>54.855161158710729</v>
      </c>
    </row>
    <row r="15" spans="1:13" x14ac:dyDescent="0.2">
      <c r="A15" s="2"/>
      <c r="B15" s="2"/>
      <c r="C15" s="2"/>
      <c r="D15" s="4" t="s">
        <v>15</v>
      </c>
      <c r="E15" s="9">
        <v>46.532752381655712</v>
      </c>
      <c r="F15" s="9">
        <v>48.53319977103606</v>
      </c>
      <c r="G15" s="9">
        <v>49.967193992855577</v>
      </c>
      <c r="H15" s="9">
        <v>42.908653846153847</v>
      </c>
      <c r="I15" s="10">
        <v>52.427322482052737</v>
      </c>
      <c r="L15" s="7" t="s">
        <v>207</v>
      </c>
    </row>
    <row r="16" spans="1:13" x14ac:dyDescent="0.2">
      <c r="A16" s="2"/>
      <c r="B16" s="2"/>
      <c r="C16" s="2"/>
      <c r="D16" s="4" t="s">
        <v>16</v>
      </c>
      <c r="E16" s="9">
        <v>43.028506915043749</v>
      </c>
      <c r="F16" s="9">
        <v>43.423398710739271</v>
      </c>
      <c r="G16" s="9">
        <v>48.286035403203151</v>
      </c>
      <c r="H16" s="9">
        <v>46.456119924319609</v>
      </c>
      <c r="I16" s="10">
        <v>52.389918887601397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53.851824548470326</v>
      </c>
      <c r="F17" s="16">
        <v>54.024709846499441</v>
      </c>
      <c r="G17" s="16">
        <v>54.975219214639722</v>
      </c>
      <c r="H17" s="16">
        <v>46.355799373040753</v>
      </c>
      <c r="I17" s="16">
        <v>54.01591895803184</v>
      </c>
      <c r="J17" s="5" t="str">
        <f>IF(AND(I17&lt;$M$21,I17&gt;$M$22),"Normal","Outliers")</f>
        <v>Normal</v>
      </c>
      <c r="L17" s="1" t="s">
        <v>208</v>
      </c>
      <c r="M17" s="8">
        <f>AVERAGE(I17:I160)</f>
        <v>53.567976164958196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39.436619718309856</v>
      </c>
      <c r="F18" s="16">
        <v>58.461538461538467</v>
      </c>
      <c r="G18" s="16">
        <v>58.333333333333336</v>
      </c>
      <c r="H18" s="16">
        <v>51.020408163265309</v>
      </c>
      <c r="I18" s="16">
        <v>63.636363636363633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44.476659649731978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33.568548387096776</v>
      </c>
      <c r="F19" s="16">
        <v>33.662388943731493</v>
      </c>
      <c r="G19" s="16">
        <v>31.938775510204081</v>
      </c>
      <c r="H19" s="16">
        <v>25.448785638859555</v>
      </c>
      <c r="I19" s="16">
        <v>32.74058577405858</v>
      </c>
      <c r="J19" s="5" t="str">
        <f t="shared" si="0"/>
        <v>Normal</v>
      </c>
      <c r="L19" s="1" t="s">
        <v>210</v>
      </c>
      <c r="M19" s="8">
        <f>_xlfn.QUARTILE.EXC(I17:I160,3)</f>
        <v>63.529159519725553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20.66115702479339</v>
      </c>
      <c r="F20" s="16">
        <v>21.526418786692759</v>
      </c>
      <c r="G20" s="16">
        <v>25.739644970414201</v>
      </c>
      <c r="H20" s="16">
        <v>25.207468879668049</v>
      </c>
      <c r="I20" s="16">
        <v>34.093067426400758</v>
      </c>
      <c r="J20" s="5" t="str">
        <f t="shared" si="0"/>
        <v>Normal</v>
      </c>
      <c r="L20" s="1" t="s">
        <v>211</v>
      </c>
      <c r="M20" s="8">
        <f>M19-M18</f>
        <v>19.052499869993575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57.20930232558139</v>
      </c>
      <c r="F21" s="16">
        <v>67.264573991031398</v>
      </c>
      <c r="G21" s="16">
        <v>69.333333333333343</v>
      </c>
      <c r="H21" s="16">
        <v>63.905325443786985</v>
      </c>
      <c r="I21" s="16">
        <v>84.210526315789465</v>
      </c>
      <c r="J21" s="5" t="str">
        <f t="shared" si="0"/>
        <v>Outliers</v>
      </c>
      <c r="L21" s="1" t="s">
        <v>212</v>
      </c>
      <c r="M21" s="8">
        <f>M17+1.5*M20</f>
        <v>82.146725969948562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41.872791519434628</v>
      </c>
      <c r="F22" s="16">
        <v>38.487394957983199</v>
      </c>
      <c r="G22" s="16">
        <v>43.802345058626472</v>
      </c>
      <c r="H22" s="16">
        <v>35.887850467289717</v>
      </c>
      <c r="I22" s="16">
        <v>49.645390070921984</v>
      </c>
      <c r="J22" s="5" t="str">
        <f t="shared" si="0"/>
        <v>Normal</v>
      </c>
      <c r="L22" s="1" t="s">
        <v>213</v>
      </c>
      <c r="M22" s="8">
        <f>M17-1.5*M20</f>
        <v>24.989226359967834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42.68456375838926</v>
      </c>
      <c r="F23" s="16">
        <v>46.410256410256409</v>
      </c>
      <c r="G23" s="16">
        <v>48.780487804878049</v>
      </c>
      <c r="H23" s="16">
        <v>40.308087291399232</v>
      </c>
      <c r="I23" s="16">
        <v>47.341772151898738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34.579815038198632</v>
      </c>
      <c r="F24" s="16">
        <v>32.82710280373832</v>
      </c>
      <c r="G24" s="16">
        <v>42.387178405735973</v>
      </c>
      <c r="H24" s="16">
        <v>41.895368782161235</v>
      </c>
      <c r="I24" s="16">
        <v>49.00271985494107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46.666666666666664</v>
      </c>
      <c r="F25" s="16">
        <v>26.750861079219291</v>
      </c>
      <c r="G25" s="16">
        <v>28.793309438470725</v>
      </c>
      <c r="H25" s="16">
        <v>22.0462850182704</v>
      </c>
      <c r="I25" s="16">
        <v>16.276346604215455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49.395465994962215</v>
      </c>
      <c r="F26" s="16">
        <v>46.667524446731854</v>
      </c>
      <c r="G26" s="16">
        <v>46.2877969762419</v>
      </c>
      <c r="H26" s="16">
        <v>33.410038832158776</v>
      </c>
      <c r="I26" s="16">
        <v>37.233732127224975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40.476190476190474</v>
      </c>
      <c r="F27" s="16">
        <v>45.731707317073173</v>
      </c>
      <c r="G27" s="16">
        <v>54.29447852760736</v>
      </c>
      <c r="H27" s="16">
        <v>46.909667194928687</v>
      </c>
      <c r="I27" s="16">
        <v>52.314814814814817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32.513368983957221</v>
      </c>
      <c r="F28" s="16">
        <v>36.625971143174255</v>
      </c>
      <c r="G28" s="16">
        <v>38.566131025957972</v>
      </c>
      <c r="H28" s="16">
        <v>43.953488372093027</v>
      </c>
      <c r="I28" s="16">
        <v>56.904231625835187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47.880299251870326</v>
      </c>
      <c r="F29" s="16">
        <v>48.913043478260867</v>
      </c>
      <c r="G29" s="16">
        <v>47.529411764705884</v>
      </c>
      <c r="H29" s="16">
        <v>54.945054945054949</v>
      </c>
      <c r="I29" s="16">
        <v>59.079903147699753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24.375</v>
      </c>
      <c r="F30" s="16">
        <v>29.120879120879124</v>
      </c>
      <c r="G30" s="16">
        <v>31.506849315068493</v>
      </c>
      <c r="H30" s="16">
        <v>27.397260273972602</v>
      </c>
      <c r="I30" s="16">
        <v>40.217391304347828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19.168173598553345</v>
      </c>
      <c r="F31" s="16">
        <v>27.147766323024054</v>
      </c>
      <c r="G31" s="16">
        <v>29.87249544626594</v>
      </c>
      <c r="H31" s="16">
        <v>25</v>
      </c>
      <c r="I31" s="16">
        <v>31.533101045296171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65.873015873015873</v>
      </c>
      <c r="F32" s="16">
        <v>70.34482758620689</v>
      </c>
      <c r="G32" s="16">
        <v>64.471057884231541</v>
      </c>
      <c r="H32" s="16">
        <v>57.729941291585128</v>
      </c>
      <c r="I32" s="16">
        <v>68.877551020408163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30.612244897959183</v>
      </c>
      <c r="F33" s="16">
        <v>59.183673469387756</v>
      </c>
      <c r="G33" s="16">
        <v>69.565217391304344</v>
      </c>
      <c r="H33" s="16">
        <v>70.175438596491219</v>
      </c>
      <c r="I33" s="16">
        <v>69.811320754716974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54.271123491179196</v>
      </c>
      <c r="F34" s="16">
        <v>54.441512752858401</v>
      </c>
      <c r="G34" s="16">
        <v>61.333914559721016</v>
      </c>
      <c r="H34" s="16">
        <v>53.236459709379126</v>
      </c>
      <c r="I34" s="16">
        <v>63.832599118942731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64.310371477149772</v>
      </c>
      <c r="F35" s="16">
        <v>60.672937771345879</v>
      </c>
      <c r="G35" s="16">
        <v>62.242427503093559</v>
      </c>
      <c r="H35" s="16">
        <v>53.648473417423084</v>
      </c>
      <c r="I35" s="16">
        <v>54.46380776779872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54.044117647058819</v>
      </c>
      <c r="F36" s="16">
        <v>63.851351351351347</v>
      </c>
      <c r="G36" s="16">
        <v>66.242038216560502</v>
      </c>
      <c r="H36" s="16">
        <v>62.459546925566343</v>
      </c>
      <c r="I36" s="16">
        <v>60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47.838616714697409</v>
      </c>
      <c r="F37" s="16">
        <v>48.02314368370299</v>
      </c>
      <c r="G37" s="16">
        <v>46.646646646646644</v>
      </c>
      <c r="H37" s="16">
        <v>37.895927601809952</v>
      </c>
      <c r="I37" s="16">
        <v>45.329087048832271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40.444444444444443</v>
      </c>
      <c r="F38" s="16">
        <v>57.761732851985556</v>
      </c>
      <c r="G38" s="16">
        <v>50</v>
      </c>
      <c r="H38" s="16">
        <v>59.055118110236215</v>
      </c>
      <c r="I38" s="16">
        <v>57.74647887323944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35.326086956521742</v>
      </c>
      <c r="F39" s="16">
        <v>46.276595744680847</v>
      </c>
      <c r="G39" s="16">
        <v>60</v>
      </c>
      <c r="H39" s="16">
        <v>43.564356435643568</v>
      </c>
      <c r="I39" s="16">
        <v>62.886597938144327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27.965697951405431</v>
      </c>
      <c r="F40" s="16">
        <v>36.586472991375395</v>
      </c>
      <c r="G40" s="16">
        <v>42.689233662435356</v>
      </c>
      <c r="H40" s="16">
        <v>44.94163424124514</v>
      </c>
      <c r="I40" s="16">
        <v>60.586319218241044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42.942942942942942</v>
      </c>
      <c r="F41" s="16">
        <v>39.886039886039889</v>
      </c>
      <c r="G41" s="16">
        <v>52.307692307692314</v>
      </c>
      <c r="H41" s="16">
        <v>50.684931506849317</v>
      </c>
      <c r="I41" s="16">
        <v>49.554896142433236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45.161290322580641</v>
      </c>
      <c r="F42" s="16">
        <v>58.695652173913047</v>
      </c>
      <c r="G42" s="16">
        <v>72</v>
      </c>
      <c r="H42" s="16">
        <v>51.401869158878498</v>
      </c>
      <c r="I42" s="16">
        <v>69.642857142857139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39.235668789808919</v>
      </c>
      <c r="F43" s="16">
        <v>44.810126582278478</v>
      </c>
      <c r="G43" s="16">
        <v>55.294117647058826</v>
      </c>
      <c r="H43" s="16">
        <v>43.723554301833566</v>
      </c>
      <c r="I43" s="16">
        <v>34.242837653478851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18.619170033051784</v>
      </c>
      <c r="F44" s="16">
        <v>18.252018252018249</v>
      </c>
      <c r="G44" s="16">
        <v>17.532467532467532</v>
      </c>
      <c r="H44" s="16">
        <v>16.733067729083665</v>
      </c>
      <c r="I44" s="16">
        <v>20.762250453720508</v>
      </c>
      <c r="J44" s="5" t="str">
        <f t="shared" si="0"/>
        <v>Outliers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30.021141649048626</v>
      </c>
      <c r="F45" s="16">
        <v>29.11392405063291</v>
      </c>
      <c r="G45" s="16">
        <v>36.717062634989198</v>
      </c>
      <c r="H45" s="16">
        <v>34.963325183374081</v>
      </c>
      <c r="I45" s="16">
        <v>39.902676399026767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23.030303030303031</v>
      </c>
      <c r="F46" s="16">
        <v>23.428571428571431</v>
      </c>
      <c r="G46" s="16">
        <v>32.069970845481052</v>
      </c>
      <c r="H46" s="16">
        <v>14.64968152866242</v>
      </c>
      <c r="I46" s="16">
        <v>24.509803921568626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13.504823151125404</v>
      </c>
      <c r="F47" s="16">
        <v>18.627450980392158</v>
      </c>
      <c r="G47" s="16">
        <v>28.802588996763756</v>
      </c>
      <c r="H47" s="16">
        <v>22.448979591836736</v>
      </c>
      <c r="I47" s="16">
        <v>41.982507288629741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28.713280926768718</v>
      </c>
      <c r="F48" s="16">
        <v>40.291262135922331</v>
      </c>
      <c r="G48" s="16">
        <v>43.528938906752416</v>
      </c>
      <c r="H48" s="16">
        <v>36.812952705581594</v>
      </c>
      <c r="I48" s="16">
        <v>51.934583167132033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53.727714748784436</v>
      </c>
      <c r="F49" s="16">
        <v>53.327922077922075</v>
      </c>
      <c r="G49" s="16">
        <v>64.991482112436117</v>
      </c>
      <c r="H49" s="16">
        <v>70.461538461538467</v>
      </c>
      <c r="I49" s="16">
        <v>77.35457063711911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37.019230769230774</v>
      </c>
      <c r="F50" s="16">
        <v>49.617590822179729</v>
      </c>
      <c r="G50" s="16">
        <v>56.09065155807366</v>
      </c>
      <c r="H50" s="16">
        <v>55.532994923857871</v>
      </c>
      <c r="I50" s="16">
        <v>64.933837429111534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54.723926380368091</v>
      </c>
      <c r="F51" s="16">
        <v>54.622741764080764</v>
      </c>
      <c r="G51" s="16">
        <v>55.602536997885835</v>
      </c>
      <c r="H51" s="16">
        <v>54.445664105378697</v>
      </c>
      <c r="I51" s="16">
        <v>66.821345707656604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60.231539424280356</v>
      </c>
      <c r="F52" s="16">
        <v>63.570347957639939</v>
      </c>
      <c r="G52" s="16">
        <v>66.77621750821632</v>
      </c>
      <c r="H52" s="16">
        <v>60.149642160052053</v>
      </c>
      <c r="I52" s="16">
        <v>69.211973121563844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10.21505376344086</v>
      </c>
      <c r="F53" s="16">
        <v>6.9212410501193311</v>
      </c>
      <c r="G53" s="16">
        <v>17.251461988304094</v>
      </c>
      <c r="H53" s="16">
        <v>9.5794392523364476</v>
      </c>
      <c r="I53" s="16">
        <v>15.024630541871922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46.951219512195117</v>
      </c>
      <c r="F54" s="16">
        <v>50.54347826086957</v>
      </c>
      <c r="G54" s="16">
        <v>38.216560509554142</v>
      </c>
      <c r="H54" s="16">
        <v>25.925925925925924</v>
      </c>
      <c r="I54" s="16">
        <v>31.914893617021278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45.688545688545688</v>
      </c>
      <c r="F55" s="16">
        <v>40.707964601769916</v>
      </c>
      <c r="G55" s="16">
        <v>43.564356435643568</v>
      </c>
      <c r="H55" s="16">
        <v>40.953716690042071</v>
      </c>
      <c r="I55" s="16">
        <v>58.255033557046978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28.112449799196789</v>
      </c>
      <c r="F56" s="16">
        <v>37.010676156583628</v>
      </c>
      <c r="G56" s="16">
        <v>34.798534798534796</v>
      </c>
      <c r="H56" s="16">
        <v>32.537960954446852</v>
      </c>
      <c r="I56" s="16">
        <v>46.577946768060833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33.734939759036145</v>
      </c>
      <c r="F57" s="16">
        <v>41.111111111111107</v>
      </c>
      <c r="G57" s="16">
        <v>46</v>
      </c>
      <c r="H57" s="16">
        <v>51.583710407239828</v>
      </c>
      <c r="I57" s="16">
        <v>59.905660377358494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53.448275862068961</v>
      </c>
      <c r="F58" s="16">
        <v>56.168831168831169</v>
      </c>
      <c r="G58" s="16">
        <v>58.333333333333336</v>
      </c>
      <c r="H58" s="16">
        <v>50.160771704180064</v>
      </c>
      <c r="I58" s="16">
        <v>55.555555555555557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20.054570259208731</v>
      </c>
      <c r="F59" s="16">
        <v>31.283422459893046</v>
      </c>
      <c r="G59" s="16">
        <v>35.908440629470675</v>
      </c>
      <c r="H59" s="16">
        <v>19.313304721030043</v>
      </c>
      <c r="I59" s="16">
        <v>30.193905817174517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50</v>
      </c>
      <c r="F60" s="16">
        <v>48.319327731092436</v>
      </c>
      <c r="G60" s="16">
        <v>57.322175732217573</v>
      </c>
      <c r="H60" s="16">
        <v>56.779661016949156</v>
      </c>
      <c r="I60" s="16">
        <v>51.162790697674424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48.879837067209778</v>
      </c>
      <c r="F61" s="16">
        <v>49.009009009009006</v>
      </c>
      <c r="G61" s="16">
        <v>42.153284671532845</v>
      </c>
      <c r="H61" s="16">
        <v>45.147679324894511</v>
      </c>
      <c r="I61" s="16">
        <v>47.775628626692459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40.462427745664741</v>
      </c>
      <c r="F62" s="16">
        <v>54.559505409582684</v>
      </c>
      <c r="G62" s="16">
        <v>55.536912751677846</v>
      </c>
      <c r="H62" s="16">
        <v>48.484848484848484</v>
      </c>
      <c r="I62" s="16">
        <v>56.617647058823529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35.108958837772398</v>
      </c>
      <c r="F63" s="16">
        <v>25.09433962264151</v>
      </c>
      <c r="G63" s="16">
        <v>32.091097308488614</v>
      </c>
      <c r="H63" s="16">
        <v>39.082969432314414</v>
      </c>
      <c r="I63" s="16">
        <v>44.025157232704402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34.640522875816991</v>
      </c>
      <c r="F64" s="16">
        <v>28.169014084507044</v>
      </c>
      <c r="G64" s="16">
        <v>37.096774193548384</v>
      </c>
      <c r="H64" s="16">
        <v>47.651006711409394</v>
      </c>
      <c r="I64" s="16">
        <v>57.575757575757578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33.23442136498516</v>
      </c>
      <c r="F65" s="16">
        <v>23.670212765957448</v>
      </c>
      <c r="G65" s="16">
        <v>35.549132947976879</v>
      </c>
      <c r="H65" s="16">
        <v>39.261744966442954</v>
      </c>
      <c r="I65" s="16">
        <v>61.111111111111114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58.880778588807779</v>
      </c>
      <c r="F66" s="16">
        <v>63.829787234042556</v>
      </c>
      <c r="G66" s="16">
        <v>72.484599589322386</v>
      </c>
      <c r="H66" s="16">
        <v>71.777777777777771</v>
      </c>
      <c r="I66" s="16">
        <v>82.278481012658233</v>
      </c>
      <c r="J66" s="5" t="str">
        <f t="shared" si="0"/>
        <v>Outliers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29.724770642201836</v>
      </c>
      <c r="F67" s="16">
        <v>43.826086956521735</v>
      </c>
      <c r="G67" s="16">
        <v>48.566308243727597</v>
      </c>
      <c r="H67" s="16">
        <v>47.089041095890408</v>
      </c>
      <c r="I67" s="16">
        <v>53.565217391304344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30.952380952380953</v>
      </c>
      <c r="F68" s="16">
        <v>27.748691099476442</v>
      </c>
      <c r="G68" s="16">
        <v>30.749354005167955</v>
      </c>
      <c r="H68" s="16">
        <v>23.439667128987519</v>
      </c>
      <c r="I68" s="16">
        <v>32.24543080939948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70.921985815602838</v>
      </c>
      <c r="F69" s="16">
        <v>60.553633217993074</v>
      </c>
      <c r="G69" s="16">
        <v>71.633752244165166</v>
      </c>
      <c r="H69" s="16">
        <v>61.748633879781423</v>
      </c>
      <c r="I69" s="16">
        <v>71.644612476370511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33.524355300859597</v>
      </c>
      <c r="F70" s="16">
        <v>42.632066728452273</v>
      </c>
      <c r="G70" s="16">
        <v>35.83916083916084</v>
      </c>
      <c r="H70" s="16">
        <v>37.413622902270482</v>
      </c>
      <c r="I70" s="16">
        <v>48.066783831282947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38.857142857142854</v>
      </c>
      <c r="F71" s="16">
        <v>51.891891891891895</v>
      </c>
      <c r="G71" s="16">
        <v>61.728395061728392</v>
      </c>
      <c r="H71" s="16">
        <v>54.189944134078218</v>
      </c>
      <c r="I71" s="16">
        <v>61.235955056179783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29.966329966329969</v>
      </c>
      <c r="F72" s="16">
        <v>42.492012779552716</v>
      </c>
      <c r="G72" s="16">
        <v>42.834890965732086</v>
      </c>
      <c r="H72" s="16">
        <v>40.034662045060657</v>
      </c>
      <c r="I72" s="16">
        <v>42.834645669291341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49.761904761904759</v>
      </c>
      <c r="F73" s="16">
        <v>50.92165898617511</v>
      </c>
      <c r="G73" s="16">
        <v>55.482456140350877</v>
      </c>
      <c r="H73" s="16">
        <v>46.300715990453462</v>
      </c>
      <c r="I73" s="16">
        <v>56.888888888888886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51.367269667648294</v>
      </c>
      <c r="F74" s="16">
        <v>53.077258838934959</v>
      </c>
      <c r="G74" s="16">
        <v>52.267910131411611</v>
      </c>
      <c r="H74" s="16">
        <v>50.549915397631132</v>
      </c>
      <c r="I74" s="16">
        <v>57.109826589595379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20.742637644046095</v>
      </c>
      <c r="F75" s="16">
        <v>19.312796208530806</v>
      </c>
      <c r="G75" s="16">
        <v>30.378250591016549</v>
      </c>
      <c r="H75" s="16">
        <v>30.403800475059384</v>
      </c>
      <c r="I75" s="16">
        <v>44.686299615877076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31.502423263327948</v>
      </c>
      <c r="F76" s="16">
        <v>29.73421926910299</v>
      </c>
      <c r="G76" s="16">
        <v>22.61904761904762</v>
      </c>
      <c r="H76" s="16">
        <v>21.203007518796994</v>
      </c>
      <c r="I76" s="16">
        <v>28.635014836795254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55.630936227951153</v>
      </c>
      <c r="F77" s="16">
        <v>60.186418109187741</v>
      </c>
      <c r="G77" s="16">
        <v>64.615384615384613</v>
      </c>
      <c r="H77" s="16">
        <v>67.062314540059347</v>
      </c>
      <c r="I77" s="16">
        <v>74.927113702623899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52.303262955854123</v>
      </c>
      <c r="F78" s="16">
        <v>57.561869844179647</v>
      </c>
      <c r="G78" s="16">
        <v>58.614564831261106</v>
      </c>
      <c r="H78" s="16">
        <v>56.093023255813954</v>
      </c>
      <c r="I78" s="16">
        <v>59.042553191489368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46.766169154228855</v>
      </c>
      <c r="F79" s="16">
        <v>43.340857787810386</v>
      </c>
      <c r="G79" s="16">
        <v>53.518123667377402</v>
      </c>
      <c r="H79" s="16">
        <v>44.902386117136658</v>
      </c>
      <c r="I79" s="16">
        <v>44.989339019189764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58.318425760286232</v>
      </c>
      <c r="F80" s="16">
        <v>60.185185185185183</v>
      </c>
      <c r="G80" s="16">
        <v>63.475177304964539</v>
      </c>
      <c r="H80" s="16">
        <v>52.230483271375462</v>
      </c>
      <c r="I80" s="16">
        <v>64.168190127970746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63.333333333333329</v>
      </c>
      <c r="F81" s="16">
        <v>63.44086021505376</v>
      </c>
      <c r="G81" s="16">
        <v>67.521367521367523</v>
      </c>
      <c r="H81" s="16">
        <v>50</v>
      </c>
      <c r="I81" s="16">
        <v>53.608247422680414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36.460957178841305</v>
      </c>
      <c r="F82" s="16">
        <v>37.386202710904307</v>
      </c>
      <c r="G82" s="16">
        <v>45.831605143094151</v>
      </c>
      <c r="H82" s="16">
        <v>42.011319111885065</v>
      </c>
      <c r="I82" s="16">
        <v>50.09638038123795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37.292817679558013</v>
      </c>
      <c r="F83" s="16">
        <v>36.197916666666671</v>
      </c>
      <c r="G83" s="16">
        <v>38.571428571428577</v>
      </c>
      <c r="H83" s="16">
        <v>39.215686274509807</v>
      </c>
      <c r="I83" s="16">
        <v>39.847715736040605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39.506172839506171</v>
      </c>
      <c r="F84" s="16">
        <v>54.109589041095894</v>
      </c>
      <c r="G84" s="16">
        <v>58.223684210526315</v>
      </c>
      <c r="H84" s="16">
        <v>52.733118971061089</v>
      </c>
      <c r="I84" s="16">
        <v>58.974358974358978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53.177257525083611</v>
      </c>
      <c r="F85" s="16">
        <v>49.008168028004668</v>
      </c>
      <c r="G85" s="16">
        <v>42.857142857142854</v>
      </c>
      <c r="H85" s="16">
        <v>33.673469387755098</v>
      </c>
      <c r="I85" s="16">
        <v>42.427813789039483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53.779697624190057</v>
      </c>
      <c r="F86" s="16">
        <v>60.189573459715639</v>
      </c>
      <c r="G86" s="16">
        <v>66.191446028513241</v>
      </c>
      <c r="H86" s="16">
        <v>64.705882352941174</v>
      </c>
      <c r="I86" s="16">
        <v>61.605206073752719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19.750889679715304</v>
      </c>
      <c r="F87" s="16">
        <v>18.700475435816163</v>
      </c>
      <c r="G87" s="16">
        <v>17.445482866043612</v>
      </c>
      <c r="H87" s="16">
        <v>12.289562289562289</v>
      </c>
      <c r="I87" s="16">
        <v>19.484702093397747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59.175257731958766</v>
      </c>
      <c r="F88" s="16">
        <v>53.232758620689658</v>
      </c>
      <c r="G88" s="16">
        <v>48.913043478260867</v>
      </c>
      <c r="H88" s="16">
        <v>37.629937629937629</v>
      </c>
      <c r="I88" s="16">
        <v>55.61904761904762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37.266069975589907</v>
      </c>
      <c r="F89" s="16">
        <v>36.814024390243901</v>
      </c>
      <c r="G89" s="16">
        <v>34.252873563218387</v>
      </c>
      <c r="H89" s="16">
        <v>26.0902830910482</v>
      </c>
      <c r="I89" s="16">
        <v>31.732933233308323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53.711790393013104</v>
      </c>
      <c r="F90" s="16">
        <v>62.975778546712803</v>
      </c>
      <c r="G90" s="16">
        <v>66.567164179104481</v>
      </c>
      <c r="H90" s="16">
        <v>64.788732394366207</v>
      </c>
      <c r="I90" s="16">
        <v>73.776223776223787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49.774164408310753</v>
      </c>
      <c r="F91" s="16">
        <v>57.170542635658919</v>
      </c>
      <c r="G91" s="16">
        <v>63.047619047619051</v>
      </c>
      <c r="H91" s="16">
        <v>46.685340802987859</v>
      </c>
      <c r="I91" s="16">
        <v>50.886524822695037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41.25874125874126</v>
      </c>
      <c r="F92" s="16">
        <v>51.211072664359861</v>
      </c>
      <c r="G92" s="16">
        <v>49.188311688311686</v>
      </c>
      <c r="H92" s="16">
        <v>41.402337228714522</v>
      </c>
      <c r="I92" s="16">
        <v>38.540145985401459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57.772020725388607</v>
      </c>
      <c r="F93" s="16">
        <v>57.389162561576356</v>
      </c>
      <c r="G93" s="16">
        <v>69.740634005763695</v>
      </c>
      <c r="H93" s="16">
        <v>79.77839335180056</v>
      </c>
      <c r="I93" s="16">
        <v>71.301775147928993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49.541284403669728</v>
      </c>
      <c r="F94" s="16">
        <v>53.811659192825111</v>
      </c>
      <c r="G94" s="16">
        <v>68.558951965065503</v>
      </c>
      <c r="H94" s="16">
        <v>64</v>
      </c>
      <c r="I94" s="16">
        <v>65.625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42.857142857142854</v>
      </c>
      <c r="F95" s="16">
        <v>43.283582089552233</v>
      </c>
      <c r="G95" s="16">
        <v>61.068702290076338</v>
      </c>
      <c r="H95" s="16">
        <v>52.554744525547449</v>
      </c>
      <c r="I95" s="16">
        <v>64.583333333333343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58.937198067632849</v>
      </c>
      <c r="F96" s="16">
        <v>57.210776545166397</v>
      </c>
      <c r="G96" s="16">
        <v>64.444444444444443</v>
      </c>
      <c r="H96" s="16">
        <v>56.239870340356568</v>
      </c>
      <c r="I96" s="16">
        <v>59.972105997210598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48.482428115015978</v>
      </c>
      <c r="F97" s="16">
        <v>52.661290322580648</v>
      </c>
      <c r="G97" s="16">
        <v>52.053646269907794</v>
      </c>
      <c r="H97" s="16">
        <v>53.852596314907878</v>
      </c>
      <c r="I97" s="16">
        <v>62.001563721657547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46.712463199214916</v>
      </c>
      <c r="F98" s="16">
        <v>45.829244357212957</v>
      </c>
      <c r="G98" s="16">
        <v>43.223443223443226</v>
      </c>
      <c r="H98" s="16">
        <v>34.054562558795858</v>
      </c>
      <c r="I98" s="16">
        <v>46.20557156580211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35.166425470332854</v>
      </c>
      <c r="F99" s="16">
        <v>41.32231404958678</v>
      </c>
      <c r="G99" s="16">
        <v>42.050520059435364</v>
      </c>
      <c r="H99" s="16">
        <v>22.9607250755287</v>
      </c>
      <c r="I99" s="16">
        <v>38.603425559947297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54.597291518175339</v>
      </c>
      <c r="F100" s="16">
        <v>50.35552682611506</v>
      </c>
      <c r="G100" s="16">
        <v>59.612903225806448</v>
      </c>
      <c r="H100" s="16">
        <v>56.084656084656082</v>
      </c>
      <c r="I100" s="16">
        <v>62.922782386726226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66.333333333333329</v>
      </c>
      <c r="F101" s="16">
        <v>73.91304347826086</v>
      </c>
      <c r="G101" s="16">
        <v>70</v>
      </c>
      <c r="H101" s="16">
        <v>63.851351351351347</v>
      </c>
      <c r="I101" s="16">
        <v>71.186440677966104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65.333333333333329</v>
      </c>
      <c r="F102" s="16">
        <v>69.241379310344826</v>
      </c>
      <c r="G102" s="16">
        <v>66.478076379066479</v>
      </c>
      <c r="H102" s="16">
        <v>67.352941176470594</v>
      </c>
      <c r="I102" s="16">
        <v>69.397217928902634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53.795811518324612</v>
      </c>
      <c r="F103" s="16">
        <v>56.182795698924728</v>
      </c>
      <c r="G103" s="16">
        <v>54.252577319587623</v>
      </c>
      <c r="H103" s="16">
        <v>55.36480686695279</v>
      </c>
      <c r="I103" s="16">
        <v>64.323607427055705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52.577319587628871</v>
      </c>
      <c r="F104" s="16">
        <v>50.909090909090907</v>
      </c>
      <c r="G104" s="16">
        <v>66.666666666666657</v>
      </c>
      <c r="H104" s="16">
        <v>62.068965517241381</v>
      </c>
      <c r="I104" s="16">
        <v>63.20754716981132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45.827010622154781</v>
      </c>
      <c r="F105" s="16">
        <v>44.459962756052143</v>
      </c>
      <c r="G105" s="16">
        <v>44.309927360774822</v>
      </c>
      <c r="H105" s="16">
        <v>43.98936170212766</v>
      </c>
      <c r="I105" s="16">
        <v>55.761099365750532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63.029244871235271</v>
      </c>
      <c r="F106" s="16">
        <v>67.484407484407484</v>
      </c>
      <c r="G106" s="16">
        <v>71.793751365523278</v>
      </c>
      <c r="H106" s="16">
        <v>66.230983501178486</v>
      </c>
      <c r="I106" s="16">
        <v>69.08554572271386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45.689655172413794</v>
      </c>
      <c r="F107" s="16">
        <v>55.118110236220474</v>
      </c>
      <c r="G107" s="16">
        <v>58.333333333333336</v>
      </c>
      <c r="H107" s="16">
        <v>57.36434108527132</v>
      </c>
      <c r="I107" s="16">
        <v>57.983193277310932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42.982456140350877</v>
      </c>
      <c r="F108" s="16">
        <v>72.815533980582529</v>
      </c>
      <c r="G108" s="16">
        <v>60</v>
      </c>
      <c r="H108" s="16">
        <v>44.705882352941181</v>
      </c>
      <c r="I108" s="16">
        <v>56.81818181818182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37.912087912087912</v>
      </c>
      <c r="F109" s="16">
        <v>44.31818181818182</v>
      </c>
      <c r="G109" s="16">
        <v>41.818181818181813</v>
      </c>
      <c r="H109" s="16">
        <v>49.700598802395206</v>
      </c>
      <c r="I109" s="16">
        <v>58.695652173913047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62.542955326460479</v>
      </c>
      <c r="F110" s="16">
        <v>56.386292834890959</v>
      </c>
      <c r="G110" s="16">
        <v>65.60283687943263</v>
      </c>
      <c r="H110" s="16">
        <v>58.783783783783782</v>
      </c>
      <c r="I110" s="16">
        <v>68.589743589743591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34.482758620689658</v>
      </c>
      <c r="F111" s="16">
        <v>36.752136752136757</v>
      </c>
      <c r="G111" s="16">
        <v>44.780219780219781</v>
      </c>
      <c r="H111" s="16">
        <v>41.853035143769965</v>
      </c>
      <c r="I111" s="16">
        <v>39.156626506024097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23.572867696440564</v>
      </c>
      <c r="F112" s="16">
        <v>24.553039332538738</v>
      </c>
      <c r="G112" s="16">
        <v>23.008285532186108</v>
      </c>
      <c r="H112" s="16">
        <v>20.830711139081185</v>
      </c>
      <c r="I112" s="16">
        <v>25.427872860635699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28.673323823109843</v>
      </c>
      <c r="F113" s="16">
        <v>29.668874172185433</v>
      </c>
      <c r="G113" s="16">
        <v>29.817708333333332</v>
      </c>
      <c r="H113" s="16">
        <v>27.459016393442624</v>
      </c>
      <c r="I113" s="16">
        <v>37.417654808959156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52.509652509652504</v>
      </c>
      <c r="F114" s="16">
        <v>54.196301564722617</v>
      </c>
      <c r="G114" s="16">
        <v>53.642384105960261</v>
      </c>
      <c r="H114" s="16">
        <v>56.241956241956238</v>
      </c>
      <c r="I114" s="16">
        <v>64.705882352941174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39.1812865497076</v>
      </c>
      <c r="F115" s="16">
        <v>54</v>
      </c>
      <c r="G115" s="16">
        <v>58.638743455497377</v>
      </c>
      <c r="H115" s="16">
        <v>50.595238095238095</v>
      </c>
      <c r="I115" s="16">
        <v>70.175438596491219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26.627218934911244</v>
      </c>
      <c r="F116" s="16">
        <v>46.25</v>
      </c>
      <c r="G116" s="16">
        <v>35.185185185185183</v>
      </c>
      <c r="H116" s="16">
        <v>36.666666666666664</v>
      </c>
      <c r="I116" s="16">
        <v>55.479452054794521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34.882386689615608</v>
      </c>
      <c r="F117" s="16">
        <v>35.592255125284737</v>
      </c>
      <c r="G117" s="16">
        <v>43.768115942028984</v>
      </c>
      <c r="H117" s="16">
        <v>49.665653495440729</v>
      </c>
      <c r="I117" s="16">
        <v>54.760496747486698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26.739926739926741</v>
      </c>
      <c r="F118" s="16">
        <v>55.519480519480524</v>
      </c>
      <c r="G118" s="16">
        <v>70.818505338078296</v>
      </c>
      <c r="H118" s="16">
        <v>78.892733564013838</v>
      </c>
      <c r="I118" s="16">
        <v>86.996904024767801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60.526315789473685</v>
      </c>
      <c r="F119" s="16">
        <v>54.918032786885249</v>
      </c>
      <c r="G119" s="16">
        <v>72.400756143667294</v>
      </c>
      <c r="H119" s="16">
        <v>61.452513966480446</v>
      </c>
      <c r="I119" s="16">
        <v>67.449664429530202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66.180048661800484</v>
      </c>
      <c r="F120" s="16">
        <v>72.639225181598064</v>
      </c>
      <c r="G120" s="16">
        <v>76.167076167076161</v>
      </c>
      <c r="H120" s="16">
        <v>57.906458797327396</v>
      </c>
      <c r="I120" s="16">
        <v>77.542372881355931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60.790774299835263</v>
      </c>
      <c r="F121" s="16">
        <v>61.390532544378694</v>
      </c>
      <c r="G121" s="16">
        <v>63.970588235294116</v>
      </c>
      <c r="H121" s="16">
        <v>67.236467236467234</v>
      </c>
      <c r="I121" s="16">
        <v>61.163734776725306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34.920634920634917</v>
      </c>
      <c r="F122" s="16">
        <v>38.674033149171272</v>
      </c>
      <c r="G122" s="16">
        <v>38.27893175074184</v>
      </c>
      <c r="H122" s="16">
        <v>23.275862068965516</v>
      </c>
      <c r="I122" s="16">
        <v>24.251497005988025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44.637681159420289</v>
      </c>
      <c r="F123" s="16">
        <v>37.116564417177919</v>
      </c>
      <c r="G123" s="16">
        <v>38.787878787878789</v>
      </c>
      <c r="H123" s="16">
        <v>20.422535211267608</v>
      </c>
      <c r="I123" s="16">
        <v>30.487804878048781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69.662921348314612</v>
      </c>
      <c r="F124" s="16">
        <v>67.901234567901241</v>
      </c>
      <c r="G124" s="16">
        <v>74.545454545454547</v>
      </c>
      <c r="H124" s="16">
        <v>66.25</v>
      </c>
      <c r="I124" s="16">
        <v>26.760563380281688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53.958333333333329</v>
      </c>
      <c r="F125" s="16">
        <v>49.950932286555442</v>
      </c>
      <c r="G125" s="16">
        <v>50.803212851405618</v>
      </c>
      <c r="H125" s="16">
        <v>49.201277955271564</v>
      </c>
      <c r="I125" s="16">
        <v>52.518756698821015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32.267441860465119</v>
      </c>
      <c r="F126" s="16">
        <v>48.852459016393439</v>
      </c>
      <c r="G126" s="16">
        <v>46.405228758169933</v>
      </c>
      <c r="H126" s="16">
        <v>52.215189873417721</v>
      </c>
      <c r="I126" s="16">
        <v>58.361774744027308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39.86013986013986</v>
      </c>
      <c r="F127" s="16">
        <v>44.751381215469614</v>
      </c>
      <c r="G127" s="16">
        <v>60.930232558139529</v>
      </c>
      <c r="H127" s="16">
        <v>57.709251101321591</v>
      </c>
      <c r="I127" s="16">
        <v>47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60.046728971962615</v>
      </c>
      <c r="F128" s="16">
        <v>56.140350877192979</v>
      </c>
      <c r="G128" s="16">
        <v>48.571428571428569</v>
      </c>
      <c r="H128" s="16">
        <v>53.827160493827165</v>
      </c>
      <c r="I128" s="16">
        <v>54.722222222222229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57.820738137082607</v>
      </c>
      <c r="F129" s="16">
        <v>60</v>
      </c>
      <c r="G129" s="16">
        <v>63.621262458471762</v>
      </c>
      <c r="H129" s="16">
        <v>61.340206185567013</v>
      </c>
      <c r="I129" s="16">
        <v>68.934911242603548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50.627121145049436</v>
      </c>
      <c r="F130" s="16">
        <v>54.274205579591225</v>
      </c>
      <c r="G130" s="16">
        <v>57.185763628172403</v>
      </c>
      <c r="H130" s="16">
        <v>53.874425727411946</v>
      </c>
      <c r="I130" s="16">
        <v>62.122317909794191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41.121495327102799</v>
      </c>
      <c r="F131" s="16">
        <v>51.724137931034484</v>
      </c>
      <c r="G131" s="16">
        <v>46.315789473684212</v>
      </c>
      <c r="H131" s="16">
        <v>41.558441558441558</v>
      </c>
      <c r="I131" s="16">
        <v>51.485148514851488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36.231884057971016</v>
      </c>
      <c r="F132" s="16">
        <v>32.934131736526943</v>
      </c>
      <c r="G132" s="16">
        <v>33.984375</v>
      </c>
      <c r="H132" s="16">
        <v>25.684210526315788</v>
      </c>
      <c r="I132" s="16">
        <v>31.074766355140188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33.95348837209302</v>
      </c>
      <c r="F133" s="16">
        <v>29.074889867841406</v>
      </c>
      <c r="G133" s="16">
        <v>24.107142857142858</v>
      </c>
      <c r="H133" s="16">
        <v>28.085106382978726</v>
      </c>
      <c r="I133" s="16">
        <v>50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40.869565217391305</v>
      </c>
      <c r="F134" s="16">
        <v>40.047393364928915</v>
      </c>
      <c r="G134" s="16">
        <v>59.375</v>
      </c>
      <c r="H134" s="16">
        <v>54.374999999999993</v>
      </c>
      <c r="I134" s="16">
        <v>58.900523560209429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47.047619047619051</v>
      </c>
      <c r="F135" s="16">
        <v>58.085106382978722</v>
      </c>
      <c r="G135" s="16">
        <v>63.225806451612897</v>
      </c>
      <c r="H135" s="16">
        <v>48.360655737704917</v>
      </c>
      <c r="I135" s="16">
        <v>70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45.845004668534081</v>
      </c>
      <c r="F136" s="16">
        <v>54.443485763589308</v>
      </c>
      <c r="G136" s="16">
        <v>58.511627906976749</v>
      </c>
      <c r="H136" s="16">
        <v>74.001857010213556</v>
      </c>
      <c r="I136" s="16">
        <v>58.534405719392311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67.961165048543691</v>
      </c>
      <c r="F137" s="16">
        <v>70.247933884297524</v>
      </c>
      <c r="G137" s="16">
        <v>65.531914893617014</v>
      </c>
      <c r="H137" s="16">
        <v>61.568627450980394</v>
      </c>
      <c r="I137" s="16">
        <v>74.193548387096769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31.376518218623485</v>
      </c>
      <c r="F138" s="16">
        <v>33.395522388059703</v>
      </c>
      <c r="G138" s="16">
        <v>43.119266055045877</v>
      </c>
      <c r="H138" s="16">
        <v>45.382585751978894</v>
      </c>
      <c r="I138" s="16">
        <v>48.275862068965516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55.172413793103445</v>
      </c>
      <c r="F139" s="16">
        <v>50.515463917525771</v>
      </c>
      <c r="G139" s="16">
        <v>58.82352941176471</v>
      </c>
      <c r="H139" s="16">
        <v>36.144578313253014</v>
      </c>
      <c r="I139" s="16">
        <v>54.878048780487809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35.275080906148865</v>
      </c>
      <c r="F140" s="16">
        <v>41.503267973856211</v>
      </c>
      <c r="G140" s="16">
        <v>41.693811074918571</v>
      </c>
      <c r="H140" s="16">
        <v>38.486842105263158</v>
      </c>
      <c r="I140" s="16">
        <v>52.027027027027032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41.764705882352942</v>
      </c>
      <c r="F141" s="16">
        <v>34.583333333333336</v>
      </c>
      <c r="G141" s="16">
        <v>31.891891891891895</v>
      </c>
      <c r="H141" s="16">
        <v>38.288288288288285</v>
      </c>
      <c r="I141" s="16">
        <v>52.252252252252248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58.202716823406476</v>
      </c>
      <c r="F142" s="16">
        <v>58.280254777070063</v>
      </c>
      <c r="G142" s="16">
        <v>56.69546436285097</v>
      </c>
      <c r="H142" s="16">
        <v>46.703910614525142</v>
      </c>
      <c r="I142" s="16">
        <v>60.158910329171398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32.5</v>
      </c>
      <c r="F143" s="16">
        <v>44.294003868471954</v>
      </c>
      <c r="G143" s="16">
        <v>50.570342205323193</v>
      </c>
      <c r="H143" s="16">
        <v>40.277777777777779</v>
      </c>
      <c r="I143" s="16">
        <v>42.355008787346222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61.05263157894737</v>
      </c>
      <c r="F144" s="16">
        <v>61.344537815126053</v>
      </c>
      <c r="G144" s="16">
        <v>78.494623655913969</v>
      </c>
      <c r="H144" s="16">
        <v>76.470588235294116</v>
      </c>
      <c r="I144" s="16">
        <v>71.428571428571431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46.801346801346796</v>
      </c>
      <c r="F145" s="16">
        <v>46.075085324232084</v>
      </c>
      <c r="G145" s="16">
        <v>39.016393442622949</v>
      </c>
      <c r="H145" s="16">
        <v>34.146341463414636</v>
      </c>
      <c r="I145" s="16">
        <v>44.406779661016948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38.481675392670155</v>
      </c>
      <c r="F146" s="16">
        <v>43.037974683544306</v>
      </c>
      <c r="G146" s="16">
        <v>40.155440414507773</v>
      </c>
      <c r="H146" s="16">
        <v>33.746898263027298</v>
      </c>
      <c r="I146" s="16">
        <v>42.579075425790755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64.198369565217391</v>
      </c>
      <c r="F147" s="16">
        <v>61.012311901504788</v>
      </c>
      <c r="G147" s="16">
        <v>65.588437715072274</v>
      </c>
      <c r="H147" s="16">
        <v>57.102672292545705</v>
      </c>
      <c r="I147" s="16">
        <v>61.948650427913101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64.077669902912632</v>
      </c>
      <c r="F148" s="16">
        <v>59.428571428571431</v>
      </c>
      <c r="G148" s="16">
        <v>65.934065934065927</v>
      </c>
      <c r="H148" s="16">
        <v>49.238578680203041</v>
      </c>
      <c r="I148" s="16">
        <v>62.921348314606739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58.657243816254415</v>
      </c>
      <c r="F149" s="16">
        <v>50.289017341040463</v>
      </c>
      <c r="G149" s="16">
        <v>62.057877813504824</v>
      </c>
      <c r="H149" s="16">
        <v>46.885245901639344</v>
      </c>
      <c r="I149" s="16">
        <v>61.794019933554821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35.124244459368704</v>
      </c>
      <c r="F150" s="16">
        <v>39.18010752688172</v>
      </c>
      <c r="G150" s="16">
        <v>47.986798679867988</v>
      </c>
      <c r="H150" s="16">
        <v>28.114363512593599</v>
      </c>
      <c r="I150" s="16">
        <v>38.829787234042549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36.925795053003533</v>
      </c>
      <c r="F151" s="16">
        <v>44.333996023856855</v>
      </c>
      <c r="G151" s="16">
        <v>51.148225469728601</v>
      </c>
      <c r="H151" s="16">
        <v>53.132832080200501</v>
      </c>
      <c r="I151" s="16">
        <v>60.792951541850215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47.963800904977376</v>
      </c>
      <c r="F152" s="16">
        <v>50</v>
      </c>
      <c r="G152" s="16">
        <v>42.18181818181818</v>
      </c>
      <c r="H152" s="16">
        <v>42.8</v>
      </c>
      <c r="I152" s="16">
        <v>55.384615384615387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64.672364672364665</v>
      </c>
      <c r="F153" s="16">
        <v>66.141732283464577</v>
      </c>
      <c r="G153" s="16">
        <v>66.166439290586638</v>
      </c>
      <c r="H153" s="16">
        <v>70.845070422535215</v>
      </c>
      <c r="I153" s="16">
        <v>69.137466307277634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48.368241597661957</v>
      </c>
      <c r="F154" s="16">
        <v>53.84210526315789</v>
      </c>
      <c r="G154" s="16">
        <v>59.77653631284916</v>
      </c>
      <c r="H154" s="16">
        <v>46.203649205414948</v>
      </c>
      <c r="I154" s="16">
        <v>64.521948286229701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38.283062645011597</v>
      </c>
      <c r="F155" s="16">
        <v>46.736842105263158</v>
      </c>
      <c r="G155" s="16">
        <v>58.108108108108105</v>
      </c>
      <c r="H155" s="16">
        <v>48.157248157248155</v>
      </c>
      <c r="I155" s="16">
        <v>56.072351421188628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52.624495289367431</v>
      </c>
      <c r="F156" s="16">
        <v>58.511979823455228</v>
      </c>
      <c r="G156" s="16">
        <v>55.427841634738186</v>
      </c>
      <c r="H156" s="16">
        <v>50.583657587548636</v>
      </c>
      <c r="I156" s="16">
        <v>51.256281407035175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36.067892503536072</v>
      </c>
      <c r="F157" s="16">
        <v>44.518716577540104</v>
      </c>
      <c r="G157" s="16">
        <v>43.057503506311363</v>
      </c>
      <c r="H157" s="16">
        <v>31.755725190839694</v>
      </c>
      <c r="I157" s="16">
        <v>37.56177924217463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36.05263157894737</v>
      </c>
      <c r="F158" s="16">
        <v>39.145597210113337</v>
      </c>
      <c r="G158" s="16">
        <v>39.463601532567047</v>
      </c>
      <c r="H158" s="16">
        <v>33.804143126177024</v>
      </c>
      <c r="I158" s="16">
        <v>47.010119595216196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57.824933687002655</v>
      </c>
      <c r="F159" s="16">
        <v>53.350515463917525</v>
      </c>
      <c r="G159" s="16">
        <v>53.424657534246577</v>
      </c>
      <c r="H159" s="16">
        <v>60</v>
      </c>
      <c r="I159" s="16">
        <v>66.666666666666657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58.796821793416576</v>
      </c>
      <c r="F160" s="16">
        <v>55.052631578947363</v>
      </c>
      <c r="G160" s="16">
        <v>69.312169312169317</v>
      </c>
      <c r="H160" s="16">
        <v>70.553592461719674</v>
      </c>
      <c r="I160" s="16">
        <v>68.393782383419691</v>
      </c>
      <c r="J160" s="5" t="str">
        <f t="shared" si="2"/>
        <v>Normal</v>
      </c>
    </row>
  </sheetData>
  <autoFilter ref="A3:J160" xr:uid="{00000000-0009-0000-0000-00000D000000}"/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60"/>
  <sheetViews>
    <sheetView workbookViewId="0">
      <selection activeCell="M4" sqref="M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2" t="s">
        <v>193</v>
      </c>
      <c r="N1" s="1" t="s">
        <v>194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4" x14ac:dyDescent="0.2">
      <c r="A4" s="2"/>
      <c r="B4" s="2"/>
      <c r="C4" s="2"/>
      <c r="D4" s="4" t="s">
        <v>4</v>
      </c>
      <c r="E4" s="9">
        <v>23.47960537405941</v>
      </c>
      <c r="F4" s="9">
        <v>22.757789092900435</v>
      </c>
      <c r="G4" s="9">
        <v>21.954321348041649</v>
      </c>
      <c r="H4" s="9">
        <v>24.155718939527834</v>
      </c>
      <c r="I4" s="10">
        <v>24.376794426565983</v>
      </c>
      <c r="L4" s="5" t="s">
        <v>206</v>
      </c>
      <c r="M4" s="20">
        <v>41.64316760300435</v>
      </c>
    </row>
    <row r="5" spans="1:14" x14ac:dyDescent="0.2">
      <c r="A5" s="2"/>
      <c r="B5" s="2"/>
      <c r="C5" s="2"/>
      <c r="D5" s="4" t="s">
        <v>5</v>
      </c>
      <c r="E5" s="9">
        <v>28.314934675993655</v>
      </c>
      <c r="F5" s="9">
        <v>27.54909815688109</v>
      </c>
      <c r="G5" s="9">
        <v>25.764008738587073</v>
      </c>
      <c r="H5" s="9">
        <v>26.629538276484833</v>
      </c>
      <c r="I5" s="10">
        <v>27.647543496917486</v>
      </c>
    </row>
    <row r="6" spans="1:14" x14ac:dyDescent="0.2">
      <c r="A6" s="2"/>
      <c r="B6" s="2"/>
      <c r="C6" s="2"/>
      <c r="D6" s="4" t="s">
        <v>6</v>
      </c>
      <c r="E6" s="9">
        <v>19.137813071167962</v>
      </c>
      <c r="F6" s="9">
        <v>18.346180189386939</v>
      </c>
      <c r="G6" s="9">
        <v>18.832696801681578</v>
      </c>
      <c r="H6" s="9">
        <v>20.723373148141938</v>
      </c>
      <c r="I6" s="10">
        <v>22.09906458844824</v>
      </c>
    </row>
    <row r="7" spans="1:14" x14ac:dyDescent="0.2">
      <c r="A7" s="2"/>
      <c r="B7" s="2"/>
      <c r="C7" s="2"/>
      <c r="D7" s="4" t="s">
        <v>7</v>
      </c>
      <c r="E7" s="9">
        <v>20.398918857300565</v>
      </c>
      <c r="F7" s="9">
        <v>18.923929360543088</v>
      </c>
      <c r="G7" s="9">
        <v>19.029565090590935</v>
      </c>
      <c r="H7" s="9">
        <v>24.376833107701675</v>
      </c>
      <c r="I7" s="10">
        <v>24.223483911109856</v>
      </c>
    </row>
    <row r="8" spans="1:14" x14ac:dyDescent="0.2">
      <c r="A8" s="2"/>
      <c r="B8" s="2"/>
      <c r="C8" s="2"/>
      <c r="D8" s="4" t="s">
        <v>8</v>
      </c>
      <c r="E8" s="9">
        <v>35.271611151725331</v>
      </c>
      <c r="F8" s="9">
        <v>33.666035091128613</v>
      </c>
      <c r="G8" s="9">
        <v>31.165686922650849</v>
      </c>
      <c r="H8" s="9">
        <v>33.778598015163546</v>
      </c>
      <c r="I8" s="10">
        <v>33.077255618969055</v>
      </c>
    </row>
    <row r="9" spans="1:14" x14ac:dyDescent="0.2">
      <c r="A9" s="2"/>
      <c r="B9" s="2"/>
      <c r="C9" s="2"/>
      <c r="D9" s="4" t="s">
        <v>9</v>
      </c>
      <c r="E9" s="9">
        <v>16.473951583486308</v>
      </c>
      <c r="F9" s="9">
        <v>16.299811656331798</v>
      </c>
      <c r="G9" s="9">
        <v>16.137522263002676</v>
      </c>
      <c r="H9" s="9">
        <v>19.708513935204689</v>
      </c>
      <c r="I9" s="10">
        <v>19.791195110909914</v>
      </c>
    </row>
    <row r="10" spans="1:14" x14ac:dyDescent="0.2">
      <c r="A10" s="2"/>
      <c r="B10" s="2"/>
      <c r="C10" s="2"/>
      <c r="D10" s="4" t="s">
        <v>10</v>
      </c>
      <c r="E10" s="9">
        <v>20.099360013157703</v>
      </c>
      <c r="F10" s="9">
        <v>21.002042991015131</v>
      </c>
      <c r="G10" s="9">
        <v>20.649057739751321</v>
      </c>
      <c r="H10" s="9">
        <v>20.727817985153962</v>
      </c>
      <c r="I10" s="10">
        <v>19.663069409718322</v>
      </c>
    </row>
    <row r="11" spans="1:14" x14ac:dyDescent="0.2">
      <c r="A11" s="2"/>
      <c r="B11" s="2"/>
      <c r="C11" s="2"/>
      <c r="D11" s="4" t="s">
        <v>11</v>
      </c>
      <c r="E11" s="9">
        <v>10.323083206808066</v>
      </c>
      <c r="F11" s="9">
        <v>10.162894745325323</v>
      </c>
      <c r="G11" s="9">
        <v>9.7702237766691074</v>
      </c>
      <c r="H11" s="9">
        <v>11.524972429484059</v>
      </c>
      <c r="I11" s="10">
        <v>11.34258198411711</v>
      </c>
    </row>
    <row r="12" spans="1:14" x14ac:dyDescent="0.2">
      <c r="A12" s="2"/>
      <c r="B12" s="2"/>
      <c r="C12" s="2"/>
      <c r="D12" s="4" t="s">
        <v>12</v>
      </c>
      <c r="E12" s="9">
        <v>22.5303531195798</v>
      </c>
      <c r="F12" s="9">
        <v>22.973176118689604</v>
      </c>
      <c r="G12" s="9">
        <v>23.824580777174255</v>
      </c>
      <c r="H12" s="9">
        <v>24.077852354078932</v>
      </c>
      <c r="I12" s="10">
        <v>25.513990421920241</v>
      </c>
    </row>
    <row r="13" spans="1:14" x14ac:dyDescent="0.2">
      <c r="A13" s="2"/>
      <c r="B13" s="2"/>
      <c r="C13" s="2"/>
      <c r="D13" s="4" t="s">
        <v>13</v>
      </c>
      <c r="E13" s="9">
        <v>22.271484366334864</v>
      </c>
      <c r="F13" s="9">
        <v>21.261640420692334</v>
      </c>
      <c r="G13" s="9">
        <v>20.334819855642913</v>
      </c>
      <c r="H13" s="9">
        <v>22.319239041893351</v>
      </c>
      <c r="I13" s="10">
        <v>23.293377061716903</v>
      </c>
    </row>
    <row r="14" spans="1:14" x14ac:dyDescent="0.2">
      <c r="A14" s="2"/>
      <c r="B14" s="2"/>
      <c r="C14" s="2"/>
      <c r="D14" s="4" t="s">
        <v>14</v>
      </c>
      <c r="E14" s="9">
        <v>24.457942797377207</v>
      </c>
      <c r="F14" s="9">
        <v>24.345612849424754</v>
      </c>
      <c r="G14" s="9">
        <v>23.86165742207616</v>
      </c>
      <c r="H14" s="9">
        <v>27.099953073674328</v>
      </c>
      <c r="I14" s="10">
        <v>32.096796156165503</v>
      </c>
    </row>
    <row r="15" spans="1:14" x14ac:dyDescent="0.2">
      <c r="A15" s="2"/>
      <c r="B15" s="2"/>
      <c r="C15" s="2"/>
      <c r="D15" s="4" t="s">
        <v>15</v>
      </c>
      <c r="E15" s="9">
        <v>13.950662471608799</v>
      </c>
      <c r="F15" s="9">
        <v>14.552416029036806</v>
      </c>
      <c r="G15" s="9">
        <v>13.864473275838311</v>
      </c>
      <c r="H15" s="9">
        <v>15.184520303974228</v>
      </c>
      <c r="I15" s="10">
        <v>15.13141917767275</v>
      </c>
      <c r="L15" s="7" t="s">
        <v>207</v>
      </c>
    </row>
    <row r="16" spans="1:14" x14ac:dyDescent="0.2">
      <c r="A16" s="2"/>
      <c r="B16" s="2"/>
      <c r="C16" s="2"/>
      <c r="D16" s="4" t="s">
        <v>16</v>
      </c>
      <c r="E16" s="9">
        <v>21.819868757130568</v>
      </c>
      <c r="F16" s="9">
        <v>19.504350664342066</v>
      </c>
      <c r="G16" s="9">
        <v>21.455287495606651</v>
      </c>
      <c r="H16" s="9">
        <v>23.314194428452137</v>
      </c>
      <c r="I16" s="10">
        <v>23.161329044768308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22.688746903116442</v>
      </c>
      <c r="F17" s="16">
        <v>22.266014895196172</v>
      </c>
      <c r="G17" s="16">
        <v>19.213940569950157</v>
      </c>
      <c r="H17" s="16">
        <v>25.396027156147852</v>
      </c>
      <c r="I17" s="16">
        <v>24.993922923977337</v>
      </c>
      <c r="J17" s="5" t="str">
        <f>IF(AND(I17&lt;$M$21,I17&gt;$M$22),"Normal","Outliers")</f>
        <v>Normal</v>
      </c>
      <c r="L17" s="1" t="s">
        <v>208</v>
      </c>
      <c r="M17" s="8">
        <f>AVERAGE(I17:I160)</f>
        <v>19.420378290667653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34.573364679850641</v>
      </c>
      <c r="F18" s="16">
        <v>33.866160931996745</v>
      </c>
      <c r="G18" s="16">
        <v>34.97444175410277</v>
      </c>
      <c r="H18" s="16">
        <v>34.731498797755812</v>
      </c>
      <c r="I18" s="16">
        <v>34.50106157112527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9.6203198066133613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7.9488317065956817</v>
      </c>
      <c r="F19" s="16">
        <v>7.74593338497289</v>
      </c>
      <c r="G19" s="16">
        <v>7.7350650285118094</v>
      </c>
      <c r="H19" s="16">
        <v>7.7242271282042063</v>
      </c>
      <c r="I19" s="16">
        <v>7.3550516647531579</v>
      </c>
      <c r="J19" s="5" t="str">
        <f t="shared" si="0"/>
        <v>Normal</v>
      </c>
      <c r="L19" s="1" t="s">
        <v>210</v>
      </c>
      <c r="M19" s="8">
        <f>_xlfn.QUARTILE.EXC(I17:I160,3)</f>
        <v>26.317710596720506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7.8649328859060397</v>
      </c>
      <c r="F20" s="16">
        <v>7.7194246455497515</v>
      </c>
      <c r="G20" s="16">
        <v>7.6495486766280791</v>
      </c>
      <c r="H20" s="16">
        <v>7.5820759724012436</v>
      </c>
      <c r="I20" s="16">
        <v>7.5169130543723375</v>
      </c>
      <c r="J20" s="5" t="str">
        <f t="shared" si="0"/>
        <v>Normal</v>
      </c>
      <c r="L20" s="1" t="s">
        <v>211</v>
      </c>
      <c r="M20" s="8">
        <f>M19-M18</f>
        <v>16.697390790107143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18.73922494565625</v>
      </c>
      <c r="F21" s="16">
        <v>18.354685951323372</v>
      </c>
      <c r="G21" s="16">
        <v>18.228217280349984</v>
      </c>
      <c r="H21" s="16">
        <v>19.192467861669382</v>
      </c>
      <c r="I21" s="16">
        <v>19.066805770406877</v>
      </c>
      <c r="J21" s="5" t="str">
        <f t="shared" si="0"/>
        <v>Normal</v>
      </c>
      <c r="L21" s="1" t="s">
        <v>212</v>
      </c>
      <c r="M21" s="8">
        <f>M17+1.5*M20</f>
        <v>44.466464475828367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25.703218332548964</v>
      </c>
      <c r="F22" s="16">
        <v>19.121813031161473</v>
      </c>
      <c r="G22" s="16">
        <v>20.074310165701103</v>
      </c>
      <c r="H22" s="16">
        <v>21.369018426399496</v>
      </c>
      <c r="I22" s="16">
        <v>21.258058895277923</v>
      </c>
      <c r="J22" s="5" t="str">
        <f t="shared" si="0"/>
        <v>Normal</v>
      </c>
      <c r="L22" s="1" t="s">
        <v>213</v>
      </c>
      <c r="M22" s="8">
        <f>M17-1.5*M20</f>
        <v>-5.6257078944930612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29.522518451574033</v>
      </c>
      <c r="F23" s="16">
        <v>31.339698904575009</v>
      </c>
      <c r="G23" s="16">
        <v>31.370019642909494</v>
      </c>
      <c r="H23" s="16">
        <v>35.802324216457329</v>
      </c>
      <c r="I23" s="16">
        <v>38.185877100223237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34.10059676044331</v>
      </c>
      <c r="F24" s="16">
        <v>27.1213392817704</v>
      </c>
      <c r="G24" s="16">
        <v>34.556783077648042</v>
      </c>
      <c r="H24" s="16">
        <v>35.354275711612587</v>
      </c>
      <c r="I24" s="16">
        <v>34.180020456870103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9.133703365418393</v>
      </c>
      <c r="F25" s="16">
        <v>9.0093211823001482</v>
      </c>
      <c r="G25" s="16">
        <v>8.880691327663353</v>
      </c>
      <c r="H25" s="16">
        <v>8.7577472379412562</v>
      </c>
      <c r="I25" s="16">
        <v>8.6404572795852577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23.853954117471517</v>
      </c>
      <c r="F26" s="16">
        <v>23.365286186701578</v>
      </c>
      <c r="G26" s="16">
        <v>23.237931541392918</v>
      </c>
      <c r="H26" s="16">
        <v>23.247259344184542</v>
      </c>
      <c r="I26" s="16">
        <v>23.056568161210933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16.607617360496015</v>
      </c>
      <c r="F27" s="16">
        <v>16.936048010014357</v>
      </c>
      <c r="G27" s="16">
        <v>16.493366798135533</v>
      </c>
      <c r="H27" s="16">
        <v>23.071276261054987</v>
      </c>
      <c r="I27" s="16">
        <v>20.810589519650655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19.895381588948005</v>
      </c>
      <c r="F28" s="16">
        <v>26.144652429914753</v>
      </c>
      <c r="G28" s="16">
        <v>27.609896082438365</v>
      </c>
      <c r="H28" s="16">
        <v>28.18962363624626</v>
      </c>
      <c r="I28" s="16">
        <v>27.909751368856124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19.690853598503494</v>
      </c>
      <c r="F29" s="16">
        <v>19.419989642672192</v>
      </c>
      <c r="G29" s="16">
        <v>19.146084625694044</v>
      </c>
      <c r="H29" s="16">
        <v>19.198690712239951</v>
      </c>
      <c r="I29" s="16">
        <v>18.94409937888199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2.5083087728099329</v>
      </c>
      <c r="F30" s="16">
        <v>2.4433449392217943</v>
      </c>
      <c r="G30" s="16">
        <v>2.4408103490358801</v>
      </c>
      <c r="H30" s="16">
        <v>2.4384296513045598</v>
      </c>
      <c r="I30" s="16">
        <v>2.4359052432860362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5.3676865271068168</v>
      </c>
      <c r="F31" s="16">
        <v>5.3317338131893761</v>
      </c>
      <c r="G31" s="16">
        <v>5.5423336484856387</v>
      </c>
      <c r="H31" s="16">
        <v>5.4269752593774934</v>
      </c>
      <c r="I31" s="16">
        <v>5.3179841711765254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11.927998265018433</v>
      </c>
      <c r="F32" s="16">
        <v>11.849362288865908</v>
      </c>
      <c r="G32" s="16">
        <v>11.592125785103065</v>
      </c>
      <c r="H32" s="16">
        <v>11.349800862584866</v>
      </c>
      <c r="I32" s="16">
        <v>11.525862417600194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81.25</v>
      </c>
      <c r="F33" s="16">
        <v>78.549848942598203</v>
      </c>
      <c r="G33" s="16">
        <v>82.166768107121115</v>
      </c>
      <c r="H33" s="16">
        <v>95.033721643163702</v>
      </c>
      <c r="I33" s="16">
        <v>101.88329731398581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11.552108259757405</v>
      </c>
      <c r="F34" s="16">
        <v>17.171733690941501</v>
      </c>
      <c r="G34" s="16">
        <v>17.163939685595125</v>
      </c>
      <c r="H34" s="16">
        <v>17.476599463106268</v>
      </c>
      <c r="I34" s="16">
        <v>16.855713545653469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42.230293849305404</v>
      </c>
      <c r="F35" s="16">
        <v>40.390864570460892</v>
      </c>
      <c r="G35" s="16">
        <v>36.71759074724752</v>
      </c>
      <c r="H35" s="16">
        <v>40.669733622913753</v>
      </c>
      <c r="I35" s="16">
        <v>39.829529613255268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13.334106325004347</v>
      </c>
      <c r="F36" s="16">
        <v>13.050385837494327</v>
      </c>
      <c r="G36" s="16">
        <v>12.970900067674261</v>
      </c>
      <c r="H36" s="16">
        <v>12.893099388979204</v>
      </c>
      <c r="I36" s="16">
        <v>28.979045920642001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13.116904410559108</v>
      </c>
      <c r="F37" s="16">
        <v>2.2694483619445931</v>
      </c>
      <c r="G37" s="16">
        <v>3.5067025838022219</v>
      </c>
      <c r="H37" s="16">
        <v>4.5477355413373477</v>
      </c>
      <c r="I37" s="16">
        <v>5.2485334979932077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19.979415148029304</v>
      </c>
      <c r="F38" s="16">
        <v>19.59503592423253</v>
      </c>
      <c r="G38" s="16">
        <v>19.433484482657086</v>
      </c>
      <c r="H38" s="16">
        <v>19.277953031896249</v>
      </c>
      <c r="I38" s="16">
        <v>19.125999768169699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35.753398183340849</v>
      </c>
      <c r="F40" s="16">
        <v>35.274763516719922</v>
      </c>
      <c r="G40" s="16">
        <v>35.164387638425509</v>
      </c>
      <c r="H40" s="16">
        <v>42.664101649161459</v>
      </c>
      <c r="I40" s="16">
        <v>43.113385899386728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31.996732248621417</v>
      </c>
      <c r="F41" s="16">
        <v>30.941408821593154</v>
      </c>
      <c r="G41" s="16">
        <v>31.154712978920855</v>
      </c>
      <c r="H41" s="16">
        <v>34.038577053994523</v>
      </c>
      <c r="I41" s="16">
        <v>36.95491500369549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43.16346421609579</v>
      </c>
      <c r="F42" s="16">
        <v>41.937229437229441</v>
      </c>
      <c r="G42" s="16">
        <v>42.005420054200542</v>
      </c>
      <c r="H42" s="16">
        <v>42.073832790445167</v>
      </c>
      <c r="I42" s="16">
        <v>42.136740519233385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7.6331121288593948</v>
      </c>
      <c r="F43" s="16">
        <v>7.5689703111001263</v>
      </c>
      <c r="G43" s="16">
        <v>7.4190715561881113</v>
      </c>
      <c r="H43" s="16">
        <v>7.4258896215766645</v>
      </c>
      <c r="I43" s="16">
        <v>9.1840751053253058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19.119884680067269</v>
      </c>
      <c r="F44" s="16">
        <v>18.745522175658301</v>
      </c>
      <c r="G44" s="16">
        <v>16.942386150086172</v>
      </c>
      <c r="H44" s="16">
        <v>23.28569910238944</v>
      </c>
      <c r="I44" s="16">
        <v>22.823168392788645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15.883661007377079</v>
      </c>
      <c r="F45" s="16">
        <v>15.607658157602664</v>
      </c>
      <c r="G45" s="16">
        <v>15.446931209666348</v>
      </c>
      <c r="H45" s="16">
        <v>15.292078703231725</v>
      </c>
      <c r="I45" s="16">
        <v>15.142847528350776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8.6542622241453913</v>
      </c>
      <c r="F46" s="16">
        <v>8.5229694025398448</v>
      </c>
      <c r="G46" s="16">
        <v>8.4150292422266162</v>
      </c>
      <c r="H46" s="16">
        <v>8.3111702127659584</v>
      </c>
      <c r="I46" s="16">
        <v>8.2118661465818104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1.2140710838619602</v>
      </c>
      <c r="F47" s="16">
        <v>1.2056181807221653</v>
      </c>
      <c r="G47" s="16">
        <v>1.1799410029498525</v>
      </c>
      <c r="H47" s="16">
        <v>1.1557687306769915</v>
      </c>
      <c r="I47" s="16">
        <v>2.2658396351998187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15.58538404175988</v>
      </c>
      <c r="F48" s="16">
        <v>15.323704083877118</v>
      </c>
      <c r="G48" s="16">
        <v>15.229530785408659</v>
      </c>
      <c r="H48" s="16">
        <v>16.001262879940299</v>
      </c>
      <c r="I48" s="16">
        <v>16.40461885892028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30.532656063507925</v>
      </c>
      <c r="F49" s="16">
        <v>29.403606102635226</v>
      </c>
      <c r="G49" s="16">
        <v>28.582985034380478</v>
      </c>
      <c r="H49" s="16">
        <v>41.991444243235442</v>
      </c>
      <c r="I49" s="16">
        <v>38.615962969593127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47.505584512285928</v>
      </c>
      <c r="F50" s="16">
        <v>47.073568846916167</v>
      </c>
      <c r="G50" s="16">
        <v>52.732988540715951</v>
      </c>
      <c r="H50" s="16">
        <v>38.743500741743603</v>
      </c>
      <c r="I50" s="16">
        <v>39.955318783296093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40.87889626980072</v>
      </c>
      <c r="F51" s="16">
        <v>31.377470975839348</v>
      </c>
      <c r="G51" s="16">
        <v>31.305821041194775</v>
      </c>
      <c r="H51" s="16">
        <v>35.094166283876895</v>
      </c>
      <c r="I51" s="16">
        <v>35.566963058025486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26.324819593040822</v>
      </c>
      <c r="F52" s="16">
        <v>26.778419921934098</v>
      </c>
      <c r="G52" s="16">
        <v>27.341590593297575</v>
      </c>
      <c r="H52" s="16">
        <v>36.998587952826796</v>
      </c>
      <c r="I52" s="16">
        <v>36.07773731322964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3.9018468741871155</v>
      </c>
      <c r="F53" s="16">
        <v>3.8327229367174858</v>
      </c>
      <c r="G53" s="16">
        <v>3.7947463844499727</v>
      </c>
      <c r="H53" s="16">
        <v>6.6811424753632869</v>
      </c>
      <c r="I53" s="16">
        <v>6.6184074457083764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6.8032996003061479</v>
      </c>
      <c r="F54" s="16">
        <v>6.6445182724252492</v>
      </c>
      <c r="G54" s="16">
        <v>6.6197765825403394</v>
      </c>
      <c r="H54" s="16">
        <v>6.5946748000989199</v>
      </c>
      <c r="I54" s="16">
        <v>0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50.245861158231513</v>
      </c>
      <c r="F55" s="16">
        <v>49.021661708635357</v>
      </c>
      <c r="G55" s="16">
        <v>30.503092094267089</v>
      </c>
      <c r="H55" s="16">
        <v>32.922839699110249</v>
      </c>
      <c r="I55" s="16">
        <v>32.837992310090407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7.7172403148634041</v>
      </c>
      <c r="F56" s="16">
        <v>7.611045148719823</v>
      </c>
      <c r="G56" s="16">
        <v>7.5034515877303551</v>
      </c>
      <c r="H56" s="16">
        <v>7.4006098102483637</v>
      </c>
      <c r="I56" s="16">
        <v>8.7627059235892037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22.913006950278774</v>
      </c>
      <c r="F57" s="16">
        <v>21.245921541846879</v>
      </c>
      <c r="G57" s="16">
        <v>20.782305351443629</v>
      </c>
      <c r="H57" s="16">
        <v>20.347358476854879</v>
      </c>
      <c r="I57" s="16">
        <v>19.937339789233835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30.940239500372428</v>
      </c>
      <c r="F58" s="16">
        <v>29.976684800710562</v>
      </c>
      <c r="G58" s="16">
        <v>30.11880194098946</v>
      </c>
      <c r="H58" s="16">
        <v>30.258881542082261</v>
      </c>
      <c r="I58" s="16">
        <v>30.398558883134431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8.3607046879665567</v>
      </c>
      <c r="F59" s="16">
        <v>8.2612928923376501</v>
      </c>
      <c r="G59" s="16">
        <v>8.1281932187645154</v>
      </c>
      <c r="H59" s="16">
        <v>8.0013716637137797</v>
      </c>
      <c r="I59" s="16">
        <v>7.8806642274134528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4.2869391254644187</v>
      </c>
      <c r="F60" s="16">
        <v>4.2262449813340845</v>
      </c>
      <c r="G60" s="16">
        <v>4.1686931147085389</v>
      </c>
      <c r="H60" s="16">
        <v>4.1132515253307744</v>
      </c>
      <c r="I60" s="16">
        <v>4.0606388738494861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7.957083087348237</v>
      </c>
      <c r="F61" s="16">
        <v>7.8401618614061714</v>
      </c>
      <c r="G61" s="16">
        <v>7.7372335646183794</v>
      </c>
      <c r="H61" s="16">
        <v>10.595308495958999</v>
      </c>
      <c r="I61" s="16">
        <v>10.46406930620787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16.014878338585525</v>
      </c>
      <c r="F62" s="16">
        <v>15.774475880317524</v>
      </c>
      <c r="G62" s="16">
        <v>15.572933237328153</v>
      </c>
      <c r="H62" s="16">
        <v>15.875903355438323</v>
      </c>
      <c r="I62" s="16">
        <v>21.729895761853413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13.681138270704121</v>
      </c>
      <c r="F63" s="16">
        <v>13.36342578844212</v>
      </c>
      <c r="G63" s="16">
        <v>13.310459062943682</v>
      </c>
      <c r="H63" s="16">
        <v>13.258691809074838</v>
      </c>
      <c r="I63" s="16">
        <v>13.208488655375856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19.974318733057498</v>
      </c>
      <c r="F64" s="16">
        <v>19.128296215329964</v>
      </c>
      <c r="G64" s="16">
        <v>19.460661662496523</v>
      </c>
      <c r="H64" s="16">
        <v>19.801980198019802</v>
      </c>
      <c r="I64" s="16">
        <v>20.146783709886314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11.141497012053074</v>
      </c>
      <c r="F65" s="16">
        <v>10.956175298804782</v>
      </c>
      <c r="G65" s="16">
        <v>10.835303388494879</v>
      </c>
      <c r="H65" s="16">
        <v>10.71863580998782</v>
      </c>
      <c r="I65" s="16">
        <v>13.017066820943013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5.519851752552932</v>
      </c>
      <c r="F66" s="16">
        <v>11.145272867025364</v>
      </c>
      <c r="G66" s="16">
        <v>11.12560423540244</v>
      </c>
      <c r="H66" s="16">
        <v>9.1915284745892532</v>
      </c>
      <c r="I66" s="16">
        <v>10.323073982030204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8.1317340922951811</v>
      </c>
      <c r="F67" s="16">
        <v>8.0287026118373195</v>
      </c>
      <c r="G67" s="16">
        <v>7.9061148857319328</v>
      </c>
      <c r="H67" s="16">
        <v>10.223704388890242</v>
      </c>
      <c r="I67" s="16">
        <v>10.077258985555929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8.0103518393000179</v>
      </c>
      <c r="F68" s="16">
        <v>7.880937225303871</v>
      </c>
      <c r="G68" s="16">
        <v>7.790028763183126</v>
      </c>
      <c r="H68" s="16">
        <v>7.7025625833209892</v>
      </c>
      <c r="I68" s="16">
        <v>7.6186011076273923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14.568378671893626</v>
      </c>
      <c r="F69" s="16">
        <v>14.253135689851767</v>
      </c>
      <c r="G69" s="16">
        <v>14.17270080140181</v>
      </c>
      <c r="H69" s="16">
        <v>14.350511236962816</v>
      </c>
      <c r="I69" s="16">
        <v>14.783096294030688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27.051841164704722</v>
      </c>
      <c r="F70" s="16">
        <v>26.140646299414641</v>
      </c>
      <c r="G70" s="16">
        <v>25.997639478133276</v>
      </c>
      <c r="H70" s="16">
        <v>26.016879243606827</v>
      </c>
      <c r="I70" s="16">
        <v>27.616898385595025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17.562346329469616</v>
      </c>
      <c r="F71" s="16">
        <v>17.302534821351326</v>
      </c>
      <c r="G71" s="16">
        <v>17.077960891469559</v>
      </c>
      <c r="H71" s="16">
        <v>16.861984655593961</v>
      </c>
      <c r="I71" s="16">
        <v>16.654176034640685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13.496794511303564</v>
      </c>
      <c r="F72" s="16">
        <v>18.573372828436476</v>
      </c>
      <c r="G72" s="16">
        <v>18.266123366587045</v>
      </c>
      <c r="H72" s="16">
        <v>22.704761904761902</v>
      </c>
      <c r="I72" s="16">
        <v>22.926901890725023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19.890758690367189</v>
      </c>
      <c r="F73" s="16">
        <v>15.690376569037657</v>
      </c>
      <c r="G73" s="16">
        <v>15.668202764976959</v>
      </c>
      <c r="H73" s="16">
        <v>15.646571560055223</v>
      </c>
      <c r="I73" s="16">
        <v>15.625478721774565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47.298600326827234</v>
      </c>
      <c r="F74" s="16">
        <v>46.193259938474924</v>
      </c>
      <c r="G74" s="16">
        <v>44.346992997323376</v>
      </c>
      <c r="H74" s="16">
        <v>51.580452685043639</v>
      </c>
      <c r="I74" s="16">
        <v>62.142385834293542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18.520304813350052</v>
      </c>
      <c r="F75" s="16">
        <v>19.179421608815012</v>
      </c>
      <c r="G75" s="16">
        <v>17.834012277309505</v>
      </c>
      <c r="H75" s="16">
        <v>18.929809764783055</v>
      </c>
      <c r="I75" s="16">
        <v>18.900054267482549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6.9901414901053336</v>
      </c>
      <c r="F76" s="16">
        <v>6.9901414901053336</v>
      </c>
      <c r="G76" s="16">
        <v>6.9901414901053336</v>
      </c>
      <c r="H76" s="16">
        <v>6.9901414901053336</v>
      </c>
      <c r="I76" s="16">
        <v>9.8826138308385758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33.89771581545736</v>
      </c>
      <c r="F77" s="16">
        <v>33.357852780676396</v>
      </c>
      <c r="G77" s="16">
        <v>32.964246471135155</v>
      </c>
      <c r="H77" s="16">
        <v>31.583169011730892</v>
      </c>
      <c r="I77" s="16">
        <v>20.324867392633475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13.848202396804261</v>
      </c>
      <c r="F78" s="16">
        <v>13.354888592113587</v>
      </c>
      <c r="G78" s="16">
        <v>13.979255475208394</v>
      </c>
      <c r="H78" s="16">
        <v>17.97829036635007</v>
      </c>
      <c r="I78" s="16">
        <v>22.347859441970613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10.30634728836449</v>
      </c>
      <c r="F79" s="16">
        <v>10.145890914179759</v>
      </c>
      <c r="G79" s="16">
        <v>10.02246414377052</v>
      </c>
      <c r="H79" s="16">
        <v>10.92821528584113</v>
      </c>
      <c r="I79" s="16">
        <v>10.802417040812882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18.113465481886536</v>
      </c>
      <c r="F80" s="16">
        <v>17.715680048133169</v>
      </c>
      <c r="G80" s="16">
        <v>17.621438308341922</v>
      </c>
      <c r="H80" s="16">
        <v>19.84455101703324</v>
      </c>
      <c r="I80" s="16">
        <v>24.021850011517326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12.025012025012026</v>
      </c>
      <c r="F81" s="16">
        <v>11.732957878681216</v>
      </c>
      <c r="G81" s="16">
        <v>8.1890500701918576</v>
      </c>
      <c r="H81" s="16">
        <v>19.8296978887204</v>
      </c>
      <c r="I81" s="16">
        <v>22.098162363340311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14.433308541425806</v>
      </c>
      <c r="F82" s="16">
        <v>14.359145867110648</v>
      </c>
      <c r="G82" s="16">
        <v>15.571918997383202</v>
      </c>
      <c r="H82" s="16">
        <v>22.32473495990012</v>
      </c>
      <c r="I82" s="16">
        <v>22.109127315201068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11.506677359740577</v>
      </c>
      <c r="F83" s="16">
        <v>11.213428930646641</v>
      </c>
      <c r="G83" s="16">
        <v>11.196688494554339</v>
      </c>
      <c r="H83" s="16">
        <v>11.519176040113836</v>
      </c>
      <c r="I83" s="16">
        <v>11.502418891031496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7.6172512604737204</v>
      </c>
      <c r="F84" s="16">
        <v>7.4415308291991495</v>
      </c>
      <c r="G84" s="16">
        <v>7.4110671936758887</v>
      </c>
      <c r="H84" s="16">
        <v>8.0843585237258342</v>
      </c>
      <c r="I84" s="16">
        <v>8.0523754507579728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18.066917987141984</v>
      </c>
      <c r="F85" s="16">
        <v>18.17183597404907</v>
      </c>
      <c r="G85" s="16">
        <v>17.867869009511789</v>
      </c>
      <c r="H85" s="16">
        <v>17.578636346635747</v>
      </c>
      <c r="I85" s="16">
        <v>16.640650310723647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15.296491570656771</v>
      </c>
      <c r="F86" s="16">
        <v>15.057828468907186</v>
      </c>
      <c r="G86" s="16">
        <v>14.874829888913503</v>
      </c>
      <c r="H86" s="16">
        <v>14.698983580922595</v>
      </c>
      <c r="I86" s="16">
        <v>14.529940952793151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7.4357735063389967</v>
      </c>
      <c r="F87" s="16">
        <v>7.2952763085901875</v>
      </c>
      <c r="G87" s="16">
        <v>7.2322268026325309</v>
      </c>
      <c r="H87" s="16">
        <v>7.1710290426676231</v>
      </c>
      <c r="I87" s="16">
        <v>7.112122612993848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9.9085114113023085</v>
      </c>
      <c r="F88" s="16">
        <v>9.7605413846954718</v>
      </c>
      <c r="G88" s="16">
        <v>9.6351490236382329</v>
      </c>
      <c r="H88" s="16">
        <v>9.5147478591817318</v>
      </c>
      <c r="I88" s="16">
        <v>9.3993796409436978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7.2658941434387732</v>
      </c>
      <c r="F89" s="16">
        <v>6.9146046327851032</v>
      </c>
      <c r="G89" s="16">
        <v>6.8214485833313034</v>
      </c>
      <c r="H89" s="16">
        <v>6.7322257219109902</v>
      </c>
      <c r="I89" s="16">
        <v>6.6468053791646398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0</v>
      </c>
      <c r="F90" s="16">
        <v>0</v>
      </c>
      <c r="G90" s="16">
        <v>0.62173588659537427</v>
      </c>
      <c r="H90" s="16">
        <v>0.61789421651013343</v>
      </c>
      <c r="I90" s="16">
        <v>3.0708758137820906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15.584599582049377</v>
      </c>
      <c r="F91" s="16">
        <v>15.544041450777202</v>
      </c>
      <c r="G91" s="16">
        <v>15.508684863523575</v>
      </c>
      <c r="H91" s="16">
        <v>15.645954403218598</v>
      </c>
      <c r="I91" s="16">
        <v>12.009126936471718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7.1372129183553819</v>
      </c>
      <c r="F92" s="16">
        <v>7.038182138099188</v>
      </c>
      <c r="G92" s="16">
        <v>6.9394532702173537</v>
      </c>
      <c r="H92" s="16">
        <v>11.734219918838312</v>
      </c>
      <c r="I92" s="16">
        <v>11.579099724996381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20.202991966905575</v>
      </c>
      <c r="F93" s="16">
        <v>19.726645061293507</v>
      </c>
      <c r="G93" s="16">
        <v>19.655559715462374</v>
      </c>
      <c r="H93" s="16">
        <v>20.052229061742214</v>
      </c>
      <c r="I93" s="16">
        <v>21.376458013848229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16.028604894889341</v>
      </c>
      <c r="F94" s="16">
        <v>15.7585308200497</v>
      </c>
      <c r="G94" s="16">
        <v>14.989806931286726</v>
      </c>
      <c r="H94" s="16">
        <v>17.7999288002848</v>
      </c>
      <c r="I94" s="16">
        <v>18.20637810536207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2.6770178021683844</v>
      </c>
      <c r="F95" s="16">
        <v>2.6284662899198317</v>
      </c>
      <c r="G95" s="16">
        <v>2.6036581396862593</v>
      </c>
      <c r="H95" s="16">
        <v>2.5796465884173867</v>
      </c>
      <c r="I95" s="16">
        <v>2.5565639780135498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21.538829723585021</v>
      </c>
      <c r="F96" s="16">
        <v>22.905505085798584</v>
      </c>
      <c r="G96" s="16">
        <v>21.737442745128483</v>
      </c>
      <c r="H96" s="16">
        <v>23.286501591244274</v>
      </c>
      <c r="I96" s="16">
        <v>22.895727424424695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7.9943632963876317</v>
      </c>
      <c r="F97" s="16">
        <v>7.9086351572343903</v>
      </c>
      <c r="G97" s="16">
        <v>8.8251952739103512</v>
      </c>
      <c r="H97" s="16">
        <v>8.6771828942937805</v>
      </c>
      <c r="I97" s="16">
        <v>8.5363367648557738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17.742030871133718</v>
      </c>
      <c r="F98" s="16">
        <v>14.817950889077053</v>
      </c>
      <c r="G98" s="16">
        <v>16.111398814661371</v>
      </c>
      <c r="H98" s="16">
        <v>16.250525752303751</v>
      </c>
      <c r="I98" s="16">
        <v>16.198807005507597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5.3765141212562062</v>
      </c>
      <c r="F99" s="16">
        <v>5.2847550360606812</v>
      </c>
      <c r="G99" s="16">
        <v>5.2288385826771657</v>
      </c>
      <c r="H99" s="16">
        <v>5.1750380517503807</v>
      </c>
      <c r="I99" s="16">
        <v>5.1232595985775413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12.802836320661807</v>
      </c>
      <c r="F100" s="16">
        <v>13.442350332594234</v>
      </c>
      <c r="G100" s="16">
        <v>13.407026376272299</v>
      </c>
      <c r="H100" s="16">
        <v>14.32122784262862</v>
      </c>
      <c r="I100" s="16">
        <v>14.148236142069647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17.285088730122148</v>
      </c>
      <c r="F101" s="16">
        <v>16.929067208396816</v>
      </c>
      <c r="G101" s="16">
        <v>16.814258491200537</v>
      </c>
      <c r="H101" s="16">
        <v>16.702856188408219</v>
      </c>
      <c r="I101" s="16">
        <v>16.593838154765198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27.881332038469974</v>
      </c>
      <c r="F102" s="16">
        <v>27.537980754355026</v>
      </c>
      <c r="G102" s="16">
        <v>27.107699805068226</v>
      </c>
      <c r="H102" s="16">
        <v>26.69866506674666</v>
      </c>
      <c r="I102" s="16">
        <v>29.854275664331531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11.211004031649527</v>
      </c>
      <c r="F103" s="16">
        <v>10.641467671221214</v>
      </c>
      <c r="G103" s="16">
        <v>10.480861946086447</v>
      </c>
      <c r="H103" s="16">
        <v>11.360350311893253</v>
      </c>
      <c r="I103" s="16">
        <v>14.050091631032375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36.555645816409424</v>
      </c>
      <c r="F104" s="16">
        <v>35.545023696682463</v>
      </c>
      <c r="G104" s="16">
        <v>35.577809988140729</v>
      </c>
      <c r="H104" s="16">
        <v>35.610656818781322</v>
      </c>
      <c r="I104" s="16">
        <v>35.643564356435647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27.902495773726208</v>
      </c>
      <c r="F105" s="16">
        <v>24.426470061916181</v>
      </c>
      <c r="G105" s="16">
        <v>24.128330902823809</v>
      </c>
      <c r="H105" s="16">
        <v>28.296201846239839</v>
      </c>
      <c r="I105" s="16">
        <v>27.970096168787443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25.203107394888217</v>
      </c>
      <c r="F106" s="16">
        <v>22.42682938851155</v>
      </c>
      <c r="G106" s="16">
        <v>21.270159838289167</v>
      </c>
      <c r="H106" s="16">
        <v>27.250252837397461</v>
      </c>
      <c r="I106" s="16">
        <v>26.829747654111078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43.063096798352369</v>
      </c>
      <c r="F107" s="16">
        <v>41.389238797912547</v>
      </c>
      <c r="G107" s="16">
        <v>41.947838774393581</v>
      </c>
      <c r="H107" s="16">
        <v>42.513863216266174</v>
      </c>
      <c r="I107" s="16">
        <v>50.571268027720549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5.0890585241730282</v>
      </c>
      <c r="F108" s="16">
        <v>4.9547875634832161</v>
      </c>
      <c r="G108" s="16">
        <v>4.9523337872972641</v>
      </c>
      <c r="H108" s="16">
        <v>4.9498824402920434</v>
      </c>
      <c r="I108" s="16">
        <v>8.6590796635329035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27.707409753008235</v>
      </c>
      <c r="F109" s="16">
        <v>26.95833012400832</v>
      </c>
      <c r="G109" s="16">
        <v>26.962483629920651</v>
      </c>
      <c r="H109" s="16">
        <v>27.737113799214114</v>
      </c>
      <c r="I109" s="16">
        <v>40.073982737361284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10.960178019861171</v>
      </c>
      <c r="F110" s="16">
        <v>10.893605783514344</v>
      </c>
      <c r="G110" s="16">
        <v>10.6513459428055</v>
      </c>
      <c r="H110" s="16">
        <v>10.739442180738495</v>
      </c>
      <c r="I110" s="16">
        <v>13.611755607115235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10.92028194182468</v>
      </c>
      <c r="F111" s="16">
        <v>10.781495033978047</v>
      </c>
      <c r="G111" s="16">
        <v>10.617077408146194</v>
      </c>
      <c r="H111" s="16">
        <v>14.89746109226917</v>
      </c>
      <c r="I111" s="16">
        <v>14.684287812041115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5.8021948874374196</v>
      </c>
      <c r="F112" s="16">
        <v>5.7258776952524295</v>
      </c>
      <c r="G112" s="16">
        <v>5.6412488113082864</v>
      </c>
      <c r="H112" s="16">
        <v>5.5604098816427037</v>
      </c>
      <c r="I112" s="16">
        <v>5.4832291519794465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13.503038183591309</v>
      </c>
      <c r="F113" s="16">
        <v>13.347174847990511</v>
      </c>
      <c r="G113" s="16">
        <v>13.127506989181962</v>
      </c>
      <c r="H113" s="16">
        <v>12.918351235616374</v>
      </c>
      <c r="I113" s="16">
        <v>12.71905031091012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7.9127532941135996</v>
      </c>
      <c r="F114" s="16">
        <v>7.6959111289567019</v>
      </c>
      <c r="G114" s="16">
        <v>7.7010647559097301</v>
      </c>
      <c r="H114" s="16">
        <v>11.391811297996382</v>
      </c>
      <c r="I114" s="16">
        <v>13.075401481878835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15.188912094171254</v>
      </c>
      <c r="F115" s="16">
        <v>14.825796886582653</v>
      </c>
      <c r="G115" s="16">
        <v>14.780600461893766</v>
      </c>
      <c r="H115" s="16">
        <v>21.184489269595652</v>
      </c>
      <c r="I115" s="16">
        <v>27.550739278170632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16.62008007856765</v>
      </c>
      <c r="F116" s="16">
        <v>16.281823564239193</v>
      </c>
      <c r="G116" s="16">
        <v>16.166960611405056</v>
      </c>
      <c r="H116" s="16">
        <v>16.056050211647936</v>
      </c>
      <c r="I116" s="16">
        <v>18.123821951573149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42.806558013193637</v>
      </c>
      <c r="F117" s="16">
        <v>42.144362298653526</v>
      </c>
      <c r="G117" s="16">
        <v>42.459339285503674</v>
      </c>
      <c r="H117" s="16">
        <v>43.593609387235134</v>
      </c>
      <c r="I117" s="16">
        <v>47.957741584227229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32.194295396780575</v>
      </c>
      <c r="F118" s="16">
        <v>30.792917628945339</v>
      </c>
      <c r="G118" s="16">
        <v>30.781069642170067</v>
      </c>
      <c r="H118" s="16">
        <v>33.514642052634471</v>
      </c>
      <c r="I118" s="16">
        <v>33.501757469244289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30.82965144820815</v>
      </c>
      <c r="F119" s="16">
        <v>30.248733213879738</v>
      </c>
      <c r="G119" s="16">
        <v>20.627614263613271</v>
      </c>
      <c r="H119" s="16">
        <v>20.832149688464668</v>
      </c>
      <c r="I119" s="16">
        <v>21.7873107696931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6.9256309453486242</v>
      </c>
      <c r="F120" s="16">
        <v>7.0702785689756178</v>
      </c>
      <c r="G120" s="16">
        <v>9.3050881013660653</v>
      </c>
      <c r="H120" s="16">
        <v>9.5145631067961158</v>
      </c>
      <c r="I120" s="16">
        <v>11.815600404017305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19.206954939472819</v>
      </c>
      <c r="F121" s="16">
        <v>21.027112606372452</v>
      </c>
      <c r="G121" s="16">
        <v>21.634910878918255</v>
      </c>
      <c r="H121" s="16">
        <v>28.835345291041495</v>
      </c>
      <c r="I121" s="16">
        <v>31.095131668448158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8.6595081399376514</v>
      </c>
      <c r="F122" s="16">
        <v>8.5382513661202175</v>
      </c>
      <c r="G122" s="16">
        <v>8.42034355001684</v>
      </c>
      <c r="H122" s="16">
        <v>8.3073727933541015</v>
      </c>
      <c r="I122" s="16">
        <v>8.1994096425057386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2.9279718914698418</v>
      </c>
      <c r="F123" s="16">
        <v>2.8979907264296751</v>
      </c>
      <c r="G123" s="16">
        <v>2.8464348403624462</v>
      </c>
      <c r="H123" s="16">
        <v>2.7973332090074132</v>
      </c>
      <c r="I123" s="16">
        <v>0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15.236160487557136</v>
      </c>
      <c r="F124" s="16">
        <v>15.092061575611229</v>
      </c>
      <c r="G124" s="16">
        <v>14.810426540284359</v>
      </c>
      <c r="H124" s="16">
        <v>14.543339150668993</v>
      </c>
      <c r="I124" s="16">
        <v>14.291158536585366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11.912371433552211</v>
      </c>
      <c r="F125" s="16">
        <v>11.75694663493247</v>
      </c>
      <c r="G125" s="16">
        <v>12.287962034434543</v>
      </c>
      <c r="H125" s="16">
        <v>10.579506382504837</v>
      </c>
      <c r="I125" s="16">
        <v>10.706050290984956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12.942638227376269</v>
      </c>
      <c r="F126" s="16">
        <v>12.593189603062664</v>
      </c>
      <c r="G126" s="16">
        <v>12.595727529222088</v>
      </c>
      <c r="H126" s="16">
        <v>0</v>
      </c>
      <c r="I126" s="16">
        <v>13.105499269116386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11.031704158472829</v>
      </c>
      <c r="F127" s="16">
        <v>10.930519912555841</v>
      </c>
      <c r="G127" s="16">
        <v>10.723110634528416</v>
      </c>
      <c r="H127" s="16">
        <v>15.560640732265446</v>
      </c>
      <c r="I127" s="16">
        <v>25.175328178385183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15.711568676093609</v>
      </c>
      <c r="F128" s="16">
        <v>15.369059656218402</v>
      </c>
      <c r="G128" s="16">
        <v>15.284984513897269</v>
      </c>
      <c r="H128" s="16">
        <v>15.203040608121626</v>
      </c>
      <c r="I128" s="16">
        <v>21.888804871254028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9.044146741280878</v>
      </c>
      <c r="F129" s="16">
        <v>9.2713557250621594</v>
      </c>
      <c r="G129" s="16">
        <v>9.0638175151406948</v>
      </c>
      <c r="H129" s="16">
        <v>9.2718257434257385</v>
      </c>
      <c r="I129" s="16">
        <v>9.2111323113362715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23.590795877179364</v>
      </c>
      <c r="F130" s="16">
        <v>23.193807055278572</v>
      </c>
      <c r="G130" s="16">
        <v>23.86822899054135</v>
      </c>
      <c r="H130" s="16">
        <v>26.233359436178546</v>
      </c>
      <c r="I130" s="16">
        <v>28.021106639121228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7.6616610481152314</v>
      </c>
      <c r="F131" s="16">
        <v>7.5030012004801927</v>
      </c>
      <c r="G131" s="16">
        <v>7.4526755105082723</v>
      </c>
      <c r="H131" s="16">
        <v>7.4041166888790162</v>
      </c>
      <c r="I131" s="16">
        <v>7.3572689817539727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33.648035020090816</v>
      </c>
      <c r="F132" s="16">
        <v>33.185127907726013</v>
      </c>
      <c r="G132" s="16">
        <v>26.364271647290515</v>
      </c>
      <c r="H132" s="16">
        <v>26.004135597468515</v>
      </c>
      <c r="I132" s="16">
        <v>25.660050701786929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15.373227808460967</v>
      </c>
      <c r="F133" s="16">
        <v>15.025041736227045</v>
      </c>
      <c r="G133" s="16">
        <v>14.958448753462603</v>
      </c>
      <c r="H133" s="16">
        <v>14.893264934635116</v>
      </c>
      <c r="I133" s="16">
        <v>17.026418410501456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20.515708596484171</v>
      </c>
      <c r="F134" s="16">
        <v>9.4644688066882239</v>
      </c>
      <c r="G134" s="16">
        <v>9.3907735649724149</v>
      </c>
      <c r="H134" s="16">
        <v>9.3193026055216865</v>
      </c>
      <c r="I134" s="16">
        <v>9.2503372518789746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11.245702535102659</v>
      </c>
      <c r="F135" s="16">
        <v>10.993498131105317</v>
      </c>
      <c r="G135" s="16">
        <v>10.941261058488855</v>
      </c>
      <c r="H135" s="16">
        <v>12.445937956999284</v>
      </c>
      <c r="I135" s="16">
        <v>12.389654638376955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18.108103777061999</v>
      </c>
      <c r="F136" s="16">
        <v>18.114344797736511</v>
      </c>
      <c r="G136" s="16">
        <v>17.901479596204886</v>
      </c>
      <c r="H136" s="16">
        <v>17.633080567285717</v>
      </c>
      <c r="I136" s="16">
        <v>17.166180414345916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1.2941633234114145</v>
      </c>
      <c r="F137" s="16">
        <v>1.263184488094486</v>
      </c>
      <c r="G137" s="16">
        <v>1.259287243420224</v>
      </c>
      <c r="H137" s="16">
        <v>1.2554927809165097</v>
      </c>
      <c r="I137" s="16">
        <v>1.2517211165352358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19.84455101703324</v>
      </c>
      <c r="F138" s="16">
        <v>19.206914489216118</v>
      </c>
      <c r="G138" s="16">
        <v>19.318227552622048</v>
      </c>
      <c r="H138" s="16">
        <v>19.429265330904677</v>
      </c>
      <c r="I138" s="16">
        <v>19.539200521045348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10.050251256281408</v>
      </c>
      <c r="F139" s="16">
        <v>9.9026241954117857</v>
      </c>
      <c r="G139" s="16">
        <v>9.7735787587554963</v>
      </c>
      <c r="H139" s="16">
        <v>9.6509570532411129</v>
      </c>
      <c r="I139" s="16">
        <v>9.532888465204957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14.276154360919028</v>
      </c>
      <c r="F140" s="16">
        <v>14.009281148761055</v>
      </c>
      <c r="G140" s="16">
        <v>13.885875461054459</v>
      </c>
      <c r="H140" s="16">
        <v>14.627430734813284</v>
      </c>
      <c r="I140" s="16">
        <v>18.344709897610922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17.626321974148063</v>
      </c>
      <c r="F141" s="16">
        <v>17.216642754662839</v>
      </c>
      <c r="G141" s="16">
        <v>17.147756501857675</v>
      </c>
      <c r="H141" s="16">
        <v>17.792327948188742</v>
      </c>
      <c r="I141" s="16">
        <v>17.724211272598371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13.423052785719266</v>
      </c>
      <c r="F142" s="16">
        <v>11.658208750514333</v>
      </c>
      <c r="G142" s="16">
        <v>11.528159224222696</v>
      </c>
      <c r="H142" s="16">
        <v>11.738663804668635</v>
      </c>
      <c r="I142" s="16">
        <v>13.274042609676776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13.897467572575664</v>
      </c>
      <c r="F143" s="16">
        <v>13.687692483175544</v>
      </c>
      <c r="G143" s="16">
        <v>13.513513513513514</v>
      </c>
      <c r="H143" s="16">
        <v>15.199822050863796</v>
      </c>
      <c r="I143" s="16">
        <v>15.017214856054501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27.74887270204648</v>
      </c>
      <c r="F144" s="16">
        <v>27.355103436484868</v>
      </c>
      <c r="G144" s="16">
        <v>26.981450252951095</v>
      </c>
      <c r="H144" s="16">
        <v>33.283408221001828</v>
      </c>
      <c r="I144" s="16">
        <v>32.851511169513799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18.490798626397815</v>
      </c>
      <c r="F145" s="16">
        <v>17.737984627079989</v>
      </c>
      <c r="G145" s="16">
        <v>18.013381369016987</v>
      </c>
      <c r="H145" s="16">
        <v>21.777003484320556</v>
      </c>
      <c r="I145" s="16">
        <v>26.536930561698366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19.852524106636412</v>
      </c>
      <c r="F146" s="16">
        <v>19.459116000158851</v>
      </c>
      <c r="G146" s="16">
        <v>19.31110585638843</v>
      </c>
      <c r="H146" s="16">
        <v>19.166829649911989</v>
      </c>
      <c r="I146" s="16">
        <v>19.027648337993167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5.3232159967479991</v>
      </c>
      <c r="F147" s="16">
        <v>5.3056027164685906</v>
      </c>
      <c r="G147" s="16">
        <v>5.0780992862449343</v>
      </c>
      <c r="H147" s="16">
        <v>5.047307032275234</v>
      </c>
      <c r="I147" s="16">
        <v>4.9303476343295625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4.3863496797964734</v>
      </c>
      <c r="F148" s="16">
        <v>4.3136916573203345</v>
      </c>
      <c r="G148" s="16">
        <v>4.2662116040955631</v>
      </c>
      <c r="H148" s="16">
        <v>4.2204777580822146</v>
      </c>
      <c r="I148" s="16">
        <v>4.1767605045526688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14.788848113052527</v>
      </c>
      <c r="F149" s="16">
        <v>14.501315860142865</v>
      </c>
      <c r="G149" s="16">
        <v>14.385422771591454</v>
      </c>
      <c r="H149" s="16">
        <v>16.387376433895437</v>
      </c>
      <c r="I149" s="16">
        <v>16.261868541153017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31.437877781198853</v>
      </c>
      <c r="F150" s="16">
        <v>30.865179622617493</v>
      </c>
      <c r="G150" s="16">
        <v>30.576701814112567</v>
      </c>
      <c r="H150" s="16">
        <v>32.016242386381386</v>
      </c>
      <c r="I150" s="16">
        <v>31.886570490991268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8.3034409459279939</v>
      </c>
      <c r="F151" s="16">
        <v>8.1550104384133615</v>
      </c>
      <c r="G151" s="16">
        <v>8.0751962272683233</v>
      </c>
      <c r="H151" s="16">
        <v>7.998208401318105</v>
      </c>
      <c r="I151" s="16">
        <v>9.1920504611873604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11.370404461530132</v>
      </c>
      <c r="F152" s="16">
        <v>11.697772106130696</v>
      </c>
      <c r="G152" s="16">
        <v>11.585654852809522</v>
      </c>
      <c r="H152" s="16">
        <v>14.607679465776293</v>
      </c>
      <c r="I152" s="16">
        <v>14.474772539288669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35.836709255219695</v>
      </c>
      <c r="F153" s="16">
        <v>35.33116567244425</v>
      </c>
      <c r="G153" s="16">
        <v>34.84672491288319</v>
      </c>
      <c r="H153" s="16">
        <v>34.383097468606735</v>
      </c>
      <c r="I153" s="16">
        <v>33.939155456088145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33.841253755112383</v>
      </c>
      <c r="F154" s="16">
        <v>37.272176053072727</v>
      </c>
      <c r="G154" s="16">
        <v>36.512726664848358</v>
      </c>
      <c r="H154" s="16">
        <v>35.954978114361147</v>
      </c>
      <c r="I154" s="16">
        <v>36.962394408473045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17.036071273359408</v>
      </c>
      <c r="F155" s="16">
        <v>17.004441976679622</v>
      </c>
      <c r="G155" s="16">
        <v>16.551258233406518</v>
      </c>
      <c r="H155" s="16">
        <v>21.395302908115404</v>
      </c>
      <c r="I155" s="16">
        <v>22.637510837106252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15.816349586515432</v>
      </c>
      <c r="F156" s="16">
        <v>15.378869433398512</v>
      </c>
      <c r="G156" s="16">
        <v>14.073357375318849</v>
      </c>
      <c r="H156" s="16">
        <v>18.487949818421921</v>
      </c>
      <c r="I156" s="16">
        <v>18.504240555127215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8.4265359276850003</v>
      </c>
      <c r="F157" s="16">
        <v>8.2720761031001473</v>
      </c>
      <c r="G157" s="16">
        <v>8.1958052378646205</v>
      </c>
      <c r="H157" s="16">
        <v>14.767776711216126</v>
      </c>
      <c r="I157" s="16">
        <v>14.63860933211345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13.727295555369547</v>
      </c>
      <c r="F158" s="16">
        <v>13.43183344526528</v>
      </c>
      <c r="G158" s="16">
        <v>13.354396364998454</v>
      </c>
      <c r="H158" s="16">
        <v>13.279137179964698</v>
      </c>
      <c r="I158" s="16">
        <v>13.205997455429758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40.763638834159927</v>
      </c>
      <c r="F159" s="16">
        <v>40.034696737172219</v>
      </c>
      <c r="G159" s="16">
        <v>39.645830580150658</v>
      </c>
      <c r="H159" s="16">
        <v>47.777995942142809</v>
      </c>
      <c r="I159" s="16">
        <v>37.611049867064388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48.01286469101769</v>
      </c>
      <c r="F160" s="16">
        <v>41.88245890565188</v>
      </c>
      <c r="G160" s="16">
        <v>41.563317020848693</v>
      </c>
      <c r="H160" s="16">
        <v>44.35966818968194</v>
      </c>
      <c r="I160" s="16">
        <v>42.936410075744227</v>
      </c>
      <c r="J160" s="5" t="str">
        <f t="shared" si="2"/>
        <v>Normal</v>
      </c>
    </row>
  </sheetData>
  <autoFilter ref="A3:J160" xr:uid="{00000000-0009-0000-0000-00000E000000}"/>
  <pageMargins left="0.511811024" right="0.511811024" top="0.78740157499999996" bottom="0.78740157499999996" header="0.31496062000000002" footer="0.3149606200000000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2" t="s">
        <v>196</v>
      </c>
    </row>
    <row r="2" spans="1:13" x14ac:dyDescent="0.2">
      <c r="L2" s="1" t="s">
        <v>195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3" x14ac:dyDescent="0.2">
      <c r="A4" s="2"/>
      <c r="B4" s="2"/>
      <c r="C4" s="2"/>
      <c r="D4" s="4" t="s">
        <v>4</v>
      </c>
      <c r="E4" s="15">
        <v>0.14285619048253964</v>
      </c>
      <c r="F4" s="15">
        <v>0.19892149446208413</v>
      </c>
      <c r="G4" s="15">
        <v>0.25474423505111615</v>
      </c>
      <c r="H4" s="15">
        <v>0.19485040188468478</v>
      </c>
      <c r="I4" s="13">
        <v>0.24966921665942815</v>
      </c>
      <c r="L4" s="5" t="s">
        <v>206</v>
      </c>
      <c r="M4" s="20">
        <v>0</v>
      </c>
    </row>
    <row r="5" spans="1:13" x14ac:dyDescent="0.2">
      <c r="A5" s="2"/>
      <c r="B5" s="2"/>
      <c r="C5" s="2"/>
      <c r="D5" s="4" t="s">
        <v>5</v>
      </c>
      <c r="E5" s="15">
        <v>0.18150599151277985</v>
      </c>
      <c r="F5" s="15">
        <v>0.35847883092883659</v>
      </c>
      <c r="G5" s="15">
        <v>0.35293162655598731</v>
      </c>
      <c r="H5" s="15">
        <v>0</v>
      </c>
      <c r="I5" s="13">
        <v>0.51389486053749978</v>
      </c>
    </row>
    <row r="6" spans="1:13" x14ac:dyDescent="0.2">
      <c r="A6" s="2"/>
      <c r="B6" s="2"/>
      <c r="C6" s="2"/>
      <c r="D6" s="4" t="s">
        <v>6</v>
      </c>
      <c r="E6" s="15">
        <v>0</v>
      </c>
      <c r="F6" s="15">
        <v>0</v>
      </c>
      <c r="G6" s="15">
        <v>0.54000564305897003</v>
      </c>
      <c r="H6" s="15">
        <v>0.26826373007303478</v>
      </c>
      <c r="I6" s="13">
        <v>0.13328748243937419</v>
      </c>
    </row>
    <row r="7" spans="1:13" x14ac:dyDescent="0.2">
      <c r="A7" s="2"/>
      <c r="B7" s="2"/>
      <c r="C7" s="2"/>
      <c r="D7" s="4" t="s">
        <v>7</v>
      </c>
      <c r="E7" s="15">
        <v>0.14999205042132766</v>
      </c>
      <c r="F7" s="15">
        <v>0.14819051965969529</v>
      </c>
      <c r="G7" s="15">
        <v>0.14582042215012211</v>
      </c>
      <c r="H7" s="15">
        <v>0.28712406487281122</v>
      </c>
      <c r="I7" s="13">
        <v>0.56563885373286293</v>
      </c>
    </row>
    <row r="8" spans="1:13" x14ac:dyDescent="0.2">
      <c r="A8" s="2"/>
      <c r="B8" s="2"/>
      <c r="C8" s="2"/>
      <c r="D8" s="4" t="s">
        <v>8</v>
      </c>
      <c r="E8" s="15">
        <v>0.22960298887986808</v>
      </c>
      <c r="F8" s="15">
        <v>0.22492006340946427</v>
      </c>
      <c r="G8" s="15">
        <v>0.17867672021012382</v>
      </c>
      <c r="H8" s="15">
        <v>0.13309140273902106</v>
      </c>
      <c r="I8" s="13">
        <v>0.13220325986798181</v>
      </c>
    </row>
    <row r="9" spans="1:13" x14ac:dyDescent="0.2">
      <c r="A9" s="2"/>
      <c r="B9" s="2"/>
      <c r="C9" s="2"/>
      <c r="D9" s="4" t="s">
        <v>9</v>
      </c>
      <c r="E9" s="15">
        <v>0.14828039229060586</v>
      </c>
      <c r="F9" s="15">
        <v>0</v>
      </c>
      <c r="G9" s="15">
        <v>0</v>
      </c>
      <c r="H9" s="15">
        <v>0.14281531837104847</v>
      </c>
      <c r="I9" s="13">
        <v>0</v>
      </c>
    </row>
    <row r="10" spans="1:13" x14ac:dyDescent="0.2">
      <c r="A10" s="2"/>
      <c r="B10" s="2"/>
      <c r="C10" s="2"/>
      <c r="D10" s="4" t="s">
        <v>10</v>
      </c>
      <c r="E10" s="15">
        <v>0</v>
      </c>
      <c r="F10" s="15">
        <v>0</v>
      </c>
      <c r="G10" s="15">
        <v>0.47036577994877721</v>
      </c>
      <c r="H10" s="15">
        <v>0</v>
      </c>
      <c r="I10" s="13">
        <v>0</v>
      </c>
    </row>
    <row r="11" spans="1:13" x14ac:dyDescent="0.2">
      <c r="A11" s="2"/>
      <c r="B11" s="2"/>
      <c r="C11" s="2"/>
      <c r="D11" s="4" t="s">
        <v>11</v>
      </c>
      <c r="E11" s="15">
        <v>0.17233861780981743</v>
      </c>
      <c r="F11" s="15">
        <v>0.50899305903131831</v>
      </c>
      <c r="G11" s="15">
        <v>0.50275594048040007</v>
      </c>
      <c r="H11" s="15">
        <v>0.16558868433166751</v>
      </c>
      <c r="I11" s="13">
        <v>0.81836810852215813</v>
      </c>
    </row>
    <row r="12" spans="1:13" x14ac:dyDescent="0.2">
      <c r="A12" s="2"/>
      <c r="B12" s="2"/>
      <c r="C12" s="2"/>
      <c r="D12" s="4" t="s">
        <v>12</v>
      </c>
      <c r="E12" s="15">
        <v>0</v>
      </c>
      <c r="F12" s="15">
        <v>0</v>
      </c>
      <c r="G12" s="15">
        <v>0.1910551786461448</v>
      </c>
      <c r="H12" s="15">
        <v>0.18944022308480671</v>
      </c>
      <c r="I12" s="13">
        <v>0.37575832727423031</v>
      </c>
    </row>
    <row r="13" spans="1:13" x14ac:dyDescent="0.2">
      <c r="A13" s="2"/>
      <c r="B13" s="2"/>
      <c r="C13" s="2"/>
      <c r="D13" s="4" t="s">
        <v>13</v>
      </c>
      <c r="E13" s="15">
        <v>0.29577004470564228</v>
      </c>
      <c r="F13" s="15">
        <v>0.14552799740378053</v>
      </c>
      <c r="G13" s="15">
        <v>0.14381060718276459</v>
      </c>
      <c r="H13" s="15">
        <v>0.28432151645724019</v>
      </c>
      <c r="I13" s="13">
        <v>0.14057560085526197</v>
      </c>
    </row>
    <row r="14" spans="1:13" x14ac:dyDescent="0.2">
      <c r="A14" s="2"/>
      <c r="B14" s="2"/>
      <c r="C14" s="2"/>
      <c r="D14" s="4" t="s">
        <v>14</v>
      </c>
      <c r="E14" s="15">
        <v>0</v>
      </c>
      <c r="F14" s="15">
        <v>0.79044197563067387</v>
      </c>
      <c r="G14" s="15">
        <v>0</v>
      </c>
      <c r="H14" s="15">
        <v>0.78210542781166892</v>
      </c>
      <c r="I14" s="13">
        <v>0</v>
      </c>
    </row>
    <row r="15" spans="1:13" x14ac:dyDescent="0.2">
      <c r="A15" s="2"/>
      <c r="B15" s="2"/>
      <c r="C15" s="2"/>
      <c r="D15" s="4" t="s">
        <v>15</v>
      </c>
      <c r="E15" s="15">
        <v>0.12323906777039577</v>
      </c>
      <c r="F15" s="15">
        <v>0.2429451757769083</v>
      </c>
      <c r="G15" s="15">
        <v>0.35949368908828805</v>
      </c>
      <c r="H15" s="15">
        <v>0.23651900785006588</v>
      </c>
      <c r="I15" s="13">
        <v>0.35026433281649888</v>
      </c>
      <c r="L15" s="7" t="s">
        <v>207</v>
      </c>
    </row>
    <row r="16" spans="1:13" x14ac:dyDescent="0.2">
      <c r="A16" s="2"/>
      <c r="B16" s="2"/>
      <c r="C16" s="2"/>
      <c r="D16" s="4" t="s">
        <v>16</v>
      </c>
      <c r="E16" s="15">
        <v>0</v>
      </c>
      <c r="F16" s="15">
        <v>0.26536531516111656</v>
      </c>
      <c r="G16" s="15">
        <v>0.26228957818590037</v>
      </c>
      <c r="H16" s="15">
        <v>0.25933475448778792</v>
      </c>
      <c r="I16" s="13">
        <v>0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7">
        <v>0.65197548572173691</v>
      </c>
      <c r="F17" s="17">
        <v>0</v>
      </c>
      <c r="G17" s="17">
        <v>0.63412345115347057</v>
      </c>
      <c r="H17" s="17">
        <v>0</v>
      </c>
      <c r="I17" s="17">
        <v>0</v>
      </c>
      <c r="J17" s="5" t="str">
        <f>IF(AND(I17&lt;$M$21,I17&gt;$M$22),"Normal","Outliers")</f>
        <v>Outliers</v>
      </c>
      <c r="L17" s="1" t="s">
        <v>208</v>
      </c>
      <c r="M17" s="8">
        <f>AVERAGE(I17:I160)</f>
        <v>0.23199177343571031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5" t="str">
        <f t="shared" ref="J18:J81" si="0">IF(AND(I18&lt;$M$21,I18&gt;$M$22),"Normal","Outliers")</f>
        <v>Outliers</v>
      </c>
      <c r="L18" s="1" t="s">
        <v>209</v>
      </c>
      <c r="M18" s="8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5" t="str">
        <f t="shared" si="0"/>
        <v>Outliers</v>
      </c>
      <c r="L19" s="1" t="s">
        <v>210</v>
      </c>
      <c r="M19" s="8">
        <f>_xlfn.QUARTILE.EXC(I17:I160,3)</f>
        <v>0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5" t="str">
        <f t="shared" si="0"/>
        <v>Outliers</v>
      </c>
      <c r="L20" s="1" t="s">
        <v>211</v>
      </c>
      <c r="M20" s="8">
        <f>M19-M18</f>
        <v>0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5" t="str">
        <f t="shared" si="0"/>
        <v>Outliers</v>
      </c>
      <c r="L21" s="1" t="s">
        <v>212</v>
      </c>
      <c r="M21" s="8">
        <f>M17+1.5*M20</f>
        <v>0.23199177343571031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5" t="str">
        <f t="shared" si="0"/>
        <v>Outliers</v>
      </c>
      <c r="L22" s="1" t="s">
        <v>213</v>
      </c>
      <c r="M22" s="8">
        <f>M17-1.5*M20</f>
        <v>0.23199177343571031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7">
        <v>0</v>
      </c>
      <c r="F24" s="17">
        <v>0.88343124696320519</v>
      </c>
      <c r="G24" s="17">
        <v>0.87264603731434454</v>
      </c>
      <c r="H24" s="17">
        <v>0</v>
      </c>
      <c r="I24" s="17">
        <v>0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7">
        <v>0</v>
      </c>
      <c r="F25" s="17">
        <v>3.4651235316539033</v>
      </c>
      <c r="G25" s="17">
        <v>0</v>
      </c>
      <c r="H25" s="17">
        <v>0</v>
      </c>
      <c r="I25" s="17">
        <v>0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7">
        <v>0.38755408801740893</v>
      </c>
      <c r="F26" s="17">
        <v>0.3805421203045859</v>
      </c>
      <c r="G26" s="17">
        <v>0</v>
      </c>
      <c r="H26" s="17">
        <v>0.18672497465208468</v>
      </c>
      <c r="I26" s="17">
        <v>0.37008937658444513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5" t="str">
        <f t="shared" si="0"/>
        <v>Outliers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7">
        <v>0</v>
      </c>
      <c r="F28" s="17">
        <v>0</v>
      </c>
      <c r="G28" s="17">
        <v>0</v>
      </c>
      <c r="H28" s="17">
        <v>2.1518796668890277</v>
      </c>
      <c r="I28" s="17">
        <v>0</v>
      </c>
      <c r="J28" s="5" t="str">
        <f t="shared" si="0"/>
        <v>Outliers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5" t="str">
        <f t="shared" si="0"/>
        <v>Outliers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7">
        <v>0</v>
      </c>
      <c r="F31" s="17">
        <v>0</v>
      </c>
      <c r="G31" s="17">
        <v>0</v>
      </c>
      <c r="H31" s="17">
        <v>0</v>
      </c>
      <c r="I31" s="17">
        <v>3.1282259830450156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7">
        <v>0</v>
      </c>
      <c r="F32" s="17">
        <v>0</v>
      </c>
      <c r="G32" s="17">
        <v>0</v>
      </c>
      <c r="H32" s="17">
        <v>0</v>
      </c>
      <c r="I32" s="17">
        <v>2.0220811258947706</v>
      </c>
      <c r="J32" s="5" t="str">
        <f t="shared" si="0"/>
        <v>Outliers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5" t="str">
        <f t="shared" si="0"/>
        <v>Outliers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7">
        <v>0.2065724466784872</v>
      </c>
      <c r="F35" s="17">
        <v>0.20192066940740325</v>
      </c>
      <c r="G35" s="17">
        <v>0.26796271298848767</v>
      </c>
      <c r="H35" s="17">
        <v>6.6682626041832685E-2</v>
      </c>
      <c r="I35" s="17">
        <v>0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7">
        <v>0</v>
      </c>
      <c r="F37" s="17">
        <v>0</v>
      </c>
      <c r="G37" s="17">
        <v>0</v>
      </c>
      <c r="H37" s="17">
        <v>0</v>
      </c>
      <c r="I37" s="17">
        <v>1.5436863229391788</v>
      </c>
      <c r="J37" s="5" t="str">
        <f t="shared" si="0"/>
        <v>Outliers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7">
        <v>0</v>
      </c>
      <c r="F40" s="17">
        <v>0</v>
      </c>
      <c r="G40" s="17">
        <v>0.78317121689143676</v>
      </c>
      <c r="H40" s="17">
        <v>0</v>
      </c>
      <c r="I40" s="17">
        <v>1.5370191051474771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5" t="str">
        <f t="shared" si="0"/>
        <v>Outliers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7">
        <v>1.0010410827260352</v>
      </c>
      <c r="F44" s="17">
        <v>0</v>
      </c>
      <c r="G44" s="17">
        <v>0</v>
      </c>
      <c r="H44" s="17">
        <v>0</v>
      </c>
      <c r="I44" s="17">
        <v>1.9179133103183734</v>
      </c>
      <c r="J44" s="5" t="str">
        <f t="shared" si="0"/>
        <v>Outliers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7">
        <v>3.5297024460837947</v>
      </c>
      <c r="F45" s="17">
        <v>0</v>
      </c>
      <c r="G45" s="17">
        <v>0</v>
      </c>
      <c r="H45" s="17">
        <v>0</v>
      </c>
      <c r="I45" s="17">
        <v>0</v>
      </c>
      <c r="J45" s="5" t="str">
        <f t="shared" si="0"/>
        <v>Outliers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5" t="str">
        <f t="shared" si="0"/>
        <v>Outliers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7">
        <v>0</v>
      </c>
      <c r="F48" s="17">
        <v>0.73319158296062759</v>
      </c>
      <c r="G48" s="17">
        <v>0</v>
      </c>
      <c r="H48" s="17">
        <v>0.71754542062512561</v>
      </c>
      <c r="I48" s="17">
        <v>0</v>
      </c>
      <c r="J48" s="5" t="str">
        <f t="shared" si="0"/>
        <v>Outliers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7">
        <v>0</v>
      </c>
      <c r="F49" s="17">
        <v>0</v>
      </c>
      <c r="G49" s="17">
        <v>0</v>
      </c>
      <c r="H49" s="17">
        <v>0</v>
      </c>
      <c r="I49" s="17">
        <v>2.5573485410326571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5" t="str">
        <f t="shared" si="0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5" t="str">
        <f t="shared" si="0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5" t="str">
        <f t="shared" si="0"/>
        <v>Outliers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7">
        <v>0</v>
      </c>
      <c r="F53" s="17">
        <v>0</v>
      </c>
      <c r="G53" s="17">
        <v>0</v>
      </c>
      <c r="H53" s="17">
        <v>0</v>
      </c>
      <c r="I53" s="17">
        <v>4.1365046535677354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5" t="str">
        <f t="shared" si="0"/>
        <v>Outliers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5" t="str">
        <f t="shared" si="0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5" t="str">
        <f t="shared" si="0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5" t="str">
        <f t="shared" si="0"/>
        <v>Outliers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7">
        <v>1.7220299288801639</v>
      </c>
      <c r="F62" s="17">
        <v>0</v>
      </c>
      <c r="G62" s="17">
        <v>0</v>
      </c>
      <c r="H62" s="17">
        <v>1.6537399328581586</v>
      </c>
      <c r="I62" s="17">
        <v>0</v>
      </c>
      <c r="J62" s="5" t="str">
        <f t="shared" si="0"/>
        <v>Outliers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5" t="str">
        <f t="shared" si="0"/>
        <v>Outliers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5" t="str">
        <f t="shared" si="0"/>
        <v>Outliers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5" t="str">
        <f t="shared" si="0"/>
        <v>Outliers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5" t="str">
        <f t="shared" si="0"/>
        <v>Outliers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7">
        <v>0</v>
      </c>
      <c r="F68" s="17">
        <v>6.0622594040799003</v>
      </c>
      <c r="G68" s="17">
        <v>5.9923298178331734</v>
      </c>
      <c r="H68" s="17">
        <v>0</v>
      </c>
      <c r="I68" s="17">
        <v>0</v>
      </c>
      <c r="J68" s="5" t="str">
        <f t="shared" si="0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5" t="str">
        <f t="shared" si="0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5" t="str">
        <f t="shared" si="0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7">
        <v>0</v>
      </c>
      <c r="F74" s="17">
        <v>0.98914903508511631</v>
      </c>
      <c r="G74" s="17">
        <v>0</v>
      </c>
      <c r="H74" s="17">
        <v>0.98624192514423781</v>
      </c>
      <c r="I74" s="17">
        <v>0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5" t="str">
        <f t="shared" si="0"/>
        <v>Outliers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7">
        <v>0</v>
      </c>
      <c r="F76" s="17">
        <v>0</v>
      </c>
      <c r="G76" s="17">
        <v>0</v>
      </c>
      <c r="H76" s="17">
        <v>2.4103936172777014</v>
      </c>
      <c r="I76" s="17">
        <v>0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5" t="str">
        <f t="shared" si="0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5" t="str">
        <f t="shared" si="0"/>
        <v>Outliers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7">
        <v>0</v>
      </c>
      <c r="F79" s="17">
        <v>3.4985830738550883</v>
      </c>
      <c r="G79" s="17">
        <v>0</v>
      </c>
      <c r="H79" s="17">
        <v>0</v>
      </c>
      <c r="I79" s="17">
        <v>0</v>
      </c>
      <c r="J79" s="5" t="str">
        <f t="shared" si="0"/>
        <v>Outliers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5" t="str">
        <f t="shared" si="0"/>
        <v>Outliers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7">
        <v>0</v>
      </c>
      <c r="F82" s="17">
        <v>0</v>
      </c>
      <c r="G82" s="17">
        <v>0.35797514936513108</v>
      </c>
      <c r="H82" s="17">
        <v>0.35268143696524673</v>
      </c>
      <c r="I82" s="17">
        <v>0</v>
      </c>
      <c r="J82" s="5" t="str">
        <f t="shared" ref="J82:J145" si="1">IF(AND(I82&lt;$M$21,I82&gt;$M$22),"Normal","Outliers")</f>
        <v>Outliers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5" t="str">
        <f t="shared" si="1"/>
        <v>Outliers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7">
        <v>0</v>
      </c>
      <c r="F84" s="17">
        <v>0</v>
      </c>
      <c r="G84" s="17">
        <v>0</v>
      </c>
      <c r="H84" s="17">
        <v>3.5149384885764499</v>
      </c>
      <c r="I84" s="17">
        <v>0</v>
      </c>
      <c r="J84" s="5" t="str">
        <f t="shared" si="1"/>
        <v>Outliers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7">
        <v>0</v>
      </c>
      <c r="F85" s="17">
        <v>0</v>
      </c>
      <c r="G85" s="17">
        <v>0</v>
      </c>
      <c r="H85" s="17">
        <v>0.74802707858024464</v>
      </c>
      <c r="I85" s="17">
        <v>0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5" t="str">
        <f t="shared" si="1"/>
        <v>Outliers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7">
        <v>0</v>
      </c>
      <c r="F87" s="17">
        <v>0</v>
      </c>
      <c r="G87" s="17">
        <v>3.616113401316265</v>
      </c>
      <c r="H87" s="17">
        <v>0</v>
      </c>
      <c r="I87" s="17">
        <v>3.556061306496924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7">
        <v>0</v>
      </c>
      <c r="F88" s="17">
        <v>0</v>
      </c>
      <c r="G88" s="17">
        <v>0</v>
      </c>
      <c r="H88" s="17">
        <v>0</v>
      </c>
      <c r="I88" s="17">
        <v>3.1331265469812326</v>
      </c>
      <c r="J88" s="5" t="str">
        <f t="shared" si="1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7">
        <v>0</v>
      </c>
      <c r="F89" s="17">
        <v>0</v>
      </c>
      <c r="G89" s="17">
        <v>1.2181158184520184</v>
      </c>
      <c r="H89" s="17">
        <v>0</v>
      </c>
      <c r="I89" s="17">
        <v>0</v>
      </c>
      <c r="J89" s="5" t="str">
        <f t="shared" si="1"/>
        <v>Outliers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5" t="str">
        <f t="shared" si="1"/>
        <v>Outliers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5" t="str">
        <f t="shared" si="1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7">
        <v>0</v>
      </c>
      <c r="F94" s="17">
        <v>0</v>
      </c>
      <c r="G94" s="17">
        <v>5.9959227725146897</v>
      </c>
      <c r="H94" s="17">
        <v>0</v>
      </c>
      <c r="I94" s="17">
        <v>0</v>
      </c>
      <c r="J94" s="5" t="str">
        <f t="shared" si="1"/>
        <v>Outliers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5" t="str">
        <f t="shared" si="1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7">
        <v>0</v>
      </c>
      <c r="F96" s="17">
        <v>3.8822889975929806</v>
      </c>
      <c r="G96" s="17">
        <v>0</v>
      </c>
      <c r="H96" s="17">
        <v>0</v>
      </c>
      <c r="I96" s="17">
        <v>0</v>
      </c>
      <c r="J96" s="5" t="str">
        <f t="shared" si="1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7">
        <v>0</v>
      </c>
      <c r="F97" s="17">
        <v>0</v>
      </c>
      <c r="G97" s="17">
        <v>1.3171933244642315</v>
      </c>
      <c r="H97" s="17">
        <v>0</v>
      </c>
      <c r="I97" s="17">
        <v>0</v>
      </c>
      <c r="J97" s="5" t="str">
        <f t="shared" si="1"/>
        <v>Outliers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5" t="str">
        <f t="shared" si="1"/>
        <v>Outliers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7">
        <v>0</v>
      </c>
      <c r="F99" s="17">
        <v>0</v>
      </c>
      <c r="G99" s="17">
        <v>0</v>
      </c>
      <c r="H99" s="17">
        <v>3.0441400304414001</v>
      </c>
      <c r="I99" s="17">
        <v>0</v>
      </c>
      <c r="J99" s="5" t="str">
        <f t="shared" si="1"/>
        <v>Outliers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7">
        <v>0</v>
      </c>
      <c r="F100" s="17">
        <v>0</v>
      </c>
      <c r="G100" s="17">
        <v>0</v>
      </c>
      <c r="H100" s="17">
        <v>0</v>
      </c>
      <c r="I100" s="17">
        <v>1.3347392586858156</v>
      </c>
      <c r="J100" s="5" t="str">
        <f t="shared" si="1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7">
        <v>0</v>
      </c>
      <c r="F102" s="17">
        <v>6.1883102818775333</v>
      </c>
      <c r="G102" s="17">
        <v>3.0458089668615984</v>
      </c>
      <c r="H102" s="17">
        <v>0</v>
      </c>
      <c r="I102" s="17">
        <v>0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5" t="str">
        <f t="shared" si="1"/>
        <v>Outliers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5" t="str">
        <f t="shared" si="1"/>
        <v>Outliers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7">
        <v>0.49417857637035717</v>
      </c>
      <c r="F106" s="17">
        <v>0.49289734919805606</v>
      </c>
      <c r="G106" s="17">
        <v>0</v>
      </c>
      <c r="H106" s="17">
        <v>0.46821740270442369</v>
      </c>
      <c r="I106" s="17">
        <v>1.3711966433106171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5" t="str">
        <f t="shared" si="1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5" t="str">
        <f t="shared" si="1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5" t="str">
        <f t="shared" si="1"/>
        <v>Outliers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5" t="str">
        <f t="shared" si="1"/>
        <v>Outliers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5" t="str">
        <f t="shared" si="1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5" t="str">
        <f t="shared" si="1"/>
        <v>Outliers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7">
        <v>0</v>
      </c>
      <c r="F114" s="17">
        <v>0</v>
      </c>
      <c r="G114" s="17">
        <v>3.3482890243085781</v>
      </c>
      <c r="H114" s="17">
        <v>3.3505327347048182</v>
      </c>
      <c r="I114" s="17">
        <v>0</v>
      </c>
      <c r="J114" s="5" t="str">
        <f t="shared" si="1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7">
        <v>1.212650368645712</v>
      </c>
      <c r="F117" s="17">
        <v>0</v>
      </c>
      <c r="G117" s="17">
        <v>0</v>
      </c>
      <c r="H117" s="17">
        <v>0</v>
      </c>
      <c r="I117" s="17">
        <v>1.1583995551745707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5" t="str">
        <f t="shared" si="1"/>
        <v>Outliers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5" t="str">
        <f t="shared" si="1"/>
        <v>Outliers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5" t="str">
        <f t="shared" si="1"/>
        <v>Outliers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5" t="str">
        <f t="shared" si="1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5" t="str">
        <f t="shared" si="1"/>
        <v>Outliers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5" t="str">
        <f t="shared" si="1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7">
        <v>0</v>
      </c>
      <c r="F130" s="17">
        <v>0</v>
      </c>
      <c r="G130" s="17">
        <v>0.9849337960333433</v>
      </c>
      <c r="H130" s="17">
        <v>0.32628556512659879</v>
      </c>
      <c r="I130" s="17">
        <v>0</v>
      </c>
      <c r="J130" s="5" t="str">
        <f t="shared" si="1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5" t="str">
        <f t="shared" si="1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5" t="str">
        <f t="shared" si="1"/>
        <v>Outliers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5" t="str">
        <f t="shared" si="1"/>
        <v>Outliers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7">
        <v>0</v>
      </c>
      <c r="F136" s="17">
        <v>0</v>
      </c>
      <c r="G136" s="17">
        <v>0.77832519983499504</v>
      </c>
      <c r="H136" s="17">
        <v>0</v>
      </c>
      <c r="I136" s="17">
        <v>0.73674594052986764</v>
      </c>
      <c r="J136" s="5" t="str">
        <f t="shared" si="1"/>
        <v>Outliers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5" t="str">
        <f t="shared" si="1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5" t="str">
        <f t="shared" si="1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5" t="str">
        <f t="shared" si="1"/>
        <v>Outliers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5" t="str">
        <f t="shared" si="1"/>
        <v>Outliers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5" t="str">
        <f t="shared" si="1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7">
        <v>0</v>
      </c>
      <c r="F147" s="17">
        <v>0</v>
      </c>
      <c r="G147" s="17">
        <v>0.94038875671202471</v>
      </c>
      <c r="H147" s="17">
        <v>0.91769218768640626</v>
      </c>
      <c r="I147" s="17">
        <v>0.89642684260537497</v>
      </c>
      <c r="J147" s="5" t="str">
        <f t="shared" si="2"/>
        <v>Outliers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7">
        <v>0</v>
      </c>
      <c r="F150" s="17">
        <v>0</v>
      </c>
      <c r="G150" s="17">
        <v>1.5761186502119879</v>
      </c>
      <c r="H150" s="17">
        <v>1.5617679212868969</v>
      </c>
      <c r="I150" s="17">
        <v>1.5478917714073432</v>
      </c>
      <c r="J150" s="5" t="str">
        <f t="shared" si="2"/>
        <v>Outliers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5" t="str">
        <f t="shared" si="2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7">
        <v>0</v>
      </c>
      <c r="F153" s="17">
        <v>0</v>
      </c>
      <c r="G153" s="17">
        <v>0</v>
      </c>
      <c r="H153" s="17">
        <v>0</v>
      </c>
      <c r="I153" s="17">
        <v>2.4593590910208798</v>
      </c>
      <c r="J153" s="5" t="str">
        <f t="shared" si="2"/>
        <v>Outliers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7">
        <v>0</v>
      </c>
      <c r="F155" s="17">
        <v>1.7351471404775127</v>
      </c>
      <c r="G155" s="17">
        <v>0</v>
      </c>
      <c r="H155" s="17">
        <v>0</v>
      </c>
      <c r="I155" s="17">
        <v>0</v>
      </c>
      <c r="J155" s="5" t="str">
        <f t="shared" si="2"/>
        <v>Outliers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7">
        <v>0</v>
      </c>
      <c r="F156" s="17">
        <v>0</v>
      </c>
      <c r="G156" s="17">
        <v>0</v>
      </c>
      <c r="H156" s="17">
        <v>2.2009464069549907</v>
      </c>
      <c r="I156" s="17">
        <v>0</v>
      </c>
      <c r="J156" s="5" t="str">
        <f t="shared" si="2"/>
        <v>Outliers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7">
        <v>1.915121801746591</v>
      </c>
      <c r="F157" s="17">
        <v>0</v>
      </c>
      <c r="G157" s="17">
        <v>0</v>
      </c>
      <c r="H157" s="17">
        <v>0</v>
      </c>
      <c r="I157" s="17">
        <v>0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5" t="str">
        <f t="shared" si="2"/>
        <v>Outliers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5" t="str">
        <f t="shared" si="2"/>
        <v>Outliers</v>
      </c>
    </row>
  </sheetData>
  <autoFilter ref="A3:J160" xr:uid="{00000000-0009-0000-0000-00000F000000}"/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3" x14ac:dyDescent="0.2">
      <c r="A1" s="12" t="s">
        <v>197</v>
      </c>
    </row>
    <row r="2" spans="1:13" x14ac:dyDescent="0.2">
      <c r="L2" s="1" t="s">
        <v>189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</row>
    <row r="4" spans="1:13" x14ac:dyDescent="0.2">
      <c r="A4" s="2"/>
      <c r="B4" s="2"/>
      <c r="C4" s="2"/>
      <c r="D4" s="4" t="s">
        <v>4</v>
      </c>
      <c r="E4" s="15">
        <v>5.4047258732560834</v>
      </c>
      <c r="F4" s="15">
        <v>5.4527892011371293</v>
      </c>
      <c r="G4" s="15">
        <v>4.7822440489141353</v>
      </c>
      <c r="H4" s="15">
        <v>4.6649478568862772</v>
      </c>
      <c r="I4" s="13">
        <v>4.4940458998697066</v>
      </c>
      <c r="J4" s="8"/>
      <c r="L4" s="5" t="s">
        <v>206</v>
      </c>
      <c r="M4" s="20">
        <v>0</v>
      </c>
    </row>
    <row r="5" spans="1:13" x14ac:dyDescent="0.2">
      <c r="A5" s="2"/>
      <c r="B5" s="2"/>
      <c r="C5" s="2"/>
      <c r="D5" s="4" t="s">
        <v>5</v>
      </c>
      <c r="E5" s="15">
        <v>3.2671078472300374</v>
      </c>
      <c r="F5" s="15">
        <v>2.8678306474306927</v>
      </c>
      <c r="G5" s="15">
        <v>2.4705213858919111</v>
      </c>
      <c r="H5" s="15">
        <v>4.5193733367402453</v>
      </c>
      <c r="I5" s="13">
        <v>3.0833691632249987</v>
      </c>
      <c r="J5" s="8"/>
      <c r="L5" s="7"/>
    </row>
    <row r="6" spans="1:13" x14ac:dyDescent="0.2">
      <c r="A6" s="2"/>
      <c r="B6" s="2"/>
      <c r="C6" s="2"/>
      <c r="D6" s="4" t="s">
        <v>6</v>
      </c>
      <c r="E6" s="15">
        <v>6.1063362953690374</v>
      </c>
      <c r="F6" s="15">
        <v>5.7077005033648254</v>
      </c>
      <c r="G6" s="15">
        <v>3.2400338583538195</v>
      </c>
      <c r="H6" s="15">
        <v>3.219164760876418</v>
      </c>
      <c r="I6" s="13">
        <v>4.398486920499348</v>
      </c>
      <c r="J6" s="8"/>
    </row>
    <row r="7" spans="1:13" x14ac:dyDescent="0.2">
      <c r="A7" s="2"/>
      <c r="B7" s="2"/>
      <c r="C7" s="2"/>
      <c r="D7" s="4" t="s">
        <v>7</v>
      </c>
      <c r="E7" s="15">
        <v>3.4498171596905367</v>
      </c>
      <c r="F7" s="15">
        <v>2.074667275235734</v>
      </c>
      <c r="G7" s="15">
        <v>3.2080492873026869</v>
      </c>
      <c r="H7" s="15">
        <v>2.153430486546084</v>
      </c>
      <c r="I7" s="13">
        <v>3.2524234089639616</v>
      </c>
      <c r="J7" s="8"/>
    </row>
    <row r="8" spans="1:13" x14ac:dyDescent="0.2">
      <c r="A8" s="2"/>
      <c r="B8" s="2"/>
      <c r="C8" s="2"/>
      <c r="D8" s="4" t="s">
        <v>8</v>
      </c>
      <c r="E8" s="15">
        <v>9.872928521834325</v>
      </c>
      <c r="F8" s="15">
        <v>11.380955208518891</v>
      </c>
      <c r="G8" s="15">
        <v>9.5145353511890942</v>
      </c>
      <c r="H8" s="15">
        <v>9.1389429880794477</v>
      </c>
      <c r="I8" s="13">
        <v>7.7118568256322737</v>
      </c>
      <c r="J8" s="8"/>
    </row>
    <row r="9" spans="1:13" x14ac:dyDescent="0.2">
      <c r="A9" s="2"/>
      <c r="B9" s="2"/>
      <c r="C9" s="2"/>
      <c r="D9" s="4" t="s">
        <v>9</v>
      </c>
      <c r="E9" s="15">
        <v>3.8552901995557525</v>
      </c>
      <c r="F9" s="15">
        <v>1.7479690784270026</v>
      </c>
      <c r="G9" s="15">
        <v>2.4516343026903078</v>
      </c>
      <c r="H9" s="15">
        <v>2.5706757306788726</v>
      </c>
      <c r="I9" s="13">
        <v>5.2342688999547304</v>
      </c>
      <c r="J9" s="8"/>
    </row>
    <row r="10" spans="1:13" x14ac:dyDescent="0.2">
      <c r="A10" s="2"/>
      <c r="B10" s="2"/>
      <c r="C10" s="2"/>
      <c r="D10" s="4" t="s">
        <v>10</v>
      </c>
      <c r="E10" s="15">
        <v>4.8373910982329011</v>
      </c>
      <c r="F10" s="15">
        <v>3.5758302481864579</v>
      </c>
      <c r="G10" s="15">
        <v>3.057377569667052</v>
      </c>
      <c r="H10" s="15">
        <v>2.3211442312602419</v>
      </c>
      <c r="I10" s="13">
        <v>4.1251194565842635</v>
      </c>
      <c r="J10" s="8"/>
    </row>
    <row r="11" spans="1:13" x14ac:dyDescent="0.2">
      <c r="A11" s="2"/>
      <c r="B11" s="2"/>
      <c r="C11" s="2"/>
      <c r="D11" s="4" t="s">
        <v>11</v>
      </c>
      <c r="E11" s="15">
        <v>3.6191109740061664</v>
      </c>
      <c r="F11" s="15">
        <v>5.0899305903131831</v>
      </c>
      <c r="G11" s="15">
        <v>5.0275594048040002</v>
      </c>
      <c r="H11" s="15">
        <v>3.1461850023016829</v>
      </c>
      <c r="I11" s="13">
        <v>1.9640834604531796</v>
      </c>
      <c r="J11" s="8"/>
    </row>
    <row r="12" spans="1:13" x14ac:dyDescent="0.2">
      <c r="A12" s="2"/>
      <c r="B12" s="2"/>
      <c r="C12" s="2"/>
      <c r="D12" s="4" t="s">
        <v>12</v>
      </c>
      <c r="E12" s="15">
        <v>3.7321421906888945</v>
      </c>
      <c r="F12" s="15">
        <v>4.6254717017495848</v>
      </c>
      <c r="G12" s="15">
        <v>3.2479380369844617</v>
      </c>
      <c r="H12" s="15">
        <v>4.3571251309505543</v>
      </c>
      <c r="I12" s="13">
        <v>3.1939457818309576</v>
      </c>
      <c r="J12" s="8"/>
    </row>
    <row r="13" spans="1:13" x14ac:dyDescent="0.2">
      <c r="A13" s="2"/>
      <c r="B13" s="2"/>
      <c r="C13" s="2"/>
      <c r="D13" s="4" t="s">
        <v>13</v>
      </c>
      <c r="E13" s="15">
        <v>2.9577004470564225</v>
      </c>
      <c r="F13" s="15">
        <v>2.6195039532680493</v>
      </c>
      <c r="G13" s="15">
        <v>2.3009697149242334</v>
      </c>
      <c r="H13" s="15">
        <v>2.5588936481151614</v>
      </c>
      <c r="I13" s="13">
        <v>2.9520876179605011</v>
      </c>
      <c r="J13" s="8"/>
    </row>
    <row r="14" spans="1:13" x14ac:dyDescent="0.2">
      <c r="A14" s="2"/>
      <c r="B14" s="2"/>
      <c r="C14" s="2"/>
      <c r="D14" s="4" t="s">
        <v>14</v>
      </c>
      <c r="E14" s="15">
        <v>0.40226879600949356</v>
      </c>
      <c r="F14" s="15">
        <v>1.5808839512613477</v>
      </c>
      <c r="G14" s="15">
        <v>3.1448642401418336</v>
      </c>
      <c r="H14" s="15">
        <v>2.7373689973408415</v>
      </c>
      <c r="I14" s="13">
        <v>4.2795728208220671</v>
      </c>
      <c r="J14" s="8"/>
    </row>
    <row r="15" spans="1:13" x14ac:dyDescent="0.2">
      <c r="A15" s="2"/>
      <c r="B15" s="2"/>
      <c r="C15" s="2"/>
      <c r="D15" s="4" t="s">
        <v>15</v>
      </c>
      <c r="E15" s="15">
        <v>4.8063236430454346</v>
      </c>
      <c r="F15" s="15">
        <v>3.0368146972113537</v>
      </c>
      <c r="G15" s="15">
        <v>3.3552744314906882</v>
      </c>
      <c r="H15" s="15">
        <v>4.1390826373761529</v>
      </c>
      <c r="I15" s="13">
        <v>2.5686051073209915</v>
      </c>
      <c r="J15" s="8"/>
    </row>
    <row r="16" spans="1:13" x14ac:dyDescent="0.2">
      <c r="A16" s="2"/>
      <c r="B16" s="2"/>
      <c r="C16" s="2"/>
      <c r="D16" s="4" t="s">
        <v>16</v>
      </c>
      <c r="E16" s="15">
        <v>2.1577126088633443</v>
      </c>
      <c r="F16" s="15">
        <v>3.4497490970945153</v>
      </c>
      <c r="G16" s="15">
        <v>2.885185360044904</v>
      </c>
      <c r="H16" s="15">
        <v>1.5560085269267276</v>
      </c>
      <c r="I16" s="13">
        <v>2.3084381107742504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7">
        <v>3.259877428608684</v>
      </c>
      <c r="F17" s="17">
        <v>3.8389680853786503</v>
      </c>
      <c r="G17" s="17">
        <v>3.1706172557673531</v>
      </c>
      <c r="H17" s="17">
        <v>1.2572290671360322</v>
      </c>
      <c r="I17" s="17">
        <v>2.493159393912951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7">
        <v>7.3942620526471448</v>
      </c>
      <c r="F19" s="17">
        <v>0</v>
      </c>
      <c r="G19" s="17">
        <v>3.5977046644240973</v>
      </c>
      <c r="H19" s="17">
        <v>1.7963318902800482</v>
      </c>
      <c r="I19" s="17">
        <v>1.793915040183697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7">
        <v>7.8649328859060397</v>
      </c>
      <c r="F20" s="17">
        <v>5.1462830970331677</v>
      </c>
      <c r="G20" s="17">
        <v>0</v>
      </c>
      <c r="H20" s="17">
        <v>2.5273586574670812</v>
      </c>
      <c r="I20" s="17">
        <v>0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7">
        <v>0</v>
      </c>
      <c r="F21" s="17">
        <v>0</v>
      </c>
      <c r="G21" s="17">
        <v>3.6456434560699962</v>
      </c>
      <c r="H21" s="17">
        <v>0</v>
      </c>
      <c r="I21" s="17">
        <v>3.5975105227182791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7">
        <v>3.6201715961336562</v>
      </c>
      <c r="F22" s="17">
        <v>7.0821529745042486</v>
      </c>
      <c r="G22" s="17">
        <v>12.32633080350068</v>
      </c>
      <c r="H22" s="17">
        <v>8.7577944370489735</v>
      </c>
      <c r="I22" s="17">
        <v>5.2273915316257185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7">
        <v>3.0125018828136767</v>
      </c>
      <c r="F23" s="17">
        <v>5.8578876457149551</v>
      </c>
      <c r="G23" s="17">
        <v>2.9317775367205137</v>
      </c>
      <c r="H23" s="17">
        <v>5.8692334781077591</v>
      </c>
      <c r="I23" s="17">
        <v>2.9373751615556336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7">
        <v>1.7947682505496478</v>
      </c>
      <c r="F24" s="17">
        <v>4.4171562348160256</v>
      </c>
      <c r="G24" s="17">
        <v>4.3632301865717231</v>
      </c>
      <c r="H24" s="17">
        <v>3.4491976304012275</v>
      </c>
      <c r="I24" s="17">
        <v>4.261847937265598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7">
        <v>0</v>
      </c>
      <c r="F25" s="17">
        <v>0</v>
      </c>
      <c r="G25" s="17">
        <v>3.4156505106397512</v>
      </c>
      <c r="H25" s="17">
        <v>3.3683643222850983</v>
      </c>
      <c r="I25" s="17">
        <v>0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7">
        <v>8.5261899363829965</v>
      </c>
      <c r="F26" s="17">
        <v>8.9427398271577694</v>
      </c>
      <c r="G26" s="17">
        <v>8.4809969129171243</v>
      </c>
      <c r="H26" s="17">
        <v>6.1619241635187958</v>
      </c>
      <c r="I26" s="17">
        <v>5.7363853370588993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7">
        <v>0</v>
      </c>
      <c r="F27" s="17">
        <v>7.3634991347888512</v>
      </c>
      <c r="G27" s="17">
        <v>0</v>
      </c>
      <c r="H27" s="17">
        <v>0</v>
      </c>
      <c r="I27" s="17">
        <v>0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7">
        <v>17.883489068717306</v>
      </c>
      <c r="F28" s="17">
        <v>6.5910888478776704</v>
      </c>
      <c r="G28" s="17">
        <v>0</v>
      </c>
      <c r="H28" s="17">
        <v>8.6075186675561106</v>
      </c>
      <c r="I28" s="17">
        <v>4.2610307433368133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7">
        <v>3.2818089330839157</v>
      </c>
      <c r="F29" s="17">
        <v>6.4733298808907298</v>
      </c>
      <c r="G29" s="17">
        <v>0</v>
      </c>
      <c r="H29" s="17">
        <v>9.441979038806533</v>
      </c>
      <c r="I29" s="17">
        <v>3.1055900621118013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7">
        <v>0</v>
      </c>
      <c r="F30" s="17">
        <v>0</v>
      </c>
      <c r="G30" s="17">
        <v>6.1020258725896994</v>
      </c>
      <c r="H30" s="17">
        <v>0</v>
      </c>
      <c r="I30" s="17">
        <v>6.0897631082150898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7">
        <v>3.3548040794417604</v>
      </c>
      <c r="F31" s="17">
        <v>3.3323336332433602</v>
      </c>
      <c r="G31" s="17">
        <v>0</v>
      </c>
      <c r="H31" s="17">
        <v>3.1923383878691141</v>
      </c>
      <c r="I31" s="17">
        <v>3.1282259830450156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7">
        <v>4.3374539145521576</v>
      </c>
      <c r="F32" s="17">
        <v>4.3088590141330574</v>
      </c>
      <c r="G32" s="17">
        <v>16.861273869240822</v>
      </c>
      <c r="H32" s="17">
        <v>10.31800078416806</v>
      </c>
      <c r="I32" s="17">
        <v>2.0220811258947706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7">
        <v>0</v>
      </c>
      <c r="F33" s="17">
        <v>0</v>
      </c>
      <c r="G33" s="17">
        <v>30.432136335970785</v>
      </c>
      <c r="H33" s="17">
        <v>30.656039239730227</v>
      </c>
      <c r="I33" s="17">
        <v>0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7">
        <v>1.6503011799653435</v>
      </c>
      <c r="F34" s="17">
        <v>1.6354032086610952</v>
      </c>
      <c r="G34" s="17">
        <v>4.0102662816811039</v>
      </c>
      <c r="H34" s="17">
        <v>3.1489368401993274</v>
      </c>
      <c r="I34" s="17">
        <v>1.5463957381333455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7">
        <v>10.810624709507497</v>
      </c>
      <c r="F35" s="17">
        <v>12.788309062468871</v>
      </c>
      <c r="G35" s="17">
        <v>10.651517841292385</v>
      </c>
      <c r="H35" s="17">
        <v>10.802585418776893</v>
      </c>
      <c r="I35" s="17">
        <v>8.7624965149161582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7">
        <v>17.392312597831758</v>
      </c>
      <c r="F36" s="17">
        <v>5.6740807989105768</v>
      </c>
      <c r="G36" s="17">
        <v>5.6395217685540269</v>
      </c>
      <c r="H36" s="17">
        <v>11.211390773025393</v>
      </c>
      <c r="I36" s="17">
        <v>5.5728934462773072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7">
        <v>11.477291359239221</v>
      </c>
      <c r="F37" s="17">
        <v>12.968276353969102</v>
      </c>
      <c r="G37" s="17">
        <v>4.7818671597303029</v>
      </c>
      <c r="H37" s="17">
        <v>4.7045540082800148</v>
      </c>
      <c r="I37" s="17">
        <v>9.2621179376350717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7">
        <v>6.0543682266755461</v>
      </c>
      <c r="F38" s="17">
        <v>5.937889674009857</v>
      </c>
      <c r="G38" s="17">
        <v>0</v>
      </c>
      <c r="H38" s="17">
        <v>11.68360789811894</v>
      </c>
      <c r="I38" s="17">
        <v>0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7">
        <v>0</v>
      </c>
      <c r="F39" s="17">
        <v>6.2351914203766059</v>
      </c>
      <c r="G39" s="17">
        <v>0</v>
      </c>
      <c r="H39" s="17">
        <v>0</v>
      </c>
      <c r="I39" s="17">
        <v>0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7">
        <v>3.2210268633640404</v>
      </c>
      <c r="F40" s="17">
        <v>6.3273118415641116</v>
      </c>
      <c r="G40" s="17">
        <v>5.4821985182400574</v>
      </c>
      <c r="H40" s="17">
        <v>4.654265634453977</v>
      </c>
      <c r="I40" s="17">
        <v>0.76850955257373854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7">
        <v>0</v>
      </c>
      <c r="F41" s="17">
        <v>6.5832784726793934</v>
      </c>
      <c r="G41" s="17">
        <v>0</v>
      </c>
      <c r="H41" s="17">
        <v>0</v>
      </c>
      <c r="I41" s="17">
        <v>0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7">
        <v>0</v>
      </c>
      <c r="F43" s="17">
        <v>6.1787512743674498</v>
      </c>
      <c r="G43" s="17">
        <v>1.5140962359567574</v>
      </c>
      <c r="H43" s="17">
        <v>1.4851779243153329</v>
      </c>
      <c r="I43" s="17">
        <v>2.9155793985159701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7">
        <v>2.0020821654520704</v>
      </c>
      <c r="F44" s="17">
        <v>6.8700866612360274</v>
      </c>
      <c r="G44" s="17">
        <v>8.7633031810790545</v>
      </c>
      <c r="H44" s="17">
        <v>3.86484632404804</v>
      </c>
      <c r="I44" s="17">
        <v>2.8768699654775602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7">
        <v>7.0594048921675894</v>
      </c>
      <c r="F45" s="17">
        <v>3.4683684794672587</v>
      </c>
      <c r="G45" s="17">
        <v>3.4326513799258547</v>
      </c>
      <c r="H45" s="17">
        <v>6.7964794236585453</v>
      </c>
      <c r="I45" s="17">
        <v>0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7">
        <v>4.3271311120726956</v>
      </c>
      <c r="F46" s="17">
        <v>0</v>
      </c>
      <c r="G46" s="17">
        <v>4.2075146211133081</v>
      </c>
      <c r="H46" s="17">
        <v>4.1555851063829783</v>
      </c>
      <c r="I46" s="17">
        <v>0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7">
        <v>0</v>
      </c>
      <c r="F47" s="17">
        <v>6.0280909036108268</v>
      </c>
      <c r="G47" s="17">
        <v>0</v>
      </c>
      <c r="H47" s="17">
        <v>0</v>
      </c>
      <c r="I47" s="17">
        <v>0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7">
        <v>14.168530947054435</v>
      </c>
      <c r="F48" s="17">
        <v>2.9327663318425103</v>
      </c>
      <c r="G48" s="17">
        <v>3.6260787584306335</v>
      </c>
      <c r="H48" s="17">
        <v>5.7403633650010049</v>
      </c>
      <c r="I48" s="17">
        <v>4.2609399633559164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7">
        <v>2.7756960057734474</v>
      </c>
      <c r="F49" s="17">
        <v>0</v>
      </c>
      <c r="G49" s="17">
        <v>2.6965080221113658</v>
      </c>
      <c r="H49" s="17">
        <v>0</v>
      </c>
      <c r="I49" s="17">
        <v>2.5573485410326571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7">
        <v>1.4892032762472078</v>
      </c>
      <c r="F50" s="17">
        <v>5.8295441296490615</v>
      </c>
      <c r="G50" s="17">
        <v>0</v>
      </c>
      <c r="H50" s="17">
        <v>5.7611153519321343</v>
      </c>
      <c r="I50" s="17">
        <v>2.8641805579423729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7">
        <v>5.6776244819167658</v>
      </c>
      <c r="F51" s="17">
        <v>7.3829343472563176</v>
      </c>
      <c r="G51" s="17">
        <v>3.6830377695523264</v>
      </c>
      <c r="H51" s="17">
        <v>3.6747818098300411</v>
      </c>
      <c r="I51" s="17">
        <v>7.3333944449537078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7">
        <v>3.5850921624763767</v>
      </c>
      <c r="F52" s="17">
        <v>1.5129050803352597</v>
      </c>
      <c r="G52" s="17">
        <v>1.9921013182730472</v>
      </c>
      <c r="H52" s="17">
        <v>1.9680099974907874</v>
      </c>
      <c r="I52" s="17">
        <v>2.4311143742068486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7">
        <v>4.3353854157634615</v>
      </c>
      <c r="F53" s="17">
        <v>0</v>
      </c>
      <c r="G53" s="17">
        <v>16.865539486444323</v>
      </c>
      <c r="H53" s="17">
        <v>0</v>
      </c>
      <c r="I53" s="17">
        <v>0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7">
        <v>8.5041245003826855</v>
      </c>
      <c r="F54" s="17">
        <v>0</v>
      </c>
      <c r="G54" s="17">
        <v>0</v>
      </c>
      <c r="H54" s="17">
        <v>8.2433435001236504</v>
      </c>
      <c r="I54" s="17">
        <v>8.2135523613963031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7">
        <v>2.1472590238560478</v>
      </c>
      <c r="F55" s="17">
        <v>2.0949428080613397</v>
      </c>
      <c r="G55" s="17">
        <v>2.0892528831689789</v>
      </c>
      <c r="H55" s="17">
        <v>4.1674480631785125</v>
      </c>
      <c r="I55" s="17">
        <v>4.1567078873532157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7">
        <v>3.0868961259453616</v>
      </c>
      <c r="F56" s="17">
        <v>6.0888361189758582</v>
      </c>
      <c r="G56" s="17">
        <v>0</v>
      </c>
      <c r="H56" s="17">
        <v>2.9602439240993457</v>
      </c>
      <c r="I56" s="17">
        <v>2.9209019745297349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7">
        <v>0</v>
      </c>
      <c r="F57" s="17">
        <v>0</v>
      </c>
      <c r="G57" s="17">
        <v>0</v>
      </c>
      <c r="H57" s="17">
        <v>0</v>
      </c>
      <c r="I57" s="17">
        <v>14.240956992309885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7">
        <v>11.4593479631009</v>
      </c>
      <c r="F58" s="17">
        <v>11.102475852115022</v>
      </c>
      <c r="G58" s="17">
        <v>5.5775559149980483</v>
      </c>
      <c r="H58" s="17">
        <v>0</v>
      </c>
      <c r="I58" s="17">
        <v>16.888088268408019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7">
        <v>5.9719319199761118</v>
      </c>
      <c r="F59" s="17">
        <v>2.9504617472634465</v>
      </c>
      <c r="G59" s="17">
        <v>0</v>
      </c>
      <c r="H59" s="17">
        <v>0</v>
      </c>
      <c r="I59" s="17">
        <v>2.8145229383619474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7">
        <v>0</v>
      </c>
      <c r="F60" s="17">
        <v>0</v>
      </c>
      <c r="G60" s="17">
        <v>0</v>
      </c>
      <c r="H60" s="17">
        <v>6.8554192088846237</v>
      </c>
      <c r="I60" s="17">
        <v>0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7">
        <v>2.5668009959187863</v>
      </c>
      <c r="F61" s="17">
        <v>5.0581689428426904</v>
      </c>
      <c r="G61" s="17">
        <v>2.4958817950381871</v>
      </c>
      <c r="H61" s="17">
        <v>4.9280504632367439</v>
      </c>
      <c r="I61" s="17">
        <v>9.7340179592631344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7">
        <v>3.4440598577603279</v>
      </c>
      <c r="F62" s="17">
        <v>1.6961802021846801</v>
      </c>
      <c r="G62" s="17">
        <v>0</v>
      </c>
      <c r="H62" s="17">
        <v>1.6537399328581586</v>
      </c>
      <c r="I62" s="17">
        <v>4.9014802470346037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7">
        <v>3.0402529490453607</v>
      </c>
      <c r="F63" s="17">
        <v>0</v>
      </c>
      <c r="G63" s="17">
        <v>2.9578797917652624</v>
      </c>
      <c r="H63" s="17">
        <v>2.9463759575721862</v>
      </c>
      <c r="I63" s="17">
        <v>2.9352197011946344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7">
        <v>14.267370523612499</v>
      </c>
      <c r="F64" s="17">
        <v>13.663068725235687</v>
      </c>
      <c r="G64" s="17">
        <v>13.900472616068948</v>
      </c>
      <c r="H64" s="17">
        <v>0</v>
      </c>
      <c r="I64" s="17">
        <v>0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7">
        <v>5.0643168236604881</v>
      </c>
      <c r="F65" s="17">
        <v>0</v>
      </c>
      <c r="G65" s="17">
        <v>0</v>
      </c>
      <c r="H65" s="17">
        <v>0</v>
      </c>
      <c r="I65" s="17">
        <v>4.8211358596085239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7">
        <v>0</v>
      </c>
      <c r="F66" s="17">
        <v>7.6863950807071486</v>
      </c>
      <c r="G66" s="17">
        <v>0</v>
      </c>
      <c r="H66" s="17">
        <v>3.8298035310788561</v>
      </c>
      <c r="I66" s="17">
        <v>0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7">
        <v>0</v>
      </c>
      <c r="F67" s="17">
        <v>2.5089695661991622</v>
      </c>
      <c r="G67" s="17">
        <v>2.4706609017912289</v>
      </c>
      <c r="H67" s="17">
        <v>0</v>
      </c>
      <c r="I67" s="17">
        <v>2.3993473775133163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7">
        <v>0</v>
      </c>
      <c r="F68" s="17">
        <v>0</v>
      </c>
      <c r="G68" s="17">
        <v>2.9961649089165867</v>
      </c>
      <c r="H68" s="17">
        <v>2.9625240705080729</v>
      </c>
      <c r="I68" s="17">
        <v>0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7">
        <v>0</v>
      </c>
      <c r="F69" s="17">
        <v>2.5914792163366851</v>
      </c>
      <c r="G69" s="17">
        <v>7.7305640734918954</v>
      </c>
      <c r="H69" s="17">
        <v>2.5625912923147887</v>
      </c>
      <c r="I69" s="17">
        <v>0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7">
        <v>4.9185165754008588</v>
      </c>
      <c r="F70" s="17">
        <v>11.226044423061502</v>
      </c>
      <c r="G70" s="17">
        <v>3.1898944144948804</v>
      </c>
      <c r="H70" s="17">
        <v>3.1727901516593695</v>
      </c>
      <c r="I70" s="17">
        <v>3.1562169583537174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7">
        <v>0</v>
      </c>
      <c r="F71" s="17">
        <v>0</v>
      </c>
      <c r="G71" s="17">
        <v>0</v>
      </c>
      <c r="H71" s="17">
        <v>8.4309923277969823</v>
      </c>
      <c r="I71" s="17">
        <v>41.635440086601719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7">
        <v>1.6067612513456626</v>
      </c>
      <c r="F72" s="17">
        <v>1.6011528300376272</v>
      </c>
      <c r="G72" s="17">
        <v>1.56120712534932</v>
      </c>
      <c r="H72" s="17">
        <v>3.0476190476190474</v>
      </c>
      <c r="I72" s="17">
        <v>0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7">
        <v>3.1572632841852681</v>
      </c>
      <c r="F73" s="17">
        <v>3.0765444253015013</v>
      </c>
      <c r="G73" s="17">
        <v>0</v>
      </c>
      <c r="H73" s="17">
        <v>0</v>
      </c>
      <c r="I73" s="17">
        <v>3.0638193572106984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7">
        <v>0</v>
      </c>
      <c r="F74" s="17">
        <v>2.9674471052553488</v>
      </c>
      <c r="G74" s="17">
        <v>4.9384179284324476</v>
      </c>
      <c r="H74" s="17">
        <v>2.9587257754327134</v>
      </c>
      <c r="I74" s="17">
        <v>2.954471592755636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7">
        <v>5.7875952541718911</v>
      </c>
      <c r="F75" s="17">
        <v>3.7606709036892179</v>
      </c>
      <c r="G75" s="17">
        <v>0</v>
      </c>
      <c r="H75" s="17">
        <v>0</v>
      </c>
      <c r="I75" s="17">
        <v>7.4851700069237825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7">
        <v>2.4103936172777014</v>
      </c>
      <c r="F76" s="17">
        <v>0</v>
      </c>
      <c r="G76" s="17">
        <v>4.8207872345554028</v>
      </c>
      <c r="H76" s="17">
        <v>7.2311808518331038</v>
      </c>
      <c r="I76" s="17">
        <v>12.051968086388507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7">
        <v>6.9533776031707397</v>
      </c>
      <c r="F77" s="17">
        <v>3.4213182339155277</v>
      </c>
      <c r="G77" s="17">
        <v>8.4523708900346541</v>
      </c>
      <c r="H77" s="17">
        <v>1.671067143477825</v>
      </c>
      <c r="I77" s="17">
        <v>6.6097129732141386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7">
        <v>1.7754105636928539</v>
      </c>
      <c r="F78" s="17">
        <v>5.2716665495185211</v>
      </c>
      <c r="G78" s="17">
        <v>0</v>
      </c>
      <c r="H78" s="17">
        <v>5.0881953867028491</v>
      </c>
      <c r="I78" s="17">
        <v>3.3355014092493458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7">
        <v>3.4176349965823647</v>
      </c>
      <c r="F80" s="17">
        <v>10.027743423471604</v>
      </c>
      <c r="G80" s="17">
        <v>23.273597765734614</v>
      </c>
      <c r="H80" s="17">
        <v>3.3074251695055397</v>
      </c>
      <c r="I80" s="17">
        <v>6.5813287702787191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7">
        <v>12.025012025012025</v>
      </c>
      <c r="F81" s="17">
        <v>0</v>
      </c>
      <c r="G81" s="17">
        <v>0</v>
      </c>
      <c r="H81" s="17">
        <v>0</v>
      </c>
      <c r="I81" s="17">
        <v>0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7">
        <v>3.6819664646494399</v>
      </c>
      <c r="F82" s="17">
        <v>2.9081814414401315</v>
      </c>
      <c r="G82" s="17">
        <v>2.8638011949210487</v>
      </c>
      <c r="H82" s="17">
        <v>3.174132932687221</v>
      </c>
      <c r="I82" s="17">
        <v>2.4333945158240167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7">
        <v>3.627262504987486</v>
      </c>
      <c r="F84" s="17">
        <v>3.5435861091424519</v>
      </c>
      <c r="G84" s="17">
        <v>0</v>
      </c>
      <c r="H84" s="17">
        <v>0</v>
      </c>
      <c r="I84" s="17">
        <v>10.50309841403214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7">
        <v>5.4748236324672686</v>
      </c>
      <c r="F85" s="17">
        <v>5.4128873114188725</v>
      </c>
      <c r="G85" s="17">
        <v>3.8016742573429338</v>
      </c>
      <c r="H85" s="17">
        <v>4.4881624714814672</v>
      </c>
      <c r="I85" s="17">
        <v>4.4178717639089333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7">
        <v>0</v>
      </c>
      <c r="F87" s="17">
        <v>3.6476381542950942</v>
      </c>
      <c r="G87" s="17">
        <v>3.616113401316265</v>
      </c>
      <c r="H87" s="17">
        <v>3.5855145213338115</v>
      </c>
      <c r="I87" s="17">
        <v>0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7">
        <v>0</v>
      </c>
      <c r="F88" s="17">
        <v>3.2535137948984905</v>
      </c>
      <c r="G88" s="17">
        <v>0</v>
      </c>
      <c r="H88" s="17">
        <v>9.5147478591817318</v>
      </c>
      <c r="I88" s="17">
        <v>9.3993796409436978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7">
        <v>3.7582211086752273</v>
      </c>
      <c r="F89" s="17">
        <v>0</v>
      </c>
      <c r="G89" s="17">
        <v>0</v>
      </c>
      <c r="H89" s="17">
        <v>6.0109158231348125</v>
      </c>
      <c r="I89" s="17">
        <v>2.3738590639873709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7">
        <v>6.3914099450338746</v>
      </c>
      <c r="F90" s="17">
        <v>6.2570391690651981</v>
      </c>
      <c r="G90" s="17">
        <v>0</v>
      </c>
      <c r="H90" s="17">
        <v>0</v>
      </c>
      <c r="I90" s="17">
        <v>0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7">
        <v>7.0839089009315348</v>
      </c>
      <c r="F91" s="17">
        <v>6.9084628670120907</v>
      </c>
      <c r="G91" s="17">
        <v>0</v>
      </c>
      <c r="H91" s="17">
        <v>3.4386712974106803</v>
      </c>
      <c r="I91" s="17">
        <v>3.4311791247062056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7">
        <v>2.5490046136983509</v>
      </c>
      <c r="F92" s="17">
        <v>0</v>
      </c>
      <c r="G92" s="17">
        <v>0</v>
      </c>
      <c r="H92" s="17">
        <v>0</v>
      </c>
      <c r="I92" s="17">
        <v>2.4123124427075795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7">
        <v>0</v>
      </c>
      <c r="F93" s="17">
        <v>0</v>
      </c>
      <c r="G93" s="17">
        <v>0</v>
      </c>
      <c r="H93" s="17">
        <v>4.6633090841260962</v>
      </c>
      <c r="I93" s="17">
        <v>0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7">
        <v>0</v>
      </c>
      <c r="F94" s="17">
        <v>0</v>
      </c>
      <c r="G94" s="17">
        <v>0</v>
      </c>
      <c r="H94" s="17">
        <v>11.866619200189866</v>
      </c>
      <c r="I94" s="17">
        <v>0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7">
        <v>0</v>
      </c>
      <c r="F95" s="17">
        <v>0</v>
      </c>
      <c r="G95" s="17">
        <v>6.5091453492156486</v>
      </c>
      <c r="H95" s="17">
        <v>6.4491164710434665</v>
      </c>
      <c r="I95" s="17">
        <v>6.3914099450338746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7">
        <v>0</v>
      </c>
      <c r="F96" s="17">
        <v>0</v>
      </c>
      <c r="G96" s="17">
        <v>0</v>
      </c>
      <c r="H96" s="17">
        <v>0</v>
      </c>
      <c r="I96" s="17">
        <v>3.8806317668516432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7">
        <v>8.1298609793772538</v>
      </c>
      <c r="F97" s="17">
        <v>4.0213399104581651</v>
      </c>
      <c r="G97" s="17">
        <v>5.2687732978569262</v>
      </c>
      <c r="H97" s="17">
        <v>5.1804076980858396</v>
      </c>
      <c r="I97" s="17">
        <v>0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7">
        <v>9.8566838172965099</v>
      </c>
      <c r="F98" s="17">
        <v>9.6220460318682157</v>
      </c>
      <c r="G98" s="17">
        <v>3.8360473368241368</v>
      </c>
      <c r="H98" s="17">
        <v>0</v>
      </c>
      <c r="I98" s="17">
        <v>1.9057420006479524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7">
        <v>9.4879660963344818</v>
      </c>
      <c r="F99" s="17">
        <v>3.1086794329768717</v>
      </c>
      <c r="G99" s="17">
        <v>12.303149606299213</v>
      </c>
      <c r="H99" s="17">
        <v>9.1324200913242013</v>
      </c>
      <c r="I99" s="17">
        <v>6.0273642336206379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7">
        <v>7.0345254509130815</v>
      </c>
      <c r="F100" s="17">
        <v>4.1574279379157426</v>
      </c>
      <c r="G100" s="17">
        <v>1.3680639159461532</v>
      </c>
      <c r="H100" s="17">
        <v>1.3510592304366622</v>
      </c>
      <c r="I100" s="17">
        <v>4.0042177760574473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7">
        <v>5.7616962433740486</v>
      </c>
      <c r="F101" s="17">
        <v>0</v>
      </c>
      <c r="G101" s="17">
        <v>0</v>
      </c>
      <c r="H101" s="17">
        <v>5.5676187294694053</v>
      </c>
      <c r="I101" s="17">
        <v>0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7">
        <v>6.2654678738134777</v>
      </c>
      <c r="F102" s="17">
        <v>9.2824654228162995</v>
      </c>
      <c r="G102" s="17">
        <v>3.0458089668615984</v>
      </c>
      <c r="H102" s="17">
        <v>2.9998500074996253</v>
      </c>
      <c r="I102" s="17">
        <v>5.9117377553131742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7">
        <v>0</v>
      </c>
      <c r="F103" s="17">
        <v>2.1282935342442428</v>
      </c>
      <c r="G103" s="17">
        <v>6.2885171676518681</v>
      </c>
      <c r="H103" s="17">
        <v>2.0655182385260464</v>
      </c>
      <c r="I103" s="17">
        <v>0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7">
        <v>1.8177521676694599</v>
      </c>
      <c r="F105" s="17">
        <v>0.89474249311048293</v>
      </c>
      <c r="G105" s="17">
        <v>1.7676432895841618</v>
      </c>
      <c r="H105" s="17">
        <v>0.8733395631555505</v>
      </c>
      <c r="I105" s="17">
        <v>2.5898237193321707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7">
        <v>2.9650714582221429</v>
      </c>
      <c r="F106" s="17">
        <v>0.98579469839611211</v>
      </c>
      <c r="G106" s="17">
        <v>4.3212514344154069</v>
      </c>
      <c r="H106" s="17">
        <v>0.93643480540884738</v>
      </c>
      <c r="I106" s="17">
        <v>2.2853277388510285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7">
        <v>0</v>
      </c>
      <c r="F107" s="17">
        <v>35.990642432967427</v>
      </c>
      <c r="G107" s="17">
        <v>0</v>
      </c>
      <c r="H107" s="17">
        <v>36.968576709796672</v>
      </c>
      <c r="I107" s="17">
        <v>0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7">
        <v>25.445292620865139</v>
      </c>
      <c r="F108" s="17">
        <v>12.38696890870804</v>
      </c>
      <c r="G108" s="17">
        <v>0</v>
      </c>
      <c r="H108" s="17">
        <v>0</v>
      </c>
      <c r="I108" s="17">
        <v>0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7">
        <v>3.3091763460074786</v>
      </c>
      <c r="F111" s="17">
        <v>13.068478829064297</v>
      </c>
      <c r="G111" s="17">
        <v>0</v>
      </c>
      <c r="H111" s="17">
        <v>6.3393451456464547</v>
      </c>
      <c r="I111" s="17">
        <v>3.1243165557534289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7">
        <v>1.6577699678392628</v>
      </c>
      <c r="F112" s="17">
        <v>11.451755390504859</v>
      </c>
      <c r="G112" s="17">
        <v>4.8353561239785305</v>
      </c>
      <c r="H112" s="17">
        <v>0</v>
      </c>
      <c r="I112" s="17">
        <v>4.6999107016966679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7">
        <v>2.5005626265909831</v>
      </c>
      <c r="F113" s="17">
        <v>4.9433980918483371</v>
      </c>
      <c r="G113" s="17">
        <v>7.2930594384344225</v>
      </c>
      <c r="H113" s="17">
        <v>0</v>
      </c>
      <c r="I113" s="17">
        <v>2.3553796872055774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7">
        <v>3.4403275191798257</v>
      </c>
      <c r="F114" s="17">
        <v>3.3460483169376967</v>
      </c>
      <c r="G114" s="17">
        <v>3.3482890243085781</v>
      </c>
      <c r="H114" s="17">
        <v>3.3505327347048182</v>
      </c>
      <c r="I114" s="17">
        <v>0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7">
        <v>0</v>
      </c>
      <c r="F115" s="17">
        <v>0</v>
      </c>
      <c r="G115" s="17">
        <v>18.475750577367208</v>
      </c>
      <c r="H115" s="17">
        <v>9.21064750851985</v>
      </c>
      <c r="I115" s="17">
        <v>0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7">
        <v>0</v>
      </c>
      <c r="F116" s="17">
        <v>7.4008288928359969</v>
      </c>
      <c r="G116" s="17">
        <v>0</v>
      </c>
      <c r="H116" s="17">
        <v>0</v>
      </c>
      <c r="I116" s="17">
        <v>14.499057561258519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7">
        <v>3.6379511059371361</v>
      </c>
      <c r="F117" s="17">
        <v>3.571556127004536</v>
      </c>
      <c r="G117" s="17">
        <v>1.1794260912639911</v>
      </c>
      <c r="H117" s="17">
        <v>2.3374589483772188</v>
      </c>
      <c r="I117" s="17">
        <v>3.4751986655237124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7">
        <v>5.6481219994351886</v>
      </c>
      <c r="F118" s="17">
        <v>5.4987352908830971</v>
      </c>
      <c r="G118" s="17">
        <v>10.993239157917881</v>
      </c>
      <c r="H118" s="17">
        <v>32.965221691115872</v>
      </c>
      <c r="I118" s="17">
        <v>5.492091388400703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7">
        <v>5.8910162002945503</v>
      </c>
      <c r="F119" s="17">
        <v>0</v>
      </c>
      <c r="G119" s="17">
        <v>1.9099642836678954</v>
      </c>
      <c r="H119" s="17">
        <v>0</v>
      </c>
      <c r="I119" s="17">
        <v>3.7564328913263965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7">
        <v>0</v>
      </c>
      <c r="F120" s="17">
        <v>0</v>
      </c>
      <c r="G120" s="17">
        <v>0</v>
      </c>
      <c r="H120" s="17">
        <v>1.941747572815534</v>
      </c>
      <c r="I120" s="17">
        <v>0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7">
        <v>5.0544618261770582</v>
      </c>
      <c r="F121" s="17">
        <v>0</v>
      </c>
      <c r="G121" s="17">
        <v>7.375537799631223</v>
      </c>
      <c r="H121" s="17">
        <v>2.443673329749279</v>
      </c>
      <c r="I121" s="17">
        <v>7.2879214847925375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7">
        <v>0</v>
      </c>
      <c r="F122" s="17">
        <v>0</v>
      </c>
      <c r="G122" s="17">
        <v>8.42034355001684</v>
      </c>
      <c r="H122" s="17">
        <v>4.1536863966770508</v>
      </c>
      <c r="I122" s="17">
        <v>0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7">
        <v>0</v>
      </c>
      <c r="F123" s="17">
        <v>4.8299845440494593</v>
      </c>
      <c r="G123" s="17">
        <v>4.7440580672707435</v>
      </c>
      <c r="H123" s="17">
        <v>9.3244440300247096</v>
      </c>
      <c r="I123" s="17">
        <v>0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7">
        <v>0</v>
      </c>
      <c r="F124" s="17">
        <v>10.061374383740819</v>
      </c>
      <c r="G124" s="17">
        <v>9.8736176935229061</v>
      </c>
      <c r="H124" s="17">
        <v>0</v>
      </c>
      <c r="I124" s="17">
        <v>0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7">
        <v>2.9054564472078561</v>
      </c>
      <c r="F125" s="17">
        <v>2.8675479597396265</v>
      </c>
      <c r="G125" s="17">
        <v>1.4124094292453497</v>
      </c>
      <c r="H125" s="17">
        <v>2.7840806269749572</v>
      </c>
      <c r="I125" s="17">
        <v>8.2354233007576596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7">
        <v>0</v>
      </c>
      <c r="F126" s="17">
        <v>0</v>
      </c>
      <c r="G126" s="17">
        <v>5.0382910116888358</v>
      </c>
      <c r="H126" s="17">
        <v>10.079121100640023</v>
      </c>
      <c r="I126" s="17">
        <v>5.0405766419678413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7">
        <v>0</v>
      </c>
      <c r="F127" s="17">
        <v>4.7523999619808004</v>
      </c>
      <c r="G127" s="17">
        <v>0</v>
      </c>
      <c r="H127" s="17">
        <v>4.5766590389016022</v>
      </c>
      <c r="I127" s="17">
        <v>0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7">
        <v>8.2692466716282151</v>
      </c>
      <c r="F128" s="17">
        <v>0</v>
      </c>
      <c r="G128" s="17">
        <v>8.0447286915248792</v>
      </c>
      <c r="H128" s="17">
        <v>0</v>
      </c>
      <c r="I128" s="17">
        <v>3.9797827038643692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7">
        <v>1.4131479283251371</v>
      </c>
      <c r="F129" s="17">
        <v>0</v>
      </c>
      <c r="G129" s="17">
        <v>0</v>
      </c>
      <c r="H129" s="17">
        <v>1.3437428613660491</v>
      </c>
      <c r="I129" s="17">
        <v>1.3158760444766104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7">
        <v>6.7498700650012493</v>
      </c>
      <c r="F130" s="17">
        <v>5.6167339022754383</v>
      </c>
      <c r="G130" s="17">
        <v>3.2831126534444777</v>
      </c>
      <c r="H130" s="17">
        <v>1.3051422605063951</v>
      </c>
      <c r="I130" s="17">
        <v>6.1620489136956396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7">
        <v>0</v>
      </c>
      <c r="F131" s="17">
        <v>15.006002400960384</v>
      </c>
      <c r="G131" s="17">
        <v>0</v>
      </c>
      <c r="H131" s="17">
        <v>0</v>
      </c>
      <c r="I131" s="17">
        <v>0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7">
        <v>3.2667995165136716</v>
      </c>
      <c r="F132" s="17">
        <v>0</v>
      </c>
      <c r="G132" s="17">
        <v>0</v>
      </c>
      <c r="H132" s="17">
        <v>0</v>
      </c>
      <c r="I132" s="17">
        <v>3.0915723737092686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7">
        <v>0</v>
      </c>
      <c r="F133" s="17">
        <v>5.5648302726766827</v>
      </c>
      <c r="G133" s="17">
        <v>5.5401662049861491</v>
      </c>
      <c r="H133" s="17">
        <v>5.5160240498648569</v>
      </c>
      <c r="I133" s="17">
        <v>10.984786071291261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7">
        <v>4.0226879600949355</v>
      </c>
      <c r="F134" s="17">
        <v>0</v>
      </c>
      <c r="G134" s="17">
        <v>0</v>
      </c>
      <c r="H134" s="17">
        <v>0</v>
      </c>
      <c r="I134" s="17">
        <v>23.125843129697436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7">
        <v>6.4261157343443758</v>
      </c>
      <c r="F135" s="17">
        <v>0</v>
      </c>
      <c r="G135" s="17">
        <v>0</v>
      </c>
      <c r="H135" s="17">
        <v>6.222968978499642</v>
      </c>
      <c r="I135" s="17">
        <v>6.1948273191884775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7">
        <v>4.006217649792478</v>
      </c>
      <c r="F136" s="17">
        <v>0</v>
      </c>
      <c r="G136" s="17">
        <v>3.1133007993399802</v>
      </c>
      <c r="H136" s="17">
        <v>1.5135691474064992</v>
      </c>
      <c r="I136" s="17">
        <v>1.4734918810597353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7">
        <v>12.941633234114146</v>
      </c>
      <c r="F137" s="17">
        <v>6.3159224404724306</v>
      </c>
      <c r="G137" s="17">
        <v>6.2964362171011201</v>
      </c>
      <c r="H137" s="17">
        <v>0</v>
      </c>
      <c r="I137" s="17">
        <v>6.2586055826761795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7">
        <v>0</v>
      </c>
      <c r="F138" s="17">
        <v>4.0014405185866915</v>
      </c>
      <c r="G138" s="17">
        <v>0</v>
      </c>
      <c r="H138" s="17">
        <v>0</v>
      </c>
      <c r="I138" s="17">
        <v>0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7">
        <v>0</v>
      </c>
      <c r="F139" s="17">
        <v>0</v>
      </c>
      <c r="G139" s="17">
        <v>16.28929793125916</v>
      </c>
      <c r="H139" s="17">
        <v>0</v>
      </c>
      <c r="I139" s="17">
        <v>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7">
        <v>4.4612982377871964</v>
      </c>
      <c r="F140" s="17">
        <v>8.7558007179756583</v>
      </c>
      <c r="G140" s="17">
        <v>0</v>
      </c>
      <c r="H140" s="17">
        <v>4.3021855102392017</v>
      </c>
      <c r="I140" s="17">
        <v>4.2662116040955631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7">
        <v>7.3443008225616921</v>
      </c>
      <c r="F141" s="17">
        <v>0</v>
      </c>
      <c r="G141" s="17">
        <v>14.289797084881394</v>
      </c>
      <c r="H141" s="17">
        <v>7.1169311792754968</v>
      </c>
      <c r="I141" s="17">
        <v>0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7">
        <v>8.716268042674848</v>
      </c>
      <c r="F142" s="17">
        <v>0</v>
      </c>
      <c r="G142" s="17">
        <v>0</v>
      </c>
      <c r="H142" s="17">
        <v>3.3539039441910381</v>
      </c>
      <c r="I142" s="17">
        <v>6.6370213048383881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7">
        <v>15.441630636195184</v>
      </c>
      <c r="F143" s="17">
        <v>11.406410402646287</v>
      </c>
      <c r="G143" s="17">
        <v>3.7537537537537538</v>
      </c>
      <c r="H143" s="17">
        <v>3.7072736709423886</v>
      </c>
      <c r="I143" s="17">
        <v>0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7">
        <v>0</v>
      </c>
      <c r="F144" s="17">
        <v>0</v>
      </c>
      <c r="G144" s="17">
        <v>0</v>
      </c>
      <c r="H144" s="17">
        <v>0</v>
      </c>
      <c r="I144" s="17">
        <v>16.425755584756899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7">
        <v>17.610284406093157</v>
      </c>
      <c r="F145" s="17">
        <v>16.893318692457132</v>
      </c>
      <c r="G145" s="17">
        <v>0</v>
      </c>
      <c r="H145" s="17">
        <v>0</v>
      </c>
      <c r="I145" s="17">
        <v>0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7">
        <v>4.0515355319666151</v>
      </c>
      <c r="F146" s="17">
        <v>7.9424963265954487</v>
      </c>
      <c r="G146" s="17">
        <v>7.8820840230156852</v>
      </c>
      <c r="H146" s="17">
        <v>7.8231957754742814</v>
      </c>
      <c r="I146" s="17">
        <v>0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7">
        <v>0.96785745395418166</v>
      </c>
      <c r="F147" s="17">
        <v>2.8939651180737767</v>
      </c>
      <c r="G147" s="17">
        <v>0.94038875671202471</v>
      </c>
      <c r="H147" s="17">
        <v>4.5884609384320312</v>
      </c>
      <c r="I147" s="17">
        <v>0.89642684260537497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7">
        <v>0</v>
      </c>
      <c r="F149" s="17">
        <v>0</v>
      </c>
      <c r="G149" s="17">
        <v>0</v>
      </c>
      <c r="H149" s="17">
        <v>15.858751387640746</v>
      </c>
      <c r="I149" s="17">
        <v>5.2457640455332317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7">
        <v>3.2410183279586442</v>
      </c>
      <c r="F150" s="17">
        <v>0</v>
      </c>
      <c r="G150" s="17">
        <v>1.5761186502119879</v>
      </c>
      <c r="H150" s="17">
        <v>1.5617679212868969</v>
      </c>
      <c r="I150" s="17">
        <v>4.6436753142220297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7">
        <v>0</v>
      </c>
      <c r="F151" s="17">
        <v>0</v>
      </c>
      <c r="G151" s="17">
        <v>3.2300784909073288</v>
      </c>
      <c r="H151" s="17">
        <v>6.3985667210544834</v>
      </c>
      <c r="I151" s="17">
        <v>9.509017718469682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7">
        <v>0</v>
      </c>
      <c r="F152" s="17">
        <v>5.317169139150316</v>
      </c>
      <c r="G152" s="17">
        <v>0</v>
      </c>
      <c r="H152" s="17">
        <v>0</v>
      </c>
      <c r="I152" s="17">
        <v>5.1695616211745241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7">
        <v>2.5968629895086734</v>
      </c>
      <c r="F153" s="17">
        <v>7.6806881896617929</v>
      </c>
      <c r="G153" s="17">
        <v>7.5753749810615618</v>
      </c>
      <c r="H153" s="17">
        <v>17.440701614510665</v>
      </c>
      <c r="I153" s="17">
        <v>0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7">
        <v>6.3339244996199646</v>
      </c>
      <c r="F154" s="17">
        <v>2.6750365588329705</v>
      </c>
      <c r="G154" s="17">
        <v>1.7596494778240175</v>
      </c>
      <c r="H154" s="17">
        <v>1.7369554644618912</v>
      </c>
      <c r="I154" s="17">
        <v>6.0031731057844864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7">
        <v>0</v>
      </c>
      <c r="F155" s="17">
        <v>0</v>
      </c>
      <c r="G155" s="17">
        <v>1.6889039013680121</v>
      </c>
      <c r="H155" s="17">
        <v>1.6457925313934925</v>
      </c>
      <c r="I155" s="17">
        <v>1.605497222489805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7">
        <v>4.518957024718695</v>
      </c>
      <c r="F156" s="17">
        <v>0</v>
      </c>
      <c r="G156" s="17">
        <v>0</v>
      </c>
      <c r="H156" s="17">
        <v>0</v>
      </c>
      <c r="I156" s="17">
        <v>6.6086573411168636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7">
        <v>1.915121801746591</v>
      </c>
      <c r="F157" s="17">
        <v>1.8800172961591246</v>
      </c>
      <c r="G157" s="17">
        <v>5.5880490258167868</v>
      </c>
      <c r="H157" s="17">
        <v>3.6919441778040314</v>
      </c>
      <c r="I157" s="17">
        <v>3.6596523330283621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7">
        <v>1.6740604335816522</v>
      </c>
      <c r="F158" s="17">
        <v>1.6380284689347901</v>
      </c>
      <c r="G158" s="17">
        <v>3.2571698451215738</v>
      </c>
      <c r="H158" s="17">
        <v>1.6194069731664265</v>
      </c>
      <c r="I158" s="17">
        <v>1.6104874945646046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7">
        <v>6.7939398056933218</v>
      </c>
      <c r="F159" s="17">
        <v>0</v>
      </c>
      <c r="G159" s="17">
        <v>0</v>
      </c>
      <c r="H159" s="17">
        <v>6.5449309509784666</v>
      </c>
      <c r="I159" s="17">
        <v>0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7">
        <v>6.8917987594762229</v>
      </c>
      <c r="F160" s="17">
        <v>4.5034902049088039</v>
      </c>
      <c r="G160" s="17">
        <v>0</v>
      </c>
      <c r="H160" s="17">
        <v>2.2179834094840971</v>
      </c>
      <c r="I160" s="17">
        <v>4.4037343667429978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60"/>
  <sheetViews>
    <sheetView workbookViewId="0">
      <selection activeCell="O16" sqref="O16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3" x14ac:dyDescent="0.2">
      <c r="A1" s="12" t="s">
        <v>198</v>
      </c>
    </row>
    <row r="2" spans="1:13" x14ac:dyDescent="0.2">
      <c r="L2" s="1" t="s">
        <v>189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</row>
    <row r="4" spans="1:13" x14ac:dyDescent="0.2">
      <c r="A4" s="2"/>
      <c r="B4" s="2"/>
      <c r="C4" s="2"/>
      <c r="D4" s="4" t="s">
        <v>4</v>
      </c>
      <c r="E4" s="18">
        <v>2.3809365080423275E-2</v>
      </c>
      <c r="F4" s="18">
        <v>3.5103793140367781E-2</v>
      </c>
      <c r="G4" s="18">
        <v>5.7896417057071853E-2</v>
      </c>
      <c r="H4" s="18">
        <v>2.2923576692315858E-2</v>
      </c>
      <c r="I4" s="19">
        <v>2.2697201514493469E-2</v>
      </c>
      <c r="J4" s="8"/>
      <c r="L4" s="5" t="s">
        <v>206</v>
      </c>
      <c r="M4" s="20">
        <v>0</v>
      </c>
    </row>
    <row r="5" spans="1:13" x14ac:dyDescent="0.2">
      <c r="A5" s="2"/>
      <c r="B5" s="2"/>
      <c r="C5" s="2"/>
      <c r="D5" s="4" t="s">
        <v>5</v>
      </c>
      <c r="E5" s="15">
        <v>0.18150599151277985</v>
      </c>
      <c r="F5" s="15">
        <v>0</v>
      </c>
      <c r="G5" s="15">
        <v>0</v>
      </c>
      <c r="H5" s="15">
        <v>0</v>
      </c>
      <c r="I5" s="13">
        <v>0</v>
      </c>
      <c r="J5" s="8"/>
      <c r="L5" s="7"/>
    </row>
    <row r="6" spans="1:13" x14ac:dyDescent="0.2">
      <c r="A6" s="2"/>
      <c r="B6" s="2"/>
      <c r="C6" s="2"/>
      <c r="D6" s="4" t="s">
        <v>6</v>
      </c>
      <c r="E6" s="15">
        <v>0</v>
      </c>
      <c r="F6" s="15">
        <v>0</v>
      </c>
      <c r="G6" s="15">
        <v>0</v>
      </c>
      <c r="H6" s="15">
        <v>0.13413186503651739</v>
      </c>
      <c r="I6" s="13">
        <v>0</v>
      </c>
      <c r="J6" s="8"/>
    </row>
    <row r="7" spans="1:13" x14ac:dyDescent="0.2">
      <c r="A7" s="2"/>
      <c r="B7" s="2"/>
      <c r="C7" s="2"/>
      <c r="D7" s="4" t="s">
        <v>7</v>
      </c>
      <c r="E7" s="15">
        <v>0</v>
      </c>
      <c r="F7" s="15">
        <v>0.14819051965969529</v>
      </c>
      <c r="G7" s="15">
        <v>0.29164084430024423</v>
      </c>
      <c r="H7" s="15">
        <v>0</v>
      </c>
      <c r="I7" s="13">
        <v>0</v>
      </c>
      <c r="J7" s="8"/>
    </row>
    <row r="8" spans="1:13" x14ac:dyDescent="0.2">
      <c r="A8" s="2"/>
      <c r="B8" s="2"/>
      <c r="C8" s="2"/>
      <c r="D8" s="4" t="s">
        <v>8</v>
      </c>
      <c r="E8" s="15">
        <v>0</v>
      </c>
      <c r="F8" s="15">
        <v>0</v>
      </c>
      <c r="G8" s="15">
        <v>4.4669180052530955E-2</v>
      </c>
      <c r="H8" s="15">
        <v>0</v>
      </c>
      <c r="I8" s="13">
        <v>0</v>
      </c>
      <c r="J8" s="8"/>
    </row>
    <row r="9" spans="1:13" x14ac:dyDescent="0.2">
      <c r="A9" s="2"/>
      <c r="B9" s="2"/>
      <c r="C9" s="2"/>
      <c r="D9" s="4" t="s">
        <v>9</v>
      </c>
      <c r="E9" s="15">
        <v>0</v>
      </c>
      <c r="F9" s="15">
        <v>0.14566408986891691</v>
      </c>
      <c r="G9" s="15">
        <v>0.1442137825111946</v>
      </c>
      <c r="H9" s="15">
        <v>0</v>
      </c>
      <c r="I9" s="13">
        <v>0</v>
      </c>
      <c r="J9" s="8"/>
    </row>
    <row r="10" spans="1:13" x14ac:dyDescent="0.2">
      <c r="A10" s="2"/>
      <c r="B10" s="2"/>
      <c r="C10" s="2"/>
      <c r="D10" s="4" t="s">
        <v>10</v>
      </c>
      <c r="E10" s="15">
        <v>0</v>
      </c>
      <c r="F10" s="15">
        <v>0</v>
      </c>
      <c r="G10" s="15">
        <v>0.2351828899743886</v>
      </c>
      <c r="H10" s="15">
        <v>0</v>
      </c>
      <c r="I10" s="13">
        <v>0</v>
      </c>
      <c r="J10" s="8"/>
    </row>
    <row r="11" spans="1:13" x14ac:dyDescent="0.2">
      <c r="A11" s="2"/>
      <c r="B11" s="2"/>
      <c r="C11" s="2"/>
      <c r="D11" s="4" t="s">
        <v>11</v>
      </c>
      <c r="E11" s="15">
        <v>0</v>
      </c>
      <c r="F11" s="15">
        <v>0</v>
      </c>
      <c r="G11" s="15">
        <v>0</v>
      </c>
      <c r="H11" s="15">
        <v>0</v>
      </c>
      <c r="I11" s="13">
        <v>0.16367362170443162</v>
      </c>
      <c r="J11" s="8"/>
    </row>
    <row r="12" spans="1:13" x14ac:dyDescent="0.2">
      <c r="A12" s="2"/>
      <c r="B12" s="2"/>
      <c r="C12" s="2"/>
      <c r="D12" s="4" t="s">
        <v>12</v>
      </c>
      <c r="E12" s="15">
        <v>0.19642853635204707</v>
      </c>
      <c r="F12" s="15">
        <v>0.19272798757289936</v>
      </c>
      <c r="G12" s="15">
        <v>0</v>
      </c>
      <c r="H12" s="15">
        <v>0</v>
      </c>
      <c r="I12" s="13">
        <v>0</v>
      </c>
      <c r="J12" s="8"/>
    </row>
    <row r="13" spans="1:13" x14ac:dyDescent="0.2">
      <c r="A13" s="2"/>
      <c r="B13" s="2"/>
      <c r="C13" s="2"/>
      <c r="D13" s="4" t="s">
        <v>13</v>
      </c>
      <c r="E13" s="15">
        <v>0</v>
      </c>
      <c r="F13" s="15">
        <v>0</v>
      </c>
      <c r="G13" s="15">
        <v>0</v>
      </c>
      <c r="H13" s="15">
        <v>0</v>
      </c>
      <c r="I13" s="13">
        <v>0</v>
      </c>
      <c r="J13" s="8"/>
    </row>
    <row r="14" spans="1:13" x14ac:dyDescent="0.2">
      <c r="A14" s="2"/>
      <c r="B14" s="2"/>
      <c r="C14" s="2"/>
      <c r="D14" s="4" t="s">
        <v>14</v>
      </c>
      <c r="E14" s="15">
        <v>0</v>
      </c>
      <c r="F14" s="15">
        <v>0</v>
      </c>
      <c r="G14" s="15">
        <v>0</v>
      </c>
      <c r="H14" s="15">
        <v>0</v>
      </c>
      <c r="I14" s="13">
        <v>0.38905207462018793</v>
      </c>
      <c r="J14" s="8"/>
    </row>
    <row r="15" spans="1:13" x14ac:dyDescent="0.2">
      <c r="A15" s="2"/>
      <c r="B15" s="2"/>
      <c r="C15" s="2"/>
      <c r="D15" s="4" t="s">
        <v>15</v>
      </c>
      <c r="E15" s="15">
        <v>0</v>
      </c>
      <c r="F15" s="15">
        <v>0</v>
      </c>
      <c r="G15" s="15">
        <v>0</v>
      </c>
      <c r="H15" s="15">
        <v>0.11825950392503294</v>
      </c>
      <c r="I15" s="13">
        <v>0</v>
      </c>
      <c r="J15" s="8"/>
    </row>
    <row r="16" spans="1:13" x14ac:dyDescent="0.2">
      <c r="A16" s="2"/>
      <c r="B16" s="2"/>
      <c r="C16" s="2"/>
      <c r="D16" s="4" t="s">
        <v>16</v>
      </c>
      <c r="E16" s="15">
        <v>0</v>
      </c>
      <c r="F16" s="15">
        <v>0</v>
      </c>
      <c r="G16" s="15">
        <v>0</v>
      </c>
      <c r="H16" s="15">
        <v>0</v>
      </c>
      <c r="I16" s="13">
        <v>0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7">
        <v>0</v>
      </c>
      <c r="F34" s="17">
        <v>0</v>
      </c>
      <c r="G34" s="17">
        <v>0</v>
      </c>
      <c r="H34" s="17">
        <v>0.78723421004983185</v>
      </c>
      <c r="I34" s="17">
        <v>0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7">
        <v>0</v>
      </c>
      <c r="F35" s="17">
        <v>0</v>
      </c>
      <c r="G35" s="17">
        <v>6.6990678247121918E-2</v>
      </c>
      <c r="H35" s="17">
        <v>0</v>
      </c>
      <c r="I35" s="17">
        <v>0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7">
        <v>0</v>
      </c>
      <c r="F50" s="17">
        <v>1.4573860324122654</v>
      </c>
      <c r="G50" s="17">
        <v>0</v>
      </c>
      <c r="H50" s="17">
        <v>0</v>
      </c>
      <c r="I50" s="17">
        <v>0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7">
        <v>0</v>
      </c>
      <c r="F59" s="17">
        <v>0</v>
      </c>
      <c r="G59" s="17">
        <v>0</v>
      </c>
      <c r="H59" s="17">
        <v>0</v>
      </c>
      <c r="I59" s="17">
        <v>2.8145229383619474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7">
        <v>0</v>
      </c>
      <c r="F60" s="17">
        <v>0</v>
      </c>
      <c r="G60" s="17">
        <v>0</v>
      </c>
      <c r="H60" s="17">
        <v>6.8554192088846237</v>
      </c>
      <c r="I60" s="17">
        <v>0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7">
        <v>0</v>
      </c>
      <c r="F71" s="17">
        <v>0</v>
      </c>
      <c r="G71" s="17">
        <v>8.5389804457347793</v>
      </c>
      <c r="H71" s="17">
        <v>0</v>
      </c>
      <c r="I71" s="17">
        <v>0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7">
        <v>0</v>
      </c>
      <c r="F74" s="17">
        <v>0</v>
      </c>
      <c r="G74" s="17">
        <v>0</v>
      </c>
      <c r="H74" s="17">
        <v>0</v>
      </c>
      <c r="I74" s="17">
        <v>0.98482386425187862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7">
        <v>0</v>
      </c>
      <c r="F77" s="17">
        <v>0</v>
      </c>
      <c r="G77" s="17">
        <v>1.690474178006931</v>
      </c>
      <c r="H77" s="17">
        <v>0</v>
      </c>
      <c r="I77" s="17">
        <v>0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7">
        <v>0</v>
      </c>
      <c r="F82" s="17">
        <v>0.36352268018001643</v>
      </c>
      <c r="G82" s="17">
        <v>0</v>
      </c>
      <c r="H82" s="17">
        <v>0</v>
      </c>
      <c r="I82" s="17">
        <v>0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7">
        <v>3.1327339369067388</v>
      </c>
      <c r="F102" s="17">
        <v>0</v>
      </c>
      <c r="G102" s="17">
        <v>0</v>
      </c>
      <c r="H102" s="17">
        <v>0</v>
      </c>
      <c r="I102" s="17">
        <v>0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7">
        <v>0</v>
      </c>
      <c r="F106" s="17">
        <v>0</v>
      </c>
      <c r="G106" s="17">
        <v>0.96027809653675711</v>
      </c>
      <c r="H106" s="17">
        <v>0</v>
      </c>
      <c r="I106" s="17">
        <v>0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7">
        <v>0</v>
      </c>
      <c r="F125" s="17">
        <v>1.4337739798698133</v>
      </c>
      <c r="G125" s="17">
        <v>0</v>
      </c>
      <c r="H125" s="17">
        <v>0</v>
      </c>
      <c r="I125" s="17">
        <v>0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7">
        <v>1.6740604335816522</v>
      </c>
      <c r="F158" s="17">
        <v>0</v>
      </c>
      <c r="G158" s="17">
        <v>0</v>
      </c>
      <c r="H158" s="17">
        <v>0</v>
      </c>
      <c r="I158" s="17">
        <v>0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M160"/>
  <sheetViews>
    <sheetView workbookViewId="0">
      <selection activeCell="D11" sqref="D11:I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5.4257812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2" t="s">
        <v>199</v>
      </c>
    </row>
    <row r="2" spans="1:13" x14ac:dyDescent="0.2">
      <c r="L2" s="1" t="s">
        <v>200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3" x14ac:dyDescent="0.2">
      <c r="A4" s="2"/>
      <c r="B4" s="2"/>
      <c r="C4" s="2"/>
      <c r="D4" s="4" t="s">
        <v>4</v>
      </c>
      <c r="E4" s="15">
        <v>8.3666108892607376</v>
      </c>
      <c r="F4" s="15">
        <v>8.1803539281437061</v>
      </c>
      <c r="G4" s="15">
        <v>8.4980360956370067</v>
      </c>
      <c r="H4" s="15">
        <v>8.890909220114704</v>
      </c>
      <c r="I4" s="13">
        <v>9.4726770520738484</v>
      </c>
      <c r="L4" s="5" t="s">
        <v>206</v>
      </c>
      <c r="M4" s="20">
        <v>8.2906926217896277</v>
      </c>
    </row>
    <row r="5" spans="1:13" hidden="1" x14ac:dyDescent="0.2">
      <c r="A5" s="2"/>
      <c r="B5" s="2"/>
      <c r="C5" s="2"/>
      <c r="D5" s="4" t="s">
        <v>5</v>
      </c>
      <c r="E5" s="15">
        <v>4.973264167450167</v>
      </c>
      <c r="F5" s="15">
        <v>4.5168332697033406</v>
      </c>
      <c r="G5" s="15">
        <v>4.8351632838170264</v>
      </c>
      <c r="H5" s="15">
        <v>4.8322530292838008</v>
      </c>
      <c r="I5" s="13">
        <v>5.3616363782745804</v>
      </c>
    </row>
    <row r="6" spans="1:13" hidden="1" x14ac:dyDescent="0.2">
      <c r="A6" s="2"/>
      <c r="B6" s="2"/>
      <c r="C6" s="2"/>
      <c r="D6" s="4" t="s">
        <v>6</v>
      </c>
      <c r="E6" s="15">
        <v>5.6483610732163605</v>
      </c>
      <c r="F6" s="15">
        <v>5.7348800295713245</v>
      </c>
      <c r="G6" s="15">
        <v>6.0480632022604635</v>
      </c>
      <c r="H6" s="15">
        <v>6.2907844702126665</v>
      </c>
      <c r="I6" s="13">
        <v>6.1578816886990877</v>
      </c>
    </row>
    <row r="7" spans="1:13" hidden="1" x14ac:dyDescent="0.2">
      <c r="A7" s="2"/>
      <c r="B7" s="2"/>
      <c r="C7" s="2"/>
      <c r="D7" s="4" t="s">
        <v>7</v>
      </c>
      <c r="E7" s="15">
        <v>7.7995866219090386</v>
      </c>
      <c r="F7" s="15">
        <v>8.2986691009429361</v>
      </c>
      <c r="G7" s="15">
        <v>8.6471510335022419</v>
      </c>
      <c r="H7" s="15">
        <v>10.049342270548392</v>
      </c>
      <c r="I7" s="13">
        <v>10.6198694788345</v>
      </c>
    </row>
    <row r="8" spans="1:13" hidden="1" x14ac:dyDescent="0.2">
      <c r="A8" s="2"/>
      <c r="B8" s="2"/>
      <c r="C8" s="2"/>
      <c r="D8" s="4" t="s">
        <v>8</v>
      </c>
      <c r="E8" s="15">
        <v>18.992759240142686</v>
      </c>
      <c r="F8" s="15">
        <v>18.726844479471996</v>
      </c>
      <c r="G8" s="15">
        <v>19.118409062483249</v>
      </c>
      <c r="H8" s="15">
        <v>19.617672763731704</v>
      </c>
      <c r="I8" s="13">
        <v>21.042352195653773</v>
      </c>
    </row>
    <row r="9" spans="1:13" hidden="1" x14ac:dyDescent="0.2">
      <c r="A9" s="2"/>
      <c r="B9" s="2"/>
      <c r="C9" s="2"/>
      <c r="D9" s="4" t="s">
        <v>9</v>
      </c>
      <c r="E9" s="15">
        <v>4.166679023366024</v>
      </c>
      <c r="F9" s="15">
        <v>4.1077273343034557</v>
      </c>
      <c r="G9" s="15">
        <v>4.1533569363224041</v>
      </c>
      <c r="H9" s="15">
        <v>4.1844888282717205</v>
      </c>
      <c r="I9" s="13">
        <v>4.4703485740153912</v>
      </c>
    </row>
    <row r="10" spans="1:13" hidden="1" x14ac:dyDescent="0.2">
      <c r="A10" s="2"/>
      <c r="B10" s="2"/>
      <c r="C10" s="2"/>
      <c r="D10" s="4" t="s">
        <v>10</v>
      </c>
      <c r="E10" s="15">
        <v>4.2327172109537887</v>
      </c>
      <c r="F10" s="15">
        <v>3.4089581699377565</v>
      </c>
      <c r="G10" s="15">
        <v>4.0216274185620451</v>
      </c>
      <c r="H10" s="15">
        <v>4.0620024047054235</v>
      </c>
      <c r="I10" s="13">
        <v>4.3542927597278336</v>
      </c>
    </row>
    <row r="11" spans="1:13" x14ac:dyDescent="0.2">
      <c r="A11" s="2"/>
      <c r="B11" s="2"/>
      <c r="C11" s="2"/>
      <c r="D11" s="4" t="s">
        <v>11</v>
      </c>
      <c r="E11" s="15">
        <v>2.7746517467380607</v>
      </c>
      <c r="F11" s="15">
        <v>2.4770995539524159</v>
      </c>
      <c r="G11" s="15">
        <v>2.5472967651006937</v>
      </c>
      <c r="H11" s="15">
        <v>2.781889896772014</v>
      </c>
      <c r="I11" s="13">
        <v>2.5860432229300199</v>
      </c>
    </row>
    <row r="12" spans="1:13" hidden="1" x14ac:dyDescent="0.2">
      <c r="A12" s="2"/>
      <c r="B12" s="2"/>
      <c r="C12" s="2"/>
      <c r="D12" s="4" t="s">
        <v>12</v>
      </c>
      <c r="E12" s="15">
        <v>4.71428487244913</v>
      </c>
      <c r="F12" s="15">
        <v>4.6832900980214545</v>
      </c>
      <c r="G12" s="15">
        <v>4.3751635909967161</v>
      </c>
      <c r="H12" s="15">
        <v>4.6981175325032059</v>
      </c>
      <c r="I12" s="13">
        <v>4.9600099200198402</v>
      </c>
    </row>
    <row r="13" spans="1:13" hidden="1" x14ac:dyDescent="0.2">
      <c r="A13" s="2"/>
      <c r="B13" s="2"/>
      <c r="C13" s="2"/>
      <c r="D13" s="4" t="s">
        <v>13</v>
      </c>
      <c r="E13" s="15">
        <v>3.5344520342324248</v>
      </c>
      <c r="F13" s="15">
        <v>3.0851935449601471</v>
      </c>
      <c r="G13" s="15">
        <v>3.5808841188508382</v>
      </c>
      <c r="H13" s="15">
        <v>3.61088325900695</v>
      </c>
      <c r="I13" s="13">
        <v>3.9782895042039135</v>
      </c>
    </row>
    <row r="14" spans="1:13" hidden="1" x14ac:dyDescent="0.2">
      <c r="A14" s="2"/>
      <c r="B14" s="2"/>
      <c r="C14" s="2"/>
      <c r="D14" s="4" t="s">
        <v>14</v>
      </c>
      <c r="E14" s="15">
        <v>2.8963353312683533</v>
      </c>
      <c r="F14" s="15">
        <v>2.9641574086150269</v>
      </c>
      <c r="G14" s="15">
        <v>3.2627966491471518</v>
      </c>
      <c r="H14" s="15">
        <v>3.8323165962771784</v>
      </c>
      <c r="I14" s="13">
        <v>5.9914019491508936</v>
      </c>
    </row>
    <row r="15" spans="1:13" hidden="1" x14ac:dyDescent="0.2">
      <c r="A15" s="2"/>
      <c r="B15" s="2"/>
      <c r="C15" s="2"/>
      <c r="D15" s="4" t="s">
        <v>15</v>
      </c>
      <c r="E15" s="15">
        <v>3.8573828212133869</v>
      </c>
      <c r="F15" s="15">
        <v>3.7413557069643879</v>
      </c>
      <c r="G15" s="15">
        <v>4.5535867284516494</v>
      </c>
      <c r="H15" s="15">
        <v>5.0260289168138996</v>
      </c>
      <c r="I15" s="13">
        <v>5.102183781360333</v>
      </c>
      <c r="L15" s="7" t="s">
        <v>207</v>
      </c>
    </row>
    <row r="16" spans="1:13" hidden="1" x14ac:dyDescent="0.2">
      <c r="A16" s="2"/>
      <c r="B16" s="2"/>
      <c r="C16" s="2"/>
      <c r="D16" s="4" t="s">
        <v>16</v>
      </c>
      <c r="E16" s="15">
        <v>5.6639955982662773</v>
      </c>
      <c r="F16" s="15">
        <v>4.9092583304806565</v>
      </c>
      <c r="G16" s="15">
        <v>5.0359599011692868</v>
      </c>
      <c r="H16" s="15">
        <v>5.886898926872786</v>
      </c>
      <c r="I16" s="13">
        <v>6.2584322114324111</v>
      </c>
    </row>
    <row r="17" spans="1:13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17">
        <v>5.2810014343460683</v>
      </c>
      <c r="F17" s="17">
        <v>5.4385381209530879</v>
      </c>
      <c r="G17" s="17">
        <v>5.7071110603812345</v>
      </c>
      <c r="H17" s="17">
        <v>8.4234347498114168</v>
      </c>
      <c r="I17" s="17">
        <v>9.9726375756518042</v>
      </c>
      <c r="J17" s="5" t="str">
        <f>IF(AND(I17&lt;$M$21,I17&gt;$M$22),"Normal","Outliers")</f>
        <v>Outliers</v>
      </c>
      <c r="L17" s="1" t="s">
        <v>208</v>
      </c>
      <c r="M17" s="8">
        <f>AVERAGE(I17:I160)</f>
        <v>4.4325997460832767</v>
      </c>
    </row>
    <row r="18" spans="1:13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17">
        <v>4.1488037615820774</v>
      </c>
      <c r="F18" s="17">
        <v>6.7732321863993503</v>
      </c>
      <c r="G18" s="17">
        <v>8.0710250201775615</v>
      </c>
      <c r="H18" s="17">
        <v>2.6716537536735241</v>
      </c>
      <c r="I18" s="17">
        <v>3.9808917197452232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2.1131920602560865</v>
      </c>
    </row>
    <row r="19" spans="1:13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17">
        <v>2.7728482697426795</v>
      </c>
      <c r="F19" s="17">
        <v>2.3417938140615711</v>
      </c>
      <c r="G19" s="17">
        <v>2.1586227986544584</v>
      </c>
      <c r="H19" s="17">
        <v>1.7963318902800482</v>
      </c>
      <c r="I19" s="17">
        <v>2.3320895522388061</v>
      </c>
      <c r="J19" s="5" t="str">
        <f t="shared" si="0"/>
        <v>Normal</v>
      </c>
      <c r="L19" s="1" t="s">
        <v>210</v>
      </c>
      <c r="M19" s="8">
        <f>_xlfn.QUARTILE.EXC(I17:I160,3)</f>
        <v>5.3019722927311213</v>
      </c>
    </row>
    <row r="20" spans="1:13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17">
        <v>1.5729865771812079</v>
      </c>
      <c r="F20" s="17">
        <v>2.3158273936649256</v>
      </c>
      <c r="G20" s="17">
        <v>3.5697893824264368</v>
      </c>
      <c r="H20" s="17">
        <v>3.2855662547072053</v>
      </c>
      <c r="I20" s="17">
        <v>2.5056376847907793</v>
      </c>
      <c r="J20" s="5" t="str">
        <f t="shared" si="0"/>
        <v>Normal</v>
      </c>
      <c r="L20" s="1" t="s">
        <v>211</v>
      </c>
      <c r="M20" s="8">
        <f>M19-M18</f>
        <v>3.1887802324750347</v>
      </c>
    </row>
    <row r="21" spans="1:13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17">
        <v>3.7478449891312495</v>
      </c>
      <c r="F21" s="17">
        <v>3.6709371902646746</v>
      </c>
      <c r="G21" s="17">
        <v>5.4684651841049945</v>
      </c>
      <c r="H21" s="17">
        <v>3.9833423863842117</v>
      </c>
      <c r="I21" s="17">
        <v>4.3170126272619349</v>
      </c>
      <c r="J21" s="5" t="str">
        <f t="shared" si="0"/>
        <v>Normal</v>
      </c>
      <c r="L21" s="1" t="s">
        <v>212</v>
      </c>
      <c r="M21" s="8">
        <f>M17+1.5*M20</f>
        <v>9.215770094795829</v>
      </c>
    </row>
    <row r="22" spans="1:13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17">
        <v>3.4391630163269737</v>
      </c>
      <c r="F22" s="17">
        <v>3.7181303116147313</v>
      </c>
      <c r="G22" s="17">
        <v>2.6413566007501452</v>
      </c>
      <c r="H22" s="17">
        <v>3.1528059973376306</v>
      </c>
      <c r="I22" s="17">
        <v>2.6136957658128592</v>
      </c>
      <c r="J22" s="5" t="str">
        <f t="shared" si="0"/>
        <v>Normal</v>
      </c>
      <c r="L22" s="1" t="s">
        <v>213</v>
      </c>
      <c r="M22" s="8">
        <f>M17-1.5*M20</f>
        <v>-0.35057060262927564</v>
      </c>
    </row>
    <row r="23" spans="1:13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17">
        <v>6.0250037656273534</v>
      </c>
      <c r="F23" s="17">
        <v>5.2720988811434601</v>
      </c>
      <c r="G23" s="17">
        <v>5.5703773197689763</v>
      </c>
      <c r="H23" s="17">
        <v>6.1626951520131472</v>
      </c>
      <c r="I23" s="17">
        <v>5.5810128069557035</v>
      </c>
      <c r="J23" s="5" t="str">
        <f t="shared" si="0"/>
        <v>Normal</v>
      </c>
    </row>
    <row r="24" spans="1:13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17">
        <v>11.127563153407817</v>
      </c>
      <c r="F24" s="17">
        <v>10.601174963558462</v>
      </c>
      <c r="G24" s="17">
        <v>10.646281655235002</v>
      </c>
      <c r="H24" s="17">
        <v>13.624330640084851</v>
      </c>
      <c r="I24" s="17">
        <v>13.89362427548585</v>
      </c>
      <c r="J24" s="5" t="str">
        <f t="shared" si="0"/>
        <v>Outliers</v>
      </c>
    </row>
    <row r="25" spans="1:13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17">
        <v>1.0538888498559684</v>
      </c>
      <c r="F25" s="17">
        <v>0</v>
      </c>
      <c r="G25" s="17">
        <v>1.0246951531919253</v>
      </c>
      <c r="H25" s="17">
        <v>1.0105092966855294</v>
      </c>
      <c r="I25" s="17">
        <v>0.99697583995214512</v>
      </c>
      <c r="J25" s="5" t="str">
        <f t="shared" si="0"/>
        <v>Normal</v>
      </c>
    </row>
    <row r="26" spans="1:13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17">
        <v>10.4252049676683</v>
      </c>
      <c r="F26" s="17">
        <v>10.617125156497947</v>
      </c>
      <c r="G26" s="17">
        <v>13.192661864537749</v>
      </c>
      <c r="H26" s="17">
        <v>14.135080581162811</v>
      </c>
      <c r="I26" s="17">
        <v>14.155918654355027</v>
      </c>
      <c r="J26" s="5" t="str">
        <f t="shared" si="0"/>
        <v>Outliers</v>
      </c>
    </row>
    <row r="27" spans="1:13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17">
        <v>4.0596397992323592</v>
      </c>
      <c r="F27" s="17">
        <v>2.5772246971760979</v>
      </c>
      <c r="G27" s="17">
        <v>3.2269630692004303</v>
      </c>
      <c r="H27" s="17">
        <v>2.796518334673332</v>
      </c>
      <c r="I27" s="17">
        <v>3.070414847161572</v>
      </c>
      <c r="J27" s="5" t="str">
        <f t="shared" si="0"/>
        <v>Normal</v>
      </c>
    </row>
    <row r="28" spans="1:13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17">
        <v>2.682523360307596</v>
      </c>
      <c r="F28" s="17">
        <v>4.6137621935143684</v>
      </c>
      <c r="G28" s="17">
        <v>4.1306143745380233</v>
      </c>
      <c r="H28" s="17">
        <v>4.0885713670891519</v>
      </c>
      <c r="I28" s="17">
        <v>3.6218761318362911</v>
      </c>
      <c r="J28" s="5" t="str">
        <f t="shared" si="0"/>
        <v>Normal</v>
      </c>
    </row>
    <row r="29" spans="1:13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17">
        <v>2.2972662531587411</v>
      </c>
      <c r="F29" s="17">
        <v>2.5893319523562917</v>
      </c>
      <c r="G29" s="17">
        <v>2.8719126938541071</v>
      </c>
      <c r="H29" s="17">
        <v>3.1473263462688448</v>
      </c>
      <c r="I29" s="17">
        <v>2.4844720496894412</v>
      </c>
      <c r="J29" s="5" t="str">
        <f t="shared" si="0"/>
        <v>Normal</v>
      </c>
    </row>
    <row r="30" spans="1:13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17">
        <v>3.7624631592148994</v>
      </c>
      <c r="F30" s="17">
        <v>3.6650174088326919</v>
      </c>
      <c r="G30" s="17">
        <v>3.6612155235538197</v>
      </c>
      <c r="H30" s="17">
        <v>4.2672518897829796</v>
      </c>
      <c r="I30" s="17">
        <v>3.6538578649290545</v>
      </c>
      <c r="J30" s="5" t="str">
        <f t="shared" si="0"/>
        <v>Normal</v>
      </c>
    </row>
    <row r="31" spans="1:13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17">
        <v>2.3483628556092326</v>
      </c>
      <c r="F31" s="17">
        <v>1.332933453297344</v>
      </c>
      <c r="G31" s="17">
        <v>1.9561177582890492</v>
      </c>
      <c r="H31" s="17">
        <v>2.2346368715083798</v>
      </c>
      <c r="I31" s="17">
        <v>2.1897581881315107</v>
      </c>
      <c r="J31" s="5" t="str">
        <f t="shared" si="0"/>
        <v>Normal</v>
      </c>
    </row>
    <row r="32" spans="1:13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17">
        <v>3.2530904359141188</v>
      </c>
      <c r="F32" s="17">
        <v>3.0162013098931402</v>
      </c>
      <c r="G32" s="17">
        <v>3.1614888504826539</v>
      </c>
      <c r="H32" s="17">
        <v>2.8890402195670566</v>
      </c>
      <c r="I32" s="17">
        <v>1.8198730133052941</v>
      </c>
      <c r="J32" s="5" t="str">
        <f t="shared" si="0"/>
        <v>Normal</v>
      </c>
    </row>
    <row r="33" spans="1:10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17">
        <v>18.75</v>
      </c>
      <c r="F33" s="17">
        <v>3.0211480362537766</v>
      </c>
      <c r="G33" s="17">
        <v>9.1296409007912356</v>
      </c>
      <c r="H33" s="17">
        <v>12.26241569589209</v>
      </c>
      <c r="I33" s="17">
        <v>12.349490583513431</v>
      </c>
      <c r="J33" s="5" t="str">
        <f t="shared" si="0"/>
        <v>Outliers</v>
      </c>
    </row>
    <row r="34" spans="1:10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17">
        <v>8.0864757818301847</v>
      </c>
      <c r="F34" s="17">
        <v>9.1582579685021344</v>
      </c>
      <c r="G34" s="17">
        <v>13.15367340391402</v>
      </c>
      <c r="H34" s="17">
        <v>12.831917623812259</v>
      </c>
      <c r="I34" s="17">
        <v>12.061886757440096</v>
      </c>
      <c r="J34" s="5" t="str">
        <f t="shared" si="0"/>
        <v>Outliers</v>
      </c>
    </row>
    <row r="35" spans="1:10" hidden="1" x14ac:dyDescent="0.2">
      <c r="A35" s="5">
        <v>1501402</v>
      </c>
      <c r="B35" s="5">
        <v>150140</v>
      </c>
      <c r="C35" s="1" t="s">
        <v>32</v>
      </c>
      <c r="D35" s="6" t="s">
        <v>44</v>
      </c>
      <c r="E35" s="17">
        <v>24.113890275602071</v>
      </c>
      <c r="F35" s="17">
        <v>23.74587072231062</v>
      </c>
      <c r="G35" s="17">
        <v>23.406542979544394</v>
      </c>
      <c r="H35" s="17">
        <v>23.899053173392833</v>
      </c>
      <c r="I35" s="17">
        <v>25.95557679797135</v>
      </c>
      <c r="J35" s="5" t="str">
        <f t="shared" si="0"/>
        <v>Outliers</v>
      </c>
    </row>
    <row r="36" spans="1:10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17">
        <v>5.2176937793495268</v>
      </c>
      <c r="F36" s="17">
        <v>3.4044484793463456</v>
      </c>
      <c r="G36" s="17">
        <v>3.9476652379878185</v>
      </c>
      <c r="H36" s="17">
        <v>3.3634172319076181</v>
      </c>
      <c r="I36" s="17">
        <v>3.901025412394115</v>
      </c>
      <c r="J36" s="5" t="str">
        <f t="shared" si="0"/>
        <v>Normal</v>
      </c>
    </row>
    <row r="37" spans="1:10" hidden="1" x14ac:dyDescent="0.2">
      <c r="A37" s="5">
        <v>1501501</v>
      </c>
      <c r="B37" s="5">
        <v>150150</v>
      </c>
      <c r="C37" s="1" t="s">
        <v>32</v>
      </c>
      <c r="D37" s="6" t="s">
        <v>46</v>
      </c>
      <c r="E37" s="17">
        <v>4.2629939334317104</v>
      </c>
      <c r="F37" s="17">
        <v>3.8904829061907309</v>
      </c>
      <c r="G37" s="17">
        <v>3.1879114398202018</v>
      </c>
      <c r="H37" s="17">
        <v>3.6068247396813446</v>
      </c>
      <c r="I37" s="17">
        <v>6.3291139240506329</v>
      </c>
      <c r="J37" s="5" t="str">
        <f t="shared" si="0"/>
        <v>Normal</v>
      </c>
    </row>
    <row r="38" spans="1:10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17">
        <v>4.2380577586728823</v>
      </c>
      <c r="F38" s="17">
        <v>2.375155869603943</v>
      </c>
      <c r="G38" s="17">
        <v>4.1222542841999879</v>
      </c>
      <c r="H38" s="17">
        <v>4.6734431592475758</v>
      </c>
      <c r="I38" s="17">
        <v>4.0570302538541787</v>
      </c>
      <c r="J38" s="5" t="str">
        <f t="shared" si="0"/>
        <v>Normal</v>
      </c>
    </row>
    <row r="39" spans="1:10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17">
        <v>2.5262094227611467</v>
      </c>
      <c r="F39" s="17">
        <v>2.4940765681506423</v>
      </c>
      <c r="G39" s="17">
        <v>1.8420729460886653</v>
      </c>
      <c r="H39" s="17">
        <v>4.2347247428917116</v>
      </c>
      <c r="I39" s="17">
        <v>0.59633848172222559</v>
      </c>
      <c r="J39" s="5" t="str">
        <f t="shared" si="0"/>
        <v>Normal</v>
      </c>
    </row>
    <row r="40" spans="1:10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17">
        <v>7.0057334278167884</v>
      </c>
      <c r="F40" s="17">
        <v>6.1691290455250085</v>
      </c>
      <c r="G40" s="17">
        <v>5.3255642748617698</v>
      </c>
      <c r="H40" s="17">
        <v>5.6626898552523386</v>
      </c>
      <c r="I40" s="17">
        <v>6.4554802416194041</v>
      </c>
      <c r="J40" s="5" t="str">
        <f t="shared" si="0"/>
        <v>Normal</v>
      </c>
    </row>
    <row r="41" spans="1:10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17">
        <v>4.7654707604329767</v>
      </c>
      <c r="F41" s="17">
        <v>0.65832784726793936</v>
      </c>
      <c r="G41" s="17">
        <v>3.3143311679703036</v>
      </c>
      <c r="H41" s="17">
        <v>3.3371153974504439</v>
      </c>
      <c r="I41" s="17">
        <v>6.0471679096956255</v>
      </c>
      <c r="J41" s="5" t="str">
        <f t="shared" si="0"/>
        <v>Normal</v>
      </c>
    </row>
    <row r="42" spans="1:10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17">
        <v>4.1771094402673352</v>
      </c>
      <c r="F42" s="17">
        <v>5.4112554112554117</v>
      </c>
      <c r="G42" s="17">
        <v>5.4200542005420056</v>
      </c>
      <c r="H42" s="17">
        <v>5.4288816503800224</v>
      </c>
      <c r="I42" s="17">
        <v>2.7184993883376376</v>
      </c>
      <c r="J42" s="5" t="str">
        <f t="shared" si="0"/>
        <v>Normal</v>
      </c>
    </row>
    <row r="43" spans="1:10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17">
        <v>3.42711156805932</v>
      </c>
      <c r="F43" s="17">
        <v>2.1625629460286073</v>
      </c>
      <c r="G43" s="17">
        <v>3.6338309662962178</v>
      </c>
      <c r="H43" s="17">
        <v>3.861462603219866</v>
      </c>
      <c r="I43" s="17">
        <v>4.9564849774771487</v>
      </c>
      <c r="J43" s="5" t="str">
        <f t="shared" si="0"/>
        <v>Normal</v>
      </c>
    </row>
    <row r="44" spans="1:10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17">
        <v>4.3044766557219507</v>
      </c>
      <c r="F44" s="17">
        <v>4.7109165677047038</v>
      </c>
      <c r="G44" s="17">
        <v>4.5763916612301729</v>
      </c>
      <c r="H44" s="17">
        <v>5.7972694860720608</v>
      </c>
      <c r="I44" s="17">
        <v>5.8496355964710389</v>
      </c>
      <c r="J44" s="5" t="str">
        <f t="shared" si="0"/>
        <v>Normal</v>
      </c>
    </row>
    <row r="45" spans="1:10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17">
        <v>2.823761956867036</v>
      </c>
      <c r="F45" s="17">
        <v>2.4278579356270811</v>
      </c>
      <c r="G45" s="17">
        <v>2.4028559659480986</v>
      </c>
      <c r="H45" s="17">
        <v>2.3787677982804909</v>
      </c>
      <c r="I45" s="17">
        <v>2.0190463371134366</v>
      </c>
      <c r="J45" s="5" t="str">
        <f t="shared" si="0"/>
        <v>Normal</v>
      </c>
    </row>
    <row r="46" spans="1:10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17">
        <v>2.5962786672436171</v>
      </c>
      <c r="F46" s="17">
        <v>2.5568908207619536</v>
      </c>
      <c r="G46" s="17">
        <v>2.103757310556654</v>
      </c>
      <c r="H46" s="17">
        <v>1.2466755319148934</v>
      </c>
      <c r="I46" s="17">
        <v>1.642373229316362</v>
      </c>
      <c r="J46" s="5" t="str">
        <f t="shared" si="0"/>
        <v>Normal</v>
      </c>
    </row>
    <row r="47" spans="1:10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17">
        <v>2.1246243967584304</v>
      </c>
      <c r="F47" s="17">
        <v>1.8084272710832479</v>
      </c>
      <c r="G47" s="17">
        <v>1.7699115044247788</v>
      </c>
      <c r="H47" s="17">
        <v>2.0225952786847352</v>
      </c>
      <c r="I47" s="17">
        <v>2.2658396351998187</v>
      </c>
      <c r="J47" s="5" t="str">
        <f t="shared" si="0"/>
        <v>Normal</v>
      </c>
    </row>
    <row r="48" spans="1:10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17">
        <v>2.609992542878449</v>
      </c>
      <c r="F48" s="17">
        <v>1.8329789574015689</v>
      </c>
      <c r="G48" s="17">
        <v>2.8283414315758937</v>
      </c>
      <c r="H48" s="17">
        <v>3.013690766625527</v>
      </c>
      <c r="I48" s="17">
        <v>2.9826579743491415</v>
      </c>
      <c r="J48" s="5" t="str">
        <f t="shared" si="0"/>
        <v>Normal</v>
      </c>
    </row>
    <row r="49" spans="1:10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17">
        <v>16.654176034640685</v>
      </c>
      <c r="F49" s="17">
        <v>18.585298196948681</v>
      </c>
      <c r="G49" s="17">
        <v>18.336254550357285</v>
      </c>
      <c r="H49" s="17">
        <v>23.095294333779492</v>
      </c>
      <c r="I49" s="17">
        <v>32.989796179321281</v>
      </c>
      <c r="J49" s="5" t="str">
        <f t="shared" si="0"/>
        <v>Outliers</v>
      </c>
    </row>
    <row r="50" spans="1:10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17">
        <v>8.041697691734921</v>
      </c>
      <c r="F50" s="17">
        <v>8.4528389879911394</v>
      </c>
      <c r="G50" s="17">
        <v>9.27173424891709</v>
      </c>
      <c r="H50" s="17">
        <v>9.9379239820829319</v>
      </c>
      <c r="I50" s="17">
        <v>11.313513203872372</v>
      </c>
      <c r="J50" s="5" t="str">
        <f t="shared" si="0"/>
        <v>Outliers</v>
      </c>
    </row>
    <row r="51" spans="1:10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17">
        <v>1.8925414939722551</v>
      </c>
      <c r="F51" s="17">
        <v>2.2148803041768952</v>
      </c>
      <c r="G51" s="17">
        <v>2.5781264386866285</v>
      </c>
      <c r="H51" s="17">
        <v>3.1235645383555353</v>
      </c>
      <c r="I51" s="17">
        <v>2.7500229168576404</v>
      </c>
      <c r="J51" s="5" t="str">
        <f t="shared" si="0"/>
        <v>Normal</v>
      </c>
    </row>
    <row r="52" spans="1:10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17">
        <v>6.7604595063840254</v>
      </c>
      <c r="F52" s="17">
        <v>7.3123745549537551</v>
      </c>
      <c r="G52" s="17">
        <v>7.420577410567101</v>
      </c>
      <c r="H52" s="17">
        <v>7.3308372406531825</v>
      </c>
      <c r="I52" s="17">
        <v>9.2868569094701616</v>
      </c>
      <c r="J52" s="5" t="str">
        <f t="shared" si="0"/>
        <v>Outliers</v>
      </c>
    </row>
    <row r="53" spans="1:10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17">
        <v>2.1676927078817307</v>
      </c>
      <c r="F53" s="17">
        <v>2.129290520398603</v>
      </c>
      <c r="G53" s="17">
        <v>2.5298309229666485</v>
      </c>
      <c r="H53" s="17">
        <v>2.9229998329714384</v>
      </c>
      <c r="I53" s="17">
        <v>2.4819027921406409</v>
      </c>
      <c r="J53" s="5" t="str">
        <f t="shared" si="0"/>
        <v>Normal</v>
      </c>
    </row>
    <row r="54" spans="1:10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17">
        <v>6.8032996003061479</v>
      </c>
      <c r="F54" s="17">
        <v>5.8139534883720927</v>
      </c>
      <c r="G54" s="17">
        <v>4.1373603640877121</v>
      </c>
      <c r="H54" s="17">
        <v>4.9460061000741904</v>
      </c>
      <c r="I54" s="17">
        <v>4.9281314168377826</v>
      </c>
      <c r="J54" s="5" t="str">
        <f t="shared" si="0"/>
        <v>Normal</v>
      </c>
    </row>
    <row r="55" spans="1:10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17">
        <v>12.668828240750681</v>
      </c>
      <c r="F55" s="17">
        <v>11.731679725143504</v>
      </c>
      <c r="G55" s="17">
        <v>9.8194885508942011</v>
      </c>
      <c r="H55" s="17">
        <v>10.835364964264134</v>
      </c>
      <c r="I55" s="17">
        <v>9.9760989296477192</v>
      </c>
      <c r="J55" s="5" t="str">
        <f t="shared" si="0"/>
        <v>Outliers</v>
      </c>
    </row>
    <row r="56" spans="1:10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17">
        <v>1.543448062972681</v>
      </c>
      <c r="F56" s="17">
        <v>1.5222090297439645</v>
      </c>
      <c r="G56" s="17">
        <v>1.8008283810552856</v>
      </c>
      <c r="H56" s="17">
        <v>1.1840975696397382</v>
      </c>
      <c r="I56" s="17">
        <v>1.4604509872648672</v>
      </c>
      <c r="J56" s="5" t="str">
        <f t="shared" si="0"/>
        <v>Normal</v>
      </c>
    </row>
    <row r="57" spans="1:10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17">
        <v>3.8188344917131292</v>
      </c>
      <c r="F57" s="17">
        <v>4.5526974732529029</v>
      </c>
      <c r="G57" s="17">
        <v>2.22667557336896</v>
      </c>
      <c r="H57" s="17">
        <v>2.1800741225201654</v>
      </c>
      <c r="I57" s="17">
        <v>3.5602392480774707</v>
      </c>
      <c r="J57" s="5" t="str">
        <f t="shared" si="0"/>
        <v>Normal</v>
      </c>
    </row>
    <row r="58" spans="1:10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17">
        <v>7.4485761760155844</v>
      </c>
      <c r="F58" s="17">
        <v>6.1063617186632619</v>
      </c>
      <c r="G58" s="17">
        <v>6.6930670979976581</v>
      </c>
      <c r="H58" s="17">
        <v>5.603496581867085</v>
      </c>
      <c r="I58" s="17">
        <v>4.5034902049088039</v>
      </c>
      <c r="J58" s="5" t="str">
        <f t="shared" si="0"/>
        <v>Normal</v>
      </c>
    </row>
    <row r="59" spans="1:10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17">
        <v>1.7915795759928337</v>
      </c>
      <c r="F59" s="17">
        <v>1.7702770483580681</v>
      </c>
      <c r="G59" s="17">
        <v>2.3223409196470044</v>
      </c>
      <c r="H59" s="17">
        <v>2.2861061896325086</v>
      </c>
      <c r="I59" s="17">
        <v>1.4072614691809737</v>
      </c>
      <c r="J59" s="5" t="str">
        <f t="shared" si="0"/>
        <v>Normal</v>
      </c>
    </row>
    <row r="60" spans="1:10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17">
        <v>3.5724492712203486</v>
      </c>
      <c r="F60" s="17">
        <v>3.5218708177784035</v>
      </c>
      <c r="G60" s="17">
        <v>3.4739109289237824</v>
      </c>
      <c r="H60" s="17">
        <v>3.4277096044423114</v>
      </c>
      <c r="I60" s="17">
        <v>2.7070925825663239</v>
      </c>
      <c r="J60" s="5" t="str">
        <f t="shared" si="0"/>
        <v>Normal</v>
      </c>
    </row>
    <row r="61" spans="1:10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17">
        <v>1.5400805975512719</v>
      </c>
      <c r="F61" s="17">
        <v>1.7703591299949417</v>
      </c>
      <c r="G61" s="17">
        <v>1.9967054360305494</v>
      </c>
      <c r="H61" s="17">
        <v>1.9712201852946976</v>
      </c>
      <c r="I61" s="17">
        <v>1.946803591852627</v>
      </c>
      <c r="J61" s="5" t="str">
        <f t="shared" si="0"/>
        <v>Normal</v>
      </c>
    </row>
    <row r="62" spans="1:10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17">
        <v>3.4440598577603279</v>
      </c>
      <c r="F62" s="17">
        <v>3.7315964448062964</v>
      </c>
      <c r="G62" s="17">
        <v>4.3537232706508817</v>
      </c>
      <c r="H62" s="17">
        <v>3.8036018455737648</v>
      </c>
      <c r="I62" s="17">
        <v>5.2282455968369117</v>
      </c>
      <c r="J62" s="5" t="str">
        <f t="shared" si="0"/>
        <v>Normal</v>
      </c>
    </row>
    <row r="63" spans="1:10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17">
        <v>3.3442782439498964</v>
      </c>
      <c r="F63" s="17">
        <v>1.7817901051256162</v>
      </c>
      <c r="G63" s="17">
        <v>2.0705158542356839</v>
      </c>
      <c r="H63" s="17">
        <v>1.7678255745433118</v>
      </c>
      <c r="I63" s="17">
        <v>3.2287416713140979</v>
      </c>
      <c r="J63" s="5" t="str">
        <f t="shared" si="0"/>
        <v>Normal</v>
      </c>
    </row>
    <row r="64" spans="1:10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17">
        <v>5.7069482094449997</v>
      </c>
      <c r="F64" s="17">
        <v>5.465227490094275</v>
      </c>
      <c r="G64" s="17">
        <v>6.9502363080344738</v>
      </c>
      <c r="H64" s="17">
        <v>5.6577086280056577</v>
      </c>
      <c r="I64" s="17">
        <v>7.1952798963879703</v>
      </c>
      <c r="J64" s="5" t="str">
        <f t="shared" si="0"/>
        <v>Normal</v>
      </c>
    </row>
    <row r="65" spans="1:10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17">
        <v>3.0385900941962927</v>
      </c>
      <c r="F65" s="17">
        <v>2.9880478087649402</v>
      </c>
      <c r="G65" s="17">
        <v>2.9550827423167849</v>
      </c>
      <c r="H65" s="17">
        <v>3.89768574908648</v>
      </c>
      <c r="I65" s="17">
        <v>5.3032494455693762</v>
      </c>
      <c r="J65" s="5" t="str">
        <f t="shared" si="0"/>
        <v>Normal</v>
      </c>
    </row>
    <row r="66" spans="1:10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17">
        <v>1.9713756259117612</v>
      </c>
      <c r="F66" s="17">
        <v>1.5372790161414298</v>
      </c>
      <c r="G66" s="17">
        <v>1.5345661014348193</v>
      </c>
      <c r="H66" s="17">
        <v>1.5319214124315423</v>
      </c>
      <c r="I66" s="17">
        <v>3.0586885872682088</v>
      </c>
      <c r="J66" s="5" t="str">
        <f t="shared" si="0"/>
        <v>Normal</v>
      </c>
    </row>
    <row r="67" spans="1:10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17">
        <v>3.0494002846106936</v>
      </c>
      <c r="F67" s="17">
        <v>2.7598665228190784</v>
      </c>
      <c r="G67" s="17">
        <v>2.4706609017912289</v>
      </c>
      <c r="H67" s="17">
        <v>1.7039507314817068</v>
      </c>
      <c r="I67" s="17">
        <v>1.9194779020106532</v>
      </c>
      <c r="J67" s="5" t="str">
        <f t="shared" si="0"/>
        <v>Normal</v>
      </c>
    </row>
    <row r="68" spans="1:10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17">
        <v>1.5404522767884652</v>
      </c>
      <c r="F68" s="17">
        <v>1.5155648510199751</v>
      </c>
      <c r="G68" s="17">
        <v>1.1984659635666346</v>
      </c>
      <c r="H68" s="17">
        <v>1.4812620352540364</v>
      </c>
      <c r="I68" s="17">
        <v>1.4651155976206522</v>
      </c>
      <c r="J68" s="5" t="str">
        <f t="shared" si="0"/>
        <v>Normal</v>
      </c>
    </row>
    <row r="69" spans="1:10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17">
        <v>4.2380737954599637</v>
      </c>
      <c r="F69" s="17">
        <v>3.8872188245050276</v>
      </c>
      <c r="G69" s="17">
        <v>4.1229675058623441</v>
      </c>
      <c r="H69" s="17">
        <v>3.3313686800092253</v>
      </c>
      <c r="I69" s="17">
        <v>2.8036906764540959</v>
      </c>
      <c r="J69" s="5" t="str">
        <f t="shared" si="0"/>
        <v>Normal</v>
      </c>
    </row>
    <row r="70" spans="1:10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17">
        <v>4.4266649178607738</v>
      </c>
      <c r="F70" s="17">
        <v>2.8866971373586718</v>
      </c>
      <c r="G70" s="17">
        <v>2.5519155315959043</v>
      </c>
      <c r="H70" s="17">
        <v>2.6968716289104635</v>
      </c>
      <c r="I70" s="17">
        <v>2.6827844146006599</v>
      </c>
      <c r="J70" s="5" t="str">
        <f t="shared" si="0"/>
        <v>Normal</v>
      </c>
    </row>
    <row r="71" spans="1:10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17">
        <v>6.1468212153143655</v>
      </c>
      <c r="F71" s="17">
        <v>6.0558871874729645</v>
      </c>
      <c r="G71" s="17">
        <v>2.561694133720434</v>
      </c>
      <c r="H71" s="17">
        <v>4.2154961638984902</v>
      </c>
      <c r="I71" s="17">
        <v>4.1635440086601712</v>
      </c>
      <c r="J71" s="5" t="str">
        <f t="shared" si="0"/>
        <v>Normal</v>
      </c>
    </row>
    <row r="72" spans="1:10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17">
        <v>2.57081800215306</v>
      </c>
      <c r="F72" s="17">
        <v>1.6011528300376272</v>
      </c>
      <c r="G72" s="17">
        <v>3.7468971008383685</v>
      </c>
      <c r="H72" s="17">
        <v>4.7238095238095239</v>
      </c>
      <c r="I72" s="17">
        <v>4.3174036027988691</v>
      </c>
      <c r="J72" s="5" t="str">
        <f t="shared" si="0"/>
        <v>Normal</v>
      </c>
    </row>
    <row r="73" spans="1:10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17">
        <v>2.2100842989296878</v>
      </c>
      <c r="F73" s="17">
        <v>1.2306177701206005</v>
      </c>
      <c r="G73" s="17">
        <v>2.7649769585253456</v>
      </c>
      <c r="H73" s="17">
        <v>1.5339776039269826</v>
      </c>
      <c r="I73" s="17">
        <v>2.4510554857685589</v>
      </c>
      <c r="J73" s="5" t="str">
        <f t="shared" si="0"/>
        <v>Normal</v>
      </c>
    </row>
    <row r="74" spans="1:10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17">
        <v>3.3494716969641609</v>
      </c>
      <c r="F74" s="17">
        <v>2.7696172982383254</v>
      </c>
      <c r="G74" s="17">
        <v>3.2593558327654151</v>
      </c>
      <c r="H74" s="17">
        <v>3.8463435080625277</v>
      </c>
      <c r="I74" s="17">
        <v>8.9618971646920951</v>
      </c>
      <c r="J74" s="5" t="str">
        <f t="shared" si="0"/>
        <v>Normal</v>
      </c>
    </row>
    <row r="75" spans="1:10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17">
        <v>3.4725571525031351</v>
      </c>
      <c r="F75" s="17">
        <v>2.6324696325824526</v>
      </c>
      <c r="G75" s="17">
        <v>1.8772644502431057</v>
      </c>
      <c r="H75" s="17">
        <v>1.6868147315153221</v>
      </c>
      <c r="I75" s="17">
        <v>2.2455510020771348</v>
      </c>
      <c r="J75" s="5" t="str">
        <f t="shared" si="0"/>
        <v>Normal</v>
      </c>
    </row>
    <row r="76" spans="1:10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17">
        <v>2.651432979005472</v>
      </c>
      <c r="F76" s="17">
        <v>3.133511702461012</v>
      </c>
      <c r="G76" s="17">
        <v>3.3745510641887821</v>
      </c>
      <c r="H76" s="17">
        <v>3.6155904259165519</v>
      </c>
      <c r="I76" s="17">
        <v>3.133511702461012</v>
      </c>
      <c r="J76" s="5" t="str">
        <f t="shared" si="0"/>
        <v>Normal</v>
      </c>
    </row>
    <row r="77" spans="1:10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17">
        <v>3.6505232416646383</v>
      </c>
      <c r="F77" s="17">
        <v>2.3949227637408694</v>
      </c>
      <c r="G77" s="17">
        <v>2.5357112670103965</v>
      </c>
      <c r="H77" s="17">
        <v>2.8408141439123025</v>
      </c>
      <c r="I77" s="17">
        <v>2.974370837946362</v>
      </c>
      <c r="J77" s="5" t="str">
        <f t="shared" si="0"/>
        <v>Normal</v>
      </c>
    </row>
    <row r="78" spans="1:10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17">
        <v>7.1016422547714164</v>
      </c>
      <c r="F78" s="17">
        <v>4.0416110212975331</v>
      </c>
      <c r="G78" s="17">
        <v>5.522668829711959</v>
      </c>
      <c r="H78" s="17">
        <v>5.5970149253731343</v>
      </c>
      <c r="I78" s="17">
        <v>7.5048781708110273</v>
      </c>
      <c r="J78" s="5" t="str">
        <f t="shared" si="0"/>
        <v>Normal</v>
      </c>
    </row>
    <row r="79" spans="1:10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17">
        <v>2.1323477148340322</v>
      </c>
      <c r="F79" s="17">
        <v>1.7492915369275441</v>
      </c>
      <c r="G79" s="17">
        <v>0.6912044237083117</v>
      </c>
      <c r="H79" s="17">
        <v>0.68301345536507063</v>
      </c>
      <c r="I79" s="17">
        <v>0</v>
      </c>
      <c r="J79" s="5" t="str">
        <f t="shared" si="0"/>
        <v>Normal</v>
      </c>
    </row>
    <row r="80" spans="1:10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17">
        <v>5.8099794941900207</v>
      </c>
      <c r="F80" s="17">
        <v>4.6796135976200821</v>
      </c>
      <c r="G80" s="17">
        <v>4.9871995212288454</v>
      </c>
      <c r="H80" s="17">
        <v>3.9689102034066477</v>
      </c>
      <c r="I80" s="17">
        <v>3.6197308236532955</v>
      </c>
      <c r="J80" s="5" t="str">
        <f t="shared" si="0"/>
        <v>Normal</v>
      </c>
    </row>
    <row r="81" spans="1:10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17">
        <v>2.405002405002405</v>
      </c>
      <c r="F81" s="17">
        <v>3.5198873636043646</v>
      </c>
      <c r="G81" s="17">
        <v>4.6794571829667762</v>
      </c>
      <c r="H81" s="17">
        <v>2.3329056339671062</v>
      </c>
      <c r="I81" s="17">
        <v>3.4891835310537331</v>
      </c>
      <c r="J81" s="5" t="str">
        <f t="shared" si="0"/>
        <v>Normal</v>
      </c>
    </row>
    <row r="82" spans="1:10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17">
        <v>7.8425885697033069</v>
      </c>
      <c r="F82" s="17">
        <v>8.470078448194382</v>
      </c>
      <c r="G82" s="17">
        <v>8.3408209802075532</v>
      </c>
      <c r="H82" s="17">
        <v>9.4518625106686134</v>
      </c>
      <c r="I82" s="17">
        <v>9.2816619389287496</v>
      </c>
      <c r="J82" s="5" t="str">
        <f t="shared" ref="J82:J145" si="1">IF(AND(I82&lt;$M$21,I82&gt;$M$22),"Normal","Outliers")</f>
        <v>Outliers</v>
      </c>
    </row>
    <row r="83" spans="1:10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17">
        <v>2.7894975417552912</v>
      </c>
      <c r="F83" s="17">
        <v>1.6990043834313093</v>
      </c>
      <c r="G83" s="17">
        <v>1.3571743629762834</v>
      </c>
      <c r="H83" s="17">
        <v>1.3551971811898631</v>
      </c>
      <c r="I83" s="17">
        <v>2.368145065800602</v>
      </c>
      <c r="J83" s="5" t="str">
        <f t="shared" si="1"/>
        <v>Normal</v>
      </c>
    </row>
    <row r="84" spans="1:10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17">
        <v>3.2645362544887373</v>
      </c>
      <c r="F84" s="17">
        <v>3.1892274982282069</v>
      </c>
      <c r="G84" s="17">
        <v>3.1761716544325238</v>
      </c>
      <c r="H84" s="17">
        <v>2.4604569420035154</v>
      </c>
      <c r="I84" s="17">
        <v>2.8008262437419038</v>
      </c>
      <c r="J84" s="5" t="str">
        <f t="shared" si="1"/>
        <v>Normal</v>
      </c>
    </row>
    <row r="85" spans="1:10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17">
        <v>5.0837648015767494</v>
      </c>
      <c r="F85" s="17">
        <v>3.8663480795849088</v>
      </c>
      <c r="G85" s="17">
        <v>4.7901095642520968</v>
      </c>
      <c r="H85" s="17">
        <v>4.0393462243333209</v>
      </c>
      <c r="I85" s="17">
        <v>4.0497157835831885</v>
      </c>
      <c r="J85" s="5" t="str">
        <f t="shared" si="1"/>
        <v>Normal</v>
      </c>
    </row>
    <row r="86" spans="1:10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17">
        <v>2.6036581396862593</v>
      </c>
      <c r="F86" s="17">
        <v>1.601896645628424</v>
      </c>
      <c r="G86" s="17">
        <v>2.21540019622116</v>
      </c>
      <c r="H86" s="17">
        <v>1.8764659890539483</v>
      </c>
      <c r="I86" s="17">
        <v>3.0914767984666276</v>
      </c>
      <c r="J86" s="5" t="str">
        <f t="shared" si="1"/>
        <v>Normal</v>
      </c>
    </row>
    <row r="87" spans="1:10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17">
        <v>5.2050414544372972</v>
      </c>
      <c r="F87" s="17">
        <v>4.377165785154113</v>
      </c>
      <c r="G87" s="17">
        <v>3.2545020611846391</v>
      </c>
      <c r="H87" s="17">
        <v>3.2269630692004303</v>
      </c>
      <c r="I87" s="17">
        <v>2.844849045197539</v>
      </c>
      <c r="J87" s="5" t="str">
        <f t="shared" si="1"/>
        <v>Normal</v>
      </c>
    </row>
    <row r="88" spans="1:10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7">
        <v>2.6422697096806154</v>
      </c>
      <c r="F88" s="17">
        <v>1.9521082769390943</v>
      </c>
      <c r="G88" s="17">
        <v>2.8905447070914696</v>
      </c>
      <c r="H88" s="17">
        <v>2.8544243577545196</v>
      </c>
      <c r="I88" s="17">
        <v>2.506501237584986</v>
      </c>
      <c r="J88" s="5" t="str">
        <f t="shared" si="1"/>
        <v>Normal</v>
      </c>
    </row>
    <row r="89" spans="1:10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7">
        <v>1.0021922956467271</v>
      </c>
      <c r="F89" s="17">
        <v>1.2347508272830543</v>
      </c>
      <c r="G89" s="17">
        <v>0.97449265476161473</v>
      </c>
      <c r="H89" s="17">
        <v>1.2021831646269625</v>
      </c>
      <c r="I89" s="17">
        <v>1.0682365787943169</v>
      </c>
      <c r="J89" s="5" t="str">
        <f t="shared" si="1"/>
        <v>Normal</v>
      </c>
    </row>
    <row r="90" spans="1:10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7">
        <v>1.9174229835101624</v>
      </c>
      <c r="F90" s="17">
        <v>2.5028156676260793</v>
      </c>
      <c r="G90" s="17">
        <v>2.4869435463814971</v>
      </c>
      <c r="H90" s="17">
        <v>3.0894710825506677</v>
      </c>
      <c r="I90" s="17">
        <v>2.4567006510256726</v>
      </c>
      <c r="J90" s="5" t="str">
        <f t="shared" si="1"/>
        <v>Normal</v>
      </c>
    </row>
    <row r="91" spans="1:10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7">
        <v>3.541954450465767</v>
      </c>
      <c r="F91" s="17">
        <v>3.4542314335060449</v>
      </c>
      <c r="G91" s="17">
        <v>4.1356492969396195</v>
      </c>
      <c r="H91" s="17">
        <v>3.6106048622812148</v>
      </c>
      <c r="I91" s="17">
        <v>3.259620168470895</v>
      </c>
      <c r="J91" s="5" t="str">
        <f t="shared" si="1"/>
        <v>Normal</v>
      </c>
    </row>
    <row r="92" spans="1:10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7">
        <v>2.8039050750681858</v>
      </c>
      <c r="F92" s="17">
        <v>2.5136364778925668</v>
      </c>
      <c r="G92" s="17">
        <v>1.2391880839673846</v>
      </c>
      <c r="H92" s="17">
        <v>1.9557033198063853</v>
      </c>
      <c r="I92" s="17">
        <v>1.6886187098953058</v>
      </c>
      <c r="J92" s="5" t="str">
        <f t="shared" si="1"/>
        <v>Normal</v>
      </c>
    </row>
    <row r="93" spans="1:10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7">
        <v>2.4051180912982826</v>
      </c>
      <c r="F93" s="17">
        <v>0.93936405053778593</v>
      </c>
      <c r="G93" s="17">
        <v>2.3399475851740923</v>
      </c>
      <c r="H93" s="17">
        <v>3.2643163588882671</v>
      </c>
      <c r="I93" s="17">
        <v>2.7882336539802037</v>
      </c>
      <c r="J93" s="5" t="str">
        <f t="shared" si="1"/>
        <v>Normal</v>
      </c>
    </row>
    <row r="94" spans="1:10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7">
        <v>2.4659392145983605</v>
      </c>
      <c r="F94" s="17">
        <v>3.030486696163404</v>
      </c>
      <c r="G94" s="17">
        <v>4.7967382180117522</v>
      </c>
      <c r="H94" s="17">
        <v>2.3733238400379735</v>
      </c>
      <c r="I94" s="17">
        <v>2.3492100781112351</v>
      </c>
      <c r="J94" s="5" t="str">
        <f t="shared" si="1"/>
        <v>Normal</v>
      </c>
    </row>
    <row r="95" spans="1:10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7">
        <v>4.0155267032525765</v>
      </c>
      <c r="F95" s="17">
        <v>5.2569325798396633</v>
      </c>
      <c r="G95" s="17">
        <v>1.9527436047646944</v>
      </c>
      <c r="H95" s="17">
        <v>3.8694698826260803</v>
      </c>
      <c r="I95" s="17">
        <v>2.5565639780135498</v>
      </c>
      <c r="J95" s="5" t="str">
        <f t="shared" si="1"/>
        <v>Normal</v>
      </c>
    </row>
    <row r="96" spans="1:10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7">
        <v>4.7864066052411154</v>
      </c>
      <c r="F96" s="17">
        <v>6.2116623961487694</v>
      </c>
      <c r="G96" s="17">
        <v>6.9870351680770133</v>
      </c>
      <c r="H96" s="17">
        <v>8.5383839167895665</v>
      </c>
      <c r="I96" s="17">
        <v>12.806084830610423</v>
      </c>
      <c r="J96" s="5" t="str">
        <f t="shared" si="1"/>
        <v>Outliers</v>
      </c>
    </row>
    <row r="97" spans="1:10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7">
        <v>2.9809490257716593</v>
      </c>
      <c r="F97" s="17">
        <v>2.0106699552290825</v>
      </c>
      <c r="G97" s="17">
        <v>3.8198606409462719</v>
      </c>
      <c r="H97" s="17">
        <v>4.0148159660165259</v>
      </c>
      <c r="I97" s="17">
        <v>2.9303842625624301</v>
      </c>
      <c r="J97" s="5" t="str">
        <f t="shared" si="1"/>
        <v>Normal</v>
      </c>
    </row>
    <row r="98" spans="1:10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7">
        <v>3.1541388215348829</v>
      </c>
      <c r="F98" s="17">
        <v>3.4639365714725581</v>
      </c>
      <c r="G98" s="17">
        <v>3.0688378694593093</v>
      </c>
      <c r="H98" s="17">
        <v>3.4412878063702061</v>
      </c>
      <c r="I98" s="17">
        <v>3.2397614011015192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7">
        <v>1.8975932192668963</v>
      </c>
      <c r="F99" s="17">
        <v>1.2434717731907485</v>
      </c>
      <c r="G99" s="17">
        <v>1.5378937007874016</v>
      </c>
      <c r="H99" s="17">
        <v>1.5220700152207003</v>
      </c>
      <c r="I99" s="17">
        <v>0.90410463504309568</v>
      </c>
      <c r="J99" s="5" t="str">
        <f t="shared" si="1"/>
        <v>Normal</v>
      </c>
    </row>
    <row r="100" spans="1:10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7">
        <v>7.3159064689496054</v>
      </c>
      <c r="F100" s="17">
        <v>6.7904656319290462</v>
      </c>
      <c r="G100" s="17">
        <v>7.5243515377038417</v>
      </c>
      <c r="H100" s="17">
        <v>7.8361435365326422</v>
      </c>
      <c r="I100" s="17">
        <v>6.6736962934290789</v>
      </c>
      <c r="J100" s="5" t="str">
        <f t="shared" si="1"/>
        <v>Normal</v>
      </c>
    </row>
    <row r="101" spans="1:10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7">
        <v>4.6093569946992394</v>
      </c>
      <c r="F101" s="17">
        <v>3.9501156819592578</v>
      </c>
      <c r="G101" s="17">
        <v>3.9233269812801255</v>
      </c>
      <c r="H101" s="17">
        <v>5.0108568565224649</v>
      </c>
      <c r="I101" s="17">
        <v>3.3187676309530394</v>
      </c>
      <c r="J101" s="5" t="str">
        <f t="shared" si="1"/>
        <v>Normal</v>
      </c>
    </row>
    <row r="102" spans="1:10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7">
        <v>5.9521944801228033</v>
      </c>
      <c r="F102" s="17">
        <v>6.4977257959714096</v>
      </c>
      <c r="G102" s="17">
        <v>6.7007797270955161</v>
      </c>
      <c r="H102" s="17">
        <v>5.6997150142492874</v>
      </c>
      <c r="I102" s="17">
        <v>8.572019745204102</v>
      </c>
      <c r="J102" s="5" t="str">
        <f t="shared" si="1"/>
        <v>Normal</v>
      </c>
    </row>
    <row r="103" spans="1:10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7">
        <v>2.1559623137787551</v>
      </c>
      <c r="F103" s="17">
        <v>1.9154641808198185</v>
      </c>
      <c r="G103" s="17">
        <v>1.4673206724521024</v>
      </c>
      <c r="H103" s="17">
        <v>1.8589664146734415</v>
      </c>
      <c r="I103" s="17">
        <v>2.0362451639177355</v>
      </c>
      <c r="J103" s="5" t="str">
        <f t="shared" si="1"/>
        <v>Normal</v>
      </c>
    </row>
    <row r="104" spans="1:10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7">
        <v>6.769564040075819</v>
      </c>
      <c r="F104" s="17">
        <v>5.2659294365455498</v>
      </c>
      <c r="G104" s="17">
        <v>3.9530899986823034</v>
      </c>
      <c r="H104" s="17">
        <v>7.9134792930625162</v>
      </c>
      <c r="I104" s="17">
        <v>3.9603960396039608</v>
      </c>
      <c r="J104" s="5" t="str">
        <f t="shared" si="1"/>
        <v>Normal</v>
      </c>
    </row>
    <row r="105" spans="1:10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7">
        <v>7.0892334539108939</v>
      </c>
      <c r="F105" s="17">
        <v>6.1737232024623312</v>
      </c>
      <c r="G105" s="17">
        <v>6.0983693490653588</v>
      </c>
      <c r="H105" s="17">
        <v>6.2007108984044086</v>
      </c>
      <c r="I105" s="17">
        <v>7.6831437006854406</v>
      </c>
      <c r="J105" s="5" t="str">
        <f t="shared" si="1"/>
        <v>Normal</v>
      </c>
    </row>
    <row r="106" spans="1:10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7">
        <v>9.1423036628516083</v>
      </c>
      <c r="F106" s="17">
        <v>10.252264863319564</v>
      </c>
      <c r="G106" s="17">
        <v>11.283267634306895</v>
      </c>
      <c r="H106" s="17">
        <v>13.43783945761696</v>
      </c>
      <c r="I106" s="17">
        <v>13.48343365922107</v>
      </c>
      <c r="J106" s="5" t="str">
        <f t="shared" si="1"/>
        <v>Outliers</v>
      </c>
    </row>
    <row r="107" spans="1:10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7">
        <v>3.7446171129002064</v>
      </c>
      <c r="F107" s="17">
        <v>8.9976606082418567</v>
      </c>
      <c r="G107" s="17">
        <v>5.4714572314426402</v>
      </c>
      <c r="H107" s="17">
        <v>9.2421441774491679</v>
      </c>
      <c r="I107" s="17">
        <v>11.238059561715678</v>
      </c>
      <c r="J107" s="5" t="str">
        <f t="shared" si="1"/>
        <v>Outliers</v>
      </c>
    </row>
    <row r="108" spans="1:10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7">
        <v>7.6335877862595423</v>
      </c>
      <c r="F108" s="17">
        <v>4.9547875634832161</v>
      </c>
      <c r="G108" s="17">
        <v>6.1904172341215791</v>
      </c>
      <c r="H108" s="17">
        <v>2.4749412201460217</v>
      </c>
      <c r="I108" s="17">
        <v>1.2370113805047007</v>
      </c>
      <c r="J108" s="5" t="str">
        <f t="shared" si="1"/>
        <v>Normal</v>
      </c>
    </row>
    <row r="109" spans="1:10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7">
        <v>6.3331222292590246</v>
      </c>
      <c r="F109" s="17">
        <v>4.621428021258569</v>
      </c>
      <c r="G109" s="17">
        <v>5.392496725984131</v>
      </c>
      <c r="H109" s="17">
        <v>4.6228522998690194</v>
      </c>
      <c r="I109" s="17">
        <v>6.9358816276202218</v>
      </c>
      <c r="J109" s="5" t="str">
        <f t="shared" si="1"/>
        <v>Normal</v>
      </c>
    </row>
    <row r="110" spans="1:10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7">
        <v>1.328506426649839</v>
      </c>
      <c r="F110" s="17">
        <v>0.66021853233420258</v>
      </c>
      <c r="G110" s="17">
        <v>1.9366083532373635</v>
      </c>
      <c r="H110" s="17">
        <v>1.5793297324615432</v>
      </c>
      <c r="I110" s="17">
        <v>1.5467904098994585</v>
      </c>
      <c r="J110" s="5" t="str">
        <f t="shared" si="1"/>
        <v>Normal</v>
      </c>
    </row>
    <row r="111" spans="1:10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7">
        <v>2.6473410768059829</v>
      </c>
      <c r="F111" s="17">
        <v>1.3068478829064296</v>
      </c>
      <c r="G111" s="17">
        <v>1.9303777105720354</v>
      </c>
      <c r="H111" s="17">
        <v>1.9018035436939364</v>
      </c>
      <c r="I111" s="17">
        <v>1.5621582778767145</v>
      </c>
      <c r="J111" s="5" t="str">
        <f t="shared" si="1"/>
        <v>Normal</v>
      </c>
    </row>
    <row r="112" spans="1:10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7">
        <v>2.6524319485428203</v>
      </c>
      <c r="F112" s="17">
        <v>1.9631580669436901</v>
      </c>
      <c r="G112" s="17">
        <v>1.7729639121254612</v>
      </c>
      <c r="H112" s="17">
        <v>1.9064262451346414</v>
      </c>
      <c r="I112" s="17">
        <v>2.0366279707352226</v>
      </c>
      <c r="J112" s="5" t="str">
        <f t="shared" si="1"/>
        <v>Normal</v>
      </c>
    </row>
    <row r="113" spans="1:10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7">
        <v>1.7503938386136881</v>
      </c>
      <c r="F113" s="17">
        <v>1.9773592367393347</v>
      </c>
      <c r="G113" s="17">
        <v>1.7017138689680322</v>
      </c>
      <c r="H113" s="17">
        <v>1.6746010860984188</v>
      </c>
      <c r="I113" s="17">
        <v>1.8843037497644619</v>
      </c>
      <c r="J113" s="5" t="str">
        <f t="shared" si="1"/>
        <v>Normal</v>
      </c>
    </row>
    <row r="114" spans="1:10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7">
        <v>3.0962947672618433</v>
      </c>
      <c r="F114" s="17">
        <v>2.6768386535501572</v>
      </c>
      <c r="G114" s="17">
        <v>3.3482890243085781</v>
      </c>
      <c r="H114" s="17">
        <v>3.6855860081753002</v>
      </c>
      <c r="I114" s="17">
        <v>3.0174003419720385</v>
      </c>
      <c r="J114" s="5" t="str">
        <f t="shared" si="1"/>
        <v>Normal</v>
      </c>
    </row>
    <row r="115" spans="1:10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7">
        <v>5.6958420353142198</v>
      </c>
      <c r="F115" s="17">
        <v>4.6330615270570794</v>
      </c>
      <c r="G115" s="17">
        <v>4.6189376443418011</v>
      </c>
      <c r="H115" s="17">
        <v>4.605323754259925</v>
      </c>
      <c r="I115" s="17">
        <v>4.5917898796951055</v>
      </c>
      <c r="J115" s="5" t="str">
        <f t="shared" si="1"/>
        <v>Normal</v>
      </c>
    </row>
    <row r="116" spans="1:10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7">
        <v>2.2663745561683162</v>
      </c>
      <c r="F116" s="17">
        <v>1.4801657785671993</v>
      </c>
      <c r="G116" s="17">
        <v>2.204585537918871</v>
      </c>
      <c r="H116" s="17">
        <v>0.72982046416581514</v>
      </c>
      <c r="I116" s="17">
        <v>1.4499057561258519</v>
      </c>
      <c r="J116" s="5" t="str">
        <f t="shared" si="1"/>
        <v>Normal</v>
      </c>
    </row>
    <row r="117" spans="1:10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7">
        <v>8.4885525805199844</v>
      </c>
      <c r="F117" s="17">
        <v>8.5717347048108863</v>
      </c>
      <c r="G117" s="17">
        <v>9.0815809027327301</v>
      </c>
      <c r="H117" s="17">
        <v>9.116089898671154</v>
      </c>
      <c r="I117" s="17">
        <v>10.425595996571136</v>
      </c>
      <c r="J117" s="5" t="str">
        <f t="shared" si="1"/>
        <v>Outliers</v>
      </c>
    </row>
    <row r="118" spans="1:10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7">
        <v>2.8240609997175943</v>
      </c>
      <c r="F118" s="17">
        <v>1.0997470581766193</v>
      </c>
      <c r="G118" s="17">
        <v>4.397295663167152</v>
      </c>
      <c r="H118" s="17">
        <v>2.7471018075929892</v>
      </c>
      <c r="I118" s="17">
        <v>2.7460456942003519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7">
        <v>1.7673048600883652</v>
      </c>
      <c r="F119" s="17">
        <v>1.7340038148083925</v>
      </c>
      <c r="G119" s="17">
        <v>1.7189678553011061</v>
      </c>
      <c r="H119" s="17">
        <v>1.7044486108743822</v>
      </c>
      <c r="I119" s="17">
        <v>2.0660380902295179</v>
      </c>
      <c r="J119" s="5" t="str">
        <f t="shared" si="1"/>
        <v>Normal</v>
      </c>
    </row>
    <row r="120" spans="1:10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7">
        <v>1.6295602224349706</v>
      </c>
      <c r="F120" s="17">
        <v>2.0200795911358909</v>
      </c>
      <c r="G120" s="17">
        <v>1.7818253811126508</v>
      </c>
      <c r="H120" s="17">
        <v>2.3300970873786406</v>
      </c>
      <c r="I120" s="17">
        <v>1.524593600518362</v>
      </c>
      <c r="J120" s="5" t="str">
        <f t="shared" si="1"/>
        <v>Normal</v>
      </c>
    </row>
    <row r="121" spans="1:10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7">
        <v>6.3180772827213225</v>
      </c>
      <c r="F121" s="17">
        <v>6.9265782703344545</v>
      </c>
      <c r="G121" s="17">
        <v>5.6545789797172716</v>
      </c>
      <c r="H121" s="17">
        <v>7.0866526562729089</v>
      </c>
      <c r="I121" s="17">
        <v>7.530852200952288</v>
      </c>
      <c r="J121" s="5" t="str">
        <f t="shared" si="1"/>
        <v>Normal</v>
      </c>
    </row>
    <row r="122" spans="1:10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7">
        <v>2.5978524419812956</v>
      </c>
      <c r="F122" s="17">
        <v>2.5614754098360657</v>
      </c>
      <c r="G122" s="17">
        <v>2.526103065005052</v>
      </c>
      <c r="H122" s="17">
        <v>2.4922118380062304</v>
      </c>
      <c r="I122" s="17">
        <v>1.6398819285011479</v>
      </c>
      <c r="J122" s="5" t="str">
        <f t="shared" si="1"/>
        <v>Normal</v>
      </c>
    </row>
    <row r="123" spans="1:10" hidden="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7">
        <v>2.4399765762248684</v>
      </c>
      <c r="F123" s="17">
        <v>1.4489953632148376</v>
      </c>
      <c r="G123" s="17">
        <v>1.4232174201812231</v>
      </c>
      <c r="H123" s="17">
        <v>1.864888806004942</v>
      </c>
      <c r="I123" s="17">
        <v>1.8339370042639034</v>
      </c>
      <c r="J123" s="5" t="str">
        <f t="shared" si="1"/>
        <v>Normal</v>
      </c>
    </row>
    <row r="124" spans="1:10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7">
        <v>3.0472320975114267</v>
      </c>
      <c r="F124" s="17">
        <v>5.0306871918704097</v>
      </c>
      <c r="G124" s="17">
        <v>3.9494470774091628</v>
      </c>
      <c r="H124" s="17">
        <v>3.8782237735117318</v>
      </c>
      <c r="I124" s="17">
        <v>3.8109756097560976</v>
      </c>
      <c r="J124" s="5" t="str">
        <f t="shared" si="1"/>
        <v>Normal</v>
      </c>
    </row>
    <row r="125" spans="1:10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7">
        <v>3.196002091928642</v>
      </c>
      <c r="F125" s="17">
        <v>3.2976801537005702</v>
      </c>
      <c r="G125" s="17">
        <v>4.0959873448115145</v>
      </c>
      <c r="H125" s="17">
        <v>3.6193048150674443</v>
      </c>
      <c r="I125" s="17">
        <v>2.607884045239925</v>
      </c>
      <c r="J125" s="5" t="str">
        <f t="shared" si="1"/>
        <v>Normal</v>
      </c>
    </row>
    <row r="126" spans="1:10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7">
        <v>2.070822116380203</v>
      </c>
      <c r="F126" s="17">
        <v>3.0223655047350393</v>
      </c>
      <c r="G126" s="17">
        <v>3.5268037081821841</v>
      </c>
      <c r="H126" s="17">
        <v>1.5118681650960037</v>
      </c>
      <c r="I126" s="17">
        <v>2.5202883209839202</v>
      </c>
      <c r="J126" s="5" t="str">
        <f t="shared" si="1"/>
        <v>Normal</v>
      </c>
    </row>
    <row r="127" spans="1:10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7">
        <v>1.9185572449517962</v>
      </c>
      <c r="F127" s="17">
        <v>1.9009599847923202</v>
      </c>
      <c r="G127" s="17">
        <v>2.3311110075061774</v>
      </c>
      <c r="H127" s="17">
        <v>2.7459954233409611</v>
      </c>
      <c r="I127" s="17">
        <v>2.2477971587843912</v>
      </c>
      <c r="J127" s="5" t="str">
        <f t="shared" si="1"/>
        <v>Normal</v>
      </c>
    </row>
    <row r="128" spans="1:10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7">
        <v>4.5480856693955181</v>
      </c>
      <c r="F128" s="17">
        <v>3.6400404448938324</v>
      </c>
      <c r="G128" s="17">
        <v>3.2178914766099513</v>
      </c>
      <c r="H128" s="17">
        <v>5.2010402080416087</v>
      </c>
      <c r="I128" s="17">
        <v>3.9797827038643687</v>
      </c>
      <c r="J128" s="5" t="str">
        <f t="shared" si="1"/>
        <v>Normal</v>
      </c>
    </row>
    <row r="129" spans="1:10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7">
        <v>2.4023514781527329</v>
      </c>
      <c r="F129" s="17">
        <v>1.5452259541770268</v>
      </c>
      <c r="G129" s="17">
        <v>2.4719502314020079</v>
      </c>
      <c r="H129" s="17">
        <v>2.0156142920490736</v>
      </c>
      <c r="I129" s="17">
        <v>2.1054016711625767</v>
      </c>
      <c r="J129" s="5" t="str">
        <f t="shared" si="1"/>
        <v>Normal</v>
      </c>
    </row>
    <row r="130" spans="1:10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7">
        <v>6.9186168166262805</v>
      </c>
      <c r="F130" s="17">
        <v>7.8964670743754688</v>
      </c>
      <c r="G130" s="17">
        <v>8.1421193805423044</v>
      </c>
      <c r="H130" s="17">
        <v>8.5486818063168872</v>
      </c>
      <c r="I130" s="17">
        <v>8.4322774608466666</v>
      </c>
      <c r="J130" s="5" t="str">
        <f t="shared" si="1"/>
        <v>Normal</v>
      </c>
    </row>
    <row r="131" spans="1:10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7">
        <v>1.5323322096230463</v>
      </c>
      <c r="F131" s="17">
        <v>3.0012004801920766</v>
      </c>
      <c r="G131" s="17">
        <v>0</v>
      </c>
      <c r="H131" s="17">
        <v>0</v>
      </c>
      <c r="I131" s="17">
        <v>0</v>
      </c>
      <c r="J131" s="5" t="str">
        <f t="shared" si="1"/>
        <v>Normal</v>
      </c>
    </row>
    <row r="132" spans="1:10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7">
        <v>2.2867596615595702</v>
      </c>
      <c r="F132" s="17">
        <v>2.2552999548940007</v>
      </c>
      <c r="G132" s="17">
        <v>2.5411346166063149</v>
      </c>
      <c r="H132" s="17">
        <v>2.5064227081897363</v>
      </c>
      <c r="I132" s="17">
        <v>2.1641006615964882</v>
      </c>
      <c r="J132" s="5" t="str">
        <f t="shared" si="1"/>
        <v>Normal</v>
      </c>
    </row>
    <row r="133" spans="1:10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7">
        <v>3.4162728463246599</v>
      </c>
      <c r="F133" s="17">
        <v>3.33889816360601</v>
      </c>
      <c r="G133" s="17">
        <v>2.770083102493075</v>
      </c>
      <c r="H133" s="17">
        <v>2.7580120249324289</v>
      </c>
      <c r="I133" s="17">
        <v>2.1969572142582523</v>
      </c>
      <c r="J133" s="5" t="str">
        <f t="shared" si="1"/>
        <v>Normal</v>
      </c>
    </row>
    <row r="134" spans="1:10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7">
        <v>2.0113439800474677</v>
      </c>
      <c r="F134" s="17">
        <v>1.9717643347267135</v>
      </c>
      <c r="G134" s="17">
        <v>1.956411159369253</v>
      </c>
      <c r="H134" s="17">
        <v>2.7181299266104917</v>
      </c>
      <c r="I134" s="17">
        <v>1.1562921564848718</v>
      </c>
      <c r="J134" s="5" t="str">
        <f t="shared" si="1"/>
        <v>Normal</v>
      </c>
    </row>
    <row r="135" spans="1:10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7">
        <v>4.1769752273238439</v>
      </c>
      <c r="F135" s="17">
        <v>3.7691993592361088</v>
      </c>
      <c r="G135" s="17">
        <v>2.5008596705117383</v>
      </c>
      <c r="H135" s="17">
        <v>2.8003360403248392</v>
      </c>
      <c r="I135" s="17">
        <v>1.5487068297971194</v>
      </c>
      <c r="J135" s="5" t="str">
        <f t="shared" si="1"/>
        <v>Normal</v>
      </c>
    </row>
    <row r="136" spans="1:10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7">
        <v>2.2434818838837876</v>
      </c>
      <c r="F136" s="17">
        <v>1.4427354263683945</v>
      </c>
      <c r="G136" s="17">
        <v>2.0236455195709873</v>
      </c>
      <c r="H136" s="17">
        <v>1.967639891628449</v>
      </c>
      <c r="I136" s="17">
        <v>2.1365632275366164</v>
      </c>
      <c r="J136" s="5" t="str">
        <f t="shared" si="1"/>
        <v>Normal</v>
      </c>
    </row>
    <row r="137" spans="1:10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7">
        <v>1.9412449851171218</v>
      </c>
      <c r="F137" s="17">
        <v>1.8947767321417293</v>
      </c>
      <c r="G137" s="17">
        <v>3.1482181085505601</v>
      </c>
      <c r="H137" s="17">
        <v>1.8832391713747645</v>
      </c>
      <c r="I137" s="17">
        <v>0</v>
      </c>
      <c r="J137" s="5" t="str">
        <f t="shared" si="1"/>
        <v>Normal</v>
      </c>
    </row>
    <row r="138" spans="1:10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7">
        <v>3.3074251695055401</v>
      </c>
      <c r="F138" s="17">
        <v>4.0014405185866915</v>
      </c>
      <c r="G138" s="17">
        <v>3.2197045921036747</v>
      </c>
      <c r="H138" s="17">
        <v>3.6429872495446265</v>
      </c>
      <c r="I138" s="17">
        <v>3.6636000976960026</v>
      </c>
      <c r="J138" s="5" t="str">
        <f t="shared" si="1"/>
        <v>Normal</v>
      </c>
    </row>
    <row r="139" spans="1:10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7">
        <v>5.025125628140704</v>
      </c>
      <c r="F139" s="17">
        <v>3.3008747318039284</v>
      </c>
      <c r="G139" s="17">
        <v>1.6289297931259161</v>
      </c>
      <c r="H139" s="17">
        <v>4.8254785266205564</v>
      </c>
      <c r="I139" s="17">
        <v>4.7664442326024785</v>
      </c>
      <c r="J139" s="5" t="str">
        <f t="shared" si="1"/>
        <v>Normal</v>
      </c>
    </row>
    <row r="140" spans="1:10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7">
        <v>3.1229087664510375</v>
      </c>
      <c r="F140" s="17">
        <v>2.1889501794939146</v>
      </c>
      <c r="G140" s="17">
        <v>2.603601648947711</v>
      </c>
      <c r="H140" s="17">
        <v>3.0115298571674414</v>
      </c>
      <c r="I140" s="17">
        <v>2.986348122866894</v>
      </c>
      <c r="J140" s="5" t="str">
        <f t="shared" si="1"/>
        <v>Normal</v>
      </c>
    </row>
    <row r="141" spans="1:10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7">
        <v>1.4688601645123385</v>
      </c>
      <c r="F141" s="17">
        <v>1.4347202295552366</v>
      </c>
      <c r="G141" s="17">
        <v>2.857959416976279</v>
      </c>
      <c r="H141" s="17">
        <v>0.71169311792754963</v>
      </c>
      <c r="I141" s="17">
        <v>5.6717476072314783</v>
      </c>
      <c r="J141" s="5" t="str">
        <f t="shared" si="1"/>
        <v>Normal</v>
      </c>
    </row>
    <row r="142" spans="1:10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7">
        <v>1.5689282476814728</v>
      </c>
      <c r="F142" s="17">
        <v>1.371553970648745</v>
      </c>
      <c r="G142" s="17">
        <v>1.8648492862713186</v>
      </c>
      <c r="H142" s="17">
        <v>2.0123423665146229</v>
      </c>
      <c r="I142" s="17">
        <v>2.9866595871772748</v>
      </c>
      <c r="J142" s="5" t="str">
        <f t="shared" si="1"/>
        <v>Normal</v>
      </c>
    </row>
    <row r="143" spans="1:10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7">
        <v>3.0883261272390365</v>
      </c>
      <c r="F143" s="17">
        <v>2.6614957606174672</v>
      </c>
      <c r="G143" s="17">
        <v>1.8768768768768769</v>
      </c>
      <c r="H143" s="17">
        <v>1.4829094683769555</v>
      </c>
      <c r="I143" s="17">
        <v>1.8313676653725002</v>
      </c>
      <c r="J143" s="5" t="str">
        <f t="shared" si="1"/>
        <v>Normal</v>
      </c>
    </row>
    <row r="144" spans="1:10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7">
        <v>1.734304543877905</v>
      </c>
      <c r="F144" s="17">
        <v>3.4193879295606084</v>
      </c>
      <c r="G144" s="17">
        <v>3.3726812816188869</v>
      </c>
      <c r="H144" s="17">
        <v>3.3283408221001833</v>
      </c>
      <c r="I144" s="17">
        <v>4.9277266754270688</v>
      </c>
      <c r="J144" s="5" t="str">
        <f t="shared" si="1"/>
        <v>Normal</v>
      </c>
    </row>
    <row r="145" spans="1:10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7">
        <v>6.1635995421326051</v>
      </c>
      <c r="F145" s="17">
        <v>4.2233296731142831</v>
      </c>
      <c r="G145" s="17">
        <v>4.2889003259564245</v>
      </c>
      <c r="H145" s="17">
        <v>5.2264808362369335</v>
      </c>
      <c r="I145" s="17">
        <v>6.1919504643962853</v>
      </c>
      <c r="J145" s="5" t="str">
        <f t="shared" si="1"/>
        <v>Normal</v>
      </c>
    </row>
    <row r="146" spans="1:10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7">
        <v>3.2412284255732922</v>
      </c>
      <c r="F146" s="17">
        <v>1.1913744489893174</v>
      </c>
      <c r="G146" s="17">
        <v>3.1528336092062741</v>
      </c>
      <c r="H146" s="17">
        <v>3.1292783101897124</v>
      </c>
      <c r="I146" s="17">
        <v>3.1065548306927617</v>
      </c>
      <c r="J146" s="5" t="str">
        <f t="shared" ref="J146:J160" si="2">IF(AND(I146&lt;$M$21,I146&gt;$M$22),"Normal","Outliers")</f>
        <v>Normal</v>
      </c>
    </row>
    <row r="147" spans="1:10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7">
        <v>1.9357149079083633</v>
      </c>
      <c r="F147" s="17">
        <v>1.929310078715851</v>
      </c>
      <c r="G147" s="17">
        <v>2.3509718917800617</v>
      </c>
      <c r="H147" s="17">
        <v>2.2024612504473748</v>
      </c>
      <c r="I147" s="17">
        <v>2.0617817379923622</v>
      </c>
      <c r="J147" s="5" t="str">
        <f t="shared" si="2"/>
        <v>Normal</v>
      </c>
    </row>
    <row r="148" spans="1:10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7">
        <v>5.2636196157557675</v>
      </c>
      <c r="F148" s="17">
        <v>2.5882149943922008</v>
      </c>
      <c r="G148" s="17">
        <v>2.5597269624573378</v>
      </c>
      <c r="H148" s="17">
        <v>3.376382206465772</v>
      </c>
      <c r="I148" s="17">
        <v>3.3414084036421352</v>
      </c>
      <c r="J148" s="5" t="str">
        <f t="shared" si="2"/>
        <v>Normal</v>
      </c>
    </row>
    <row r="149" spans="1:10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7">
        <v>2.7386755764912092</v>
      </c>
      <c r="F149" s="17">
        <v>3.7596004081851868</v>
      </c>
      <c r="G149" s="17">
        <v>4.2623474878789489</v>
      </c>
      <c r="H149" s="17">
        <v>3.7003753237828407</v>
      </c>
      <c r="I149" s="17">
        <v>4.1966112364265857</v>
      </c>
      <c r="J149" s="5" t="str">
        <f t="shared" si="2"/>
        <v>Normal</v>
      </c>
    </row>
    <row r="150" spans="1:10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7">
        <v>2.2687128295710512</v>
      </c>
      <c r="F150" s="17">
        <v>1.9091863684093295</v>
      </c>
      <c r="G150" s="17">
        <v>2.0489542452755845</v>
      </c>
      <c r="H150" s="17">
        <v>2.4988286740590349</v>
      </c>
      <c r="I150" s="17">
        <v>2.0122593028295461</v>
      </c>
      <c r="J150" s="5" t="str">
        <f t="shared" si="2"/>
        <v>Normal</v>
      </c>
    </row>
    <row r="151" spans="1:10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7">
        <v>2.3249634648598381</v>
      </c>
      <c r="F151" s="17">
        <v>2.2834029227557409</v>
      </c>
      <c r="G151" s="17">
        <v>1.2920313963629315</v>
      </c>
      <c r="H151" s="17">
        <v>2.2394983523690692</v>
      </c>
      <c r="I151" s="17">
        <v>2.2187708009762592</v>
      </c>
      <c r="J151" s="5" t="str">
        <f t="shared" si="2"/>
        <v>Normal</v>
      </c>
    </row>
    <row r="152" spans="1:10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7">
        <v>1.0828956630028697</v>
      </c>
      <c r="F152" s="17">
        <v>1.0634338278300632</v>
      </c>
      <c r="G152" s="17">
        <v>1.5798620253831166</v>
      </c>
      <c r="H152" s="17">
        <v>1.5651085141903172</v>
      </c>
      <c r="I152" s="17">
        <v>1.5508684863523574</v>
      </c>
      <c r="J152" s="5" t="str">
        <f t="shared" si="2"/>
        <v>Normal</v>
      </c>
    </row>
    <row r="153" spans="1:10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7">
        <v>5.9727848758699489</v>
      </c>
      <c r="F153" s="17">
        <v>4.864435853452469</v>
      </c>
      <c r="G153" s="17">
        <v>4.5452249886369378</v>
      </c>
      <c r="H153" s="17">
        <v>4.7339047239386085</v>
      </c>
      <c r="I153" s="17">
        <v>5.9024618184501119</v>
      </c>
      <c r="J153" s="5" t="str">
        <f t="shared" si="2"/>
        <v>Normal</v>
      </c>
    </row>
    <row r="154" spans="1:10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7">
        <v>6.8768323138731047</v>
      </c>
      <c r="F154" s="17">
        <v>6.2417519706102649</v>
      </c>
      <c r="G154" s="17">
        <v>6.5986855418400649</v>
      </c>
      <c r="H154" s="17">
        <v>7.0346696310706589</v>
      </c>
      <c r="I154" s="17">
        <v>7.8041250375198326</v>
      </c>
      <c r="J154" s="5" t="str">
        <f t="shared" si="2"/>
        <v>Normal</v>
      </c>
    </row>
    <row r="155" spans="1:10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7">
        <v>4.6936114732724903</v>
      </c>
      <c r="F155" s="17">
        <v>3.8173237090505272</v>
      </c>
      <c r="G155" s="17">
        <v>4.3911501435568319</v>
      </c>
      <c r="H155" s="17">
        <v>4.44363983476243</v>
      </c>
      <c r="I155" s="17">
        <v>5.2981408342163565</v>
      </c>
      <c r="J155" s="5" t="str">
        <f t="shared" si="2"/>
        <v>Normal</v>
      </c>
    </row>
    <row r="156" spans="1:10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7">
        <v>2.711374214831217</v>
      </c>
      <c r="F156" s="17">
        <v>2.6363776171540305</v>
      </c>
      <c r="G156" s="17">
        <v>3.0785469258509983</v>
      </c>
      <c r="H156" s="17">
        <v>3.0813249697369871</v>
      </c>
      <c r="I156" s="17">
        <v>2.8637515144839738</v>
      </c>
      <c r="J156" s="5" t="str">
        <f t="shared" si="2"/>
        <v>Normal</v>
      </c>
    </row>
    <row r="157" spans="1:10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7">
        <v>2.4896583422705683</v>
      </c>
      <c r="F157" s="17">
        <v>2.0680190257750368</v>
      </c>
      <c r="G157" s="17">
        <v>2.2352196103267143</v>
      </c>
      <c r="H157" s="17">
        <v>2.953555342243225</v>
      </c>
      <c r="I157" s="17">
        <v>1.2808783165599267</v>
      </c>
      <c r="J157" s="5" t="str">
        <f t="shared" si="2"/>
        <v>Normal</v>
      </c>
    </row>
    <row r="158" spans="1:10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7">
        <v>1.8414664769398175</v>
      </c>
      <c r="F158" s="17">
        <v>1.474225622041311</v>
      </c>
      <c r="G158" s="17">
        <v>2.1171603993290233</v>
      </c>
      <c r="H158" s="17">
        <v>2.1052290651163545</v>
      </c>
      <c r="I158" s="17">
        <v>2.093633742933986</v>
      </c>
      <c r="J158" s="5" t="str">
        <f t="shared" si="2"/>
        <v>Normal</v>
      </c>
    </row>
    <row r="159" spans="1:10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7">
        <v>13.587879611386644</v>
      </c>
      <c r="F159" s="17">
        <v>10.675919129912591</v>
      </c>
      <c r="G159" s="17">
        <v>6.6076384300251085</v>
      </c>
      <c r="H159" s="17">
        <v>5.890437855880621</v>
      </c>
      <c r="I159" s="17">
        <v>6.4846637701835164</v>
      </c>
      <c r="J159" s="5" t="str">
        <f t="shared" si="2"/>
        <v>Normal</v>
      </c>
    </row>
    <row r="160" spans="1:10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7">
        <v>4.3648058810016082</v>
      </c>
      <c r="F160" s="17">
        <v>4.2783156946633643</v>
      </c>
      <c r="G160" s="17">
        <v>4.6926325668700137</v>
      </c>
      <c r="H160" s="17">
        <v>5.5449585237102426</v>
      </c>
      <c r="I160" s="17">
        <v>5.7248546767658981</v>
      </c>
      <c r="J160" s="5" t="str">
        <f t="shared" si="2"/>
        <v>Normal</v>
      </c>
    </row>
  </sheetData>
  <autoFilter ref="A3:J160" xr:uid="{00000000-0009-0000-0000-000012000000}">
    <filterColumn colId="3">
      <filters>
        <filter val="Oeiras do Pará"/>
        <filter val="Pará"/>
        <filter val="RI Marajó"/>
        <filter val="Rondon do Pará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0"/>
  <sheetViews>
    <sheetView workbookViewId="0">
      <selection activeCell="M4" sqref="M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2" t="s">
        <v>178</v>
      </c>
      <c r="N1" s="1" t="s">
        <v>177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4" x14ac:dyDescent="0.2">
      <c r="A4" s="2"/>
      <c r="B4" s="2"/>
      <c r="C4" s="2"/>
      <c r="D4" s="4" t="s">
        <v>4</v>
      </c>
      <c r="E4" s="13">
        <v>46.664311157900805</v>
      </c>
      <c r="F4" s="13">
        <v>46.13659761102258</v>
      </c>
      <c r="G4" s="13">
        <v>45.709783284419316</v>
      </c>
      <c r="H4" s="13">
        <v>43.570262605595133</v>
      </c>
      <c r="I4" s="13">
        <v>42.98614764159214</v>
      </c>
      <c r="L4" s="5" t="s">
        <v>206</v>
      </c>
      <c r="M4" s="20">
        <v>70</v>
      </c>
    </row>
    <row r="5" spans="1:14" x14ac:dyDescent="0.2">
      <c r="A5" s="2"/>
      <c r="B5" s="2"/>
      <c r="C5" s="2"/>
      <c r="D5" s="4" t="s">
        <v>5</v>
      </c>
      <c r="E5" s="15">
        <v>36.507936507936506</v>
      </c>
      <c r="F5" s="15">
        <v>36.325351943207792</v>
      </c>
      <c r="G5" s="15">
        <v>34.588528678304236</v>
      </c>
      <c r="H5" s="15">
        <v>31.612986677014614</v>
      </c>
      <c r="I5" s="13">
        <v>30.449271784744507</v>
      </c>
    </row>
    <row r="6" spans="1:14" x14ac:dyDescent="0.2">
      <c r="A6" s="2"/>
      <c r="B6" s="2"/>
      <c r="C6" s="2"/>
      <c r="D6" s="4" t="s">
        <v>6</v>
      </c>
      <c r="E6" s="15">
        <v>64.086973762474386</v>
      </c>
      <c r="F6" s="15">
        <v>63.664151925078038</v>
      </c>
      <c r="G6" s="15">
        <v>63.382277176713032</v>
      </c>
      <c r="H6" s="15">
        <v>60.63984168865435</v>
      </c>
      <c r="I6" s="13">
        <v>61.227755729099989</v>
      </c>
    </row>
    <row r="7" spans="1:14" x14ac:dyDescent="0.2">
      <c r="A7" s="2"/>
      <c r="B7" s="2"/>
      <c r="C7" s="2"/>
      <c r="D7" s="4" t="s">
        <v>7</v>
      </c>
      <c r="E7" s="15">
        <v>43.76600201722399</v>
      </c>
      <c r="F7" s="15">
        <v>44.355074583211469</v>
      </c>
      <c r="G7" s="15">
        <v>40.621395062677848</v>
      </c>
      <c r="H7" s="15">
        <v>42.233423807677397</v>
      </c>
      <c r="I7" s="13">
        <v>42.427754037806906</v>
      </c>
    </row>
    <row r="8" spans="1:14" x14ac:dyDescent="0.2">
      <c r="A8" s="2"/>
      <c r="B8" s="2"/>
      <c r="C8" s="2"/>
      <c r="D8" s="4" t="s">
        <v>8</v>
      </c>
      <c r="E8" s="15">
        <v>38.763143240852962</v>
      </c>
      <c r="F8" s="15">
        <v>37.920985528363744</v>
      </c>
      <c r="G8" s="15">
        <v>39.07402958437725</v>
      </c>
      <c r="H8" s="15">
        <v>36.833252345531342</v>
      </c>
      <c r="I8" s="13">
        <v>34.902755875948039</v>
      </c>
    </row>
    <row r="9" spans="1:14" x14ac:dyDescent="0.2">
      <c r="A9" s="2"/>
      <c r="B9" s="2"/>
      <c r="C9" s="2"/>
      <c r="D9" s="4" t="s">
        <v>9</v>
      </c>
      <c r="E9" s="15">
        <v>40.96646942800789</v>
      </c>
      <c r="F9" s="15">
        <v>41.352443247402846</v>
      </c>
      <c r="G9" s="15">
        <v>40.89017900338655</v>
      </c>
      <c r="H9" s="15">
        <v>39.11800734993875</v>
      </c>
      <c r="I9" s="13">
        <v>38.435754189944134</v>
      </c>
    </row>
    <row r="10" spans="1:14" x14ac:dyDescent="0.2">
      <c r="A10" s="2"/>
      <c r="B10" s="2"/>
      <c r="C10" s="2"/>
      <c r="D10" s="4" t="s">
        <v>10</v>
      </c>
      <c r="E10" s="15">
        <v>37.074242662062474</v>
      </c>
      <c r="F10" s="15">
        <v>35.078285623912699</v>
      </c>
      <c r="G10" s="15">
        <v>36.614173228346459</v>
      </c>
      <c r="H10" s="15">
        <v>35.464822001012315</v>
      </c>
      <c r="I10" s="13">
        <v>34.25283465899475</v>
      </c>
    </row>
    <row r="11" spans="1:14" x14ac:dyDescent="0.2">
      <c r="A11" s="2"/>
      <c r="B11" s="2"/>
      <c r="C11" s="2"/>
      <c r="D11" s="4" t="s">
        <v>11</v>
      </c>
      <c r="E11" s="15">
        <v>57.568379190000805</v>
      </c>
      <c r="F11" s="15">
        <v>57.435778396781181</v>
      </c>
      <c r="G11" s="15">
        <v>56.799171512785783</v>
      </c>
      <c r="H11" s="15">
        <v>51.927419354838712</v>
      </c>
      <c r="I11" s="13">
        <v>52.785125252839585</v>
      </c>
    </row>
    <row r="12" spans="1:14" x14ac:dyDescent="0.2">
      <c r="A12" s="2"/>
      <c r="B12" s="2"/>
      <c r="C12" s="2"/>
      <c r="D12" s="4" t="s">
        <v>12</v>
      </c>
      <c r="E12" s="15">
        <v>51.156594404747494</v>
      </c>
      <c r="F12" s="15">
        <v>50.344827586206897</v>
      </c>
      <c r="G12" s="15">
        <v>48.750624687656178</v>
      </c>
      <c r="H12" s="15">
        <v>45.107092471463382</v>
      </c>
      <c r="I12" s="13">
        <v>44.406322754564393</v>
      </c>
    </row>
    <row r="13" spans="1:14" x14ac:dyDescent="0.2">
      <c r="A13" s="2"/>
      <c r="B13" s="2"/>
      <c r="C13" s="2"/>
      <c r="D13" s="4" t="s">
        <v>13</v>
      </c>
      <c r="E13" s="15">
        <v>51.814437034131032</v>
      </c>
      <c r="F13" s="15">
        <v>52.242571481965982</v>
      </c>
      <c r="G13" s="15">
        <v>49.613069647463462</v>
      </c>
      <c r="H13" s="15">
        <v>46.430028559771522</v>
      </c>
      <c r="I13" s="13">
        <v>45.344330716486134</v>
      </c>
    </row>
    <row r="14" spans="1:14" x14ac:dyDescent="0.2">
      <c r="A14" s="2"/>
      <c r="B14" s="2"/>
      <c r="C14" s="2"/>
      <c r="D14" s="4" t="s">
        <v>14</v>
      </c>
      <c r="E14" s="15">
        <v>45.883420276706737</v>
      </c>
      <c r="F14" s="15">
        <v>45.172335083314316</v>
      </c>
      <c r="G14" s="15">
        <v>44.587155963302756</v>
      </c>
      <c r="H14" s="15">
        <v>40.480961923847694</v>
      </c>
      <c r="I14" s="13">
        <v>40.697674418604649</v>
      </c>
    </row>
    <row r="15" spans="1:14" x14ac:dyDescent="0.2">
      <c r="A15" s="2"/>
      <c r="B15" s="2"/>
      <c r="C15" s="2"/>
      <c r="D15" s="4" t="s">
        <v>15</v>
      </c>
      <c r="E15" s="15">
        <v>46.894616350343398</v>
      </c>
      <c r="F15" s="15">
        <v>45.485117344018313</v>
      </c>
      <c r="G15" s="15">
        <v>46.059634030764748</v>
      </c>
      <c r="H15" s="15">
        <v>44.576322115384613</v>
      </c>
      <c r="I15" s="13">
        <v>44.587390717179616</v>
      </c>
      <c r="L15" s="7" t="s">
        <v>207</v>
      </c>
    </row>
    <row r="16" spans="1:14" x14ac:dyDescent="0.2">
      <c r="A16" s="2"/>
      <c r="B16" s="2"/>
      <c r="C16" s="2"/>
      <c r="D16" s="4" t="s">
        <v>16</v>
      </c>
      <c r="E16" s="15">
        <v>45.187694044594977</v>
      </c>
      <c r="F16" s="15">
        <v>42.202715676861885</v>
      </c>
      <c r="G16" s="15">
        <v>42.230963753863442</v>
      </c>
      <c r="H16" s="15">
        <v>40.605443166933483</v>
      </c>
      <c r="I16" s="13">
        <v>37.688296639629201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3">
        <v>45.263545890158497</v>
      </c>
      <c r="F17" s="14">
        <v>47.697491576188696</v>
      </c>
      <c r="G17" s="13">
        <v>46.511627906976742</v>
      </c>
      <c r="H17" s="13">
        <v>40.125391849529777</v>
      </c>
      <c r="I17" s="13">
        <v>45.477568740955135</v>
      </c>
      <c r="J17" s="5" t="str">
        <f>IF(AND(I17&lt;$M$21,I17&gt;$M$22),"Normal","Outliers")</f>
        <v>Normal</v>
      </c>
      <c r="L17" s="1" t="s">
        <v>208</v>
      </c>
      <c r="M17" s="8">
        <f>AVERAGE(I17:I160)</f>
        <v>43.325147529446419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3">
        <v>44.366197183098592</v>
      </c>
      <c r="F18" s="14">
        <v>48.46153846153846</v>
      </c>
      <c r="G18" s="13">
        <v>46.969696969696969</v>
      </c>
      <c r="H18" s="13">
        <v>39.795918367346935</v>
      </c>
      <c r="I18" s="13">
        <v>41.666666666666671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34.550568255291026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3">
        <v>33.467741935483872</v>
      </c>
      <c r="F19" s="14">
        <v>34.550839091806516</v>
      </c>
      <c r="G19" s="13">
        <v>35.612244897959187</v>
      </c>
      <c r="H19" s="13">
        <v>46.884899683210136</v>
      </c>
      <c r="I19" s="13">
        <v>55.020920502092054</v>
      </c>
      <c r="J19" s="5" t="str">
        <f t="shared" si="0"/>
        <v>Normal</v>
      </c>
      <c r="L19" s="1" t="s">
        <v>210</v>
      </c>
      <c r="M19" s="8">
        <f>_xlfn.QUARTILE.EXC(I17:I160,3)</f>
        <v>53.059425242037939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3">
        <v>74.690082644628092</v>
      </c>
      <c r="F20" s="14">
        <v>76.516634050880626</v>
      </c>
      <c r="G20" s="13">
        <v>71.794871794871796</v>
      </c>
      <c r="H20" s="13">
        <v>69.294605809128626</v>
      </c>
      <c r="I20" s="13">
        <v>69.420702754036085</v>
      </c>
      <c r="J20" s="5" t="str">
        <f t="shared" si="0"/>
        <v>Normal</v>
      </c>
      <c r="L20" s="1" t="s">
        <v>211</v>
      </c>
      <c r="M20" s="8">
        <f>M19-M18</f>
        <v>18.508856986746913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3">
        <v>33.488372093023258</v>
      </c>
      <c r="F21" s="14">
        <v>27.802690582959645</v>
      </c>
      <c r="G21" s="13">
        <v>24</v>
      </c>
      <c r="H21" s="13">
        <v>20.118343195266274</v>
      </c>
      <c r="I21" s="13">
        <v>27.27272727272727</v>
      </c>
      <c r="J21" s="5" t="str">
        <f t="shared" si="0"/>
        <v>Normal</v>
      </c>
      <c r="L21" s="1" t="s">
        <v>212</v>
      </c>
      <c r="M21" s="8">
        <f>M17+1.5*M20</f>
        <v>71.088433009566785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3">
        <v>76.590106007067135</v>
      </c>
      <c r="F22" s="14">
        <v>78.991596638655466</v>
      </c>
      <c r="G22" s="13">
        <v>75.460636515912896</v>
      </c>
      <c r="H22" s="13">
        <v>66.822429906542055</v>
      </c>
      <c r="I22" s="13">
        <v>72.074468085106375</v>
      </c>
      <c r="J22" s="5" t="str">
        <f t="shared" si="0"/>
        <v>Outliers</v>
      </c>
      <c r="L22" s="1" t="s">
        <v>213</v>
      </c>
      <c r="M22" s="8">
        <f>M17-1.5*M20</f>
        <v>15.561862049326049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3">
        <v>56.778523489932887</v>
      </c>
      <c r="F23" s="14">
        <v>51.794871794871803</v>
      </c>
      <c r="G23" s="13">
        <v>54.942233632862646</v>
      </c>
      <c r="H23" s="13">
        <v>52.374839537869065</v>
      </c>
      <c r="I23" s="13">
        <v>50.632911392405063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3">
        <v>43.305186972255733</v>
      </c>
      <c r="F24" s="14">
        <v>39.096573208722738</v>
      </c>
      <c r="G24" s="13">
        <v>42.808941374947281</v>
      </c>
      <c r="H24" s="13">
        <v>43.353344768439108</v>
      </c>
      <c r="I24" s="13">
        <v>36.400725294650954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3">
        <v>64.561403508771932</v>
      </c>
      <c r="F25" s="14">
        <v>70.493685419058551</v>
      </c>
      <c r="G25" s="13">
        <v>63.201911589008361</v>
      </c>
      <c r="H25" s="13">
        <v>65.895249695493291</v>
      </c>
      <c r="I25" s="13">
        <v>67.564402810304443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3">
        <v>43.740554156171285</v>
      </c>
      <c r="F26" s="14">
        <v>41.713844570252192</v>
      </c>
      <c r="G26" s="13">
        <v>40.024298056155502</v>
      </c>
      <c r="H26" s="13">
        <v>36.157054508845107</v>
      </c>
      <c r="I26" s="13">
        <v>35.468339655675521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3">
        <v>46.19047619047619</v>
      </c>
      <c r="F27" s="14">
        <v>45.579268292682926</v>
      </c>
      <c r="G27" s="13">
        <v>42.638036809815951</v>
      </c>
      <c r="H27" s="13">
        <v>33.597464342313785</v>
      </c>
      <c r="I27" s="13">
        <v>40.432098765432102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3">
        <v>50.160427807486627</v>
      </c>
      <c r="F28" s="14">
        <v>57.602663706992232</v>
      </c>
      <c r="G28" s="13">
        <v>57.354758961681085</v>
      </c>
      <c r="H28" s="13">
        <v>55.348837209302324</v>
      </c>
      <c r="I28" s="13">
        <v>56.458797327394208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3">
        <v>54.862842892768086</v>
      </c>
      <c r="F29" s="14">
        <v>63.586956521739133</v>
      </c>
      <c r="G29" s="13">
        <v>56.235294117647058</v>
      </c>
      <c r="H29" s="13">
        <v>54.120879120879117</v>
      </c>
      <c r="I29" s="13">
        <v>45.036319612590795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3">
        <v>38.125</v>
      </c>
      <c r="F30" s="14">
        <v>49.450549450549453</v>
      </c>
      <c r="G30" s="13">
        <v>45.890410958904113</v>
      </c>
      <c r="H30" s="13">
        <v>39.726027397260275</v>
      </c>
      <c r="I30" s="13">
        <v>33.152173913043477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3">
        <v>59.855334538878843</v>
      </c>
      <c r="F31" s="14">
        <v>56.529209621993125</v>
      </c>
      <c r="G31" s="13">
        <v>61.930783242258649</v>
      </c>
      <c r="H31" s="13">
        <v>58.712121212121218</v>
      </c>
      <c r="I31" s="13">
        <v>61.846689895470384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3">
        <v>45.555555555555557</v>
      </c>
      <c r="F32" s="14">
        <v>46.724137931034484</v>
      </c>
      <c r="G32" s="13">
        <v>43.512974051896208</v>
      </c>
      <c r="H32" s="13">
        <v>44.618395303326807</v>
      </c>
      <c r="I32" s="13">
        <v>36.394557823129254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3">
        <v>26.530612244897959</v>
      </c>
      <c r="F33" s="14">
        <v>22.448979591836736</v>
      </c>
      <c r="G33" s="13">
        <v>13.043478260869565</v>
      </c>
      <c r="H33" s="13">
        <v>26.315789473684209</v>
      </c>
      <c r="I33" s="13">
        <v>15.09433962264151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3">
        <v>35.793871866295262</v>
      </c>
      <c r="F34" s="14">
        <v>32.937554969217238</v>
      </c>
      <c r="G34" s="13">
        <v>37.314734088927636</v>
      </c>
      <c r="H34" s="13">
        <v>38.397181858212242</v>
      </c>
      <c r="I34" s="13">
        <v>36.740088105726869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3">
        <v>35.813282497810292</v>
      </c>
      <c r="F35" s="14">
        <v>35.502377506719043</v>
      </c>
      <c r="G35" s="13">
        <v>37.800613331898639</v>
      </c>
      <c r="H35" s="13">
        <v>36.366851349758342</v>
      </c>
      <c r="I35" s="13">
        <v>33.652530779753761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3">
        <v>61.764705882352942</v>
      </c>
      <c r="F36" s="14">
        <v>65.878378378378372</v>
      </c>
      <c r="G36" s="13">
        <v>71.337579617834393</v>
      </c>
      <c r="H36" s="13">
        <v>72.168284789644005</v>
      </c>
      <c r="I36" s="13">
        <v>71.034482758620683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3">
        <v>49.471661863592701</v>
      </c>
      <c r="F37" s="14">
        <v>43.008678881388626</v>
      </c>
      <c r="G37" s="13">
        <v>48.348348348348345</v>
      </c>
      <c r="H37" s="13">
        <v>40.837104072398191</v>
      </c>
      <c r="I37" s="13">
        <v>40.764331210191088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3">
        <v>52.44444444444445</v>
      </c>
      <c r="F38" s="14">
        <v>47.653429602888089</v>
      </c>
      <c r="G38" s="13">
        <v>45.205479452054789</v>
      </c>
      <c r="H38" s="13">
        <v>44.488188976377948</v>
      </c>
      <c r="I38" s="13">
        <v>38.028169014084504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3">
        <v>39.673913043478258</v>
      </c>
      <c r="F39" s="14">
        <v>41.48936170212766</v>
      </c>
      <c r="G39" s="13">
        <v>34.761904761904759</v>
      </c>
      <c r="H39" s="13">
        <v>28.71287128712871</v>
      </c>
      <c r="I39" s="13">
        <v>20.103092783505154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3">
        <v>53.549309194854686</v>
      </c>
      <c r="F40" s="14">
        <v>54.017249205628694</v>
      </c>
      <c r="G40" s="13">
        <v>53.408556652562289</v>
      </c>
      <c r="H40" s="13">
        <v>51.070038910505829</v>
      </c>
      <c r="I40" s="13">
        <v>48.208469055374593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3">
        <v>41.441441441441441</v>
      </c>
      <c r="F41" s="14">
        <v>41.595441595441599</v>
      </c>
      <c r="G41" s="13">
        <v>35.692307692307693</v>
      </c>
      <c r="H41" s="13">
        <v>30.82191780821918</v>
      </c>
      <c r="I41" s="13">
        <v>32.937685459940653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3">
        <v>50.537634408602152</v>
      </c>
      <c r="F42" s="14">
        <v>64.130434782608688</v>
      </c>
      <c r="G42" s="13">
        <v>45</v>
      </c>
      <c r="H42" s="13">
        <v>58.878504672897193</v>
      </c>
      <c r="I42" s="13">
        <v>42.857142857142854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3">
        <v>19.745222929936308</v>
      </c>
      <c r="F43" s="14">
        <v>12.911392405063291</v>
      </c>
      <c r="G43" s="13">
        <v>34.117647058823529</v>
      </c>
      <c r="H43" s="13">
        <v>42.595204513399153</v>
      </c>
      <c r="I43" s="13">
        <v>53.751705320600273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3">
        <v>61.659933896437757</v>
      </c>
      <c r="F44" s="14">
        <v>59.599859599859592</v>
      </c>
      <c r="G44" s="13">
        <v>59.523809523809526</v>
      </c>
      <c r="H44" s="13">
        <v>52.227453821079315</v>
      </c>
      <c r="I44" s="13">
        <v>51.542649727767696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3">
        <v>64.904862579281186</v>
      </c>
      <c r="F45" s="14">
        <v>63.291139240506332</v>
      </c>
      <c r="G45" s="13">
        <v>52.483801295896328</v>
      </c>
      <c r="H45" s="13">
        <v>54.034229828850854</v>
      </c>
      <c r="I45" s="13">
        <v>46.228710462287104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3">
        <v>6.9696969696969706</v>
      </c>
      <c r="F46" s="14">
        <v>7.1428571428571423</v>
      </c>
      <c r="G46" s="13">
        <v>10.204081632653061</v>
      </c>
      <c r="H46" s="13">
        <v>11.783439490445859</v>
      </c>
      <c r="I46" s="13">
        <v>10.130718954248366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3">
        <v>50.160771704180064</v>
      </c>
      <c r="F47" s="14">
        <v>48.03921568627451</v>
      </c>
      <c r="G47" s="13">
        <v>46.278317152103561</v>
      </c>
      <c r="H47" s="13">
        <v>37.074829931972793</v>
      </c>
      <c r="I47" s="13">
        <v>31.486880466472307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3">
        <v>50.889532478278852</v>
      </c>
      <c r="F48" s="14">
        <v>45.70575056011949</v>
      </c>
      <c r="G48" s="13">
        <v>43.327974276527328</v>
      </c>
      <c r="H48" s="13">
        <v>40.562420110779719</v>
      </c>
      <c r="I48" s="13">
        <v>34.782608695652172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3">
        <v>32.658022690437598</v>
      </c>
      <c r="F49" s="14">
        <v>30.438311688311686</v>
      </c>
      <c r="G49" s="13">
        <v>29.386712095400341</v>
      </c>
      <c r="H49" s="13">
        <v>30.07692307692308</v>
      </c>
      <c r="I49" s="13">
        <v>34.48753462603878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3">
        <v>45.865384615384613</v>
      </c>
      <c r="F50" s="14">
        <v>39.866156787762904</v>
      </c>
      <c r="G50" s="13">
        <v>39.47119924457035</v>
      </c>
      <c r="H50" s="13">
        <v>32.994923857868017</v>
      </c>
      <c r="I50" s="13">
        <v>31.758034026465026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3">
        <v>44.785276073619634</v>
      </c>
      <c r="F51" s="14">
        <v>48.246546227417639</v>
      </c>
      <c r="G51" s="13">
        <v>48.20295983086681</v>
      </c>
      <c r="H51" s="13">
        <v>39.187705817782657</v>
      </c>
      <c r="I51" s="13">
        <v>41.067285382830626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3">
        <v>29.912390488110134</v>
      </c>
      <c r="F52" s="14">
        <v>30.620272314674736</v>
      </c>
      <c r="G52" s="13">
        <v>28.86166716462504</v>
      </c>
      <c r="H52" s="13">
        <v>27.748861418347431</v>
      </c>
      <c r="I52" s="13">
        <v>26.87843616371411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3">
        <v>50.537634408602152</v>
      </c>
      <c r="F53" s="14">
        <v>57.040572792362767</v>
      </c>
      <c r="G53" s="13">
        <v>61.988304093567251</v>
      </c>
      <c r="H53" s="13">
        <v>54.90654205607477</v>
      </c>
      <c r="I53" s="13">
        <v>50.738916256157637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3">
        <v>48.780487804878049</v>
      </c>
      <c r="F54" s="14">
        <v>45.108695652173914</v>
      </c>
      <c r="G54" s="13">
        <v>46.496815286624205</v>
      </c>
      <c r="H54" s="13">
        <v>46.666666666666664</v>
      </c>
      <c r="I54" s="13">
        <v>47.5177304964539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3">
        <v>40.154440154440152</v>
      </c>
      <c r="F55" s="14">
        <v>40.075853350189632</v>
      </c>
      <c r="G55" s="13">
        <v>36.775106082036771</v>
      </c>
      <c r="H55" s="13">
        <v>36.605890603085555</v>
      </c>
      <c r="I55" s="13">
        <v>29.664429530201343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3">
        <v>62.449799196787147</v>
      </c>
      <c r="F56" s="14">
        <v>55.338078291814952</v>
      </c>
      <c r="G56" s="13">
        <v>47.435897435897431</v>
      </c>
      <c r="H56" s="13">
        <v>52.928416485900222</v>
      </c>
      <c r="I56" s="13">
        <v>51.140684410646386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3">
        <v>46.987951807228917</v>
      </c>
      <c r="F57" s="14">
        <v>36.111111111111107</v>
      </c>
      <c r="G57" s="13">
        <v>36</v>
      </c>
      <c r="H57" s="13">
        <v>37.104072398190048</v>
      </c>
      <c r="I57" s="13">
        <v>32.547169811320757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3">
        <v>46.551724137931032</v>
      </c>
      <c r="F58" s="14">
        <v>45.779220779220779</v>
      </c>
      <c r="G58" s="13">
        <v>50</v>
      </c>
      <c r="H58" s="13">
        <v>50.803858520900327</v>
      </c>
      <c r="I58" s="13">
        <v>53.174603174603178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3">
        <v>64.665757162346523</v>
      </c>
      <c r="F59" s="14">
        <v>61.363636363636367</v>
      </c>
      <c r="G59" s="13">
        <v>57.224606580829764</v>
      </c>
      <c r="H59" s="13">
        <v>48.640915593705294</v>
      </c>
      <c r="I59" s="13">
        <v>53.739612188365648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3">
        <v>60.9375</v>
      </c>
      <c r="F60" s="14">
        <v>63.02521008403361</v>
      </c>
      <c r="G60" s="13">
        <v>66.945606694560666</v>
      </c>
      <c r="H60" s="13">
        <v>55.508474576271183</v>
      </c>
      <c r="I60" s="13">
        <v>61.395348837209305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3">
        <v>52.953156822810584</v>
      </c>
      <c r="F61" s="14">
        <v>56.576576576576578</v>
      </c>
      <c r="G61" s="13">
        <v>54.014598540145982</v>
      </c>
      <c r="H61" s="13">
        <v>47.046413502109708</v>
      </c>
      <c r="I61" s="13">
        <v>44.874274661508707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3">
        <v>53.468208092485547</v>
      </c>
      <c r="F62" s="14">
        <v>55.486862442040184</v>
      </c>
      <c r="G62" s="13">
        <v>52.68456375838926</v>
      </c>
      <c r="H62" s="13">
        <v>50.877192982456144</v>
      </c>
      <c r="I62" s="13">
        <v>37.205882352941174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3">
        <v>63.922518159806295</v>
      </c>
      <c r="F63" s="14">
        <v>66.79245283018868</v>
      </c>
      <c r="G63" s="13">
        <v>58.592132505175989</v>
      </c>
      <c r="H63" s="13">
        <v>56.113537117903931</v>
      </c>
      <c r="I63" s="13">
        <v>59.119496855345908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3">
        <v>57.51633986928104</v>
      </c>
      <c r="F64" s="14">
        <v>64.788732394366207</v>
      </c>
      <c r="G64" s="13">
        <v>64.516129032258064</v>
      </c>
      <c r="H64" s="13">
        <v>60.402684563758392</v>
      </c>
      <c r="I64" s="13">
        <v>66.666666666666657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3">
        <v>24.925816023738872</v>
      </c>
      <c r="F65" s="14">
        <v>36.170212765957451</v>
      </c>
      <c r="G65" s="13">
        <v>31.502890173410403</v>
      </c>
      <c r="H65" s="13">
        <v>21.140939597315437</v>
      </c>
      <c r="I65" s="13">
        <v>20.37037037037037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3">
        <v>41.119221411192214</v>
      </c>
      <c r="F66" s="14">
        <v>45.153664302600468</v>
      </c>
      <c r="G66" s="13">
        <v>40.246406570841891</v>
      </c>
      <c r="H66" s="13">
        <v>45.555555555555557</v>
      </c>
      <c r="I66" s="13">
        <v>34.683544303797468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3">
        <v>40</v>
      </c>
      <c r="F67" s="14">
        <v>22.434782608695652</v>
      </c>
      <c r="G67" s="13">
        <v>16.487455197132618</v>
      </c>
      <c r="H67" s="13">
        <v>23.116438356164384</v>
      </c>
      <c r="I67" s="13">
        <v>12.695652173913045</v>
      </c>
      <c r="J67" s="5" t="str">
        <f t="shared" si="0"/>
        <v>Outliers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3">
        <v>65.476190476190482</v>
      </c>
      <c r="F68" s="14">
        <v>59.947643979057595</v>
      </c>
      <c r="G68" s="13">
        <v>59.302325581395351</v>
      </c>
      <c r="H68" s="13">
        <v>52.149791955617196</v>
      </c>
      <c r="I68" s="13">
        <v>56.788511749347258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3">
        <v>37.943262411347519</v>
      </c>
      <c r="F69" s="14">
        <v>39.61937716262976</v>
      </c>
      <c r="G69" s="13">
        <v>42.549371633752244</v>
      </c>
      <c r="H69" s="13">
        <v>36.794171220400727</v>
      </c>
      <c r="I69" s="13">
        <v>39.886578449905478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3">
        <v>42.884431709646606</v>
      </c>
      <c r="F70" s="14">
        <v>39.017608897126969</v>
      </c>
      <c r="G70" s="13">
        <v>45.454545454545453</v>
      </c>
      <c r="H70" s="13">
        <v>42.546890424481738</v>
      </c>
      <c r="I70" s="13">
        <v>34.270650263620389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3">
        <v>41.142857142857139</v>
      </c>
      <c r="F71" s="14">
        <v>47.567567567567572</v>
      </c>
      <c r="G71" s="13">
        <v>44.444444444444443</v>
      </c>
      <c r="H71" s="13">
        <v>40.22346368715084</v>
      </c>
      <c r="I71" s="13">
        <v>39.325842696629216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3">
        <v>56.060606060606055</v>
      </c>
      <c r="F72" s="14">
        <v>54.952076677316299</v>
      </c>
      <c r="G72" s="13">
        <v>49.532710280373834</v>
      </c>
      <c r="H72" s="13">
        <v>42.114384748700175</v>
      </c>
      <c r="I72" s="13">
        <v>50.551181102362207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3">
        <v>45.238095238095241</v>
      </c>
      <c r="F73" s="14">
        <v>45.852534562211986</v>
      </c>
      <c r="G73" s="13">
        <v>46.491228070175438</v>
      </c>
      <c r="H73" s="13">
        <v>40.095465393794747</v>
      </c>
      <c r="I73" s="13">
        <v>37.55555555555555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3">
        <v>48.716870004206989</v>
      </c>
      <c r="F74" s="14">
        <v>48.537756438236578</v>
      </c>
      <c r="G74" s="13">
        <v>45.782111064010174</v>
      </c>
      <c r="H74" s="13">
        <v>38.832487309644669</v>
      </c>
      <c r="I74" s="13">
        <v>42.427745664739888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3">
        <v>45.710627400768246</v>
      </c>
      <c r="F75" s="14">
        <v>43.483412322274887</v>
      </c>
      <c r="G75" s="13">
        <v>43.971631205673759</v>
      </c>
      <c r="H75" s="13">
        <v>37.292161520190028</v>
      </c>
      <c r="I75" s="13">
        <v>37.003841229193341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3">
        <v>39.57996768982229</v>
      </c>
      <c r="F76" s="14">
        <v>38.205980066445186</v>
      </c>
      <c r="G76" s="13">
        <v>45.068027210884352</v>
      </c>
      <c r="H76" s="13">
        <v>33.984962406015043</v>
      </c>
      <c r="I76" s="13">
        <v>32.937685459940653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3">
        <v>40.705563093622793</v>
      </c>
      <c r="F77" s="14">
        <v>42.077230359520641</v>
      </c>
      <c r="G77" s="13">
        <v>42.7972027972028</v>
      </c>
      <c r="H77" s="13">
        <v>36.943620178041542</v>
      </c>
      <c r="I77" s="13">
        <v>32.798833819241985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3">
        <v>64.587332053742813</v>
      </c>
      <c r="F78" s="14">
        <v>67.461044912923924</v>
      </c>
      <c r="G78" s="13">
        <v>65.097690941385437</v>
      </c>
      <c r="H78" s="13">
        <v>62.139534883720927</v>
      </c>
      <c r="I78" s="13">
        <v>60.106382978723403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3">
        <v>53.731343283582092</v>
      </c>
      <c r="F79" s="14">
        <v>45.372460496613996</v>
      </c>
      <c r="G79" s="13">
        <v>42.643923240938165</v>
      </c>
      <c r="H79" s="13">
        <v>44.251626898047725</v>
      </c>
      <c r="I79" s="13">
        <v>36.673773987206829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3">
        <v>48.658318425760285</v>
      </c>
      <c r="F80" s="14">
        <v>43.672839506172842</v>
      </c>
      <c r="G80" s="13">
        <v>45.035460992907801</v>
      </c>
      <c r="H80" s="13">
        <v>44.052044609665423</v>
      </c>
      <c r="I80" s="13">
        <v>48.263254113345525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3">
        <v>60</v>
      </c>
      <c r="F81" s="14">
        <v>35.483870967741936</v>
      </c>
      <c r="G81" s="13">
        <v>41.880341880341881</v>
      </c>
      <c r="H81" s="13">
        <v>50</v>
      </c>
      <c r="I81" s="13">
        <v>41.237113402061851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3">
        <v>49.20235096557515</v>
      </c>
      <c r="F82" s="14">
        <v>49.302043293546426</v>
      </c>
      <c r="G82" s="13">
        <v>42.907507258399001</v>
      </c>
      <c r="H82" s="13">
        <v>45.232912494558121</v>
      </c>
      <c r="I82" s="13">
        <v>45.705718569286788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3">
        <v>54.143646408839771</v>
      </c>
      <c r="F83" s="14">
        <v>56.770833333333336</v>
      </c>
      <c r="G83" s="13">
        <v>55.714285714285715</v>
      </c>
      <c r="H83" s="13">
        <v>51.820728291316534</v>
      </c>
      <c r="I83" s="13">
        <v>56.09137055837563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3">
        <v>52.160493827160494</v>
      </c>
      <c r="F84" s="14">
        <v>51.712328767123282</v>
      </c>
      <c r="G84" s="13">
        <v>51.644736842105267</v>
      </c>
      <c r="H84" s="13">
        <v>48.874598070739552</v>
      </c>
      <c r="I84" s="13">
        <v>50.96153846153846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3">
        <v>40.022296544035676</v>
      </c>
      <c r="F85" s="14">
        <v>43.465577596266044</v>
      </c>
      <c r="G85" s="13">
        <v>42.029784886927743</v>
      </c>
      <c r="H85" s="13">
        <v>41.17647058823529</v>
      </c>
      <c r="I85" s="13">
        <v>40.836770771950505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3">
        <v>54.643628509719221</v>
      </c>
      <c r="F86" s="14">
        <v>49.289099526066352</v>
      </c>
      <c r="G86" s="13">
        <v>46.232179226069249</v>
      </c>
      <c r="H86" s="13">
        <v>41.596638655462186</v>
      </c>
      <c r="I86" s="13">
        <v>37.744034707158356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3">
        <v>61.209964412811388</v>
      </c>
      <c r="F87" s="14">
        <v>62.282091917591117</v>
      </c>
      <c r="G87" s="13">
        <v>65.732087227414326</v>
      </c>
      <c r="H87" s="13">
        <v>54.54545454545454</v>
      </c>
      <c r="I87" s="13">
        <v>61.67471819645732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3">
        <v>68.659793814432987</v>
      </c>
      <c r="F88" s="14">
        <v>58.620689655172406</v>
      </c>
      <c r="G88" s="13">
        <v>52.826086956521735</v>
      </c>
      <c r="H88" s="13">
        <v>51.143451143451145</v>
      </c>
      <c r="I88" s="13">
        <v>52.571428571428569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3">
        <v>51.830756712774615</v>
      </c>
      <c r="F89" s="14">
        <v>55.564024390243901</v>
      </c>
      <c r="G89" s="13">
        <v>56.015325670498086</v>
      </c>
      <c r="H89" s="13">
        <v>56.847742922723796</v>
      </c>
      <c r="I89" s="13">
        <v>62.715678919729932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3">
        <v>62.008733624454152</v>
      </c>
      <c r="F90" s="14">
        <v>66.089965397923876</v>
      </c>
      <c r="G90" s="13">
        <v>60.298507462686565</v>
      </c>
      <c r="H90" s="13">
        <v>61.971830985915489</v>
      </c>
      <c r="I90" s="13">
        <v>60.489510489510486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3">
        <v>73.351400180668463</v>
      </c>
      <c r="F91" s="14">
        <v>72.189922480620154</v>
      </c>
      <c r="G91" s="13">
        <v>63.523809523809526</v>
      </c>
      <c r="H91" s="13">
        <v>65.732959850606903</v>
      </c>
      <c r="I91" s="13">
        <v>69.326241134751783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3">
        <v>6.4685314685314683</v>
      </c>
      <c r="F92" s="14">
        <v>6.4013840830449826</v>
      </c>
      <c r="G92" s="13">
        <v>5.6818181818181817</v>
      </c>
      <c r="H92" s="13">
        <v>6.3439065108514185</v>
      </c>
      <c r="I92" s="13">
        <v>4.6715328467153281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3">
        <v>54.404145077720209</v>
      </c>
      <c r="F93" s="14">
        <v>55.911330049261089</v>
      </c>
      <c r="G93" s="13">
        <v>58.213256484149852</v>
      </c>
      <c r="H93" s="13">
        <v>49.86149584487535</v>
      </c>
      <c r="I93" s="13">
        <v>51.183431952662716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3">
        <v>57.798165137614674</v>
      </c>
      <c r="F94" s="14">
        <v>55.60538116591929</v>
      </c>
      <c r="G94" s="13">
        <v>54.148471615720531</v>
      </c>
      <c r="H94" s="13">
        <v>50.666666666666671</v>
      </c>
      <c r="I94" s="13">
        <v>47.395833333333329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3">
        <v>41.614906832298139</v>
      </c>
      <c r="F95" s="14">
        <v>50.746268656716417</v>
      </c>
      <c r="G95" s="13">
        <v>39.694656488549619</v>
      </c>
      <c r="H95" s="13">
        <v>31.386861313868614</v>
      </c>
      <c r="I95" s="13">
        <v>40.277777777777779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3">
        <v>35.909822866344605</v>
      </c>
      <c r="F96" s="14">
        <v>38.351822503961962</v>
      </c>
      <c r="G96" s="13">
        <v>36.923076923076927</v>
      </c>
      <c r="H96" s="13">
        <v>47.001620745542951</v>
      </c>
      <c r="I96" s="13">
        <v>43.793584379358435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3">
        <v>32.108626198083066</v>
      </c>
      <c r="F97" s="14">
        <v>37.903225806451616</v>
      </c>
      <c r="G97" s="13">
        <v>40.31852472757754</v>
      </c>
      <c r="H97" s="13">
        <v>36.934673366834168</v>
      </c>
      <c r="I97" s="13">
        <v>27.834245504300238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3">
        <v>72.227674190382729</v>
      </c>
      <c r="F98" s="14">
        <v>75.760549558390579</v>
      </c>
      <c r="G98" s="13">
        <v>76.373626373626365</v>
      </c>
      <c r="H98" s="13">
        <v>73.095014111006577</v>
      </c>
      <c r="I98" s="13">
        <v>71.2776176753122</v>
      </c>
      <c r="J98" s="5" t="str">
        <f t="shared" si="1"/>
        <v>Outliers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3">
        <v>71.056439942112888</v>
      </c>
      <c r="F99" s="14">
        <v>69.55922865013774</v>
      </c>
      <c r="G99" s="13">
        <v>73.997028231797927</v>
      </c>
      <c r="H99" s="13">
        <v>66.767371601208453</v>
      </c>
      <c r="I99" s="13">
        <v>64.690382081686423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3">
        <v>61.58232359230221</v>
      </c>
      <c r="F100" s="14">
        <v>59.53458306399483</v>
      </c>
      <c r="G100" s="13">
        <v>62.838709677419359</v>
      </c>
      <c r="H100" s="13">
        <v>53.571428571428569</v>
      </c>
      <c r="I100" s="13">
        <v>56.987874920229743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3">
        <v>42.333333333333336</v>
      </c>
      <c r="F101" s="14">
        <v>36.024844720496894</v>
      </c>
      <c r="G101" s="13">
        <v>37.41935483870968</v>
      </c>
      <c r="H101" s="13">
        <v>42.229729729729733</v>
      </c>
      <c r="I101" s="13">
        <v>28.8135593220339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3">
        <v>43.407407407407405</v>
      </c>
      <c r="F102" s="14">
        <v>39.586206896551722</v>
      </c>
      <c r="G102" s="13">
        <v>40.169731258840166</v>
      </c>
      <c r="H102" s="13">
        <v>33.382352941176471</v>
      </c>
      <c r="I102" s="13">
        <v>31.066460587326123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3">
        <v>49.607329842931932</v>
      </c>
      <c r="F103" s="14">
        <v>46.37096774193548</v>
      </c>
      <c r="G103" s="13">
        <v>45.231958762886599</v>
      </c>
      <c r="H103" s="13">
        <v>47.067238912732471</v>
      </c>
      <c r="I103" s="13">
        <v>35.411140583554378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3">
        <v>53.608247422680414</v>
      </c>
      <c r="F104" s="14">
        <v>59.090909090909093</v>
      </c>
      <c r="G104" s="13">
        <v>56.19047619047619</v>
      </c>
      <c r="H104" s="13">
        <v>62.068965517241381</v>
      </c>
      <c r="I104" s="13">
        <v>59.433962264150942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3">
        <v>46.889226100151745</v>
      </c>
      <c r="F105" s="14">
        <v>51.722532588454371</v>
      </c>
      <c r="G105" s="13">
        <v>50.217917675544797</v>
      </c>
      <c r="H105" s="13">
        <v>44.308510638297868</v>
      </c>
      <c r="I105" s="13">
        <v>45.084566596194506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3">
        <v>36.708860759493675</v>
      </c>
      <c r="F106" s="14">
        <v>38.316008316008315</v>
      </c>
      <c r="G106" s="13">
        <v>36.814507319204722</v>
      </c>
      <c r="H106" s="13">
        <v>37.668737947289479</v>
      </c>
      <c r="I106" s="13">
        <v>38.446411012782697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3">
        <v>34.482758620689658</v>
      </c>
      <c r="F107" s="14">
        <v>33.070866141732289</v>
      </c>
      <c r="G107" s="13">
        <v>29.166666666666668</v>
      </c>
      <c r="H107" s="13">
        <v>28.68217054263566</v>
      </c>
      <c r="I107" s="13">
        <v>31.932773109243694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3">
        <v>44.736842105263158</v>
      </c>
      <c r="F108" s="14">
        <v>44.660194174757287</v>
      </c>
      <c r="G108" s="13">
        <v>38.94736842105263</v>
      </c>
      <c r="H108" s="13">
        <v>37.647058823529413</v>
      </c>
      <c r="I108" s="13">
        <v>32.954545454545453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3">
        <v>41.208791208791204</v>
      </c>
      <c r="F109" s="14">
        <v>38.636363636363633</v>
      </c>
      <c r="G109" s="13">
        <v>30.909090909090907</v>
      </c>
      <c r="H109" s="13">
        <v>37.724550898203589</v>
      </c>
      <c r="I109" s="13">
        <v>36.413043478260867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3">
        <v>23.024054982817869</v>
      </c>
      <c r="F110" s="14">
        <v>28.348909657320871</v>
      </c>
      <c r="G110" s="13">
        <v>22.695035460992909</v>
      </c>
      <c r="H110" s="13">
        <v>26.351351351351347</v>
      </c>
      <c r="I110" s="13">
        <v>32.371794871794876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3">
        <v>20.689655172413794</v>
      </c>
      <c r="F111" s="14">
        <v>16.524216524216524</v>
      </c>
      <c r="G111" s="13">
        <v>17.032967032967033</v>
      </c>
      <c r="H111" s="13">
        <v>23.961661341853034</v>
      </c>
      <c r="I111" s="13">
        <v>21.987951807228914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3">
        <v>63.263935527199465</v>
      </c>
      <c r="F112" s="14">
        <v>66.567342073897493</v>
      </c>
      <c r="G112" s="13">
        <v>65.901848311026129</v>
      </c>
      <c r="H112" s="13">
        <v>59.093769666456886</v>
      </c>
      <c r="I112" s="13">
        <v>64.364303178484107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3">
        <v>42.510699001426531</v>
      </c>
      <c r="F113" s="14">
        <v>41.324503311258276</v>
      </c>
      <c r="G113" s="13">
        <v>42.708333333333329</v>
      </c>
      <c r="H113" s="13">
        <v>40.84699453551913</v>
      </c>
      <c r="I113" s="13">
        <v>44.532279314888015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3">
        <v>59.974259974259972</v>
      </c>
      <c r="F114" s="14">
        <v>61.16642958748222</v>
      </c>
      <c r="G114" s="13">
        <v>58.675496688741724</v>
      </c>
      <c r="H114" s="13">
        <v>56.241956241956238</v>
      </c>
      <c r="I114" s="13">
        <v>55.294117647058826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3">
        <v>29.239766081871345</v>
      </c>
      <c r="F115" s="14">
        <v>30.5</v>
      </c>
      <c r="G115" s="13">
        <v>20.94240837696335</v>
      </c>
      <c r="H115" s="13">
        <v>24.404761904761905</v>
      </c>
      <c r="I115" s="13">
        <v>21.052631578947366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3">
        <v>49.704142011834321</v>
      </c>
      <c r="F116" s="14">
        <v>41.25</v>
      </c>
      <c r="G116" s="13">
        <v>41.358024691358025</v>
      </c>
      <c r="H116" s="13">
        <v>41.333333333333336</v>
      </c>
      <c r="I116" s="13">
        <v>39.726027397260275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3">
        <v>22.891566265060241</v>
      </c>
      <c r="F117" s="14">
        <v>23.690205011389523</v>
      </c>
      <c r="G117" s="13">
        <v>25.333333333333336</v>
      </c>
      <c r="H117" s="13">
        <v>22.066869300911854</v>
      </c>
      <c r="I117" s="13">
        <v>20.520402128917802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3">
        <v>19.780219780219781</v>
      </c>
      <c r="F118" s="14">
        <v>9.7402597402597415</v>
      </c>
      <c r="G118" s="13">
        <v>13.523131672597867</v>
      </c>
      <c r="H118" s="13">
        <v>12.45674740484429</v>
      </c>
      <c r="I118" s="13">
        <v>6.8111455108359129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3">
        <v>54.440789473684212</v>
      </c>
      <c r="F119" s="14">
        <v>51.311475409836063</v>
      </c>
      <c r="G119" s="13">
        <v>45.557655954631379</v>
      </c>
      <c r="H119" s="13">
        <v>46.18249534450652</v>
      </c>
      <c r="I119" s="13">
        <v>44.966442953020135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3">
        <v>55.961070559610704</v>
      </c>
      <c r="F120" s="14">
        <v>44.309927360774822</v>
      </c>
      <c r="G120" s="13">
        <v>44.963144963144963</v>
      </c>
      <c r="H120" s="13">
        <v>49.888641425389757</v>
      </c>
      <c r="I120" s="13">
        <v>41.949152542372879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3">
        <v>52.388797364085669</v>
      </c>
      <c r="F121" s="14">
        <v>48.520710059171599</v>
      </c>
      <c r="G121" s="13">
        <v>48.823529411764703</v>
      </c>
      <c r="H121" s="13">
        <v>44.444444444444443</v>
      </c>
      <c r="I121" s="13">
        <v>44.113667117726656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3">
        <v>47.089947089947088</v>
      </c>
      <c r="F122" s="14">
        <v>53.038674033149171</v>
      </c>
      <c r="G122" s="13">
        <v>59.050445103857562</v>
      </c>
      <c r="H122" s="13">
        <v>47.413793103448278</v>
      </c>
      <c r="I122" s="13">
        <v>42.215568862275447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3">
        <v>51.304347826086961</v>
      </c>
      <c r="F123" s="14">
        <v>45.70552147239264</v>
      </c>
      <c r="G123" s="13">
        <v>45.151515151515156</v>
      </c>
      <c r="H123" s="13">
        <v>43.309859154929576</v>
      </c>
      <c r="I123" s="13">
        <v>39.634146341463413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3">
        <v>73.033707865168537</v>
      </c>
      <c r="F124" s="14">
        <v>61.728395061728392</v>
      </c>
      <c r="G124" s="13">
        <v>67.272727272727266</v>
      </c>
      <c r="H124" s="13">
        <v>77.5</v>
      </c>
      <c r="I124" s="13">
        <v>66.197183098591552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3">
        <v>33.958333333333336</v>
      </c>
      <c r="F125" s="14">
        <v>35.426889106967614</v>
      </c>
      <c r="G125" s="13">
        <v>40.060240963855421</v>
      </c>
      <c r="H125" s="13">
        <v>33.546325878594253</v>
      </c>
      <c r="I125" s="13">
        <v>38.79957127545552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3">
        <v>50</v>
      </c>
      <c r="F126" s="14">
        <v>37.049180327868854</v>
      </c>
      <c r="G126" s="13">
        <v>27.777777777777779</v>
      </c>
      <c r="H126" s="13">
        <v>32.911392405063289</v>
      </c>
      <c r="I126" s="13">
        <v>31.399317406143346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3">
        <v>22.377622377622377</v>
      </c>
      <c r="F127" s="14">
        <v>22.651933701657459</v>
      </c>
      <c r="G127" s="13">
        <v>12.558139534883722</v>
      </c>
      <c r="H127" s="13">
        <v>22.907488986784141</v>
      </c>
      <c r="I127" s="13">
        <v>15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3">
        <v>26.168224299065418</v>
      </c>
      <c r="F128" s="14">
        <v>24.561403508771928</v>
      </c>
      <c r="G128" s="13">
        <v>31.428571428571427</v>
      </c>
      <c r="H128" s="13">
        <v>29.1358024691358</v>
      </c>
      <c r="I128" s="13">
        <v>35.833333333333336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3">
        <v>63.971880492091394</v>
      </c>
      <c r="F129" s="14">
        <v>66.611570247933884</v>
      </c>
      <c r="G129" s="13">
        <v>61.794019933554821</v>
      </c>
      <c r="H129" s="13">
        <v>57.731958762886592</v>
      </c>
      <c r="I129" s="13">
        <v>56.213017751479285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3">
        <v>62.033348089124985</v>
      </c>
      <c r="F130" s="14">
        <v>60.34611368044159</v>
      </c>
      <c r="G130" s="13">
        <v>60.519597537167748</v>
      </c>
      <c r="H130" s="13">
        <v>59.693721286370597</v>
      </c>
      <c r="I130" s="13">
        <v>59.159246825280974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3">
        <v>57.009345794392516</v>
      </c>
      <c r="F131" s="14">
        <v>54.022988505747129</v>
      </c>
      <c r="G131" s="13">
        <v>62.10526315789474</v>
      </c>
      <c r="H131" s="13">
        <v>41.558441558441558</v>
      </c>
      <c r="I131" s="13">
        <v>46.534653465346537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3">
        <v>56.935817805383024</v>
      </c>
      <c r="F132" s="14">
        <v>56.287425149700596</v>
      </c>
      <c r="G132" s="13">
        <v>54.6875</v>
      </c>
      <c r="H132" s="13">
        <v>62.94736842105263</v>
      </c>
      <c r="I132" s="13">
        <v>56.77570093457944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3">
        <v>57.674418604651166</v>
      </c>
      <c r="F133" s="14">
        <v>56.828193832599119</v>
      </c>
      <c r="G133" s="13">
        <v>52.678571428571431</v>
      </c>
      <c r="H133" s="13">
        <v>58.297872340425528</v>
      </c>
      <c r="I133" s="13">
        <v>49.514563106796118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3">
        <v>63.768115942028977</v>
      </c>
      <c r="F134" s="14">
        <v>61.137440758293835</v>
      </c>
      <c r="G134" s="13">
        <v>54.82954545454546</v>
      </c>
      <c r="H134" s="13">
        <v>54.374999999999993</v>
      </c>
      <c r="I134" s="13">
        <v>55.235602094240846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3">
        <v>58.095238095238102</v>
      </c>
      <c r="F135" s="14">
        <v>56.808510638297868</v>
      </c>
      <c r="G135" s="13">
        <v>57.8494623655914</v>
      </c>
      <c r="H135" s="13">
        <v>55.532786885245898</v>
      </c>
      <c r="I135" s="13">
        <v>54.374999999999993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3">
        <v>47.152194211017736</v>
      </c>
      <c r="F136" s="14">
        <v>43.744607420189816</v>
      </c>
      <c r="G136" s="13">
        <v>38.976744186046517</v>
      </c>
      <c r="H136" s="13">
        <v>31.662024141132779</v>
      </c>
      <c r="I136" s="13">
        <v>34.941912421805185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3">
        <v>33.495145631067963</v>
      </c>
      <c r="F137" s="14">
        <v>41.735537190082646</v>
      </c>
      <c r="G137" s="13">
        <v>32.765957446808507</v>
      </c>
      <c r="H137" s="13">
        <v>29.019607843137258</v>
      </c>
      <c r="I137" s="13">
        <v>33.064516129032256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3">
        <v>38.259109311740893</v>
      </c>
      <c r="F138" s="14">
        <v>33.208955223880601</v>
      </c>
      <c r="G138" s="13">
        <v>33.256880733944953</v>
      </c>
      <c r="H138" s="13">
        <v>49.340369393139845</v>
      </c>
      <c r="I138" s="13">
        <v>32.543103448275865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3">
        <v>45.977011494252871</v>
      </c>
      <c r="F139" s="14">
        <v>47.422680412371129</v>
      </c>
      <c r="G139" s="13">
        <v>50.588235294117645</v>
      </c>
      <c r="H139" s="13">
        <v>53.01204819277109</v>
      </c>
      <c r="I139" s="13">
        <v>48.780487804878049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3">
        <v>64.724919093851128</v>
      </c>
      <c r="F140" s="14">
        <v>59.803921568627452</v>
      </c>
      <c r="G140" s="13">
        <v>58.631921824104239</v>
      </c>
      <c r="H140" s="13">
        <v>47.368421052631575</v>
      </c>
      <c r="I140" s="13">
        <v>48.986486486486484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3">
        <v>65.882352941176464</v>
      </c>
      <c r="F141" s="14">
        <v>65</v>
      </c>
      <c r="G141" s="13">
        <v>64.324324324324323</v>
      </c>
      <c r="H141" s="13">
        <v>59.45945945945946</v>
      </c>
      <c r="I141" s="13">
        <v>63.063063063063062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3">
        <v>43.678160919540232</v>
      </c>
      <c r="F142" s="14">
        <v>41.613588110403398</v>
      </c>
      <c r="G142" s="13">
        <v>42.872570194384451</v>
      </c>
      <c r="H142" s="13">
        <v>38.659217877094967</v>
      </c>
      <c r="I142" s="13">
        <v>34.506242905788874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3">
        <v>61.730769230769234</v>
      </c>
      <c r="F143" s="14">
        <v>56.479690522243708</v>
      </c>
      <c r="G143" s="13">
        <v>48.669201520912544</v>
      </c>
      <c r="H143" s="13">
        <v>47.395833333333329</v>
      </c>
      <c r="I143" s="13">
        <v>39.543057996485061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3">
        <v>56.84210526315789</v>
      </c>
      <c r="F144" s="14">
        <v>52.100840336134461</v>
      </c>
      <c r="G144" s="13">
        <v>59.13978494623656</v>
      </c>
      <c r="H144" s="13">
        <v>54.117647058823529</v>
      </c>
      <c r="I144" s="13">
        <v>49.350649350649348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3">
        <v>58.585858585858588</v>
      </c>
      <c r="F145" s="14">
        <v>58.020477815699657</v>
      </c>
      <c r="G145" s="13">
        <v>57.377049180327866</v>
      </c>
      <c r="H145" s="13">
        <v>50.871080139372829</v>
      </c>
      <c r="I145" s="13">
        <v>44.067796610169488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3">
        <v>46.596858638743456</v>
      </c>
      <c r="F146" s="14">
        <v>44.303797468354425</v>
      </c>
      <c r="G146" s="13">
        <v>51.036269430051817</v>
      </c>
      <c r="H146" s="13">
        <v>42.679900744416869</v>
      </c>
      <c r="I146" s="13">
        <v>47.931873479318739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3">
        <v>58.899456521739133</v>
      </c>
      <c r="F147" s="14">
        <v>59.233926128590973</v>
      </c>
      <c r="G147" s="13">
        <v>62.147281486579487</v>
      </c>
      <c r="H147" s="13">
        <v>55.555555555555557</v>
      </c>
      <c r="I147" s="13">
        <v>58.986175115207374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3">
        <v>39.805825242718448</v>
      </c>
      <c r="F148" s="14">
        <v>49.142857142857146</v>
      </c>
      <c r="G148" s="13">
        <v>46.703296703296701</v>
      </c>
      <c r="H148" s="13">
        <v>38.578680203045685</v>
      </c>
      <c r="I148" s="13">
        <v>46.629213483146067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3">
        <v>48.409893992932865</v>
      </c>
      <c r="F149" s="14">
        <v>48.554913294797686</v>
      </c>
      <c r="G149" s="13">
        <v>53.376205787781352</v>
      </c>
      <c r="H149" s="13">
        <v>51.147540983606554</v>
      </c>
      <c r="I149" s="13">
        <v>60.465116279069761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3">
        <v>57.824042981867031</v>
      </c>
      <c r="F150" s="14">
        <v>56.518817204301072</v>
      </c>
      <c r="G150" s="13">
        <v>53.663366336633665</v>
      </c>
      <c r="H150" s="13">
        <v>49.421375085091903</v>
      </c>
      <c r="I150" s="13">
        <v>54.521276595744681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3">
        <v>57.067137809187273</v>
      </c>
      <c r="F151" s="14">
        <v>57.654075546719682</v>
      </c>
      <c r="G151" s="13">
        <v>56.367432150313157</v>
      </c>
      <c r="H151" s="13">
        <v>48.370927318295735</v>
      </c>
      <c r="I151" s="13">
        <v>51.541850220264315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3">
        <v>47.963800904977376</v>
      </c>
      <c r="F152" s="14">
        <v>46.564885496183209</v>
      </c>
      <c r="G152" s="13">
        <v>48.363636363636367</v>
      </c>
      <c r="H152" s="13">
        <v>40.799999999999997</v>
      </c>
      <c r="I152" s="13">
        <v>38.076923076923073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3">
        <v>40.313390313390315</v>
      </c>
      <c r="F153" s="14">
        <v>41.732283464566926</v>
      </c>
      <c r="G153" s="13">
        <v>39.836289222373807</v>
      </c>
      <c r="H153" s="13">
        <v>36.901408450704224</v>
      </c>
      <c r="I153" s="13">
        <v>42.048517520215633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3">
        <v>39.162201656113005</v>
      </c>
      <c r="F154" s="14">
        <v>37.368421052631575</v>
      </c>
      <c r="G154" s="13">
        <v>33.296089385474858</v>
      </c>
      <c r="H154" s="13">
        <v>32.195409064155385</v>
      </c>
      <c r="I154" s="13">
        <v>35.838845460012024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3">
        <v>52.668213457076561</v>
      </c>
      <c r="F155" s="14">
        <v>51.578947368421055</v>
      </c>
      <c r="G155" s="13">
        <v>52.027027027027032</v>
      </c>
      <c r="H155" s="13">
        <v>51.597051597051603</v>
      </c>
      <c r="I155" s="13">
        <v>42.894056847545222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3">
        <v>46.97173620457604</v>
      </c>
      <c r="F156" s="14">
        <v>45.018915510718784</v>
      </c>
      <c r="G156" s="13">
        <v>41.762452107279699</v>
      </c>
      <c r="H156" s="13">
        <v>41.763942931258107</v>
      </c>
      <c r="I156" s="13">
        <v>40.829145728643219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3">
        <v>56.859971711456858</v>
      </c>
      <c r="F157" s="14">
        <v>54.679144385026731</v>
      </c>
      <c r="G157" s="13">
        <v>51.893408134642357</v>
      </c>
      <c r="H157" s="13">
        <v>54.503816793893137</v>
      </c>
      <c r="I157" s="13">
        <v>49.093904448105434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3">
        <v>52.543859649122801</v>
      </c>
      <c r="F158" s="14">
        <v>53.007846556233652</v>
      </c>
      <c r="G158" s="13">
        <v>52.298850574712638</v>
      </c>
      <c r="H158" s="13">
        <v>50.470809792843696</v>
      </c>
      <c r="I158" s="13">
        <v>52.713891444342231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3">
        <v>46.684350132625994</v>
      </c>
      <c r="F159" s="14">
        <v>37.371134020618555</v>
      </c>
      <c r="G159" s="13">
        <v>34.246575342465754</v>
      </c>
      <c r="H159" s="13">
        <v>29.577464788732392</v>
      </c>
      <c r="I159" s="13">
        <v>27.083333333333332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3">
        <v>30.533484676503974</v>
      </c>
      <c r="F160" s="14">
        <v>33.89473684210526</v>
      </c>
      <c r="G160" s="13">
        <v>33.227513227513228</v>
      </c>
      <c r="H160" s="13">
        <v>34.040047114252062</v>
      </c>
      <c r="I160" s="13">
        <v>29.740932642487046</v>
      </c>
      <c r="J160" s="5" t="str">
        <f t="shared" si="2"/>
        <v>Normal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2" t="s">
        <v>201</v>
      </c>
    </row>
    <row r="2" spans="1:13" x14ac:dyDescent="0.2">
      <c r="L2" s="1" t="s">
        <v>200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3" x14ac:dyDescent="0.2">
      <c r="A4" s="2"/>
      <c r="B4" s="2"/>
      <c r="C4" s="2"/>
      <c r="D4" s="4" t="s">
        <v>4</v>
      </c>
      <c r="E4" s="15">
        <v>6.7059076749012148</v>
      </c>
      <c r="F4" s="15">
        <v>7.1038376051724272</v>
      </c>
      <c r="G4" s="15">
        <v>7.5253762890782001</v>
      </c>
      <c r="H4" s="15">
        <v>8.6066568691299885</v>
      </c>
      <c r="I4" s="13">
        <v>9.4511147106350801</v>
      </c>
      <c r="L4" s="5" t="s">
        <v>206</v>
      </c>
      <c r="M4" s="20">
        <v>13.758719290642215</v>
      </c>
    </row>
    <row r="5" spans="1:13" x14ac:dyDescent="0.2">
      <c r="A5" s="2"/>
      <c r="B5" s="2"/>
      <c r="C5" s="2"/>
      <c r="D5" s="4" t="s">
        <v>5</v>
      </c>
      <c r="E5" s="15">
        <v>6.0259989182242908</v>
      </c>
      <c r="F5" s="15">
        <v>6.4884668398119416</v>
      </c>
      <c r="G5" s="15">
        <v>6.6174679979247619</v>
      </c>
      <c r="H5" s="15">
        <v>7.213615133643084</v>
      </c>
      <c r="I5" s="13">
        <v>7.913980852277497</v>
      </c>
    </row>
    <row r="6" spans="1:13" x14ac:dyDescent="0.2">
      <c r="A6" s="2"/>
      <c r="B6" s="2"/>
      <c r="C6" s="2"/>
      <c r="D6" s="4" t="s">
        <v>6</v>
      </c>
      <c r="E6" s="15">
        <v>7.8133348506653819</v>
      </c>
      <c r="F6" s="15">
        <v>8.1266783357432519</v>
      </c>
      <c r="G6" s="15">
        <v>8.5725895835611485</v>
      </c>
      <c r="H6" s="15">
        <v>10.381806353826446</v>
      </c>
      <c r="I6" s="13">
        <v>10.942902308272622</v>
      </c>
    </row>
    <row r="7" spans="1:13" x14ac:dyDescent="0.2">
      <c r="A7" s="2"/>
      <c r="B7" s="2"/>
      <c r="C7" s="2"/>
      <c r="D7" s="4" t="s">
        <v>7</v>
      </c>
      <c r="E7" s="15">
        <v>6.989629549633869</v>
      </c>
      <c r="F7" s="15">
        <v>7.1427830475973124</v>
      </c>
      <c r="G7" s="15">
        <v>7.7139003317414598</v>
      </c>
      <c r="H7" s="15">
        <v>9.6473685797264572</v>
      </c>
      <c r="I7" s="13">
        <v>11.100662504507435</v>
      </c>
    </row>
    <row r="8" spans="1:13" x14ac:dyDescent="0.2">
      <c r="A8" s="2"/>
      <c r="B8" s="2"/>
      <c r="C8" s="2"/>
      <c r="D8" s="4" t="s">
        <v>8</v>
      </c>
      <c r="E8" s="15">
        <v>9.2575925116362789</v>
      </c>
      <c r="F8" s="15">
        <v>9.6985531342161</v>
      </c>
      <c r="G8" s="15">
        <v>10.425786624260725</v>
      </c>
      <c r="H8" s="15">
        <v>11.468042536012316</v>
      </c>
      <c r="I8" s="13">
        <v>12.197954110485789</v>
      </c>
    </row>
    <row r="9" spans="1:13" x14ac:dyDescent="0.2">
      <c r="A9" s="2"/>
      <c r="B9" s="2"/>
      <c r="C9" s="2"/>
      <c r="D9" s="4" t="s">
        <v>9</v>
      </c>
      <c r="E9" s="15">
        <v>5.7087951031883248</v>
      </c>
      <c r="F9" s="15">
        <v>5.899395639691134</v>
      </c>
      <c r="G9" s="15">
        <v>6.1579285132280086</v>
      </c>
      <c r="H9" s="15">
        <v>7.6549010646881985</v>
      </c>
      <c r="I9" s="13">
        <v>7.7806699864191939</v>
      </c>
    </row>
    <row r="10" spans="1:13" x14ac:dyDescent="0.2">
      <c r="A10" s="2"/>
      <c r="B10" s="2"/>
      <c r="C10" s="2"/>
      <c r="D10" s="4" t="s">
        <v>10</v>
      </c>
      <c r="E10" s="15">
        <v>6.2160475612292787</v>
      </c>
      <c r="F10" s="15">
        <v>6.7940774715542709</v>
      </c>
      <c r="G10" s="15">
        <v>6.9614135432419015</v>
      </c>
      <c r="H10" s="15">
        <v>7.8686789439722213</v>
      </c>
      <c r="I10" s="13">
        <v>9.8544520351735176</v>
      </c>
    </row>
    <row r="11" spans="1:13" x14ac:dyDescent="0.2">
      <c r="A11" s="2"/>
      <c r="B11" s="2"/>
      <c r="C11" s="2"/>
      <c r="D11" s="4" t="s">
        <v>11</v>
      </c>
      <c r="E11" s="15">
        <v>4.0671913803116917</v>
      </c>
      <c r="F11" s="15">
        <v>4.2755416958630743</v>
      </c>
      <c r="G11" s="15">
        <v>4.2231499000353603</v>
      </c>
      <c r="H11" s="15">
        <v>5.0007782668163596</v>
      </c>
      <c r="I11" s="13">
        <v>5.4175968784166866</v>
      </c>
    </row>
    <row r="12" spans="1:13" x14ac:dyDescent="0.2">
      <c r="A12" s="2"/>
      <c r="B12" s="2"/>
      <c r="C12" s="2"/>
      <c r="D12" s="4" t="s">
        <v>12</v>
      </c>
      <c r="E12" s="15">
        <v>5.7553561151149797</v>
      </c>
      <c r="F12" s="15">
        <v>6.0709316085463296</v>
      </c>
      <c r="G12" s="15">
        <v>6.5531926275627663</v>
      </c>
      <c r="H12" s="15">
        <v>7.5776089233922681</v>
      </c>
      <c r="I12" s="13">
        <v>8.2103194509419311</v>
      </c>
    </row>
    <row r="13" spans="1:13" x14ac:dyDescent="0.2">
      <c r="A13" s="2"/>
      <c r="B13" s="2"/>
      <c r="C13" s="2"/>
      <c r="D13" s="4" t="s">
        <v>13</v>
      </c>
      <c r="E13" s="15">
        <v>4.8210517287019687</v>
      </c>
      <c r="F13" s="15">
        <v>5.3263247049783677</v>
      </c>
      <c r="G13" s="15">
        <v>5.4648030729450543</v>
      </c>
      <c r="H13" s="15">
        <v>5.7859428599048375</v>
      </c>
      <c r="I13" s="13">
        <v>6.3118444784012624</v>
      </c>
    </row>
    <row r="14" spans="1:13" x14ac:dyDescent="0.2">
      <c r="A14" s="2"/>
      <c r="B14" s="2"/>
      <c r="C14" s="2"/>
      <c r="D14" s="4" t="s">
        <v>14</v>
      </c>
      <c r="E14" s="15">
        <v>6.597208254555694</v>
      </c>
      <c r="F14" s="15">
        <v>6.876845187986862</v>
      </c>
      <c r="G14" s="15">
        <v>7.3904309643333086</v>
      </c>
      <c r="H14" s="15">
        <v>8.6031597059283591</v>
      </c>
      <c r="I14" s="13">
        <v>10.698932052055168</v>
      </c>
    </row>
    <row r="15" spans="1:13" x14ac:dyDescent="0.2">
      <c r="A15" s="2"/>
      <c r="B15" s="2"/>
      <c r="C15" s="2"/>
      <c r="D15" s="4" t="s">
        <v>15</v>
      </c>
      <c r="E15" s="15">
        <v>4.0175936093149014</v>
      </c>
      <c r="F15" s="15">
        <v>4.7009891512831761</v>
      </c>
      <c r="G15" s="15">
        <v>5.3085234755370543</v>
      </c>
      <c r="H15" s="15">
        <v>6.2322758568492356</v>
      </c>
      <c r="I15" s="13">
        <v>7.1687433449776767</v>
      </c>
      <c r="L15" s="7" t="s">
        <v>207</v>
      </c>
    </row>
    <row r="16" spans="1:13" x14ac:dyDescent="0.2">
      <c r="A16" s="2"/>
      <c r="B16" s="2"/>
      <c r="C16" s="2"/>
      <c r="D16" s="4" t="s">
        <v>16</v>
      </c>
      <c r="E16" s="15">
        <v>7.2553086473029937</v>
      </c>
      <c r="F16" s="15">
        <v>7.6690576081562689</v>
      </c>
      <c r="G16" s="15">
        <v>7.7900004721212408</v>
      </c>
      <c r="H16" s="15">
        <v>8.6099138489945588</v>
      </c>
      <c r="I16" s="13">
        <v>10.413620810826062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7">
        <v>4.4334333029078108</v>
      </c>
      <c r="F17" s="17">
        <v>5.0546413124152227</v>
      </c>
      <c r="G17" s="17">
        <v>5.1363999543431111</v>
      </c>
      <c r="H17" s="17">
        <v>8.1091274830274074</v>
      </c>
      <c r="I17" s="17">
        <v>10.595927424130045</v>
      </c>
      <c r="J17" s="5" t="str">
        <f>IF(AND(I17&lt;$M$21,I17&gt;$M$22),"Normal","Outliers")</f>
        <v>Normal</v>
      </c>
      <c r="L17" s="1" t="s">
        <v>208</v>
      </c>
      <c r="M17" s="8">
        <f>AVERAGE(I17:I160)</f>
        <v>7.9621085035262347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7">
        <v>8.2976075231641548</v>
      </c>
      <c r="F18" s="17">
        <v>8.1278786236792193</v>
      </c>
      <c r="G18" s="17">
        <v>8.0710250201775615</v>
      </c>
      <c r="H18" s="17">
        <v>8.0149612610205718</v>
      </c>
      <c r="I18" s="17">
        <v>6.6348195329087041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5.1639503424271362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7">
        <v>2.2182786157941439</v>
      </c>
      <c r="F19" s="17">
        <v>2.1616558283645273</v>
      </c>
      <c r="G19" s="17">
        <v>2.5183932650968681</v>
      </c>
      <c r="H19" s="17">
        <v>2.8741310244480771</v>
      </c>
      <c r="I19" s="17">
        <v>4.6641791044776122</v>
      </c>
      <c r="J19" s="5" t="str">
        <f t="shared" si="0"/>
        <v>Normal</v>
      </c>
      <c r="L19" s="1" t="s">
        <v>210</v>
      </c>
      <c r="M19" s="8">
        <f>_xlfn.QUARTILE.EXC(I17:I160,3)</f>
        <v>9.464168213064216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7">
        <v>3.4081375838926173</v>
      </c>
      <c r="F20" s="17">
        <v>3.3450840130715593</v>
      </c>
      <c r="G20" s="17">
        <v>3.5697893824264368</v>
      </c>
      <c r="H20" s="17">
        <v>4.801981449187454</v>
      </c>
      <c r="I20" s="17">
        <v>4.7607116011024804</v>
      </c>
      <c r="J20" s="5" t="str">
        <f t="shared" si="0"/>
        <v>Normal</v>
      </c>
      <c r="L20" s="1" t="s">
        <v>211</v>
      </c>
      <c r="M20" s="8">
        <f>M19-M18</f>
        <v>4.3002178706370797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7">
        <v>4.4974139869574996</v>
      </c>
      <c r="F21" s="17">
        <v>5.1393120663705441</v>
      </c>
      <c r="G21" s="17">
        <v>5.8330295297119941</v>
      </c>
      <c r="H21" s="17">
        <v>5.0697084917617232</v>
      </c>
      <c r="I21" s="17">
        <v>7.5547720977083852</v>
      </c>
      <c r="J21" s="5" t="str">
        <f t="shared" si="0"/>
        <v>Normal</v>
      </c>
      <c r="L21" s="1" t="s">
        <v>212</v>
      </c>
      <c r="M21" s="8">
        <f>M17+1.5*M20</f>
        <v>14.412435309481854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7">
        <v>3.0771458567136079</v>
      </c>
      <c r="F22" s="17">
        <v>3.3640226628895187</v>
      </c>
      <c r="G22" s="17">
        <v>4.754441881350262</v>
      </c>
      <c r="H22" s="17">
        <v>5.2546766622293841</v>
      </c>
      <c r="I22" s="17">
        <v>3.6591740721380033</v>
      </c>
      <c r="J22" s="5" t="str">
        <f t="shared" si="0"/>
        <v>Normal</v>
      </c>
      <c r="L22" s="1" t="s">
        <v>213</v>
      </c>
      <c r="M22" s="8">
        <f>M17-1.5*M20</f>
        <v>1.5117816975706155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7">
        <v>5.7237535773459856</v>
      </c>
      <c r="F23" s="17">
        <v>6.443676410286451</v>
      </c>
      <c r="G23" s="17">
        <v>7.3294438418012842</v>
      </c>
      <c r="H23" s="17">
        <v>8.8038502171616386</v>
      </c>
      <c r="I23" s="17">
        <v>7.9309129362002118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7">
        <v>13.281285054067393</v>
      </c>
      <c r="F24" s="17">
        <v>14.311586200803923</v>
      </c>
      <c r="G24" s="17">
        <v>14.573188823149554</v>
      </c>
      <c r="H24" s="17">
        <v>15.607619277565556</v>
      </c>
      <c r="I24" s="17">
        <v>20.201159222638935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7">
        <v>2.8103702662825829</v>
      </c>
      <c r="F25" s="17">
        <v>3.4651235316539037</v>
      </c>
      <c r="G25" s="17">
        <v>2.7325204085118009</v>
      </c>
      <c r="H25" s="17">
        <v>3.3683643222850983</v>
      </c>
      <c r="I25" s="17">
        <v>5.3172044797447748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7">
        <v>7.4410384899342512</v>
      </c>
      <c r="F26" s="17">
        <v>7.877221890304928</v>
      </c>
      <c r="G26" s="17">
        <v>9.0840900267245637</v>
      </c>
      <c r="H26" s="17">
        <v>9.2989037376738182</v>
      </c>
      <c r="I26" s="17">
        <v>9.2707388834403517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7">
        <v>5.5358724534986719</v>
      </c>
      <c r="F27" s="17">
        <v>6.627149221309967</v>
      </c>
      <c r="G27" s="17">
        <v>5.0197203298673365</v>
      </c>
      <c r="H27" s="17">
        <v>5.593036669346664</v>
      </c>
      <c r="I27" s="17">
        <v>7.164301310043669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7">
        <v>3.8002414271024278</v>
      </c>
      <c r="F28" s="17">
        <v>5.2728710783021357</v>
      </c>
      <c r="G28" s="17">
        <v>4.7828166442019224</v>
      </c>
      <c r="H28" s="17">
        <v>5.5948871339114721</v>
      </c>
      <c r="I28" s="17">
        <v>5.5393399663378577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7">
        <v>3.6099898263923076</v>
      </c>
      <c r="F29" s="17">
        <v>3.8839979285344381</v>
      </c>
      <c r="G29" s="17">
        <v>3.8292169251388093</v>
      </c>
      <c r="H29" s="17">
        <v>5.035722154030152</v>
      </c>
      <c r="I29" s="17">
        <v>5.279503105590063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7">
        <v>5.6436947388223491</v>
      </c>
      <c r="F30" s="17">
        <v>8.5517072872762814</v>
      </c>
      <c r="G30" s="17">
        <v>8.5428362216255795</v>
      </c>
      <c r="H30" s="17">
        <v>8.5345037795659593</v>
      </c>
      <c r="I30" s="17">
        <v>9.7436209731441448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7">
        <v>2.6838432635534084</v>
      </c>
      <c r="F31" s="17">
        <v>2.9991002699190243</v>
      </c>
      <c r="G31" s="17">
        <v>3.2601962638150819</v>
      </c>
      <c r="H31" s="17">
        <v>3.1923383878691141</v>
      </c>
      <c r="I31" s="17">
        <v>2.8154033847405135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7">
        <v>4.1205812188245501</v>
      </c>
      <c r="F32" s="17">
        <v>4.3088590141330574</v>
      </c>
      <c r="G32" s="17">
        <v>4.004552543944695</v>
      </c>
      <c r="H32" s="17">
        <v>3.9208402979838626</v>
      </c>
      <c r="I32" s="17">
        <v>4.2463703643790192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7">
        <v>15.625</v>
      </c>
      <c r="F33" s="17">
        <v>12.084592145015106</v>
      </c>
      <c r="G33" s="17">
        <v>12.172854534388314</v>
      </c>
      <c r="H33" s="17">
        <v>12.26241569589209</v>
      </c>
      <c r="I33" s="17">
        <v>18.524235875270143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7">
        <v>4.6208433039029622</v>
      </c>
      <c r="F34" s="17">
        <v>7.8499354015732576</v>
      </c>
      <c r="G34" s="17">
        <v>9.7850497273018924</v>
      </c>
      <c r="H34" s="17">
        <v>9.8404276256228993</v>
      </c>
      <c r="I34" s="17">
        <v>10.360851445493417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7">
        <v>10.335508082146976</v>
      </c>
      <c r="F35" s="17">
        <v>10.829678569217059</v>
      </c>
      <c r="G35" s="17">
        <v>11.401813437660149</v>
      </c>
      <c r="H35" s="17">
        <v>12.863078563469523</v>
      </c>
      <c r="I35" s="17">
        <v>13.727911206701982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7">
        <v>5.2176937793495268</v>
      </c>
      <c r="F36" s="17">
        <v>5.6740807989105768</v>
      </c>
      <c r="G36" s="17">
        <v>3.3837130611324158</v>
      </c>
      <c r="H36" s="17">
        <v>3.3634172319076181</v>
      </c>
      <c r="I36" s="17">
        <v>5.5728934462773072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7">
        <v>7.05033612067552</v>
      </c>
      <c r="F37" s="17">
        <v>6.3220347225599376</v>
      </c>
      <c r="G37" s="17">
        <v>7.3321963115864639</v>
      </c>
      <c r="H37" s="17">
        <v>7.9977418140760257</v>
      </c>
      <c r="I37" s="17">
        <v>9.7252238345168251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7">
        <v>6.0543682266755461</v>
      </c>
      <c r="F38" s="17">
        <v>5.9378896740098561</v>
      </c>
      <c r="G38" s="17">
        <v>6.4778281608856965</v>
      </c>
      <c r="H38" s="17">
        <v>8.7627059235892037</v>
      </c>
      <c r="I38" s="17">
        <v>9.2732120088095513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7">
        <v>6.9470759125931538</v>
      </c>
      <c r="F39" s="17">
        <v>6.8587105624142657</v>
      </c>
      <c r="G39" s="17">
        <v>6.7542674689917721</v>
      </c>
      <c r="H39" s="17">
        <v>6.6545674531155479</v>
      </c>
      <c r="I39" s="17">
        <v>7.7524002623889317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7">
        <v>6.9252077562326866</v>
      </c>
      <c r="F40" s="17">
        <v>7.592774209876934</v>
      </c>
      <c r="G40" s="17">
        <v>8.0666635339817994</v>
      </c>
      <c r="H40" s="17">
        <v>10.394526583613882</v>
      </c>
      <c r="I40" s="17">
        <v>11.604494243863451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7">
        <v>7.4885969092518216</v>
      </c>
      <c r="F41" s="17">
        <v>9.2165898617511512</v>
      </c>
      <c r="G41" s="17">
        <v>9.28012727031685</v>
      </c>
      <c r="H41" s="17">
        <v>8.6765000333711537</v>
      </c>
      <c r="I41" s="17">
        <v>10.078613182826043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7">
        <v>5.5694792536897797</v>
      </c>
      <c r="F42" s="17">
        <v>9.4696969696969706</v>
      </c>
      <c r="G42" s="17">
        <v>9.48509485094851</v>
      </c>
      <c r="H42" s="17">
        <v>12.214983713355048</v>
      </c>
      <c r="I42" s="17">
        <v>12.233247247519369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7">
        <v>4.2060005608000743</v>
      </c>
      <c r="F43" s="17">
        <v>5.0974698013531468</v>
      </c>
      <c r="G43" s="17">
        <v>6.0563849438270303</v>
      </c>
      <c r="H43" s="17">
        <v>5.3466405275351985</v>
      </c>
      <c r="I43" s="17">
        <v>7.5805064361415226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7">
        <v>6.9071834708096427</v>
      </c>
      <c r="F44" s="17">
        <v>7.6552394225201441</v>
      </c>
      <c r="G44" s="17">
        <v>7.3027526508992118</v>
      </c>
      <c r="H44" s="17">
        <v>8.019556122399683</v>
      </c>
      <c r="I44" s="17">
        <v>9.0141925584963563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7">
        <v>4.5886131799089336</v>
      </c>
      <c r="F45" s="17">
        <v>4.5088790233074363</v>
      </c>
      <c r="G45" s="17">
        <v>3.4326513799258551</v>
      </c>
      <c r="H45" s="17">
        <v>5.0973595677439079</v>
      </c>
      <c r="I45" s="17">
        <v>4.3746003970791127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7">
        <v>3.8944180008654263</v>
      </c>
      <c r="F46" s="17">
        <v>3.83533623114293</v>
      </c>
      <c r="G46" s="17">
        <v>3.7867631590019775</v>
      </c>
      <c r="H46" s="17">
        <v>5.4022606382978724</v>
      </c>
      <c r="I46" s="17">
        <v>3.695339765961815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7">
        <v>4.5527665644823498</v>
      </c>
      <c r="F47" s="17">
        <v>4.5210681777081199</v>
      </c>
      <c r="G47" s="17">
        <v>4.1297935103244843</v>
      </c>
      <c r="H47" s="17">
        <v>4.9120171053772133</v>
      </c>
      <c r="I47" s="17">
        <v>5.381369133599569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7">
        <v>4.3251304996271438</v>
      </c>
      <c r="F48" s="17">
        <v>4.2525111811716405</v>
      </c>
      <c r="G48" s="17">
        <v>5.2940749873087247</v>
      </c>
      <c r="H48" s="17">
        <v>7.677736000688844</v>
      </c>
      <c r="I48" s="17">
        <v>8.4508642606558997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7">
        <v>16.654176034640685</v>
      </c>
      <c r="F49" s="17">
        <v>15.256588072122053</v>
      </c>
      <c r="G49" s="17">
        <v>15.909397330457058</v>
      </c>
      <c r="H49" s="17">
        <v>22.83284780725927</v>
      </c>
      <c r="I49" s="17">
        <v>26.084955118533102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7">
        <v>8.339538346984364</v>
      </c>
      <c r="F50" s="17">
        <v>8.4528389879911394</v>
      </c>
      <c r="G50" s="17">
        <v>10.865313572949715</v>
      </c>
      <c r="H50" s="17">
        <v>11.234174936267662</v>
      </c>
      <c r="I50" s="17">
        <v>11.59993125966661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7">
        <v>2.8388122409583829</v>
      </c>
      <c r="F51" s="17">
        <v>4.4297606083537904</v>
      </c>
      <c r="G51" s="17">
        <v>4.7879491004180252</v>
      </c>
      <c r="H51" s="17">
        <v>4.9609554432705556</v>
      </c>
      <c r="I51" s="17">
        <v>5.1333761114675962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7">
        <v>6.658028301741842</v>
      </c>
      <c r="F52" s="17">
        <v>7.5645254016762991</v>
      </c>
      <c r="G52" s="17">
        <v>8.3170230037899735</v>
      </c>
      <c r="H52" s="17">
        <v>11.512858485321106</v>
      </c>
      <c r="I52" s="17">
        <v>11.523482133740464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7">
        <v>3.9018468741871155</v>
      </c>
      <c r="F53" s="17">
        <v>3.8327229367174858</v>
      </c>
      <c r="G53" s="17">
        <v>3.7947463844499727</v>
      </c>
      <c r="H53" s="17">
        <v>5.0108568565224649</v>
      </c>
      <c r="I53" s="17">
        <v>6.6184074457083764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7">
        <v>5.9528871502678804</v>
      </c>
      <c r="F54" s="17">
        <v>6.6445182724252492</v>
      </c>
      <c r="G54" s="17">
        <v>7.4472486553578818</v>
      </c>
      <c r="H54" s="17">
        <v>9.8920122001483808</v>
      </c>
      <c r="I54" s="17">
        <v>9.0349075975359341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7">
        <v>10.951021021665843</v>
      </c>
      <c r="F55" s="17">
        <v>11.731679725143504</v>
      </c>
      <c r="G55" s="17">
        <v>10.86411499247869</v>
      </c>
      <c r="H55" s="17">
        <v>12.293971786376613</v>
      </c>
      <c r="I55" s="17">
        <v>11.638782084589005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7">
        <v>2.7782065133508258</v>
      </c>
      <c r="F56" s="17">
        <v>3.0444180594879291</v>
      </c>
      <c r="G56" s="17">
        <v>2.7012425715829282</v>
      </c>
      <c r="H56" s="17">
        <v>2.6642195316894108</v>
      </c>
      <c r="I56" s="17">
        <v>3.7971725668886553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7">
        <v>9.9289696784541359</v>
      </c>
      <c r="F57" s="17">
        <v>10.62296077092344</v>
      </c>
      <c r="G57" s="17">
        <v>11.875603057967789</v>
      </c>
      <c r="H57" s="17">
        <v>12.353753360947605</v>
      </c>
      <c r="I57" s="17">
        <v>11.392765593847907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7">
        <v>6.3026413797054941</v>
      </c>
      <c r="F58" s="17">
        <v>6.1063617186632619</v>
      </c>
      <c r="G58" s="17">
        <v>8.3663338724970711</v>
      </c>
      <c r="H58" s="17">
        <v>6.1638462400537932</v>
      </c>
      <c r="I58" s="17">
        <v>9.5699166854312097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7">
        <v>3.5831591519856674</v>
      </c>
      <c r="F59" s="17">
        <v>3.8356002714424808</v>
      </c>
      <c r="G59" s="17">
        <v>3.4835113794705066</v>
      </c>
      <c r="H59" s="17">
        <v>4.8579756529690803</v>
      </c>
      <c r="I59" s="17">
        <v>5.6290458767238949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7">
        <v>11.431837667905116</v>
      </c>
      <c r="F60" s="17">
        <v>10.565612453335213</v>
      </c>
      <c r="G60" s="17">
        <v>10.421732786771347</v>
      </c>
      <c r="H60" s="17">
        <v>13.710838417769246</v>
      </c>
      <c r="I60" s="17">
        <v>12.181916621548456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7">
        <v>4.8769218922456945</v>
      </c>
      <c r="F61" s="17">
        <v>5.3110773899848258</v>
      </c>
      <c r="G61" s="17">
        <v>4.7421754105725551</v>
      </c>
      <c r="H61" s="17">
        <v>5.6672580327222555</v>
      </c>
      <c r="I61" s="17">
        <v>6.0837612245394599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7">
        <v>4.1328718293123936</v>
      </c>
      <c r="F62" s="17">
        <v>4.0708324852432325</v>
      </c>
      <c r="G62" s="17">
        <v>4.5211741656759159</v>
      </c>
      <c r="H62" s="17">
        <v>5.1265937918602917</v>
      </c>
      <c r="I62" s="17">
        <v>6.2085416462438321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7">
        <v>3.6483035388544325</v>
      </c>
      <c r="F63" s="17">
        <v>4.4544752628140403</v>
      </c>
      <c r="G63" s="17">
        <v>3.8452437292948414</v>
      </c>
      <c r="H63" s="17">
        <v>3.8302887448438421</v>
      </c>
      <c r="I63" s="17">
        <v>3.8157856115530251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7">
        <v>11.413896418889999</v>
      </c>
      <c r="F64" s="17">
        <v>13.663068725235689</v>
      </c>
      <c r="G64" s="17">
        <v>19.460661662496523</v>
      </c>
      <c r="H64" s="17">
        <v>18.387553041018389</v>
      </c>
      <c r="I64" s="17">
        <v>21.585839689163908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7">
        <v>3.5450217765623417</v>
      </c>
      <c r="F65" s="17">
        <v>3.9840637450199203</v>
      </c>
      <c r="G65" s="17">
        <v>5.4176516942474393</v>
      </c>
      <c r="H65" s="17">
        <v>6.8209500609013398</v>
      </c>
      <c r="I65" s="17">
        <v>9.1601581332561945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7">
        <v>3.54847612664117</v>
      </c>
      <c r="F66" s="17">
        <v>4.9961568024596463</v>
      </c>
      <c r="G66" s="17">
        <v>4.9873398296631635</v>
      </c>
      <c r="H66" s="17">
        <v>4.9787445904025125</v>
      </c>
      <c r="I66" s="17">
        <v>6.1173771745364176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7">
        <v>4.8282171173002641</v>
      </c>
      <c r="F67" s="17">
        <v>5.0179391323983245</v>
      </c>
      <c r="G67" s="17">
        <v>4.9413218035824578</v>
      </c>
      <c r="H67" s="17">
        <v>5.5986952605827511</v>
      </c>
      <c r="I67" s="17">
        <v>6.2383031815346222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7">
        <v>3.0809045535769304</v>
      </c>
      <c r="F68" s="17">
        <v>3.0311297020399501</v>
      </c>
      <c r="G68" s="17">
        <v>2.9961649089165872</v>
      </c>
      <c r="H68" s="17">
        <v>3.5550288846096874</v>
      </c>
      <c r="I68" s="17">
        <v>3.8093005538136961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7">
        <v>7.1517495298386882</v>
      </c>
      <c r="F69" s="17">
        <v>5.7012542759407072</v>
      </c>
      <c r="G69" s="17">
        <v>6.6998221970263092</v>
      </c>
      <c r="H69" s="17">
        <v>7.4315147477128871</v>
      </c>
      <c r="I69" s="17">
        <v>7.6464291176020796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7">
        <v>3.6069121552939629</v>
      </c>
      <c r="F70" s="17">
        <v>3.528185390105044</v>
      </c>
      <c r="G70" s="17">
        <v>4.4658521802928322</v>
      </c>
      <c r="H70" s="17">
        <v>3.4900691668253061</v>
      </c>
      <c r="I70" s="17">
        <v>3.9452711979421466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7">
        <v>9.6592904812082896</v>
      </c>
      <c r="F71" s="17">
        <v>9.5163941517432313</v>
      </c>
      <c r="G71" s="17">
        <v>10.246776534881736</v>
      </c>
      <c r="H71" s="17">
        <v>7.5878930950172832</v>
      </c>
      <c r="I71" s="17">
        <v>9.159796819052378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7">
        <v>3.3741986278258911</v>
      </c>
      <c r="F72" s="17">
        <v>5.4439196221279325</v>
      </c>
      <c r="G72" s="17">
        <v>5.4642249387226203</v>
      </c>
      <c r="H72" s="17">
        <v>6.0952380952380949</v>
      </c>
      <c r="I72" s="17">
        <v>6.5505433973500073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7">
        <v>5.0516212546964292</v>
      </c>
      <c r="F73" s="17">
        <v>5.2301255230125516</v>
      </c>
      <c r="G73" s="17">
        <v>5.8371735791090629</v>
      </c>
      <c r="H73" s="17">
        <v>6.4427059364933275</v>
      </c>
      <c r="I73" s="17">
        <v>6.4340206501424673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7">
        <v>6.3944459669315794</v>
      </c>
      <c r="F74" s="17">
        <v>6.0338091140192089</v>
      </c>
      <c r="G74" s="17">
        <v>7.2100901755113727</v>
      </c>
      <c r="H74" s="17">
        <v>10.059667636471225</v>
      </c>
      <c r="I74" s="17">
        <v>14.476910804502616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7">
        <v>3.8583968361145944</v>
      </c>
      <c r="F75" s="17">
        <v>3.9487044488736789</v>
      </c>
      <c r="G75" s="17">
        <v>3.1913495654132795</v>
      </c>
      <c r="H75" s="17">
        <v>5.0604441945459655</v>
      </c>
      <c r="I75" s="17">
        <v>5.6138775051928365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7">
        <v>7.713259575288645</v>
      </c>
      <c r="F76" s="17">
        <v>7.713259575288645</v>
      </c>
      <c r="G76" s="17">
        <v>6.2670234049220239</v>
      </c>
      <c r="H76" s="17">
        <v>6.0259840431942537</v>
      </c>
      <c r="I76" s="17">
        <v>8.9184563839274951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7">
        <v>4.5196954420609812</v>
      </c>
      <c r="F77" s="17">
        <v>4.2766477923944093</v>
      </c>
      <c r="G77" s="17">
        <v>4.2261854450173271</v>
      </c>
      <c r="H77" s="17">
        <v>4.6789880017379097</v>
      </c>
      <c r="I77" s="17">
        <v>5.4530132029016647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7">
        <v>6.7465601420328456</v>
      </c>
      <c r="F78" s="17">
        <v>6.3259998594222262</v>
      </c>
      <c r="G78" s="17">
        <v>7.4210862399254438</v>
      </c>
      <c r="H78" s="17">
        <v>9.1587516960651296</v>
      </c>
      <c r="I78" s="17">
        <v>9.5061790163606332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7">
        <v>3.9093041438623923</v>
      </c>
      <c r="F79" s="17">
        <v>4.8980163033971236</v>
      </c>
      <c r="G79" s="17">
        <v>4.8384309659581826</v>
      </c>
      <c r="H79" s="17">
        <v>5.8056143706031005</v>
      </c>
      <c r="I79" s="17">
        <v>5.4012085204064411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7">
        <v>5.4682159945317839</v>
      </c>
      <c r="F80" s="17">
        <v>6.0166460540829636</v>
      </c>
      <c r="G80" s="17">
        <v>5.6521594573926919</v>
      </c>
      <c r="H80" s="17">
        <v>5.6226227881594184</v>
      </c>
      <c r="I80" s="17">
        <v>6.5813287702787191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7">
        <v>6.0125060125060132</v>
      </c>
      <c r="F81" s="17">
        <v>7.0397747272087292</v>
      </c>
      <c r="G81" s="17">
        <v>7.0191857744501629</v>
      </c>
      <c r="H81" s="17">
        <v>6.9987169019013189</v>
      </c>
      <c r="I81" s="17">
        <v>5.8153058850895558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7">
        <v>6.8116379596014633</v>
      </c>
      <c r="F82" s="17">
        <v>6.6888173153123018</v>
      </c>
      <c r="G82" s="17">
        <v>6.8731228678105163</v>
      </c>
      <c r="H82" s="17">
        <v>7.7589916132354286</v>
      </c>
      <c r="I82" s="17">
        <v>8.8992713721564041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7">
        <v>6.9737438543882284</v>
      </c>
      <c r="F83" s="17">
        <v>7.1358184104114981</v>
      </c>
      <c r="G83" s="17">
        <v>6.7858718148814168</v>
      </c>
      <c r="H83" s="17">
        <v>7.4535844965442468</v>
      </c>
      <c r="I83" s="17">
        <v>7.1044351974018065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7">
        <v>6.1663462584787254</v>
      </c>
      <c r="F84" s="17">
        <v>5.3153791637136782</v>
      </c>
      <c r="G84" s="17">
        <v>6.7052512704686613</v>
      </c>
      <c r="H84" s="17">
        <v>5.272407732864675</v>
      </c>
      <c r="I84" s="17">
        <v>5.9517557679515463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7">
        <v>6.0223059957139951</v>
      </c>
      <c r="F85" s="17">
        <v>6.1861569273358548</v>
      </c>
      <c r="G85" s="17">
        <v>6.8430136632172802</v>
      </c>
      <c r="H85" s="17">
        <v>6.5078355836481281</v>
      </c>
      <c r="I85" s="17">
        <v>8.3939563514269722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7">
        <v>2.9291154071470418</v>
      </c>
      <c r="F86" s="17">
        <v>3.2037932912568481</v>
      </c>
      <c r="G86" s="17">
        <v>3.1648574231730864</v>
      </c>
      <c r="H86" s="17">
        <v>3.1274433150899137</v>
      </c>
      <c r="I86" s="17">
        <v>4.946362877546604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7">
        <v>4.4614641038033982</v>
      </c>
      <c r="F87" s="17">
        <v>3.6476381542950937</v>
      </c>
      <c r="G87" s="17">
        <v>3.2545020611846391</v>
      </c>
      <c r="H87" s="17">
        <v>3.9440659734671928</v>
      </c>
      <c r="I87" s="17">
        <v>3.9116674371466167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7">
        <v>4.2936882782310004</v>
      </c>
      <c r="F88" s="17">
        <v>5.2056220718375847</v>
      </c>
      <c r="G88" s="17">
        <v>5.1387461459403907</v>
      </c>
      <c r="H88" s="17">
        <v>6.6603235014272126</v>
      </c>
      <c r="I88" s="17">
        <v>5.6396277845662182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7">
        <v>2.5054807391168179</v>
      </c>
      <c r="F89" s="17">
        <v>2.4695016545661086</v>
      </c>
      <c r="G89" s="17">
        <v>2.5580432187492383</v>
      </c>
      <c r="H89" s="17">
        <v>2.6448029621793179</v>
      </c>
      <c r="I89" s="17">
        <v>2.9673238299842142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7">
        <v>10.226255912054199</v>
      </c>
      <c r="F90" s="17">
        <v>11.888374421223876</v>
      </c>
      <c r="G90" s="17">
        <v>11.191245958716737</v>
      </c>
      <c r="H90" s="17">
        <v>13.593672763222935</v>
      </c>
      <c r="I90" s="17">
        <v>13.511853580641199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7">
        <v>6.0213225657918041</v>
      </c>
      <c r="F91" s="17">
        <v>5.8721934369602762</v>
      </c>
      <c r="G91" s="17">
        <v>5.514199062586159</v>
      </c>
      <c r="H91" s="17">
        <v>6.7054090299508271</v>
      </c>
      <c r="I91" s="17">
        <v>7.7201530305889614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7">
        <v>2.8039050750681858</v>
      </c>
      <c r="F92" s="17">
        <v>2.7650001256818237</v>
      </c>
      <c r="G92" s="17">
        <v>2.4783761679347691</v>
      </c>
      <c r="H92" s="17">
        <v>3.4224808096611747</v>
      </c>
      <c r="I92" s="17">
        <v>3.3772374197906116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7">
        <v>3.8481889460772525</v>
      </c>
      <c r="F93" s="17">
        <v>3.2877741768822508</v>
      </c>
      <c r="G93" s="17">
        <v>3.7439161362785476</v>
      </c>
      <c r="H93" s="17">
        <v>3.7306472673008768</v>
      </c>
      <c r="I93" s="17">
        <v>5.5764673079604075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7">
        <v>3.6989088218975401</v>
      </c>
      <c r="F94" s="17">
        <v>6.0609733923268081</v>
      </c>
      <c r="G94" s="17">
        <v>5.9959227725146897</v>
      </c>
      <c r="H94" s="17">
        <v>6.5266405601044264</v>
      </c>
      <c r="I94" s="17">
        <v>5.8730251952780872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7">
        <v>0.66925445054209609</v>
      </c>
      <c r="F95" s="17">
        <v>0.65711657247995792</v>
      </c>
      <c r="G95" s="17">
        <v>0.65091453492156481</v>
      </c>
      <c r="H95" s="17">
        <v>3.2245582355217337</v>
      </c>
      <c r="I95" s="17">
        <v>3.8348459670203248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7">
        <v>11.966016513102788</v>
      </c>
      <c r="F96" s="17">
        <v>13.976240391334731</v>
      </c>
      <c r="G96" s="17">
        <v>15.138576197500194</v>
      </c>
      <c r="H96" s="17">
        <v>16.300551113870991</v>
      </c>
      <c r="I96" s="17">
        <v>14.35833753735108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7">
        <v>4.3359258556678677</v>
      </c>
      <c r="F97" s="17">
        <v>4.2894292378220422</v>
      </c>
      <c r="G97" s="17">
        <v>5.0053346329640798</v>
      </c>
      <c r="H97" s="17">
        <v>5.9574688527987147</v>
      </c>
      <c r="I97" s="17">
        <v>7.2622566506981956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7">
        <v>7.2939460247994168</v>
      </c>
      <c r="F98" s="17">
        <v>6.7354322223077521</v>
      </c>
      <c r="G98" s="17">
        <v>6.7130828394422384</v>
      </c>
      <c r="H98" s="17">
        <v>7.2649409245593244</v>
      </c>
      <c r="I98" s="17">
        <v>9.3381358031749659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7">
        <v>3.7951864385337926</v>
      </c>
      <c r="F99" s="17">
        <v>4.663019149465307</v>
      </c>
      <c r="G99" s="17">
        <v>4.3061023622047241</v>
      </c>
      <c r="H99" s="17">
        <v>5.4794520547945202</v>
      </c>
      <c r="I99" s="17">
        <v>6.0273642336206379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7">
        <v>6.1903823968035114</v>
      </c>
      <c r="F100" s="17">
        <v>6.9290465631929052</v>
      </c>
      <c r="G100" s="17">
        <v>8.0715771040823032</v>
      </c>
      <c r="H100" s="17">
        <v>8.781884997838306</v>
      </c>
      <c r="I100" s="17">
        <v>10.944861921223691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7">
        <v>6.9140354920488596</v>
      </c>
      <c r="F101" s="17">
        <v>8.4645336041984081</v>
      </c>
      <c r="G101" s="17">
        <v>7.8466539625602509</v>
      </c>
      <c r="H101" s="17">
        <v>8.3514280942041097</v>
      </c>
      <c r="I101" s="17">
        <v>7.7437911388904261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7">
        <v>6.5787412675041512</v>
      </c>
      <c r="F102" s="17">
        <v>7.1165568241591632</v>
      </c>
      <c r="G102" s="17">
        <v>7.6145224171539958</v>
      </c>
      <c r="H102" s="17">
        <v>8.0995950202489873</v>
      </c>
      <c r="I102" s="17">
        <v>8.8676066329697623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7">
        <v>3.880732164801759</v>
      </c>
      <c r="F103" s="17">
        <v>4.0437577150640616</v>
      </c>
      <c r="G103" s="17">
        <v>3.7731103005911208</v>
      </c>
      <c r="H103" s="17">
        <v>4.9572437724625109</v>
      </c>
      <c r="I103" s="17">
        <v>4.8869883934025653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7">
        <v>6.769564040075819</v>
      </c>
      <c r="F104" s="17">
        <v>5.2659294365455498</v>
      </c>
      <c r="G104" s="17">
        <v>7.9061799973646067</v>
      </c>
      <c r="H104" s="17">
        <v>6.5945660775520976</v>
      </c>
      <c r="I104" s="17">
        <v>5.2805280528052805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7">
        <v>8.816098013196882</v>
      </c>
      <c r="F105" s="17">
        <v>9.2158476790379726</v>
      </c>
      <c r="G105" s="17">
        <v>9.5452737637544747</v>
      </c>
      <c r="H105" s="17">
        <v>9.6067351947110549</v>
      </c>
      <c r="I105" s="17">
        <v>10.359294877328683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7">
        <v>6.9185000691850007</v>
      </c>
      <c r="F106" s="17">
        <v>7.5906191776500629</v>
      </c>
      <c r="G106" s="17">
        <v>8.7865445833113274</v>
      </c>
      <c r="H106" s="17">
        <v>12.314117691126345</v>
      </c>
      <c r="I106" s="17">
        <v>14.534684419092542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7">
        <v>16.850777008050926</v>
      </c>
      <c r="F107" s="17">
        <v>19.794853338132086</v>
      </c>
      <c r="G107" s="17">
        <v>14.590552617180375</v>
      </c>
      <c r="H107" s="17">
        <v>22.181146025878</v>
      </c>
      <c r="I107" s="17">
        <v>24.349129050383965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7">
        <v>5.0890585241730282</v>
      </c>
      <c r="F108" s="17">
        <v>4.9547875634832161</v>
      </c>
      <c r="G108" s="17">
        <v>7.4285006809458967</v>
      </c>
      <c r="H108" s="17">
        <v>7.4248236604380642</v>
      </c>
      <c r="I108" s="17">
        <v>7.4220682830282039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7">
        <v>6.3331222292590246</v>
      </c>
      <c r="F109" s="17">
        <v>5.3916660248016637</v>
      </c>
      <c r="G109" s="17">
        <v>5.392496725984131</v>
      </c>
      <c r="H109" s="17">
        <v>6.1638030664920258</v>
      </c>
      <c r="I109" s="17">
        <v>6.9358816276202218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7">
        <v>1.328506426649839</v>
      </c>
      <c r="F110" s="17">
        <v>1.3204370646684052</v>
      </c>
      <c r="G110" s="17">
        <v>2.9049125298560456</v>
      </c>
      <c r="H110" s="17">
        <v>3.4745254114153954</v>
      </c>
      <c r="I110" s="17">
        <v>3.4029389017788088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7">
        <v>2.9782587114067312</v>
      </c>
      <c r="F111" s="17">
        <v>2.9404077365394672</v>
      </c>
      <c r="G111" s="17">
        <v>4.1824850395727431</v>
      </c>
      <c r="H111" s="17">
        <v>4.1205743446701959</v>
      </c>
      <c r="I111" s="17">
        <v>4.9989064892054857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7">
        <v>3.6470939292463775</v>
      </c>
      <c r="F112" s="17">
        <v>3.4355266171514574</v>
      </c>
      <c r="G112" s="17">
        <v>4.0294634366487756</v>
      </c>
      <c r="H112" s="17">
        <v>5.5604098816427037</v>
      </c>
      <c r="I112" s="17">
        <v>5.3265654619228906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7">
        <v>3.250731414568278</v>
      </c>
      <c r="F113" s="17">
        <v>3.4603786642938359</v>
      </c>
      <c r="G113" s="17">
        <v>3.8896317004983589</v>
      </c>
      <c r="H113" s="17">
        <v>4.0668883519533026</v>
      </c>
      <c r="I113" s="17">
        <v>4.2396834369700391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7">
        <v>6.536622286441669</v>
      </c>
      <c r="F114" s="17">
        <v>6.0228869704878543</v>
      </c>
      <c r="G114" s="17">
        <v>6.6965780486171562</v>
      </c>
      <c r="H114" s="17">
        <v>8.711385110232527</v>
      </c>
      <c r="I114" s="17">
        <v>10.393267844570355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7">
        <v>6.6451490411999234</v>
      </c>
      <c r="F115" s="17">
        <v>5.5596738324684951</v>
      </c>
      <c r="G115" s="17">
        <v>6.4665127020785222</v>
      </c>
      <c r="H115" s="17">
        <v>8.2895827576678638</v>
      </c>
      <c r="I115" s="17">
        <v>8.2652217834511887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7">
        <v>3.0218327415577546</v>
      </c>
      <c r="F116" s="17">
        <v>3.7004144464179989</v>
      </c>
      <c r="G116" s="17">
        <v>4.409171075837742</v>
      </c>
      <c r="H116" s="17">
        <v>5.1087432491607068</v>
      </c>
      <c r="I116" s="17">
        <v>6.5245759025663332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7">
        <v>8.6098176173845555</v>
      </c>
      <c r="F117" s="17">
        <v>9.1669940593116426</v>
      </c>
      <c r="G117" s="17">
        <v>9.9071791666175244</v>
      </c>
      <c r="H117" s="17">
        <v>11.219802952210651</v>
      </c>
      <c r="I117" s="17">
        <v>12.742395106920279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7">
        <v>7.3425585992657449</v>
      </c>
      <c r="F118" s="17">
        <v>8.7979764654129546</v>
      </c>
      <c r="G118" s="17">
        <v>7.6952674105425167</v>
      </c>
      <c r="H118" s="17">
        <v>8.2413054227789679</v>
      </c>
      <c r="I118" s="17">
        <v>9.3365553602811957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7">
        <v>3.7309769268532156</v>
      </c>
      <c r="F119" s="17">
        <v>3.468007629616785</v>
      </c>
      <c r="G119" s="17">
        <v>3.8199285673357908</v>
      </c>
      <c r="H119" s="17">
        <v>3.4088972217487643</v>
      </c>
      <c r="I119" s="17">
        <v>3.9442545358927164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7">
        <v>4.073900556087426</v>
      </c>
      <c r="F120" s="17">
        <v>4.2421671413853703</v>
      </c>
      <c r="G120" s="17">
        <v>4.7515343496337357</v>
      </c>
      <c r="H120" s="17">
        <v>4.2718446601941746</v>
      </c>
      <c r="I120" s="17">
        <v>4.5737808015550856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7">
        <v>6.0653541914124691</v>
      </c>
      <c r="F121" s="17">
        <v>6.9265782703344545</v>
      </c>
      <c r="G121" s="17">
        <v>7.1296865396435152</v>
      </c>
      <c r="H121" s="17">
        <v>6.3535506573481255</v>
      </c>
      <c r="I121" s="17">
        <v>7.2879214847925375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7">
        <v>3.4638032559750607</v>
      </c>
      <c r="F122" s="17">
        <v>3.4153005464480874</v>
      </c>
      <c r="G122" s="17">
        <v>3.368137420006736</v>
      </c>
      <c r="H122" s="17">
        <v>3.3229491173416408</v>
      </c>
      <c r="I122" s="17">
        <v>4.9196457855034437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7">
        <v>5.3679484676947098</v>
      </c>
      <c r="F123" s="17">
        <v>6.7619783616692422</v>
      </c>
      <c r="G123" s="17">
        <v>6.6416812941790404</v>
      </c>
      <c r="H123" s="17">
        <v>9.3244440300247096</v>
      </c>
      <c r="I123" s="17">
        <v>10.086653523451469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7">
        <v>5.078720162519045</v>
      </c>
      <c r="F124" s="17">
        <v>6.0368246302444915</v>
      </c>
      <c r="G124" s="17">
        <v>4.936808846761453</v>
      </c>
      <c r="H124" s="17">
        <v>4.847779716889665</v>
      </c>
      <c r="I124" s="17">
        <v>5.7164634146341458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7">
        <v>4.2129118484513919</v>
      </c>
      <c r="F125" s="17">
        <v>4.0145671436354773</v>
      </c>
      <c r="G125" s="17">
        <v>4.5197101735851186</v>
      </c>
      <c r="H125" s="17">
        <v>5.7073652852986623</v>
      </c>
      <c r="I125" s="17">
        <v>5.764796310530361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7">
        <v>6.2124663491406089</v>
      </c>
      <c r="F126" s="17">
        <v>6.0447310094700786</v>
      </c>
      <c r="G126" s="17">
        <v>5.5421201128577193</v>
      </c>
      <c r="H126" s="17">
        <v>5.5435166053520133</v>
      </c>
      <c r="I126" s="17">
        <v>9.5770956197388983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7">
        <v>5.2760324236174396</v>
      </c>
      <c r="F127" s="17">
        <v>5.2276399581788802</v>
      </c>
      <c r="G127" s="17">
        <v>6.0608886195160618</v>
      </c>
      <c r="H127" s="17">
        <v>7.7803203661327229</v>
      </c>
      <c r="I127" s="17">
        <v>7.6425103398669298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7">
        <v>4.5480856693955181</v>
      </c>
      <c r="F128" s="17">
        <v>5.2578361981799793</v>
      </c>
      <c r="G128" s="17">
        <v>4.826837214914927</v>
      </c>
      <c r="H128" s="17">
        <v>5.2010402080416087</v>
      </c>
      <c r="I128" s="17">
        <v>4.7757392446372426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7">
        <v>2.9676106494827876</v>
      </c>
      <c r="F129" s="17">
        <v>2.9499768216106874</v>
      </c>
      <c r="G129" s="17">
        <v>2.7466113682244528</v>
      </c>
      <c r="H129" s="17">
        <v>2.8218600088687031</v>
      </c>
      <c r="I129" s="17">
        <v>3.9476281334298307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7">
        <v>9.719812893601798</v>
      </c>
      <c r="F130" s="17">
        <v>10.275319080045065</v>
      </c>
      <c r="G130" s="17">
        <v>10.538791617556774</v>
      </c>
      <c r="H130" s="17">
        <v>13.508222396241189</v>
      </c>
      <c r="I130" s="17">
        <v>13.556507610130408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7">
        <v>9.1939932577382777</v>
      </c>
      <c r="F131" s="17">
        <v>7.5030012004801927</v>
      </c>
      <c r="G131" s="17">
        <v>4.4716053063049639</v>
      </c>
      <c r="H131" s="17">
        <v>14.808233377758032</v>
      </c>
      <c r="I131" s="17">
        <v>4.4143613890523836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7">
        <v>5.2268792264218744</v>
      </c>
      <c r="F132" s="17">
        <v>5.4771570333140023</v>
      </c>
      <c r="G132" s="17">
        <v>5.0822692332126298</v>
      </c>
      <c r="H132" s="17">
        <v>5.0128454163794727</v>
      </c>
      <c r="I132" s="17">
        <v>5.2556730353057564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7">
        <v>5.693788077207766</v>
      </c>
      <c r="F133" s="17">
        <v>4.4518642181413464</v>
      </c>
      <c r="G133" s="17">
        <v>3.8781163434903045</v>
      </c>
      <c r="H133" s="17">
        <v>3.3096144299189145</v>
      </c>
      <c r="I133" s="17">
        <v>8.7878288570330092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7">
        <v>3.218150368075948</v>
      </c>
      <c r="F134" s="17">
        <v>3.9435286694534271</v>
      </c>
      <c r="G134" s="17">
        <v>3.5215400868646554</v>
      </c>
      <c r="H134" s="17">
        <v>4.2713470275307737</v>
      </c>
      <c r="I134" s="17">
        <v>4.6251686259394873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7">
        <v>6.4261157343443758</v>
      </c>
      <c r="F135" s="17">
        <v>7.2242987718692087</v>
      </c>
      <c r="G135" s="17">
        <v>6.564756635093314</v>
      </c>
      <c r="H135" s="17">
        <v>9.9567503655994276</v>
      </c>
      <c r="I135" s="17">
        <v>8.672758246863868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7">
        <v>3.2049741198339823</v>
      </c>
      <c r="F136" s="17">
        <v>3.5266865977894089</v>
      </c>
      <c r="G136" s="17">
        <v>3.6581284392244768</v>
      </c>
      <c r="H136" s="17">
        <v>3.7082444111459227</v>
      </c>
      <c r="I136" s="17">
        <v>3.9784280788612851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7">
        <v>6.4708166170570722</v>
      </c>
      <c r="F137" s="17">
        <v>3.7895534642834585</v>
      </c>
      <c r="G137" s="17">
        <v>4.4075053519707845</v>
      </c>
      <c r="H137" s="17">
        <v>6.9052102950408027</v>
      </c>
      <c r="I137" s="17">
        <v>6.8844661409437977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7">
        <v>6.2014221928228883</v>
      </c>
      <c r="F138" s="17">
        <v>7.2025929334560441</v>
      </c>
      <c r="G138" s="17">
        <v>7.6467984062462273</v>
      </c>
      <c r="H138" s="17">
        <v>8.0955272212102827</v>
      </c>
      <c r="I138" s="17">
        <v>8.5484002279573392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7">
        <v>3.3500837520938025</v>
      </c>
      <c r="F139" s="17">
        <v>3.3008747318039284</v>
      </c>
      <c r="G139" s="17">
        <v>3.2578595862518323</v>
      </c>
      <c r="H139" s="17">
        <v>6.4339713688274092</v>
      </c>
      <c r="I139" s="17">
        <v>9.532888465204957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7">
        <v>6.6919473566807941</v>
      </c>
      <c r="F140" s="17">
        <v>8.318010682076876</v>
      </c>
      <c r="G140" s="17">
        <v>7.8108049468431338</v>
      </c>
      <c r="H140" s="17">
        <v>7.3137153674066422</v>
      </c>
      <c r="I140" s="17">
        <v>7.6791808873720129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7">
        <v>5.8754406580493539</v>
      </c>
      <c r="F141" s="17">
        <v>5.0215208034433285</v>
      </c>
      <c r="G141" s="17">
        <v>5.715918833952558</v>
      </c>
      <c r="H141" s="17">
        <v>7.1169311792754968</v>
      </c>
      <c r="I141" s="17">
        <v>5.6717476072314783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7">
        <v>2.7892057736559517</v>
      </c>
      <c r="F142" s="17">
        <v>3.0859964339596764</v>
      </c>
      <c r="G142" s="17">
        <v>2.0343810395687112</v>
      </c>
      <c r="H142" s="17">
        <v>3.3539039441910385</v>
      </c>
      <c r="I142" s="17">
        <v>3.8162872502820737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7">
        <v>4.6324891908585544</v>
      </c>
      <c r="F143" s="17">
        <v>4.562564161058515</v>
      </c>
      <c r="G143" s="17">
        <v>4.1291291291291286</v>
      </c>
      <c r="H143" s="17">
        <v>4.4487284051308666</v>
      </c>
      <c r="I143" s="17">
        <v>4.7615559299685009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7">
        <v>12.140131807145336</v>
      </c>
      <c r="F144" s="17">
        <v>11.967857753462129</v>
      </c>
      <c r="G144" s="17">
        <v>10.118043844856659</v>
      </c>
      <c r="H144" s="17">
        <v>11.649192877350639</v>
      </c>
      <c r="I144" s="17">
        <v>11.498028909329829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7">
        <v>7.0441137624372629</v>
      </c>
      <c r="F145" s="17">
        <v>5.912661542359996</v>
      </c>
      <c r="G145" s="17">
        <v>6.8622405215302793</v>
      </c>
      <c r="H145" s="17">
        <v>6.0975609756097562</v>
      </c>
      <c r="I145" s="17">
        <v>7.9610791685095093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7">
        <v>2.8360748723766309</v>
      </c>
      <c r="F146" s="17">
        <v>3.5741233469679523</v>
      </c>
      <c r="G146" s="17">
        <v>3.9410420115078426</v>
      </c>
      <c r="H146" s="17">
        <v>3.9115978877371407</v>
      </c>
      <c r="I146" s="17">
        <v>3.4948741845293569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7">
        <v>4.5489300335846536</v>
      </c>
      <c r="F147" s="17">
        <v>4.8232751967896279</v>
      </c>
      <c r="G147" s="17">
        <v>5.172138161916136</v>
      </c>
      <c r="H147" s="17">
        <v>4.4966917196633904</v>
      </c>
      <c r="I147" s="17">
        <v>5.3785610556322503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7">
        <v>9.6499692955522409</v>
      </c>
      <c r="F148" s="17">
        <v>10.352859977568803</v>
      </c>
      <c r="G148" s="17">
        <v>10.238907849829351</v>
      </c>
      <c r="H148" s="17">
        <v>10.973242171013759</v>
      </c>
      <c r="I148" s="17">
        <v>9.1888731100158711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7">
        <v>9.859232075368352</v>
      </c>
      <c r="F149" s="17">
        <v>10.204629679359794</v>
      </c>
      <c r="G149" s="17">
        <v>10.655868719697374</v>
      </c>
      <c r="H149" s="17">
        <v>8.9866257863297569</v>
      </c>
      <c r="I149" s="17">
        <v>13.638986518386403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7">
        <v>4.5374256591421025</v>
      </c>
      <c r="F150" s="17">
        <v>4.1365704648868808</v>
      </c>
      <c r="G150" s="17">
        <v>4.8859678156571622</v>
      </c>
      <c r="H150" s="17">
        <v>4.8414805559893797</v>
      </c>
      <c r="I150" s="17">
        <v>5.7271995542071696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7">
        <v>4.6499269297196761</v>
      </c>
      <c r="F151" s="17">
        <v>2.6096033402922751</v>
      </c>
      <c r="G151" s="17">
        <v>5.1681255854517261</v>
      </c>
      <c r="H151" s="17">
        <v>4.1590683686854142</v>
      </c>
      <c r="I151" s="17">
        <v>5.3884433737994861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7">
        <v>5.4144783150143478</v>
      </c>
      <c r="F152" s="17">
        <v>5.3171691391503169</v>
      </c>
      <c r="G152" s="17">
        <v>6.3194481015324664</v>
      </c>
      <c r="H152" s="17">
        <v>7.825542570951586</v>
      </c>
      <c r="I152" s="17">
        <v>7.2373862696443343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7">
        <v>4.934039680066479</v>
      </c>
      <c r="F153" s="17">
        <v>5.3764817327632555</v>
      </c>
      <c r="G153" s="17">
        <v>5.3027624867430943</v>
      </c>
      <c r="H153" s="17">
        <v>6.477974885389675</v>
      </c>
      <c r="I153" s="17">
        <v>6.1483977275521999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7">
        <v>11.491548735024793</v>
      </c>
      <c r="F154" s="17">
        <v>12.840175482398259</v>
      </c>
      <c r="G154" s="17">
        <v>12.845441188115327</v>
      </c>
      <c r="H154" s="17">
        <v>14.590425901479886</v>
      </c>
      <c r="I154" s="17">
        <v>19.038634706916511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7">
        <v>3.8244241634072145</v>
      </c>
      <c r="F155" s="17">
        <v>4.511382565241532</v>
      </c>
      <c r="G155" s="17">
        <v>4.2222597534200306</v>
      </c>
      <c r="H155" s="17">
        <v>4.9373775941804769</v>
      </c>
      <c r="I155" s="17">
        <v>4.8164916674694149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7">
        <v>3.8411134710108903</v>
      </c>
      <c r="F156" s="17">
        <v>3.9545664257310458</v>
      </c>
      <c r="G156" s="17">
        <v>3.7382355528190696</v>
      </c>
      <c r="H156" s="17">
        <v>4.6219874546054802</v>
      </c>
      <c r="I156" s="17">
        <v>4.4057715607445758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7">
        <v>4.5962923241918183</v>
      </c>
      <c r="F157" s="17">
        <v>4.5120415107818994</v>
      </c>
      <c r="G157" s="17">
        <v>5.2155124240956683</v>
      </c>
      <c r="H157" s="17">
        <v>5.5379162667060475</v>
      </c>
      <c r="I157" s="17">
        <v>4.9405306495882897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7">
        <v>3.5155269105214697</v>
      </c>
      <c r="F158" s="17">
        <v>3.767465478550017</v>
      </c>
      <c r="G158" s="17">
        <v>3.4200283373776523</v>
      </c>
      <c r="H158" s="17">
        <v>4.8582209194992796</v>
      </c>
      <c r="I158" s="17">
        <v>4.831462483693814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7">
        <v>17.664243494802637</v>
      </c>
      <c r="F159" s="17">
        <v>15.346633749249349</v>
      </c>
      <c r="G159" s="17">
        <v>15.858332232060262</v>
      </c>
      <c r="H159" s="17">
        <v>20.943779043131094</v>
      </c>
      <c r="I159" s="17">
        <v>22.696323195642307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7">
        <v>7.3512520101079719</v>
      </c>
      <c r="F160" s="17">
        <v>7.8811078585904077</v>
      </c>
      <c r="G160" s="17">
        <v>8.4914303590981195</v>
      </c>
      <c r="H160" s="17">
        <v>8.2065386150911603</v>
      </c>
      <c r="I160" s="17">
        <v>9.0276554518231453</v>
      </c>
      <c r="J160" s="5" t="str">
        <f t="shared" si="2"/>
        <v>Normal</v>
      </c>
    </row>
  </sheetData>
  <autoFilter ref="A3:J160" xr:uid="{00000000-0009-0000-0000-000013000000}"/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2" t="s">
        <v>202</v>
      </c>
    </row>
    <row r="2" spans="1:13" x14ac:dyDescent="0.2">
      <c r="L2" s="1" t="s">
        <v>200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3" x14ac:dyDescent="0.2">
      <c r="A4" s="2"/>
      <c r="B4" s="2"/>
      <c r="C4" s="2"/>
      <c r="D4" s="4" t="s">
        <v>4</v>
      </c>
      <c r="E4" s="15">
        <v>3.077360436644708</v>
      </c>
      <c r="F4" s="15">
        <v>3.2201879574097378</v>
      </c>
      <c r="G4" s="15">
        <v>3.3244122674170664</v>
      </c>
      <c r="H4" s="15">
        <v>2.9559952144741297</v>
      </c>
      <c r="I4" s="13">
        <v>3.3081171207374229</v>
      </c>
      <c r="L4" s="5" t="s">
        <v>206</v>
      </c>
      <c r="M4" s="20">
        <v>5.5476299457566736</v>
      </c>
    </row>
    <row r="5" spans="1:13" x14ac:dyDescent="0.2">
      <c r="A5" s="2"/>
      <c r="B5" s="2"/>
      <c r="C5" s="2"/>
      <c r="D5" s="4" t="s">
        <v>5</v>
      </c>
      <c r="E5" s="15">
        <v>3.0856018557172571</v>
      </c>
      <c r="F5" s="15">
        <v>3.2442334199059708</v>
      </c>
      <c r="G5" s="15">
        <v>3.4057901962652775</v>
      </c>
      <c r="H5" s="15">
        <v>3.4242944128378014</v>
      </c>
      <c r="I5" s="13">
        <v>3.4944850516549986</v>
      </c>
    </row>
    <row r="6" spans="1:13" x14ac:dyDescent="0.2">
      <c r="A6" s="2"/>
      <c r="B6" s="2"/>
      <c r="C6" s="2"/>
      <c r="D6" s="4" t="s">
        <v>6</v>
      </c>
      <c r="E6" s="15">
        <v>1.6376083701216966</v>
      </c>
      <c r="F6" s="15">
        <v>1.7258999141126972</v>
      </c>
      <c r="G6" s="15">
        <v>1.8225190453240239</v>
      </c>
      <c r="H6" s="15">
        <v>1.8644329240075919</v>
      </c>
      <c r="I6" s="13">
        <v>2.0126409848345501</v>
      </c>
    </row>
    <row r="7" spans="1:13" x14ac:dyDescent="0.2">
      <c r="A7" s="2"/>
      <c r="B7" s="2"/>
      <c r="C7" s="2"/>
      <c r="D7" s="4" t="s">
        <v>7</v>
      </c>
      <c r="E7" s="15">
        <v>4.6047559479347591</v>
      </c>
      <c r="F7" s="15">
        <v>4.8458299928720363</v>
      </c>
      <c r="G7" s="15">
        <v>5.1912070285443477</v>
      </c>
      <c r="H7" s="15">
        <v>5.3117952001470083</v>
      </c>
      <c r="I7" s="13">
        <v>5.5715427092686998</v>
      </c>
    </row>
    <row r="8" spans="1:13" x14ac:dyDescent="0.2">
      <c r="A8" s="2"/>
      <c r="B8" s="2"/>
      <c r="C8" s="2"/>
      <c r="D8" s="4" t="s">
        <v>8</v>
      </c>
      <c r="E8" s="15">
        <v>5.4324067168976775</v>
      </c>
      <c r="F8" s="15">
        <v>5.5735191712865255</v>
      </c>
      <c r="G8" s="15">
        <v>5.5523790805295974</v>
      </c>
      <c r="H8" s="15">
        <v>3.8596506794316108</v>
      </c>
      <c r="I8" s="13">
        <v>4.7196563772869515</v>
      </c>
    </row>
    <row r="9" spans="1:13" x14ac:dyDescent="0.2">
      <c r="A9" s="2"/>
      <c r="B9" s="2"/>
      <c r="C9" s="2"/>
      <c r="D9" s="4" t="s">
        <v>9</v>
      </c>
      <c r="E9" s="15">
        <v>2.5504227473984207</v>
      </c>
      <c r="F9" s="15">
        <v>2.563687981692937</v>
      </c>
      <c r="G9" s="15">
        <v>2.7689046242149362</v>
      </c>
      <c r="H9" s="15">
        <v>3.027684749466228</v>
      </c>
      <c r="I9" s="13">
        <v>3.0981213218650976</v>
      </c>
    </row>
    <row r="10" spans="1:13" x14ac:dyDescent="0.2">
      <c r="A10" s="2"/>
      <c r="B10" s="2"/>
      <c r="C10" s="2"/>
      <c r="D10" s="4" t="s">
        <v>10</v>
      </c>
      <c r="E10" s="15">
        <v>1.4270303739787058</v>
      </c>
      <c r="F10" s="15">
        <v>1.6210430458445275</v>
      </c>
      <c r="G10" s="15">
        <v>1.7638716748079144</v>
      </c>
      <c r="H10" s="15">
        <v>1.8104925003829888</v>
      </c>
      <c r="I10" s="13">
        <v>1.7417171038911334</v>
      </c>
    </row>
    <row r="11" spans="1:13" x14ac:dyDescent="0.2">
      <c r="A11" s="2"/>
      <c r="B11" s="2"/>
      <c r="C11" s="2"/>
      <c r="D11" s="4" t="s">
        <v>11</v>
      </c>
      <c r="E11" s="15">
        <v>0.86169308904908726</v>
      </c>
      <c r="F11" s="15">
        <v>0.91618750625637302</v>
      </c>
      <c r="G11" s="15">
        <v>0.95523628691276019</v>
      </c>
      <c r="H11" s="15">
        <v>1.0763264481558388</v>
      </c>
      <c r="I11" s="13">
        <v>1.2766542492945667</v>
      </c>
    </row>
    <row r="12" spans="1:13" x14ac:dyDescent="0.2">
      <c r="A12" s="2"/>
      <c r="B12" s="2"/>
      <c r="C12" s="2"/>
      <c r="D12" s="4" t="s">
        <v>12</v>
      </c>
      <c r="E12" s="15">
        <v>2.769642362563864</v>
      </c>
      <c r="F12" s="15">
        <v>3.0643750024091001</v>
      </c>
      <c r="G12" s="15">
        <v>3.0568828583383167</v>
      </c>
      <c r="H12" s="15">
        <v>3.1447077032077915</v>
      </c>
      <c r="I12" s="13">
        <v>3.6448557745600336</v>
      </c>
    </row>
    <row r="13" spans="1:13" x14ac:dyDescent="0.2">
      <c r="A13" s="2"/>
      <c r="B13" s="2"/>
      <c r="C13" s="2"/>
      <c r="D13" s="4" t="s">
        <v>13</v>
      </c>
      <c r="E13" s="15">
        <v>2.3809488598804203</v>
      </c>
      <c r="F13" s="15">
        <v>2.4012119571623787</v>
      </c>
      <c r="G13" s="15">
        <v>2.4879235042618273</v>
      </c>
      <c r="H13" s="15">
        <v>2.5873257997608854</v>
      </c>
      <c r="I13" s="13">
        <v>2.6849939763355035</v>
      </c>
    </row>
    <row r="14" spans="1:13" x14ac:dyDescent="0.2">
      <c r="A14" s="2"/>
      <c r="B14" s="2"/>
      <c r="C14" s="2"/>
      <c r="D14" s="4" t="s">
        <v>14</v>
      </c>
      <c r="E14" s="15">
        <v>0.96544511042278447</v>
      </c>
      <c r="F14" s="15">
        <v>1.027574568319876</v>
      </c>
      <c r="G14" s="15">
        <v>1.2972564990585063</v>
      </c>
      <c r="H14" s="15">
        <v>1.3295792272798375</v>
      </c>
      <c r="I14" s="13">
        <v>1.5951135059427703</v>
      </c>
    </row>
    <row r="15" spans="1:13" x14ac:dyDescent="0.2">
      <c r="A15" s="2"/>
      <c r="B15" s="2"/>
      <c r="C15" s="2"/>
      <c r="D15" s="4" t="s">
        <v>15</v>
      </c>
      <c r="E15" s="15">
        <v>1.6267556945692241</v>
      </c>
      <c r="F15" s="15">
        <v>1.8949723710598847</v>
      </c>
      <c r="G15" s="15">
        <v>2.10902964265129</v>
      </c>
      <c r="H15" s="15">
        <v>2.1523229714355994</v>
      </c>
      <c r="I15" s="13">
        <v>2.4635258074760418</v>
      </c>
      <c r="L15" s="7" t="s">
        <v>207</v>
      </c>
    </row>
    <row r="16" spans="1:13" x14ac:dyDescent="0.2">
      <c r="A16" s="2"/>
      <c r="B16" s="2"/>
      <c r="C16" s="2"/>
      <c r="D16" s="4" t="s">
        <v>16</v>
      </c>
      <c r="E16" s="15">
        <v>1.8340557175338423</v>
      </c>
      <c r="F16" s="15">
        <v>1.9637033321922623</v>
      </c>
      <c r="G16" s="15">
        <v>2.0458587098500232</v>
      </c>
      <c r="H16" s="15">
        <v>2.1784119376974185</v>
      </c>
      <c r="I16" s="13">
        <v>2.1801915490645696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7">
        <v>2.4123092971704261</v>
      </c>
      <c r="F17" s="17">
        <v>2.5593120569190999</v>
      </c>
      <c r="G17" s="17">
        <v>2.5364938046138823</v>
      </c>
      <c r="H17" s="17">
        <v>2.6401810409856679</v>
      </c>
      <c r="I17" s="17">
        <v>3.1787782272390133</v>
      </c>
      <c r="J17" s="5" t="str">
        <f>IF(AND(I17&lt;$M$21,I17&gt;$M$22),"Normal","Outliers")</f>
        <v>Normal</v>
      </c>
      <c r="L17" s="1" t="s">
        <v>208</v>
      </c>
      <c r="M17" s="8">
        <f>AVERAGE(I17:I160)</f>
        <v>2.8418029214200136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7">
        <v>2.7658691743880515</v>
      </c>
      <c r="F18" s="17">
        <v>1.3546464372798701</v>
      </c>
      <c r="G18" s="17">
        <v>1.3451708366962605</v>
      </c>
      <c r="H18" s="17">
        <v>2.6716537536735241</v>
      </c>
      <c r="I18" s="17">
        <v>2.6539278131634818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1.5559863093904125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7">
        <v>1.1091393078970719</v>
      </c>
      <c r="F19" s="17">
        <v>1.4411038855763516</v>
      </c>
      <c r="G19" s="17">
        <v>1.4390818657696389</v>
      </c>
      <c r="H19" s="17">
        <v>1.4370655122240386</v>
      </c>
      <c r="I19" s="17">
        <v>1.6145235361653272</v>
      </c>
      <c r="J19" s="5" t="str">
        <f t="shared" si="0"/>
        <v>Normal</v>
      </c>
      <c r="L19" s="1" t="s">
        <v>210</v>
      </c>
      <c r="M19" s="8">
        <f>_xlfn.QUARTILE.EXC(I17:I160,3)</f>
        <v>3.5813413919342247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7">
        <v>0.52432885906040272</v>
      </c>
      <c r="F20" s="17">
        <v>0.51462830970331674</v>
      </c>
      <c r="G20" s="17">
        <v>0.50996991177520523</v>
      </c>
      <c r="H20" s="17">
        <v>0.75820759724012432</v>
      </c>
      <c r="I20" s="17">
        <v>0.75169130543723373</v>
      </c>
      <c r="J20" s="5" t="str">
        <f t="shared" si="0"/>
        <v>Normal</v>
      </c>
      <c r="L20" s="1" t="s">
        <v>211</v>
      </c>
      <c r="M20" s="8">
        <f>M19-M18</f>
        <v>2.025355082543812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7">
        <v>1.8739224945656248</v>
      </c>
      <c r="F21" s="17">
        <v>2.569656033185272</v>
      </c>
      <c r="G21" s="17">
        <v>2.916514764855997</v>
      </c>
      <c r="H21" s="17">
        <v>2.5348542458808616</v>
      </c>
      <c r="I21" s="17">
        <v>2.8780084181746233</v>
      </c>
      <c r="J21" s="5" t="str">
        <f t="shared" si="0"/>
        <v>Normal</v>
      </c>
      <c r="L21" s="1" t="s">
        <v>212</v>
      </c>
      <c r="M21" s="8">
        <f>M17+1.5*M20</f>
        <v>5.879835545235732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7">
        <v>0.5430257394200485</v>
      </c>
      <c r="F22" s="17">
        <v>0.53116147308781869</v>
      </c>
      <c r="G22" s="17">
        <v>0.52827132015002909</v>
      </c>
      <c r="H22" s="17">
        <v>0.70062355496391782</v>
      </c>
      <c r="I22" s="17">
        <v>0.52273915316257191</v>
      </c>
      <c r="J22" s="5" t="str">
        <f t="shared" si="0"/>
        <v>Normal</v>
      </c>
      <c r="L22" s="1" t="s">
        <v>213</v>
      </c>
      <c r="M22" s="8">
        <f>M17-1.5*M20</f>
        <v>-0.19622970239570448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7">
        <v>2.4100015062509414</v>
      </c>
      <c r="F23" s="17">
        <v>2.3431550582859821</v>
      </c>
      <c r="G23" s="17">
        <v>2.6385997830484622</v>
      </c>
      <c r="H23" s="17">
        <v>1.7607700434323277</v>
      </c>
      <c r="I23" s="17">
        <v>3.2311126777111974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7">
        <v>3.1408444384618837</v>
      </c>
      <c r="F24" s="17">
        <v>3.3570387384601794</v>
      </c>
      <c r="G24" s="17">
        <v>3.2287903380630749</v>
      </c>
      <c r="H24" s="17">
        <v>3.794117393441351</v>
      </c>
      <c r="I24" s="17">
        <v>3.5799522673031028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7">
        <v>0.35129628328532286</v>
      </c>
      <c r="F25" s="17">
        <v>0.69302470633078062</v>
      </c>
      <c r="G25" s="17">
        <v>0.68313010212795022</v>
      </c>
      <c r="H25" s="17">
        <v>0.67367286445701968</v>
      </c>
      <c r="I25" s="17">
        <v>0.99697583995214512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7">
        <v>2.4028353457079357</v>
      </c>
      <c r="F26" s="17">
        <v>2.207144297766598</v>
      </c>
      <c r="G26" s="17">
        <v>2.4123724552297596</v>
      </c>
      <c r="H26" s="17">
        <v>2.707512132455228</v>
      </c>
      <c r="I26" s="17">
        <v>2.6091301049203381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7">
        <v>0.73811632713315622</v>
      </c>
      <c r="F27" s="17">
        <v>1.1045248702183279</v>
      </c>
      <c r="G27" s="17">
        <v>1.7927572606669058</v>
      </c>
      <c r="H27" s="17">
        <v>1.398259167336666</v>
      </c>
      <c r="I27" s="17">
        <v>2.0469432314410478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7">
        <v>2.4589797469486299</v>
      </c>
      <c r="F28" s="17">
        <v>3.2955444239388347</v>
      </c>
      <c r="G28" s="17">
        <v>3.478412104874125</v>
      </c>
      <c r="H28" s="17">
        <v>3.4430074670224444</v>
      </c>
      <c r="I28" s="17">
        <v>2.9827215203357689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7">
        <v>1.6409044665419579</v>
      </c>
      <c r="F29" s="17">
        <v>1.6183324702226827</v>
      </c>
      <c r="G29" s="17">
        <v>1.2764056417129364</v>
      </c>
      <c r="H29" s="17">
        <v>1.5736631731344224</v>
      </c>
      <c r="I29" s="17">
        <v>1.5527950310559007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7">
        <v>0.62707719320248323</v>
      </c>
      <c r="F30" s="17">
        <v>0.61083623480544857</v>
      </c>
      <c r="G30" s="17">
        <v>0.61020258725897003</v>
      </c>
      <c r="H30" s="17">
        <v>0.60960741282613995</v>
      </c>
      <c r="I30" s="17">
        <v>0.60897631082150905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7">
        <v>0.33548040794417605</v>
      </c>
      <c r="F31" s="17">
        <v>0.99970008997300808</v>
      </c>
      <c r="G31" s="17">
        <v>1.3040785055260327</v>
      </c>
      <c r="H31" s="17">
        <v>0.9577015163607342</v>
      </c>
      <c r="I31" s="17">
        <v>1.5641129915225076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7">
        <v>0.86749078291043158</v>
      </c>
      <c r="F32" s="17">
        <v>0.64632885211995872</v>
      </c>
      <c r="G32" s="17">
        <v>0.63229777009653088</v>
      </c>
      <c r="H32" s="17">
        <v>0.61908004705008357</v>
      </c>
      <c r="I32" s="17">
        <v>0.40441622517895415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7">
        <v>6.25</v>
      </c>
      <c r="F33" s="17">
        <v>9.0634441087613293</v>
      </c>
      <c r="G33" s="17">
        <v>12.172854534388314</v>
      </c>
      <c r="H33" s="17">
        <v>12.26241569589209</v>
      </c>
      <c r="I33" s="17">
        <v>12.349490583513431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7">
        <v>2.8055120059410843</v>
      </c>
      <c r="F34" s="17">
        <v>3.3525765777552459</v>
      </c>
      <c r="G34" s="17">
        <v>3.8498556304138591</v>
      </c>
      <c r="H34" s="17">
        <v>3.9361710502491598</v>
      </c>
      <c r="I34" s="17">
        <v>4.0979487060533666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7">
        <v>6.8926339708388555</v>
      </c>
      <c r="F35" s="17">
        <v>7.1210689411010861</v>
      </c>
      <c r="G35" s="17">
        <v>7.0139240124736641</v>
      </c>
      <c r="H35" s="17">
        <v>4.3010293796982078</v>
      </c>
      <c r="I35" s="17">
        <v>5.6889844797599611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7">
        <v>2.3189750130442341</v>
      </c>
      <c r="F36" s="17">
        <v>1.7022242396731728</v>
      </c>
      <c r="G36" s="17">
        <v>1.6918565305662079</v>
      </c>
      <c r="H36" s="17">
        <v>1.681708615953809</v>
      </c>
      <c r="I36" s="17">
        <v>2.2291573785109229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7">
        <v>3.2792261026397771</v>
      </c>
      <c r="F37" s="17">
        <v>2.9178621796430479</v>
      </c>
      <c r="G37" s="17">
        <v>2.7097247238471716</v>
      </c>
      <c r="H37" s="17">
        <v>3.6068247396813446</v>
      </c>
      <c r="I37" s="17">
        <v>3.2417412781722756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7">
        <v>2.4217472906702184</v>
      </c>
      <c r="F38" s="17">
        <v>2.9689448370049281</v>
      </c>
      <c r="G38" s="17">
        <v>2.9444673458571344</v>
      </c>
      <c r="H38" s="17">
        <v>4.6734431592475758</v>
      </c>
      <c r="I38" s="17">
        <v>3.4774545033035817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7">
        <v>2.5262094227611467</v>
      </c>
      <c r="F39" s="17">
        <v>3.1175957101883029</v>
      </c>
      <c r="G39" s="17">
        <v>3.0701215768144419</v>
      </c>
      <c r="H39" s="17">
        <v>2.4198427102238353</v>
      </c>
      <c r="I39" s="17">
        <v>2.3853539268889024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7">
        <v>1.8520904464343233</v>
      </c>
      <c r="F40" s="17">
        <v>2.2936505425669904</v>
      </c>
      <c r="G40" s="17">
        <v>2.8194163808091726</v>
      </c>
      <c r="H40" s="17">
        <v>2.9477015684875187</v>
      </c>
      <c r="I40" s="17">
        <v>4.2268025391555613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7">
        <v>4.0846892232282661</v>
      </c>
      <c r="F41" s="17">
        <v>4.6082949308755756</v>
      </c>
      <c r="G41" s="17">
        <v>3.3143311679703036</v>
      </c>
      <c r="H41" s="17">
        <v>3.3371153974504439</v>
      </c>
      <c r="I41" s="17">
        <v>4.0314452731304176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7">
        <v>1.3923698134224449</v>
      </c>
      <c r="F42" s="17">
        <v>6.7640692640692635</v>
      </c>
      <c r="G42" s="17">
        <v>5.4200542005420056</v>
      </c>
      <c r="H42" s="17">
        <v>5.4288816503800224</v>
      </c>
      <c r="I42" s="17">
        <v>6.7962484708440947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7">
        <v>0.31155559709630182</v>
      </c>
      <c r="F43" s="17">
        <v>0.3089375637183725</v>
      </c>
      <c r="G43" s="17">
        <v>0.45422887078702723</v>
      </c>
      <c r="H43" s="17">
        <v>0.44555337729459987</v>
      </c>
      <c r="I43" s="17">
        <v>0.43733690977739553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7">
        <v>0.70072875790822464</v>
      </c>
      <c r="F44" s="17">
        <v>0.78515276128411737</v>
      </c>
      <c r="G44" s="17">
        <v>0.77896028276258267</v>
      </c>
      <c r="H44" s="17">
        <v>0.86959042291080912</v>
      </c>
      <c r="I44" s="17">
        <v>1.7261219792865363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7">
        <v>2.4707917122586567</v>
      </c>
      <c r="F45" s="17">
        <v>2.0810210876803552</v>
      </c>
      <c r="G45" s="17">
        <v>2.4028559659480986</v>
      </c>
      <c r="H45" s="17">
        <v>2.7185917694634179</v>
      </c>
      <c r="I45" s="17">
        <v>3.3650772285223942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7">
        <v>0.86542622241453915</v>
      </c>
      <c r="F46" s="17">
        <v>0.8522969402539845</v>
      </c>
      <c r="G46" s="17">
        <v>0.84150292422266171</v>
      </c>
      <c r="H46" s="17">
        <v>1.2466755319148934</v>
      </c>
      <c r="I46" s="17">
        <v>1.642373229316362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7">
        <v>1.82110662579294</v>
      </c>
      <c r="F47" s="17">
        <v>1.8084272710832479</v>
      </c>
      <c r="G47" s="17">
        <v>1.7699115044247788</v>
      </c>
      <c r="H47" s="17">
        <v>2.0225952786847352</v>
      </c>
      <c r="I47" s="17">
        <v>2.2658396351998187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7">
        <v>0.82028337061894108</v>
      </c>
      <c r="F48" s="17">
        <v>1.3197448493291297</v>
      </c>
      <c r="G48" s="17">
        <v>1.4504315033722532</v>
      </c>
      <c r="H48" s="17">
        <v>1.8656180936253266</v>
      </c>
      <c r="I48" s="17">
        <v>2.20148564773389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7">
        <v>13.323340827712547</v>
      </c>
      <c r="F49" s="17">
        <v>13.592233009708737</v>
      </c>
      <c r="G49" s="17">
        <v>14.830794121612511</v>
      </c>
      <c r="H49" s="17">
        <v>15.221898538172846</v>
      </c>
      <c r="I49" s="17">
        <v>15.599826100299211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7">
        <v>4.0208488458674605</v>
      </c>
      <c r="F50" s="17">
        <v>4.0806808907543433</v>
      </c>
      <c r="G50" s="17">
        <v>3.9115128862618973</v>
      </c>
      <c r="H50" s="17">
        <v>4.320836513949101</v>
      </c>
      <c r="I50" s="17">
        <v>5.0123159763991518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7">
        <v>1.3247790457805788</v>
      </c>
      <c r="F51" s="17">
        <v>1.1074401520884476</v>
      </c>
      <c r="G51" s="17">
        <v>2.3939745502090126</v>
      </c>
      <c r="H51" s="17">
        <v>1.8373909049150208</v>
      </c>
      <c r="I51" s="17">
        <v>2.0166834723622697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7">
        <v>2.9705049346232837</v>
      </c>
      <c r="F52" s="17">
        <v>2.9249498219815022</v>
      </c>
      <c r="G52" s="17">
        <v>3.1375595762800499</v>
      </c>
      <c r="H52" s="17">
        <v>3.4932177455461471</v>
      </c>
      <c r="I52" s="17">
        <v>3.3063155489213143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7">
        <v>0.86707708315269227</v>
      </c>
      <c r="F53" s="17">
        <v>0.85171620815944127</v>
      </c>
      <c r="G53" s="17">
        <v>0.84327697432221616</v>
      </c>
      <c r="H53" s="17">
        <v>2.0878570235510274</v>
      </c>
      <c r="I53" s="17">
        <v>1.2409513960703205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7">
        <v>2.5512373501148056</v>
      </c>
      <c r="F54" s="17">
        <v>3.3222591362126246</v>
      </c>
      <c r="G54" s="17">
        <v>3.3098882912701697</v>
      </c>
      <c r="H54" s="17">
        <v>4.1216717500618252</v>
      </c>
      <c r="I54" s="17">
        <v>4.1067761806981515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7">
        <v>4.2945180477120957</v>
      </c>
      <c r="F55" s="17">
        <v>4.1898856161226803</v>
      </c>
      <c r="G55" s="17">
        <v>3.9695804780210597</v>
      </c>
      <c r="H55" s="17">
        <v>3.9590756600195869</v>
      </c>
      <c r="I55" s="17">
        <v>3.9488724929855556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7">
        <v>1.852137675567217</v>
      </c>
      <c r="F56" s="17">
        <v>1.5222090297439645</v>
      </c>
      <c r="G56" s="17">
        <v>2.1009664445644995</v>
      </c>
      <c r="H56" s="17">
        <v>1.4801219620496728</v>
      </c>
      <c r="I56" s="17">
        <v>1.168360789811894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7">
        <v>2.2913006950278776</v>
      </c>
      <c r="F57" s="17">
        <v>3.035131648835268</v>
      </c>
      <c r="G57" s="17">
        <v>2.9689007644919472</v>
      </c>
      <c r="H57" s="17">
        <v>2.9067654966935539</v>
      </c>
      <c r="I57" s="17">
        <v>2.8481913984619767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7">
        <v>3.4378043889302696</v>
      </c>
      <c r="F58" s="17">
        <v>3.3307427556345064</v>
      </c>
      <c r="G58" s="17">
        <v>2.7887779574990241</v>
      </c>
      <c r="H58" s="17">
        <v>4.4827972654936676</v>
      </c>
      <c r="I58" s="17">
        <v>3.3776176536816034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7">
        <v>0.59719319199761123</v>
      </c>
      <c r="F59" s="17">
        <v>0.59009234945268929</v>
      </c>
      <c r="G59" s="17">
        <v>0.5805852299117511</v>
      </c>
      <c r="H59" s="17">
        <v>0.85728982111219065</v>
      </c>
      <c r="I59" s="17">
        <v>1.125809175344779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7">
        <v>0.71448985424406974</v>
      </c>
      <c r="F60" s="17">
        <v>0.70437416355568083</v>
      </c>
      <c r="G60" s="17">
        <v>0.69478218578475648</v>
      </c>
      <c r="H60" s="17">
        <v>0.68554192088846233</v>
      </c>
      <c r="I60" s="17">
        <v>1.353546291283162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7">
        <v>1.2834004979593931</v>
      </c>
      <c r="F61" s="17">
        <v>1.2645422357106728</v>
      </c>
      <c r="G61" s="17">
        <v>0.9983527180152747</v>
      </c>
      <c r="H61" s="17">
        <v>1.7248176621328604</v>
      </c>
      <c r="I61" s="17">
        <v>2.1901540408342055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7">
        <v>3.9606688364243769</v>
      </c>
      <c r="F62" s="17">
        <v>4.0708324852432325</v>
      </c>
      <c r="G62" s="17">
        <v>4.0188214806008142</v>
      </c>
      <c r="H62" s="17">
        <v>4.4650978187170285</v>
      </c>
      <c r="I62" s="17">
        <v>4.4113322223311444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7">
        <v>1.5201264745226801</v>
      </c>
      <c r="F63" s="17">
        <v>1.1878600700837441</v>
      </c>
      <c r="G63" s="17">
        <v>1.1831519167061051</v>
      </c>
      <c r="H63" s="17">
        <v>1.4731879787860931</v>
      </c>
      <c r="I63" s="17">
        <v>1.4676098505973172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7">
        <v>2.8534741047224998</v>
      </c>
      <c r="F64" s="17">
        <v>4.0989206175707062</v>
      </c>
      <c r="G64" s="17">
        <v>5.5601890464275785</v>
      </c>
      <c r="H64" s="17">
        <v>4.2432814710042432</v>
      </c>
      <c r="I64" s="17">
        <v>4.3171679378327816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7">
        <v>2.5321584118302445</v>
      </c>
      <c r="F65" s="17">
        <v>1.9920318725099602</v>
      </c>
      <c r="G65" s="17">
        <v>1.9700551615445234</v>
      </c>
      <c r="H65" s="17">
        <v>1.94884287454324</v>
      </c>
      <c r="I65" s="17">
        <v>2.8926815157651142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7">
        <v>1.577100500729409</v>
      </c>
      <c r="F66" s="17">
        <v>2.3059185242121445</v>
      </c>
      <c r="G66" s="17">
        <v>2.3018491521522289</v>
      </c>
      <c r="H66" s="17">
        <v>3.0638428248630847</v>
      </c>
      <c r="I66" s="17">
        <v>3.4410246606767347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7">
        <v>1.2705834519211221</v>
      </c>
      <c r="F67" s="17">
        <v>1.5053817397194973</v>
      </c>
      <c r="G67" s="17">
        <v>1.4823965410747375</v>
      </c>
      <c r="H67" s="17">
        <v>1.9473722645505223</v>
      </c>
      <c r="I67" s="17">
        <v>1.4396084265079898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7">
        <v>1.2323618214307721</v>
      </c>
      <c r="F68" s="17">
        <v>1.2124518808159801</v>
      </c>
      <c r="G68" s="17">
        <v>1.1984659635666346</v>
      </c>
      <c r="H68" s="17">
        <v>1.4812620352540364</v>
      </c>
      <c r="I68" s="17">
        <v>1.1720924780965218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7">
        <v>2.913675734378725</v>
      </c>
      <c r="F69" s="17">
        <v>2.8506271379703536</v>
      </c>
      <c r="G69" s="17">
        <v>2.8345401602803619</v>
      </c>
      <c r="H69" s="17">
        <v>3.3313686800092253</v>
      </c>
      <c r="I69" s="17">
        <v>3.313452617627568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7">
        <v>1.1476538675935337</v>
      </c>
      <c r="F70" s="17">
        <v>1.4433485686793359</v>
      </c>
      <c r="G70" s="17">
        <v>1.9139366486969283</v>
      </c>
      <c r="H70" s="17">
        <v>1.5863950758296848</v>
      </c>
      <c r="I70" s="17">
        <v>1.262486783341487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7">
        <v>2.6343519494204424</v>
      </c>
      <c r="F71" s="17">
        <v>2.595380223202699</v>
      </c>
      <c r="G71" s="17">
        <v>2.561694133720434</v>
      </c>
      <c r="H71" s="17">
        <v>1.6861984655593965</v>
      </c>
      <c r="I71" s="17">
        <v>4.1635440086601712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7">
        <v>0.80338062567283131</v>
      </c>
      <c r="F72" s="17">
        <v>0.96069169802257626</v>
      </c>
      <c r="G72" s="17">
        <v>1.2489657002794561</v>
      </c>
      <c r="H72" s="17">
        <v>1.2190476190476189</v>
      </c>
      <c r="I72" s="17">
        <v>1.1910078904272741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7">
        <v>2.2100842989296878</v>
      </c>
      <c r="F73" s="17">
        <v>2.1535810977110508</v>
      </c>
      <c r="G73" s="17">
        <v>2.150537634408602</v>
      </c>
      <c r="H73" s="17">
        <v>1.8407731247123793</v>
      </c>
      <c r="I73" s="17">
        <v>2.1446735500474889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7">
        <v>1.1164905656547202</v>
      </c>
      <c r="F74" s="17">
        <v>0.79131922806809307</v>
      </c>
      <c r="G74" s="17">
        <v>1.1852203028237873</v>
      </c>
      <c r="H74" s="17">
        <v>1.3807386952019329</v>
      </c>
      <c r="I74" s="17">
        <v>1.7726829556533814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7">
        <v>1.1575190508343782</v>
      </c>
      <c r="F75" s="17">
        <v>1.5042683614756871</v>
      </c>
      <c r="G75" s="17">
        <v>1.5018115601944846</v>
      </c>
      <c r="H75" s="17">
        <v>1.499390872458064</v>
      </c>
      <c r="I75" s="17">
        <v>2.2455510020771348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7">
        <v>0.48207872345554031</v>
      </c>
      <c r="F76" s="17">
        <v>0.96415744691108063</v>
      </c>
      <c r="G76" s="17">
        <v>0.96415744691108063</v>
      </c>
      <c r="H76" s="17">
        <v>0.96415744691108063</v>
      </c>
      <c r="I76" s="17">
        <v>1.2051968086388507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7">
        <v>1.0430066404756111</v>
      </c>
      <c r="F77" s="17">
        <v>1.1974613818704347</v>
      </c>
      <c r="G77" s="17">
        <v>1.3523793424055448</v>
      </c>
      <c r="H77" s="17">
        <v>1.3368537147822601</v>
      </c>
      <c r="I77" s="17">
        <v>1.1566997703124742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7">
        <v>1.4203284509542831</v>
      </c>
      <c r="F78" s="17">
        <v>1.9329444014901245</v>
      </c>
      <c r="G78" s="17">
        <v>2.0710008111419844</v>
      </c>
      <c r="H78" s="17">
        <v>1.5264586160108549</v>
      </c>
      <c r="I78" s="17">
        <v>1.6677507046246727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7">
        <v>1.4215651432226883</v>
      </c>
      <c r="F79" s="17">
        <v>1.3994332295420353</v>
      </c>
      <c r="G79" s="17">
        <v>1.7280110592707794</v>
      </c>
      <c r="H79" s="17">
        <v>2.0490403660952121</v>
      </c>
      <c r="I79" s="17">
        <v>2.0254531951524153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7">
        <v>1.0252904989747096</v>
      </c>
      <c r="F80" s="17">
        <v>1.3370324564628806</v>
      </c>
      <c r="G80" s="17">
        <v>1.6623998404096152</v>
      </c>
      <c r="H80" s="17">
        <v>1.6537125847527701</v>
      </c>
      <c r="I80" s="17">
        <v>1.9743986310836157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7">
        <v>1.2025012025012025</v>
      </c>
      <c r="F81" s="17">
        <v>3.5198873636043646</v>
      </c>
      <c r="G81" s="17">
        <v>3.5095928872250814</v>
      </c>
      <c r="H81" s="17">
        <v>2.3329056339671062</v>
      </c>
      <c r="I81" s="17">
        <v>3.4891835310537331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7">
        <v>2.7246551838405857</v>
      </c>
      <c r="F82" s="17">
        <v>2.9808859774761345</v>
      </c>
      <c r="G82" s="17">
        <v>3.2575738592226928</v>
      </c>
      <c r="H82" s="17">
        <v>3.2799373637767948</v>
      </c>
      <c r="I82" s="17">
        <v>3.3719895433561375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7">
        <v>1.7434359635970571</v>
      </c>
      <c r="F83" s="17">
        <v>1.6990043834313093</v>
      </c>
      <c r="G83" s="17">
        <v>1.6964679537203542</v>
      </c>
      <c r="H83" s="17">
        <v>2.3715950670822603</v>
      </c>
      <c r="I83" s="17">
        <v>3.0447579417436312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7">
        <v>1.0881787514962458</v>
      </c>
      <c r="F84" s="17">
        <v>0.7087172218284904</v>
      </c>
      <c r="G84" s="17">
        <v>1.0587238848108413</v>
      </c>
      <c r="H84" s="17">
        <v>1.0544815465729349</v>
      </c>
      <c r="I84" s="17">
        <v>1.4004131218709519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7">
        <v>2.5809882838774265</v>
      </c>
      <c r="F85" s="17">
        <v>3.170405425259625</v>
      </c>
      <c r="G85" s="17">
        <v>3.2694398613149231</v>
      </c>
      <c r="H85" s="17">
        <v>3.5905299771851742</v>
      </c>
      <c r="I85" s="17">
        <v>3.3134038229316993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7">
        <v>1.3018290698431296</v>
      </c>
      <c r="F86" s="17">
        <v>1.2815173165027394</v>
      </c>
      <c r="G86" s="17">
        <v>1.8989144539038516</v>
      </c>
      <c r="H86" s="17">
        <v>1.8764659890539483</v>
      </c>
      <c r="I86" s="17">
        <v>1.8548860790799766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7">
        <v>0.74357735063389963</v>
      </c>
      <c r="F87" s="17">
        <v>0.72952763085901884</v>
      </c>
      <c r="G87" s="17">
        <v>1.0848340203948796</v>
      </c>
      <c r="H87" s="17">
        <v>0.71710290426676226</v>
      </c>
      <c r="I87" s="17">
        <v>1.778030653248462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7">
        <v>2.3119859959705389</v>
      </c>
      <c r="F88" s="17">
        <v>2.6028110359187924</v>
      </c>
      <c r="G88" s="17">
        <v>3.2117163412127439</v>
      </c>
      <c r="H88" s="17">
        <v>2.8544243577545196</v>
      </c>
      <c r="I88" s="17">
        <v>2.8198138922831091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7">
        <v>1.0021922956467271</v>
      </c>
      <c r="F89" s="17">
        <v>0.98780066182644344</v>
      </c>
      <c r="G89" s="17">
        <v>1.2181158184520184</v>
      </c>
      <c r="H89" s="17">
        <v>1.2021831646269625</v>
      </c>
      <c r="I89" s="17">
        <v>1.8990872511898966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7">
        <v>0</v>
      </c>
      <c r="F90" s="17">
        <v>0.62570391690651983</v>
      </c>
      <c r="G90" s="17">
        <v>1.2434717731907485</v>
      </c>
      <c r="H90" s="17">
        <v>0.61789421651013343</v>
      </c>
      <c r="I90" s="17">
        <v>0.61417516275641815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7">
        <v>0.531293167569865</v>
      </c>
      <c r="F91" s="17">
        <v>0.69084628670120907</v>
      </c>
      <c r="G91" s="17">
        <v>0.68927488282326987</v>
      </c>
      <c r="H91" s="17">
        <v>0.68773425948213607</v>
      </c>
      <c r="I91" s="17">
        <v>0.68623582494124113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7">
        <v>0.50980092273967015</v>
      </c>
      <c r="F92" s="17">
        <v>0.50272729557851337</v>
      </c>
      <c r="G92" s="17">
        <v>0.49567523358695387</v>
      </c>
      <c r="H92" s="17">
        <v>0.48892582995159634</v>
      </c>
      <c r="I92" s="17">
        <v>0.48246248854151591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7">
        <v>0.96204723651931312</v>
      </c>
      <c r="F93" s="17">
        <v>1.409046075806679</v>
      </c>
      <c r="G93" s="17">
        <v>1.8719580681392738</v>
      </c>
      <c r="H93" s="17">
        <v>1.3989927252378289</v>
      </c>
      <c r="I93" s="17">
        <v>1.3941168269901019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7">
        <v>1.8494544109487701</v>
      </c>
      <c r="F94" s="17">
        <v>1.8182920176980424</v>
      </c>
      <c r="G94" s="17">
        <v>3.5975536635088141</v>
      </c>
      <c r="H94" s="17">
        <v>3.5599857600569598</v>
      </c>
      <c r="I94" s="17">
        <v>2.9365125976390436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7">
        <v>3.3462722527104805</v>
      </c>
      <c r="F95" s="17">
        <v>3.28558286239979</v>
      </c>
      <c r="G95" s="17">
        <v>4.5564017444509535</v>
      </c>
      <c r="H95" s="17">
        <v>3.8694698826260803</v>
      </c>
      <c r="I95" s="17">
        <v>3.1957049725169373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7">
        <v>2.3932033026205577</v>
      </c>
      <c r="F96" s="17">
        <v>3.1058311980743847</v>
      </c>
      <c r="G96" s="17">
        <v>3.8816862044872291</v>
      </c>
      <c r="H96" s="17">
        <v>3.8810835985407124</v>
      </c>
      <c r="I96" s="17">
        <v>4.2686949435368078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7">
        <v>0.40649304896886268</v>
      </c>
      <c r="F97" s="17">
        <v>0.53617865472775528</v>
      </c>
      <c r="G97" s="17">
        <v>0.52687732978569268</v>
      </c>
      <c r="H97" s="17">
        <v>0.51804076980858393</v>
      </c>
      <c r="I97" s="17">
        <v>0.63704005707878908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7">
        <v>1.7742030871133716</v>
      </c>
      <c r="F98" s="17">
        <v>1.5395273650989147</v>
      </c>
      <c r="G98" s="17">
        <v>1.5344189347296546</v>
      </c>
      <c r="H98" s="17">
        <v>1.9118265590945589</v>
      </c>
      <c r="I98" s="17">
        <v>1.7151678005831572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7">
        <v>0.6325310730889655</v>
      </c>
      <c r="F99" s="17">
        <v>0.62173588659537427</v>
      </c>
      <c r="G99" s="17">
        <v>0.30757874015748032</v>
      </c>
      <c r="H99" s="17">
        <v>0.30441400304414001</v>
      </c>
      <c r="I99" s="17">
        <v>0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7">
        <v>1.6882861082191396</v>
      </c>
      <c r="F100" s="17">
        <v>2.2172949002217295</v>
      </c>
      <c r="G100" s="17">
        <v>2.4625150487030751</v>
      </c>
      <c r="H100" s="17">
        <v>2.1616947686986596</v>
      </c>
      <c r="I100" s="17">
        <v>2.0021088880287237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7">
        <v>4.0331873703618344</v>
      </c>
      <c r="F101" s="17">
        <v>3.9501156819592578</v>
      </c>
      <c r="G101" s="17">
        <v>4.4838022643201434</v>
      </c>
      <c r="H101" s="17">
        <v>4.4540949835755246</v>
      </c>
      <c r="I101" s="17">
        <v>4.9781514464295586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7">
        <v>7.2052880548854992</v>
      </c>
      <c r="F102" s="17">
        <v>6.1883102818775333</v>
      </c>
      <c r="G102" s="17">
        <v>5.4824561403508767</v>
      </c>
      <c r="H102" s="17">
        <v>5.6997150142492874</v>
      </c>
      <c r="I102" s="17">
        <v>6.502911530844492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7">
        <v>0.6467886941336265</v>
      </c>
      <c r="F103" s="17">
        <v>0.8513174136976972</v>
      </c>
      <c r="G103" s="17">
        <v>0.62885171676518681</v>
      </c>
      <c r="H103" s="17">
        <v>0.61965547155781386</v>
      </c>
      <c r="I103" s="17">
        <v>0.81449806556709425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7">
        <v>4.0617384240454912</v>
      </c>
      <c r="F104" s="17">
        <v>3.9494470774091628</v>
      </c>
      <c r="G104" s="17">
        <v>3.9530899986823034</v>
      </c>
      <c r="H104" s="17">
        <v>2.637826431020839</v>
      </c>
      <c r="I104" s="17">
        <v>3.9603960396039608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7">
        <v>4.0899423772562846</v>
      </c>
      <c r="F105" s="17">
        <v>4.2947639669303177</v>
      </c>
      <c r="G105" s="17">
        <v>3.6236687436475323</v>
      </c>
      <c r="H105" s="17">
        <v>4.1920299031466426</v>
      </c>
      <c r="I105" s="17">
        <v>4.3163728655536184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7">
        <v>7.3632607879183229</v>
      </c>
      <c r="F106" s="17">
        <v>7.5413294427302571</v>
      </c>
      <c r="G106" s="17">
        <v>8.0183221060819214</v>
      </c>
      <c r="H106" s="17">
        <v>7.8660523654343191</v>
      </c>
      <c r="I106" s="17">
        <v>8.318592969417745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7">
        <v>7.4892342258004128</v>
      </c>
      <c r="F107" s="17">
        <v>8.9976606082418567</v>
      </c>
      <c r="G107" s="17">
        <v>7.2952763085901875</v>
      </c>
      <c r="H107" s="17">
        <v>7.393715341959334</v>
      </c>
      <c r="I107" s="17">
        <v>5.6190297808578391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7">
        <v>6.3613231552162857</v>
      </c>
      <c r="F108" s="17">
        <v>6.1934844543540191</v>
      </c>
      <c r="G108" s="17">
        <v>6.1904172341215791</v>
      </c>
      <c r="H108" s="17">
        <v>6.1873530503650542</v>
      </c>
      <c r="I108" s="17">
        <v>4.9480455220188029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7">
        <v>3.1665611146295123</v>
      </c>
      <c r="F109" s="17">
        <v>3.8511900177154739</v>
      </c>
      <c r="G109" s="17">
        <v>4.6221400508435408</v>
      </c>
      <c r="H109" s="17">
        <v>3.8523769165575157</v>
      </c>
      <c r="I109" s="17">
        <v>4.6239210850801484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7">
        <v>0.66425321332491949</v>
      </c>
      <c r="F110" s="17">
        <v>0.66021853233420258</v>
      </c>
      <c r="G110" s="17">
        <v>0.6455361177457879</v>
      </c>
      <c r="H110" s="17">
        <v>0.947597839476926</v>
      </c>
      <c r="I110" s="17">
        <v>0.92807424593967525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7">
        <v>1.3236705384029914</v>
      </c>
      <c r="F111" s="17">
        <v>1.6335598536330371</v>
      </c>
      <c r="G111" s="17">
        <v>1.2869184737146901</v>
      </c>
      <c r="H111" s="17">
        <v>1.9018035436939364</v>
      </c>
      <c r="I111" s="17">
        <v>2.1870215890274003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7">
        <v>0.9946619807035576</v>
      </c>
      <c r="F112" s="17">
        <v>0.98157903347184505</v>
      </c>
      <c r="G112" s="17">
        <v>1.1282497622616572</v>
      </c>
      <c r="H112" s="17">
        <v>1.2709508300897607</v>
      </c>
      <c r="I112" s="17">
        <v>1.2533095204524447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7">
        <v>0.25005626265909831</v>
      </c>
      <c r="F113" s="17">
        <v>0.49433980918483367</v>
      </c>
      <c r="G113" s="17">
        <v>0.97240792512458973</v>
      </c>
      <c r="H113" s="17">
        <v>0.7176861797564652</v>
      </c>
      <c r="I113" s="17">
        <v>0.70661390616167319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7">
        <v>0.68806550383596521</v>
      </c>
      <c r="F114" s="17">
        <v>1.003814495081309</v>
      </c>
      <c r="G114" s="17">
        <v>1.3393156097234313</v>
      </c>
      <c r="H114" s="17">
        <v>1.6752663673524091</v>
      </c>
      <c r="I114" s="17">
        <v>1.6763335233177992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7">
        <v>4.7465350294285171</v>
      </c>
      <c r="F115" s="17">
        <v>5.5596738324684951</v>
      </c>
      <c r="G115" s="17">
        <v>3.6951501154734414</v>
      </c>
      <c r="H115" s="17">
        <v>2.7631942525559547</v>
      </c>
      <c r="I115" s="17">
        <v>2.7550739278170635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7">
        <v>3.0218327415577546</v>
      </c>
      <c r="F116" s="17">
        <v>3.7004144464179989</v>
      </c>
      <c r="G116" s="17">
        <v>3.6743092298647855</v>
      </c>
      <c r="H116" s="17">
        <v>3.6491023208290763</v>
      </c>
      <c r="I116" s="17">
        <v>3.6247643903146298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7">
        <v>3.6379511059371366</v>
      </c>
      <c r="F117" s="17">
        <v>3.3334523852042333</v>
      </c>
      <c r="G117" s="17">
        <v>3.7741634920447713</v>
      </c>
      <c r="H117" s="17">
        <v>3.5061884225658284</v>
      </c>
      <c r="I117" s="17">
        <v>3.5910386210411693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7">
        <v>3.3888731996611128</v>
      </c>
      <c r="F118" s="17">
        <v>3.299241174529858</v>
      </c>
      <c r="G118" s="17">
        <v>2.7483097894794701</v>
      </c>
      <c r="H118" s="17">
        <v>2.1976814460743914</v>
      </c>
      <c r="I118" s="17">
        <v>2.1968365553602811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7">
        <v>2.9455081001472752</v>
      </c>
      <c r="F119" s="17">
        <v>2.6973392674797219</v>
      </c>
      <c r="G119" s="17">
        <v>2.6739499971350535</v>
      </c>
      <c r="H119" s="17">
        <v>2.840747684790637</v>
      </c>
      <c r="I119" s="17">
        <v>3.0051463130611169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7">
        <v>0.40739005560874264</v>
      </c>
      <c r="F120" s="17">
        <v>0.60602387734076724</v>
      </c>
      <c r="G120" s="17">
        <v>0.79192239160562272</v>
      </c>
      <c r="H120" s="17">
        <v>0.58252427184466016</v>
      </c>
      <c r="I120" s="17">
        <v>0.5717226001943857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7">
        <v>4.8017387348682048</v>
      </c>
      <c r="F121" s="17">
        <v>5.1949337027508413</v>
      </c>
      <c r="G121" s="17">
        <v>5.4087277197295638</v>
      </c>
      <c r="H121" s="17">
        <v>4.3986119935487027</v>
      </c>
      <c r="I121" s="17">
        <v>5.1015450393547761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7">
        <v>2.1648770349844129</v>
      </c>
      <c r="F122" s="17">
        <v>1.2807377049180328</v>
      </c>
      <c r="G122" s="17">
        <v>2.10508588750421</v>
      </c>
      <c r="H122" s="17">
        <v>2.0768431983385254</v>
      </c>
      <c r="I122" s="17">
        <v>2.4598228927517218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7">
        <v>2.4399765762248684</v>
      </c>
      <c r="F123" s="17">
        <v>2.8979907264296751</v>
      </c>
      <c r="G123" s="17">
        <v>3.7952464538165946</v>
      </c>
      <c r="H123" s="17">
        <v>4.1959998135111194</v>
      </c>
      <c r="I123" s="17">
        <v>3.2093897574618313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7">
        <v>2.0314880650076184</v>
      </c>
      <c r="F124" s="17">
        <v>3.0184123151222457</v>
      </c>
      <c r="G124" s="17">
        <v>3.9494470774091628</v>
      </c>
      <c r="H124" s="17">
        <v>2.9086678301337985</v>
      </c>
      <c r="I124" s="17">
        <v>0.9527439024390244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7">
        <v>3.777093381370213</v>
      </c>
      <c r="F125" s="17">
        <v>3.8711897456484961</v>
      </c>
      <c r="G125" s="17">
        <v>4.5197101735851186</v>
      </c>
      <c r="H125" s="17">
        <v>4.5937330345086798</v>
      </c>
      <c r="I125" s="17">
        <v>3.9804545953662016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7">
        <v>2.5885276454752533</v>
      </c>
      <c r="F126" s="17">
        <v>3.0223655047350393</v>
      </c>
      <c r="G126" s="17">
        <v>2.0153164046755343</v>
      </c>
      <c r="H126" s="17">
        <v>3.0237363301920075</v>
      </c>
      <c r="I126" s="17">
        <v>3.0243459851807049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7">
        <v>2.3981965561897454</v>
      </c>
      <c r="F127" s="17">
        <v>2.3761999809904002</v>
      </c>
      <c r="G127" s="17">
        <v>2.3311110075061774</v>
      </c>
      <c r="H127" s="17">
        <v>2.7459954233409611</v>
      </c>
      <c r="I127" s="17">
        <v>2.6973565905412697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7">
        <v>2.0673116679070538</v>
      </c>
      <c r="F128" s="17">
        <v>2.8311425682507587</v>
      </c>
      <c r="G128" s="17">
        <v>2.4134186074574635</v>
      </c>
      <c r="H128" s="17">
        <v>3.2006401280256052</v>
      </c>
      <c r="I128" s="17">
        <v>3.5818044334779322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7">
        <v>1.2718331354926233</v>
      </c>
      <c r="F129" s="17">
        <v>1.9666512144071249</v>
      </c>
      <c r="G129" s="17">
        <v>1.9226279577571173</v>
      </c>
      <c r="H129" s="17">
        <v>2.2843628643222833</v>
      </c>
      <c r="I129" s="17">
        <v>2.3685768800578986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7">
        <v>2.1262090704753933</v>
      </c>
      <c r="F130" s="17">
        <v>2.0814955049608979</v>
      </c>
      <c r="G130" s="17">
        <v>2.1011920982044656</v>
      </c>
      <c r="H130" s="17">
        <v>2.381884625424171</v>
      </c>
      <c r="I130" s="17">
        <v>2.5621150746418717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7">
        <v>6.1293288384921851</v>
      </c>
      <c r="F131" s="17">
        <v>4.5018007202881156</v>
      </c>
      <c r="G131" s="17">
        <v>2.9810702042033088</v>
      </c>
      <c r="H131" s="17">
        <v>4.4424700133274095</v>
      </c>
      <c r="I131" s="17">
        <v>4.4143613890523836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7">
        <v>3.920159419816406</v>
      </c>
      <c r="F132" s="17">
        <v>3.2218570784200011</v>
      </c>
      <c r="G132" s="17">
        <v>3.4940600978336827</v>
      </c>
      <c r="H132" s="17">
        <v>3.446331223760887</v>
      </c>
      <c r="I132" s="17">
        <v>3.0915723737092686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7">
        <v>3.9856516540454368</v>
      </c>
      <c r="F133" s="17">
        <v>3.8953811908736782</v>
      </c>
      <c r="G133" s="17">
        <v>5.54016620498615</v>
      </c>
      <c r="H133" s="17">
        <v>5.5160240498648578</v>
      </c>
      <c r="I133" s="17">
        <v>5.4923930356456312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7">
        <v>0.804537592018987</v>
      </c>
      <c r="F134" s="17">
        <v>1.183058600836028</v>
      </c>
      <c r="G134" s="17">
        <v>1.5651289274954023</v>
      </c>
      <c r="H134" s="17">
        <v>1.9415213761503516</v>
      </c>
      <c r="I134" s="17">
        <v>2.3125843129697436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7">
        <v>1.6065289335860939</v>
      </c>
      <c r="F135" s="17">
        <v>1.8845996796180544</v>
      </c>
      <c r="G135" s="17">
        <v>3.126074588139673</v>
      </c>
      <c r="H135" s="17">
        <v>3.7337813870997851</v>
      </c>
      <c r="I135" s="17">
        <v>4.336379123431934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7">
        <v>1.6024870599169911</v>
      </c>
      <c r="F136" s="17">
        <v>1.9236472351578593</v>
      </c>
      <c r="G136" s="17">
        <v>2.1793105595379862</v>
      </c>
      <c r="H136" s="17">
        <v>2.1189968063690992</v>
      </c>
      <c r="I136" s="17">
        <v>1.9892140394306426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7">
        <v>4.5295716319399508</v>
      </c>
      <c r="F137" s="17">
        <v>3.7895534642834585</v>
      </c>
      <c r="G137" s="17">
        <v>3.1482181085505601</v>
      </c>
      <c r="H137" s="17">
        <v>3.1387319522912747</v>
      </c>
      <c r="I137" s="17">
        <v>2.5034422330704715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7">
        <v>2.0671407309409626</v>
      </c>
      <c r="F138" s="17">
        <v>3.2011524148693531</v>
      </c>
      <c r="G138" s="17">
        <v>2.8172415180907153</v>
      </c>
      <c r="H138" s="17">
        <v>3.2382108884841121</v>
      </c>
      <c r="I138" s="17">
        <v>4.4777334527395585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7">
        <v>5.025125628140704</v>
      </c>
      <c r="F139" s="17">
        <v>4.9513120977058929</v>
      </c>
      <c r="G139" s="17">
        <v>3.2578595862518323</v>
      </c>
      <c r="H139" s="17">
        <v>3.2169856844137046</v>
      </c>
      <c r="I139" s="17">
        <v>1.5888147442008262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7">
        <v>3.1229087664510375</v>
      </c>
      <c r="F140" s="17">
        <v>1.7511601435951318</v>
      </c>
      <c r="G140" s="17">
        <v>1.3018008244738555</v>
      </c>
      <c r="H140" s="17">
        <v>1.7208742040956808</v>
      </c>
      <c r="I140" s="17">
        <v>2.5597269624573378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7">
        <v>4.4065804935370156</v>
      </c>
      <c r="F141" s="17">
        <v>2.8694404591104732</v>
      </c>
      <c r="G141" s="17">
        <v>3.5724492712203486</v>
      </c>
      <c r="H141" s="17">
        <v>4.2701587075652983</v>
      </c>
      <c r="I141" s="17">
        <v>4.253810705423609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7">
        <v>1.5689282476814728</v>
      </c>
      <c r="F142" s="17">
        <v>1.8858867096420244</v>
      </c>
      <c r="G142" s="17">
        <v>1.6953175329739258</v>
      </c>
      <c r="H142" s="17">
        <v>1.5092567748859671</v>
      </c>
      <c r="I142" s="17">
        <v>2.1570319240724762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7">
        <v>0.77208153180975914</v>
      </c>
      <c r="F143" s="17">
        <v>0.7604273601764191</v>
      </c>
      <c r="G143" s="17">
        <v>0.37537537537537535</v>
      </c>
      <c r="H143" s="17">
        <v>0.37072736709423887</v>
      </c>
      <c r="I143" s="17">
        <v>0.3662735330745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7">
        <v>5.2029136316337157</v>
      </c>
      <c r="F144" s="17">
        <v>3.4193879295606084</v>
      </c>
      <c r="G144" s="17">
        <v>3.3726812816188869</v>
      </c>
      <c r="H144" s="17">
        <v>3.3283408221001833</v>
      </c>
      <c r="I144" s="17">
        <v>3.2851511169513796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7">
        <v>2.641542660913974</v>
      </c>
      <c r="F145" s="17">
        <v>2.5339978038685698</v>
      </c>
      <c r="G145" s="17">
        <v>2.5733401955738553</v>
      </c>
      <c r="H145" s="17">
        <v>2.6132404181184667</v>
      </c>
      <c r="I145" s="17">
        <v>2.6536930561698364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7">
        <v>1.6206142127866461</v>
      </c>
      <c r="F146" s="17">
        <v>1.5884992653190897</v>
      </c>
      <c r="G146" s="17">
        <v>1.576416804603137</v>
      </c>
      <c r="H146" s="17">
        <v>1.5646391550948562</v>
      </c>
      <c r="I146" s="17">
        <v>1.5532774153463809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7">
        <v>1.3550004355358543</v>
      </c>
      <c r="F147" s="17">
        <v>1.6399135669084735</v>
      </c>
      <c r="G147" s="17">
        <v>1.8807775134240494</v>
      </c>
      <c r="H147" s="17">
        <v>1.651845937835531</v>
      </c>
      <c r="I147" s="17">
        <v>2.3307097907739749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7">
        <v>4.3863496797964734</v>
      </c>
      <c r="F148" s="17">
        <v>4.3136916573203345</v>
      </c>
      <c r="G148" s="17">
        <v>4.2662116040955631</v>
      </c>
      <c r="H148" s="17">
        <v>5.0645733096986572</v>
      </c>
      <c r="I148" s="17">
        <v>4.1767605045526688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7">
        <v>1.6432053458947253</v>
      </c>
      <c r="F149" s="17">
        <v>1.6112573177936516</v>
      </c>
      <c r="G149" s="17">
        <v>1.598380307954606</v>
      </c>
      <c r="H149" s="17">
        <v>2.1145001850187661</v>
      </c>
      <c r="I149" s="17">
        <v>2.6228820227666159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7">
        <v>2.4307637459689833</v>
      </c>
      <c r="F150" s="17">
        <v>2.3864829605116618</v>
      </c>
      <c r="G150" s="17">
        <v>2.3641779753179821</v>
      </c>
      <c r="H150" s="17">
        <v>1.8741215055442761</v>
      </c>
      <c r="I150" s="17">
        <v>2.0122593028295461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7">
        <v>1.6606881891855985</v>
      </c>
      <c r="F151" s="17">
        <v>2.2834029227557409</v>
      </c>
      <c r="G151" s="17">
        <v>2.2610549436351302</v>
      </c>
      <c r="H151" s="17">
        <v>2.2394983523690692</v>
      </c>
      <c r="I151" s="17">
        <v>2.8527053155409048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7">
        <v>1.0828956630028697</v>
      </c>
      <c r="F152" s="17">
        <v>1.0634338278300632</v>
      </c>
      <c r="G152" s="17">
        <v>1.053241350255411</v>
      </c>
      <c r="H152" s="17">
        <v>1.0434056761268782</v>
      </c>
      <c r="I152" s="17">
        <v>1.5508684863523574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7">
        <v>4.934039680066479</v>
      </c>
      <c r="F153" s="17">
        <v>5.3764817327632555</v>
      </c>
      <c r="G153" s="17">
        <v>6.5653249835866871</v>
      </c>
      <c r="H153" s="17">
        <v>6.7271277655969701</v>
      </c>
      <c r="I153" s="17">
        <v>7.1321413639605513</v>
      </c>
      <c r="J153" s="5" t="str">
        <f t="shared" si="2"/>
        <v>Outliers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7">
        <v>3.0764776141011256</v>
      </c>
      <c r="F154" s="17">
        <v>3.3883796411884295</v>
      </c>
      <c r="G154" s="17">
        <v>3.519298955648035</v>
      </c>
      <c r="H154" s="17">
        <v>3.560758702146877</v>
      </c>
      <c r="I154" s="17">
        <v>3.2588654002830069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7">
        <v>1.3906996957844415</v>
      </c>
      <c r="F155" s="17">
        <v>1.3881177123820101</v>
      </c>
      <c r="G155" s="17">
        <v>1.5200135112312108</v>
      </c>
      <c r="H155" s="17">
        <v>1.974951037672191</v>
      </c>
      <c r="I155" s="17">
        <v>1.7660469447387857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7">
        <v>0.67784355370780425</v>
      </c>
      <c r="F156" s="17">
        <v>0.87879253905134347</v>
      </c>
      <c r="G156" s="17">
        <v>0.87958483595742809</v>
      </c>
      <c r="H156" s="17">
        <v>0.88037856278199633</v>
      </c>
      <c r="I156" s="17">
        <v>0.66086573411168636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7">
        <v>0.76604872069863639</v>
      </c>
      <c r="F157" s="17">
        <v>0.56400518884773743</v>
      </c>
      <c r="G157" s="17">
        <v>0.93134150430279772</v>
      </c>
      <c r="H157" s="17">
        <v>1.1075832533412093</v>
      </c>
      <c r="I157" s="17">
        <v>1.4638609332113448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7">
        <v>1.8414664769398175</v>
      </c>
      <c r="F158" s="17">
        <v>2.293239856508706</v>
      </c>
      <c r="G158" s="17">
        <v>1.7914434148168656</v>
      </c>
      <c r="H158" s="17">
        <v>2.2671697624329972</v>
      </c>
      <c r="I158" s="17">
        <v>2.5767799913033671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7">
        <v>6.1145458251239901</v>
      </c>
      <c r="F159" s="17">
        <v>4.6707146193367581</v>
      </c>
      <c r="G159" s="17">
        <v>5.9468745870225979</v>
      </c>
      <c r="H159" s="17">
        <v>5.890437855880621</v>
      </c>
      <c r="I159" s="17">
        <v>5.8361973931651647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7">
        <v>3.675626005053986</v>
      </c>
      <c r="F160" s="17">
        <v>4.0531411844179237</v>
      </c>
      <c r="G160" s="17">
        <v>4.4691738732095372</v>
      </c>
      <c r="H160" s="17">
        <v>4.8795635008650136</v>
      </c>
      <c r="I160" s="17">
        <v>4.6239210850801484</v>
      </c>
      <c r="J160" s="5" t="str">
        <f t="shared" si="2"/>
        <v>Normal</v>
      </c>
    </row>
  </sheetData>
  <autoFilter ref="A3:J160" xr:uid="{00000000-0009-0000-0000-000014000000}"/>
  <pageMargins left="0.511811024" right="0.511811024" top="0.78740157499999996" bottom="0.78740157499999996" header="0.31496062000000002" footer="0.3149606200000000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160"/>
  <sheetViews>
    <sheetView workbookViewId="0">
      <selection activeCell="M4" sqref="M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5.4257812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2" t="s">
        <v>203</v>
      </c>
    </row>
    <row r="2" spans="1:13" x14ac:dyDescent="0.2">
      <c r="L2" s="1" t="s">
        <v>200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3" x14ac:dyDescent="0.2">
      <c r="A4" s="2"/>
      <c r="B4" s="2"/>
      <c r="C4" s="2"/>
      <c r="D4" s="4" t="s">
        <v>4</v>
      </c>
      <c r="E4" s="15">
        <v>0.81428028575047595</v>
      </c>
      <c r="F4" s="15">
        <v>0.89397659864136625</v>
      </c>
      <c r="G4" s="15">
        <v>0.98771287499364591</v>
      </c>
      <c r="H4" s="15">
        <v>1.090016071719619</v>
      </c>
      <c r="I4" s="13">
        <v>1.2369974825398939</v>
      </c>
      <c r="L4" s="5" t="s">
        <v>206</v>
      </c>
      <c r="M4" s="20">
        <v>1.8108498894200153</v>
      </c>
    </row>
    <row r="5" spans="1:13" x14ac:dyDescent="0.2">
      <c r="A5" s="2"/>
      <c r="B5" s="2"/>
      <c r="C5" s="2"/>
      <c r="D5" s="4" t="s">
        <v>5</v>
      </c>
      <c r="E5" s="15">
        <v>0.81677696180750925</v>
      </c>
      <c r="F5" s="15">
        <v>1.0395886096936262</v>
      </c>
      <c r="G5" s="15">
        <v>0.95291539170116568</v>
      </c>
      <c r="H5" s="15">
        <v>0.93863907763066634</v>
      </c>
      <c r="I5" s="13">
        <v>1.0106598923904162</v>
      </c>
    </row>
    <row r="6" spans="1:13" x14ac:dyDescent="0.2">
      <c r="A6" s="2"/>
      <c r="B6" s="2"/>
      <c r="C6" s="2"/>
      <c r="D6" s="4" t="s">
        <v>6</v>
      </c>
      <c r="E6" s="15">
        <v>0.66614577767662231</v>
      </c>
      <c r="F6" s="15">
        <v>0.74743697067872716</v>
      </c>
      <c r="G6" s="15">
        <v>0.90450945212377476</v>
      </c>
      <c r="H6" s="15">
        <v>0.96574942826292531</v>
      </c>
      <c r="I6" s="13">
        <v>1.0129848665392438</v>
      </c>
    </row>
    <row r="7" spans="1:13" x14ac:dyDescent="0.2">
      <c r="A7" s="2"/>
      <c r="B7" s="2"/>
      <c r="C7" s="2"/>
      <c r="D7" s="4" t="s">
        <v>7</v>
      </c>
      <c r="E7" s="15">
        <v>0.92995071261223161</v>
      </c>
      <c r="F7" s="15">
        <v>1.0669717415498061</v>
      </c>
      <c r="G7" s="15">
        <v>1.0936531661259159</v>
      </c>
      <c r="H7" s="15">
        <v>1.4069079178767752</v>
      </c>
      <c r="I7" s="13">
        <v>1.5272249050787301</v>
      </c>
    </row>
    <row r="8" spans="1:13" x14ac:dyDescent="0.2">
      <c r="A8" s="2"/>
      <c r="B8" s="2"/>
      <c r="C8" s="2"/>
      <c r="D8" s="4" t="s">
        <v>8</v>
      </c>
      <c r="E8" s="15">
        <v>1.5888526830486869</v>
      </c>
      <c r="F8" s="15">
        <v>1.7498780933256322</v>
      </c>
      <c r="G8" s="15">
        <v>1.9252416602640843</v>
      </c>
      <c r="H8" s="15">
        <v>2.0806622628200291</v>
      </c>
      <c r="I8" s="13">
        <v>2.2386418670978254</v>
      </c>
    </row>
    <row r="9" spans="1:13" x14ac:dyDescent="0.2">
      <c r="A9" s="2"/>
      <c r="B9" s="2"/>
      <c r="C9" s="2"/>
      <c r="D9" s="4" t="s">
        <v>9</v>
      </c>
      <c r="E9" s="15">
        <v>0.34104490226839346</v>
      </c>
      <c r="F9" s="15">
        <v>0.3641602246722922</v>
      </c>
      <c r="G9" s="15">
        <v>0.46148410403582274</v>
      </c>
      <c r="H9" s="15">
        <v>0.54269820980998418</v>
      </c>
      <c r="I9" s="13">
        <v>0.63660027161611599</v>
      </c>
    </row>
    <row r="10" spans="1:13" x14ac:dyDescent="0.2">
      <c r="A10" s="2"/>
      <c r="B10" s="2"/>
      <c r="C10" s="2"/>
      <c r="D10" s="4" t="s">
        <v>10</v>
      </c>
      <c r="E10" s="15">
        <v>0.65304779826144166</v>
      </c>
      <c r="F10" s="15">
        <v>0.6198105763523194</v>
      </c>
      <c r="G10" s="15">
        <v>0.58795722493597147</v>
      </c>
      <c r="H10" s="15">
        <v>0.55707461550245807</v>
      </c>
      <c r="I10" s="13">
        <v>0.64168524880199662</v>
      </c>
    </row>
    <row r="11" spans="1:13" x14ac:dyDescent="0.2">
      <c r="A11" s="2"/>
      <c r="B11" s="2"/>
      <c r="C11" s="2"/>
      <c r="D11" s="4" t="s">
        <v>11</v>
      </c>
      <c r="E11" s="15">
        <v>0.15510475602883569</v>
      </c>
      <c r="F11" s="15">
        <v>0.13573148240835156</v>
      </c>
      <c r="G11" s="15">
        <v>0.15082678214412001</v>
      </c>
      <c r="H11" s="15">
        <v>0.21526528963116778</v>
      </c>
      <c r="I11" s="13">
        <v>0.40918405426107907</v>
      </c>
    </row>
    <row r="12" spans="1:13" x14ac:dyDescent="0.2">
      <c r="A12" s="2"/>
      <c r="B12" s="2"/>
      <c r="C12" s="2"/>
      <c r="D12" s="4" t="s">
        <v>12</v>
      </c>
      <c r="E12" s="15">
        <v>0.39285707270409415</v>
      </c>
      <c r="F12" s="15">
        <v>0.36618317638850878</v>
      </c>
      <c r="G12" s="15">
        <v>0.45853242875074751</v>
      </c>
      <c r="H12" s="15">
        <v>0.53043262463745877</v>
      </c>
      <c r="I12" s="13">
        <v>0.695152905457326</v>
      </c>
    </row>
    <row r="13" spans="1:13" x14ac:dyDescent="0.2">
      <c r="A13" s="2"/>
      <c r="B13" s="2"/>
      <c r="C13" s="2"/>
      <c r="D13" s="4" t="s">
        <v>13</v>
      </c>
      <c r="E13" s="15">
        <v>0.48802057376430968</v>
      </c>
      <c r="F13" s="15">
        <v>0.59666478935550016</v>
      </c>
      <c r="G13" s="15">
        <v>0.57524242873105835</v>
      </c>
      <c r="H13" s="15">
        <v>0.61129126038306636</v>
      </c>
      <c r="I13" s="13">
        <v>0.84345360513157175</v>
      </c>
    </row>
    <row r="14" spans="1:13" x14ac:dyDescent="0.2">
      <c r="A14" s="2"/>
      <c r="B14" s="2"/>
      <c r="C14" s="2"/>
      <c r="D14" s="4" t="s">
        <v>14</v>
      </c>
      <c r="E14" s="15">
        <v>0.60340319401424036</v>
      </c>
      <c r="F14" s="15">
        <v>0.59283148172300537</v>
      </c>
      <c r="G14" s="15">
        <v>0.55035124202482089</v>
      </c>
      <c r="H14" s="15">
        <v>0.58657907085875172</v>
      </c>
      <c r="I14" s="13">
        <v>0.93372497908845098</v>
      </c>
    </row>
    <row r="15" spans="1:13" x14ac:dyDescent="0.2">
      <c r="A15" s="2"/>
      <c r="B15" s="2"/>
      <c r="C15" s="2"/>
      <c r="D15" s="4" t="s">
        <v>15</v>
      </c>
      <c r="E15" s="15">
        <v>0.32042157620302902</v>
      </c>
      <c r="F15" s="15">
        <v>0.30368146972113536</v>
      </c>
      <c r="G15" s="15">
        <v>0.56320677957165133</v>
      </c>
      <c r="H15" s="15">
        <v>0.69773107315769423</v>
      </c>
      <c r="I15" s="13">
        <v>0.93403822084399701</v>
      </c>
      <c r="L15" s="7" t="s">
        <v>207</v>
      </c>
    </row>
    <row r="16" spans="1:13" x14ac:dyDescent="0.2">
      <c r="A16" s="2"/>
      <c r="B16" s="2"/>
      <c r="C16" s="2"/>
      <c r="D16" s="4" t="s">
        <v>16</v>
      </c>
      <c r="E16" s="15">
        <v>0.80914222832375404</v>
      </c>
      <c r="F16" s="15">
        <v>0.82263247699946129</v>
      </c>
      <c r="G16" s="15">
        <v>0.91801352365065125</v>
      </c>
      <c r="H16" s="15">
        <v>0.98547206705359414</v>
      </c>
      <c r="I16" s="13">
        <v>1.0259724936774446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7">
        <v>0.3259877428608684</v>
      </c>
      <c r="F17" s="17">
        <v>0.31991400711488749</v>
      </c>
      <c r="G17" s="17">
        <v>0.57071110603812358</v>
      </c>
      <c r="H17" s="17">
        <v>0.81719889363842091</v>
      </c>
      <c r="I17" s="17">
        <v>1.1219217272608282</v>
      </c>
      <c r="J17" s="5" t="str">
        <f>IF(AND(I17&lt;$M$21,I17&gt;$M$22),"Normal","Outliers")</f>
        <v>Normal</v>
      </c>
      <c r="L17" s="1" t="s">
        <v>208</v>
      </c>
      <c r="M17" s="8">
        <f>AVERAGE(I17:I160)</f>
        <v>0.73447828846952556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7">
        <v>1.3829345871940257</v>
      </c>
      <c r="F18" s="17">
        <v>1.3546464372798701</v>
      </c>
      <c r="G18" s="17">
        <v>1.3451708366962605</v>
      </c>
      <c r="H18" s="17">
        <v>1.335826876836762</v>
      </c>
      <c r="I18" s="17">
        <v>1.3269639065817409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0.16563443809693776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7">
        <v>0.18485655131617862</v>
      </c>
      <c r="F19" s="17">
        <v>0.18013798569704395</v>
      </c>
      <c r="G19" s="17">
        <v>0.35977046644240973</v>
      </c>
      <c r="H19" s="17">
        <v>0.35926637805600964</v>
      </c>
      <c r="I19" s="17">
        <v>0.1793915040183697</v>
      </c>
      <c r="J19" s="5" t="str">
        <f t="shared" si="0"/>
        <v>Normal</v>
      </c>
      <c r="L19" s="1" t="s">
        <v>210</v>
      </c>
      <c r="M19" s="8">
        <f>_xlfn.QUARTILE.EXC(I17:I160,3)</f>
        <v>1.1029555251529599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5" t="str">
        <f t="shared" si="0"/>
        <v>Normal</v>
      </c>
      <c r="L20" s="1" t="s">
        <v>211</v>
      </c>
      <c r="M20" s="8">
        <f>M19-M18</f>
        <v>0.93732108705602213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7">
        <v>0.74956899782624986</v>
      </c>
      <c r="F21" s="17">
        <v>0.73418743805293485</v>
      </c>
      <c r="G21" s="17">
        <v>0.72912869121399926</v>
      </c>
      <c r="H21" s="17">
        <v>0.72424407025167492</v>
      </c>
      <c r="I21" s="17">
        <v>0.71950210454365582</v>
      </c>
      <c r="J21" s="5" t="str">
        <f t="shared" si="0"/>
        <v>Normal</v>
      </c>
      <c r="L21" s="1" t="s">
        <v>212</v>
      </c>
      <c r="M21" s="8">
        <f>M17+1.5*M20</f>
        <v>2.1404599190535585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7">
        <v>0.36201715961336567</v>
      </c>
      <c r="F22" s="17">
        <v>0.53116147308781869</v>
      </c>
      <c r="G22" s="17">
        <v>0.88045220025004833</v>
      </c>
      <c r="H22" s="17">
        <v>0.87577944370489735</v>
      </c>
      <c r="I22" s="17">
        <v>0.52273915316257191</v>
      </c>
      <c r="J22" s="5" t="str">
        <f t="shared" si="0"/>
        <v>Normal</v>
      </c>
      <c r="L22" s="1" t="s">
        <v>213</v>
      </c>
      <c r="M22" s="8">
        <f>M17-1.5*M20</f>
        <v>-0.67150334211450757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7">
        <v>0</v>
      </c>
      <c r="F23" s="17">
        <v>0.29289438228574777</v>
      </c>
      <c r="G23" s="17">
        <v>0.2931777536720514</v>
      </c>
      <c r="H23" s="17">
        <v>0.29346167390538797</v>
      </c>
      <c r="I23" s="17">
        <v>0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7">
        <v>1.7947682505496478</v>
      </c>
      <c r="F24" s="17">
        <v>1.9435487433190513</v>
      </c>
      <c r="G24" s="17">
        <v>2.0943504895544272</v>
      </c>
      <c r="H24" s="17">
        <v>2.328208400520829</v>
      </c>
      <c r="I24" s="17">
        <v>2.3013978861234232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7">
        <v>0.40693179241827937</v>
      </c>
      <c r="F26" s="17">
        <v>0.70400292256348396</v>
      </c>
      <c r="G26" s="17">
        <v>1.28157286684081</v>
      </c>
      <c r="H26" s="17">
        <v>1.269729827634176</v>
      </c>
      <c r="I26" s="17">
        <v>1.3878351621916694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7">
        <v>0.73811632713315622</v>
      </c>
      <c r="F27" s="17">
        <v>0.73634991347888512</v>
      </c>
      <c r="G27" s="17">
        <v>0.71710290426676226</v>
      </c>
      <c r="H27" s="17">
        <v>0.699129583668333</v>
      </c>
      <c r="I27" s="17">
        <v>0.34115720524017468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7">
        <v>0.22354361335896636</v>
      </c>
      <c r="F28" s="17">
        <v>0.21970296159592229</v>
      </c>
      <c r="G28" s="17">
        <v>0.21740075655463281</v>
      </c>
      <c r="H28" s="17">
        <v>0.21518796668890278</v>
      </c>
      <c r="I28" s="17">
        <v>0.42610307433368133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7">
        <v>0</v>
      </c>
      <c r="F29" s="17">
        <v>0.32366649404453646</v>
      </c>
      <c r="G29" s="17">
        <v>0.31910141042823409</v>
      </c>
      <c r="H29" s="17">
        <v>0.629465269253769</v>
      </c>
      <c r="I29" s="17">
        <v>0.62111801242236031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7">
        <v>0.62707719320248323</v>
      </c>
      <c r="F30" s="17">
        <v>0.61083623480544857</v>
      </c>
      <c r="G30" s="17">
        <v>0.61020258725897003</v>
      </c>
      <c r="H30" s="17">
        <v>0</v>
      </c>
      <c r="I30" s="17">
        <v>0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7">
        <v>0.21687269572760789</v>
      </c>
      <c r="F32" s="17">
        <v>0.21544295070665287</v>
      </c>
      <c r="G32" s="17">
        <v>0.21076592336551028</v>
      </c>
      <c r="H32" s="17">
        <v>0.20636001568336118</v>
      </c>
      <c r="I32" s="17">
        <v>0.20220811258947707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7">
        <v>3.125</v>
      </c>
      <c r="F33" s="17">
        <v>3.0211480362537766</v>
      </c>
      <c r="G33" s="17">
        <v>3.0432136335970785</v>
      </c>
      <c r="H33" s="17">
        <v>3.0656039239730224</v>
      </c>
      <c r="I33" s="17">
        <v>3.0873726458783577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7">
        <v>0.33006023599306872</v>
      </c>
      <c r="F34" s="17">
        <v>0.4906209625983286</v>
      </c>
      <c r="G34" s="17">
        <v>0.64164260506897663</v>
      </c>
      <c r="H34" s="17">
        <v>0.62978736803986546</v>
      </c>
      <c r="I34" s="17">
        <v>0.85051765597334017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7">
        <v>2.1552391936788831</v>
      </c>
      <c r="F35" s="17">
        <v>2.268242186343163</v>
      </c>
      <c r="G35" s="17">
        <v>2.3312756029998423</v>
      </c>
      <c r="H35" s="17">
        <v>2.560612840006375</v>
      </c>
      <c r="I35" s="17">
        <v>2.728322778507986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7">
        <v>0</v>
      </c>
      <c r="F36" s="17">
        <v>0.56740807989105768</v>
      </c>
      <c r="G36" s="17">
        <v>0.56395217685540266</v>
      </c>
      <c r="H36" s="17">
        <v>0</v>
      </c>
      <c r="I36" s="17">
        <v>0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7">
        <v>0.32792261026397768</v>
      </c>
      <c r="F37" s="17">
        <v>0.64841381769845507</v>
      </c>
      <c r="G37" s="17">
        <v>0.63758228796404026</v>
      </c>
      <c r="H37" s="17">
        <v>0.62727386777066874</v>
      </c>
      <c r="I37" s="17">
        <v>0.92621179376350715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7">
        <v>0.60543682266755461</v>
      </c>
      <c r="F38" s="17">
        <v>1.1875779348019715</v>
      </c>
      <c r="G38" s="17">
        <v>1.1777869383428539</v>
      </c>
      <c r="H38" s="17">
        <v>0.58418039490594698</v>
      </c>
      <c r="I38" s="17">
        <v>0.57957575055059696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7">
        <v>1.2631047113805733</v>
      </c>
      <c r="F39" s="17">
        <v>1.2470382840753211</v>
      </c>
      <c r="G39" s="17">
        <v>1.2280486307257767</v>
      </c>
      <c r="H39" s="17">
        <v>1.2099213551119177</v>
      </c>
      <c r="I39" s="17">
        <v>0.59633848172222559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7">
        <v>0.56367970108870713</v>
      </c>
      <c r="F40" s="17">
        <v>0.7118225821759625</v>
      </c>
      <c r="G40" s="17">
        <v>0.62653697351314941</v>
      </c>
      <c r="H40" s="17">
        <v>0.77571093907566291</v>
      </c>
      <c r="I40" s="17">
        <v>1.0759133736032338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7">
        <v>0</v>
      </c>
      <c r="F41" s="17">
        <v>0</v>
      </c>
      <c r="G41" s="17">
        <v>0</v>
      </c>
      <c r="H41" s="17">
        <v>0</v>
      </c>
      <c r="I41" s="17">
        <v>1.3438150910434723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7">
        <v>1.3923698134224449</v>
      </c>
      <c r="F42" s="17">
        <v>1.3528138528138529</v>
      </c>
      <c r="G42" s="17">
        <v>0</v>
      </c>
      <c r="H42" s="17">
        <v>0</v>
      </c>
      <c r="I42" s="17">
        <v>1.3592496941688188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7">
        <v>0.15577779854815091</v>
      </c>
      <c r="F43" s="17">
        <v>0.15446878185918625</v>
      </c>
      <c r="G43" s="17">
        <v>0.15140962359567575</v>
      </c>
      <c r="H43" s="17">
        <v>0.14851779243153329</v>
      </c>
      <c r="I43" s="17">
        <v>0.1457789699257985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7">
        <v>0.40041643309041403</v>
      </c>
      <c r="F44" s="17">
        <v>0.29443228548154399</v>
      </c>
      <c r="G44" s="17">
        <v>0.38948014138129133</v>
      </c>
      <c r="H44" s="17">
        <v>0.57972694860720597</v>
      </c>
      <c r="I44" s="17">
        <v>1.4384349827387801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7">
        <v>0</v>
      </c>
      <c r="F45" s="17">
        <v>0</v>
      </c>
      <c r="G45" s="17">
        <v>0.34326513799258546</v>
      </c>
      <c r="H45" s="17">
        <v>0.33982397118292723</v>
      </c>
      <c r="I45" s="17">
        <v>0.33650772285223951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7">
        <v>0.30351777096549004</v>
      </c>
      <c r="F47" s="17">
        <v>0.30140454518054133</v>
      </c>
      <c r="G47" s="17">
        <v>0</v>
      </c>
      <c r="H47" s="17">
        <v>0</v>
      </c>
      <c r="I47" s="17">
        <v>0.28322995439997734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7">
        <v>0.447427293064877</v>
      </c>
      <c r="F48" s="17">
        <v>0.36659579148031379</v>
      </c>
      <c r="G48" s="17">
        <v>1.2328667778664153</v>
      </c>
      <c r="H48" s="17">
        <v>1.7938635515628139</v>
      </c>
      <c r="I48" s="17">
        <v>2.6275796440694821</v>
      </c>
      <c r="J48" s="5" t="str">
        <f t="shared" si="0"/>
        <v>Outliers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7">
        <v>2.220556804618758</v>
      </c>
      <c r="F49" s="17">
        <v>2.219140083217753</v>
      </c>
      <c r="G49" s="17">
        <v>2.6965080221113658</v>
      </c>
      <c r="H49" s="17">
        <v>3.6742513712831011</v>
      </c>
      <c r="I49" s="17">
        <v>4.3474925197555176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7">
        <v>0.74460163812360391</v>
      </c>
      <c r="F50" s="17">
        <v>0.29147720648245307</v>
      </c>
      <c r="G50" s="17">
        <v>1.3038376287539659</v>
      </c>
      <c r="H50" s="17">
        <v>1.2962509541847302</v>
      </c>
      <c r="I50" s="17">
        <v>1.575299306868305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7">
        <v>0.37850829879445108</v>
      </c>
      <c r="F51" s="17">
        <v>0.5537200760442238</v>
      </c>
      <c r="G51" s="17">
        <v>0.55245566543284896</v>
      </c>
      <c r="H51" s="17">
        <v>0.55121727147450617</v>
      </c>
      <c r="I51" s="17">
        <v>0.55000458337152813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7">
        <v>0.66580283017418418</v>
      </c>
      <c r="F52" s="17">
        <v>0.80688270951213859</v>
      </c>
      <c r="G52" s="17">
        <v>0.99605065913652369</v>
      </c>
      <c r="H52" s="17">
        <v>1.4268072481808207</v>
      </c>
      <c r="I52" s="17">
        <v>1.4100463370399723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7">
        <v>0</v>
      </c>
      <c r="F53" s="17">
        <v>0</v>
      </c>
      <c r="G53" s="17">
        <v>0</v>
      </c>
      <c r="H53" s="17">
        <v>0.41757140471020543</v>
      </c>
      <c r="I53" s="17">
        <v>0.41365046535677352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7">
        <v>0.85890360954241907</v>
      </c>
      <c r="F55" s="17">
        <v>1.0474714040306701</v>
      </c>
      <c r="G55" s="17">
        <v>1.0446264415844895</v>
      </c>
      <c r="H55" s="17">
        <v>1.0418620157946281</v>
      </c>
      <c r="I55" s="17">
        <v>0.83134157747064319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7">
        <v>0.76376689834262579</v>
      </c>
      <c r="F57" s="17">
        <v>0.758782912208817</v>
      </c>
      <c r="G57" s="17">
        <v>0.74222519112298679</v>
      </c>
      <c r="H57" s="17">
        <v>0.72669137417338847</v>
      </c>
      <c r="I57" s="17">
        <v>1.4240956992309883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7">
        <v>0.57296739815504505</v>
      </c>
      <c r="F58" s="17">
        <v>0.55512379260575107</v>
      </c>
      <c r="G58" s="17">
        <v>0.5577555914998048</v>
      </c>
      <c r="H58" s="17">
        <v>0.56034965818670845</v>
      </c>
      <c r="I58" s="17">
        <v>1.125872551227201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7">
        <v>0</v>
      </c>
      <c r="F59" s="17">
        <v>0</v>
      </c>
      <c r="G59" s="17">
        <v>0</v>
      </c>
      <c r="H59" s="17">
        <v>0</v>
      </c>
      <c r="I59" s="17">
        <v>0.28145229383619474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7">
        <v>0</v>
      </c>
      <c r="F60" s="17">
        <v>0.70437416355568083</v>
      </c>
      <c r="G60" s="17">
        <v>0.69478218578475648</v>
      </c>
      <c r="H60" s="17">
        <v>0.68554192088846233</v>
      </c>
      <c r="I60" s="17">
        <v>0.67677314564158098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7">
        <v>0.25668009959187865</v>
      </c>
      <c r="F61" s="17">
        <v>0.25290844714213456</v>
      </c>
      <c r="G61" s="17">
        <v>0.24958817950381867</v>
      </c>
      <c r="H61" s="17">
        <v>0.24640252316183719</v>
      </c>
      <c r="I61" s="17">
        <v>0.24335044898157837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7">
        <v>0.68881197155206553</v>
      </c>
      <c r="F62" s="17">
        <v>0.67847208087387212</v>
      </c>
      <c r="G62" s="17">
        <v>0.66980358010013563</v>
      </c>
      <c r="H62" s="17">
        <v>0.82686996642907928</v>
      </c>
      <c r="I62" s="17">
        <v>1.1436787243080744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7">
        <v>0</v>
      </c>
      <c r="F63" s="17">
        <v>0</v>
      </c>
      <c r="G63" s="17">
        <v>0</v>
      </c>
      <c r="H63" s="17">
        <v>0.2946375957572186</v>
      </c>
      <c r="I63" s="17">
        <v>0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7">
        <v>1.4267370523612499</v>
      </c>
      <c r="F64" s="17">
        <v>1.3663068725235687</v>
      </c>
      <c r="G64" s="17">
        <v>2.7800945232137892</v>
      </c>
      <c r="H64" s="17">
        <v>2.8288543140028288</v>
      </c>
      <c r="I64" s="17">
        <v>2.8781119585551878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7">
        <v>1.0128633647320977</v>
      </c>
      <c r="F65" s="17">
        <v>0.99601593625498008</v>
      </c>
      <c r="G65" s="17">
        <v>0.98502758077226171</v>
      </c>
      <c r="H65" s="17">
        <v>1.4616321559074301</v>
      </c>
      <c r="I65" s="17">
        <v>0.96422717192170471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7">
        <v>0</v>
      </c>
      <c r="F66" s="17">
        <v>0.38431975403535745</v>
      </c>
      <c r="G66" s="17">
        <v>0.38364152535870483</v>
      </c>
      <c r="H66" s="17">
        <v>0</v>
      </c>
      <c r="I66" s="17">
        <v>0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7">
        <v>0.25411669038422441</v>
      </c>
      <c r="F67" s="17">
        <v>0.25089695661991623</v>
      </c>
      <c r="G67" s="17">
        <v>0.2470660901791229</v>
      </c>
      <c r="H67" s="17">
        <v>0.24342153306881528</v>
      </c>
      <c r="I67" s="17">
        <v>0.47986947550266329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7">
        <v>0.30809045535769303</v>
      </c>
      <c r="F68" s="17">
        <v>0.30311297020399502</v>
      </c>
      <c r="G68" s="17">
        <v>0.5992329817833173</v>
      </c>
      <c r="H68" s="17">
        <v>0.5925048141016146</v>
      </c>
      <c r="I68" s="17">
        <v>0.58604623904826092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7">
        <v>0</v>
      </c>
      <c r="F69" s="17">
        <v>0</v>
      </c>
      <c r="G69" s="17">
        <v>0.2576854691163965</v>
      </c>
      <c r="H69" s="17">
        <v>0.51251825846295773</v>
      </c>
      <c r="I69" s="17">
        <v>0.50976194117347196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7">
        <v>0.16395055251336196</v>
      </c>
      <c r="F70" s="17">
        <v>0</v>
      </c>
      <c r="G70" s="17">
        <v>0</v>
      </c>
      <c r="H70" s="17">
        <v>0</v>
      </c>
      <c r="I70" s="17">
        <v>0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7">
        <v>0.16067612513456625</v>
      </c>
      <c r="F72" s="17">
        <v>0.48034584901128813</v>
      </c>
      <c r="G72" s="17">
        <v>0.31224142506986402</v>
      </c>
      <c r="H72" s="17">
        <v>0.60952380952380947</v>
      </c>
      <c r="I72" s="17">
        <v>1.6376358493375018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7">
        <v>0</v>
      </c>
      <c r="F73" s="17">
        <v>0</v>
      </c>
      <c r="G73" s="17">
        <v>0</v>
      </c>
      <c r="H73" s="17">
        <v>0</v>
      </c>
      <c r="I73" s="17">
        <v>0.61276387144213973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7">
        <v>0.71049399632573107</v>
      </c>
      <c r="F74" s="17">
        <v>0.69240432455958134</v>
      </c>
      <c r="G74" s="17">
        <v>0.79014686854919158</v>
      </c>
      <c r="H74" s="17">
        <v>0.98624192514423792</v>
      </c>
      <c r="I74" s="17">
        <v>1.4772357963778178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7">
        <v>0</v>
      </c>
      <c r="F75" s="17">
        <v>0.18803354518446089</v>
      </c>
      <c r="G75" s="17">
        <v>0.18772644502431057</v>
      </c>
      <c r="H75" s="17">
        <v>0.187423859057258</v>
      </c>
      <c r="I75" s="17">
        <v>0.56138775051928369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7">
        <v>0.72311808518331044</v>
      </c>
      <c r="F76" s="17">
        <v>0.72311808518331044</v>
      </c>
      <c r="G76" s="17">
        <v>0.48207872345554031</v>
      </c>
      <c r="H76" s="17">
        <v>0.48207872345554031</v>
      </c>
      <c r="I76" s="17">
        <v>0.72311808518331044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7">
        <v>1.3906755206341479</v>
      </c>
      <c r="F77" s="17">
        <v>1.1974613818704347</v>
      </c>
      <c r="G77" s="17">
        <v>1.0142845068041586</v>
      </c>
      <c r="H77" s="17">
        <v>1.1697470004344774</v>
      </c>
      <c r="I77" s="17">
        <v>0.99145694598212075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7">
        <v>0.35508211273857077</v>
      </c>
      <c r="F78" s="17">
        <v>0.17572221831728405</v>
      </c>
      <c r="G78" s="17">
        <v>0.69033360371399488</v>
      </c>
      <c r="H78" s="17">
        <v>0.84803256445047481</v>
      </c>
      <c r="I78" s="17">
        <v>0.66710028184986914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7">
        <v>0</v>
      </c>
      <c r="F79" s="17">
        <v>0</v>
      </c>
      <c r="G79" s="17">
        <v>0</v>
      </c>
      <c r="H79" s="17">
        <v>0</v>
      </c>
      <c r="I79" s="17">
        <v>0.67515106505080513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7">
        <v>0</v>
      </c>
      <c r="F80" s="17">
        <v>0.33425811411572015</v>
      </c>
      <c r="G80" s="17">
        <v>0.33247996808192304</v>
      </c>
      <c r="H80" s="17">
        <v>0</v>
      </c>
      <c r="I80" s="17">
        <v>0.32906643851393591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7">
        <v>1.2025012025012025</v>
      </c>
      <c r="F81" s="17">
        <v>1.1732957878681216</v>
      </c>
      <c r="G81" s="17">
        <v>2.3397285914833881</v>
      </c>
      <c r="H81" s="17">
        <v>0</v>
      </c>
      <c r="I81" s="17">
        <v>1.1630611770179111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7">
        <v>0.8468522868693712</v>
      </c>
      <c r="F82" s="17">
        <v>1.0905680405400493</v>
      </c>
      <c r="G82" s="17">
        <v>0.96653290328585384</v>
      </c>
      <c r="H82" s="17">
        <v>1.093312454592265</v>
      </c>
      <c r="I82" s="17">
        <v>1.3905111518994382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7">
        <v>0.36272625049874863</v>
      </c>
      <c r="F84" s="17">
        <v>0.3543586109142452</v>
      </c>
      <c r="G84" s="17">
        <v>0</v>
      </c>
      <c r="H84" s="17">
        <v>0</v>
      </c>
      <c r="I84" s="17">
        <v>0.35010328046773798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7">
        <v>0.70390589560293459</v>
      </c>
      <c r="F85" s="17">
        <v>0.77326961591698185</v>
      </c>
      <c r="G85" s="17">
        <v>0.76033485146858681</v>
      </c>
      <c r="H85" s="17">
        <v>0.972435202154318</v>
      </c>
      <c r="I85" s="17">
        <v>1.1044679409772331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7">
        <v>0.32545726746078241</v>
      </c>
      <c r="F86" s="17">
        <v>0.32037932912568484</v>
      </c>
      <c r="G86" s="17">
        <v>0.63297148463461728</v>
      </c>
      <c r="H86" s="17">
        <v>0.62548866301798278</v>
      </c>
      <c r="I86" s="17">
        <v>0.6182953596933255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7">
        <v>0</v>
      </c>
      <c r="F87" s="17">
        <v>0</v>
      </c>
      <c r="G87" s="17">
        <v>0.36161134013162649</v>
      </c>
      <c r="H87" s="17">
        <v>0.35855145213338113</v>
      </c>
      <c r="I87" s="17">
        <v>0.35560613064969238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7">
        <v>0.33028371371007692</v>
      </c>
      <c r="F88" s="17">
        <v>0.32535137948984905</v>
      </c>
      <c r="G88" s="17">
        <v>0</v>
      </c>
      <c r="H88" s="17">
        <v>0.3171582619727244</v>
      </c>
      <c r="I88" s="17">
        <v>0.31331265469812325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7">
        <v>0.12527403695584088</v>
      </c>
      <c r="F89" s="17">
        <v>0.12347508272830543</v>
      </c>
      <c r="G89" s="17">
        <v>0.36543474553560551</v>
      </c>
      <c r="H89" s="17">
        <v>0.2404366329253925</v>
      </c>
      <c r="I89" s="17">
        <v>0.11869295319936854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7">
        <v>1.2782819890067749</v>
      </c>
      <c r="F90" s="17">
        <v>1.2514078338130397</v>
      </c>
      <c r="G90" s="17">
        <v>1.2434717731907485</v>
      </c>
      <c r="H90" s="17">
        <v>0.61789421651013343</v>
      </c>
      <c r="I90" s="17">
        <v>0.61417516275641815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7">
        <v>0.17709772252328837</v>
      </c>
      <c r="F91" s="17">
        <v>0.17271157167530227</v>
      </c>
      <c r="G91" s="17">
        <v>0.17231872070581747</v>
      </c>
      <c r="H91" s="17">
        <v>0</v>
      </c>
      <c r="I91" s="17">
        <v>0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7">
        <v>0.25490046136983507</v>
      </c>
      <c r="F92" s="17">
        <v>0.25136364778925668</v>
      </c>
      <c r="G92" s="17">
        <v>0.24783761679347693</v>
      </c>
      <c r="H92" s="17">
        <v>0.24446291497579817</v>
      </c>
      <c r="I92" s="17">
        <v>0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7">
        <v>0.48102361825965656</v>
      </c>
      <c r="F93" s="17">
        <v>0.93936405053778593</v>
      </c>
      <c r="G93" s="17">
        <v>0.93597903406963689</v>
      </c>
      <c r="H93" s="17">
        <v>0.4663309084126096</v>
      </c>
      <c r="I93" s="17">
        <v>0.4647056089967006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7">
        <v>0.61648480364959013</v>
      </c>
      <c r="F94" s="17">
        <v>0.60609733923268072</v>
      </c>
      <c r="G94" s="17">
        <v>0.59959227725146902</v>
      </c>
      <c r="H94" s="17">
        <v>0.59333096000949337</v>
      </c>
      <c r="I94" s="17">
        <v>0.58730251952780876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7">
        <v>0.39886721710342626</v>
      </c>
      <c r="F96" s="17">
        <v>0.38822889975929809</v>
      </c>
      <c r="G96" s="17">
        <v>0.38816862044872297</v>
      </c>
      <c r="H96" s="17">
        <v>0.38810835985407122</v>
      </c>
      <c r="I96" s="17">
        <v>1.1641895300554932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7">
        <v>0.40649304896886268</v>
      </c>
      <c r="F97" s="17">
        <v>0.40213399104581649</v>
      </c>
      <c r="G97" s="17">
        <v>0.39515799733926948</v>
      </c>
      <c r="H97" s="17">
        <v>0.38853057735643798</v>
      </c>
      <c r="I97" s="17">
        <v>0.38222403424727347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7">
        <v>0.39426735269186036</v>
      </c>
      <c r="F98" s="17">
        <v>0.57732276191209297</v>
      </c>
      <c r="G98" s="17">
        <v>1.1508142010472411</v>
      </c>
      <c r="H98" s="17">
        <v>1.5294612472756473</v>
      </c>
      <c r="I98" s="17">
        <v>1.7151678005831572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7">
        <v>0.31626553654448275</v>
      </c>
      <c r="F99" s="17">
        <v>0.31086794329768713</v>
      </c>
      <c r="G99" s="17">
        <v>0</v>
      </c>
      <c r="H99" s="17">
        <v>0</v>
      </c>
      <c r="I99" s="17">
        <v>0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7">
        <v>0.70345254509130817</v>
      </c>
      <c r="F100" s="17">
        <v>0.41574279379157431</v>
      </c>
      <c r="G100" s="17">
        <v>0.41041917478384587</v>
      </c>
      <c r="H100" s="17">
        <v>0.67552961521833121</v>
      </c>
      <c r="I100" s="17">
        <v>0.53389570347432624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7">
        <v>0.57616962433740493</v>
      </c>
      <c r="F101" s="17">
        <v>0.56430224027989395</v>
      </c>
      <c r="G101" s="17">
        <v>0.56047528304001792</v>
      </c>
      <c r="H101" s="17">
        <v>0.55676187294694057</v>
      </c>
      <c r="I101" s="17">
        <v>0.55312793849217323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7">
        <v>0.62654678738134773</v>
      </c>
      <c r="F102" s="17">
        <v>0.92824654228162995</v>
      </c>
      <c r="G102" s="17">
        <v>0.91374269005847952</v>
      </c>
      <c r="H102" s="17">
        <v>0.89995500224988745</v>
      </c>
      <c r="I102" s="17">
        <v>1.7735213265939522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7">
        <v>0.21559623137787551</v>
      </c>
      <c r="F103" s="17">
        <v>0.2128293534244243</v>
      </c>
      <c r="G103" s="17">
        <v>0.2096172389217289</v>
      </c>
      <c r="H103" s="17">
        <v>0.20655182385260462</v>
      </c>
      <c r="I103" s="17">
        <v>0.20362451639177356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7">
        <v>0</v>
      </c>
      <c r="F104" s="17">
        <v>1.3164823591363874</v>
      </c>
      <c r="G104" s="17">
        <v>0</v>
      </c>
      <c r="H104" s="17">
        <v>0</v>
      </c>
      <c r="I104" s="17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7">
        <v>1.454201734135568</v>
      </c>
      <c r="F105" s="17">
        <v>1.5210622382878209</v>
      </c>
      <c r="G105" s="17">
        <v>1.5024967961465376</v>
      </c>
      <c r="H105" s="17">
        <v>1.5720112136799909</v>
      </c>
      <c r="I105" s="17">
        <v>1.7265491462214471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7">
        <v>1.0871928680147858</v>
      </c>
      <c r="F106" s="17">
        <v>1.0843741682357233</v>
      </c>
      <c r="G106" s="17">
        <v>1.296375430324622</v>
      </c>
      <c r="H106" s="17">
        <v>1.9665130913585798</v>
      </c>
      <c r="I106" s="17">
        <v>1.9196753006348641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7">
        <v>3.7446171129002064</v>
      </c>
      <c r="F107" s="17">
        <v>5.3985963649451145</v>
      </c>
      <c r="G107" s="17">
        <v>5.4714572314426402</v>
      </c>
      <c r="H107" s="17">
        <v>1.8484288354898335</v>
      </c>
      <c r="I107" s="17">
        <v>1.8730099269526128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7">
        <v>2.3749208359721341</v>
      </c>
      <c r="F109" s="17">
        <v>2.3107140106292845</v>
      </c>
      <c r="G109" s="17">
        <v>1.5407133502811803</v>
      </c>
      <c r="H109" s="17">
        <v>1.5409507666230065</v>
      </c>
      <c r="I109" s="17">
        <v>0.7706535141800247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7">
        <v>0.33212660666245974</v>
      </c>
      <c r="F110" s="17">
        <v>0.33010926616710129</v>
      </c>
      <c r="G110" s="17">
        <v>0.32276805887289395</v>
      </c>
      <c r="H110" s="17">
        <v>0.3158659464923087</v>
      </c>
      <c r="I110" s="17">
        <v>0.30935808197989173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7">
        <v>0.16577699678392627</v>
      </c>
      <c r="F112" s="17">
        <v>0.16359650557864083</v>
      </c>
      <c r="G112" s="17">
        <v>0</v>
      </c>
      <c r="H112" s="17">
        <v>0.15886885376122009</v>
      </c>
      <c r="I112" s="17">
        <v>0.31332738011311118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7">
        <v>0</v>
      </c>
      <c r="F115" s="17">
        <v>0</v>
      </c>
      <c r="G115" s="17">
        <v>0</v>
      </c>
      <c r="H115" s="17">
        <v>0.92106475085198491</v>
      </c>
      <c r="I115" s="17">
        <v>0.91835797593902102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7">
        <v>0</v>
      </c>
      <c r="F116" s="17">
        <v>0</v>
      </c>
      <c r="G116" s="17">
        <v>0</v>
      </c>
      <c r="H116" s="17">
        <v>0</v>
      </c>
      <c r="I116" s="17">
        <v>0.72495287806292596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7">
        <v>1.6977105161039969</v>
      </c>
      <c r="F117" s="17">
        <v>2.6191411598033261</v>
      </c>
      <c r="G117" s="17">
        <v>2.1229669642751836</v>
      </c>
      <c r="H117" s="17">
        <v>2.1037130535394972</v>
      </c>
      <c r="I117" s="17">
        <v>2.2009591548316845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7">
        <v>0.56481219994351883</v>
      </c>
      <c r="F118" s="17">
        <v>1.0997470581766193</v>
      </c>
      <c r="G118" s="17">
        <v>1.099323915791788</v>
      </c>
      <c r="H118" s="17">
        <v>1.0988407230371957</v>
      </c>
      <c r="I118" s="17">
        <v>1.0984182776801406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7">
        <v>0.39273441335297005</v>
      </c>
      <c r="F119" s="17">
        <v>0.38533418106853168</v>
      </c>
      <c r="G119" s="17">
        <v>0.19099642836678954</v>
      </c>
      <c r="H119" s="17">
        <v>0.18938317898604246</v>
      </c>
      <c r="I119" s="17">
        <v>0.18782164456631981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7">
        <v>0.40739005560874264</v>
      </c>
      <c r="F120" s="17">
        <v>0.60602387734076724</v>
      </c>
      <c r="G120" s="17">
        <v>0.39596119580281136</v>
      </c>
      <c r="H120" s="17">
        <v>0.38834951456310679</v>
      </c>
      <c r="I120" s="17">
        <v>0.3811484001295905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7">
        <v>0.2527230913088529</v>
      </c>
      <c r="F121" s="17">
        <v>0.24737779536908766</v>
      </c>
      <c r="G121" s="17">
        <v>0.24585125998770743</v>
      </c>
      <c r="H121" s="17">
        <v>0.24436733297492791</v>
      </c>
      <c r="I121" s="17">
        <v>0.72879214847925367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7">
        <v>0</v>
      </c>
      <c r="F122" s="17">
        <v>0</v>
      </c>
      <c r="G122" s="17">
        <v>0</v>
      </c>
      <c r="H122" s="17">
        <v>0</v>
      </c>
      <c r="I122" s="17">
        <v>0.40997048212528697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7">
        <v>0.48799531524497369</v>
      </c>
      <c r="F123" s="17">
        <v>0.48299845440494588</v>
      </c>
      <c r="G123" s="17">
        <v>0.47440580672707433</v>
      </c>
      <c r="H123" s="17">
        <v>0</v>
      </c>
      <c r="I123" s="17">
        <v>0.45848425106597585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7">
        <v>0</v>
      </c>
      <c r="F124" s="17">
        <v>0</v>
      </c>
      <c r="G124" s="17">
        <v>0</v>
      </c>
      <c r="H124" s="17">
        <v>0</v>
      </c>
      <c r="I124" s="17">
        <v>0.9527439024390244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7">
        <v>0.29054564472078565</v>
      </c>
      <c r="F125" s="17">
        <v>0.14337739798698135</v>
      </c>
      <c r="G125" s="17">
        <v>0.28248188584906991</v>
      </c>
      <c r="H125" s="17">
        <v>0.13920403134874784</v>
      </c>
      <c r="I125" s="17">
        <v>0.41177116503788297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7">
        <v>0</v>
      </c>
      <c r="F126" s="17">
        <v>0</v>
      </c>
      <c r="G126" s="17">
        <v>0</v>
      </c>
      <c r="H126" s="17">
        <v>0</v>
      </c>
      <c r="I126" s="17">
        <v>0.50405766419678411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7">
        <v>0</v>
      </c>
      <c r="F127" s="17">
        <v>0</v>
      </c>
      <c r="G127" s="17">
        <v>0.4662222015012355</v>
      </c>
      <c r="H127" s="17">
        <v>0.45766590389016015</v>
      </c>
      <c r="I127" s="17">
        <v>0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7">
        <v>0</v>
      </c>
      <c r="F128" s="17">
        <v>0.40444893832153694</v>
      </c>
      <c r="G128" s="17">
        <v>0.40223643457624392</v>
      </c>
      <c r="H128" s="17">
        <v>0.40008001600320064</v>
      </c>
      <c r="I128" s="17">
        <v>0.39797827038643691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7">
        <v>0.42394437849754113</v>
      </c>
      <c r="F129" s="17">
        <v>0.42142526023009824</v>
      </c>
      <c r="G129" s="17">
        <v>0.41199170523366802</v>
      </c>
      <c r="H129" s="17">
        <v>0.40312285840981471</v>
      </c>
      <c r="I129" s="17">
        <v>0.65793802223830511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7">
        <v>1.0799792104002</v>
      </c>
      <c r="F130" s="17">
        <v>1.1894260028347987</v>
      </c>
      <c r="G130" s="17">
        <v>1.2804139348433463</v>
      </c>
      <c r="H130" s="17">
        <v>1.4030279300443749</v>
      </c>
      <c r="I130" s="17">
        <v>1.6215918193935894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7">
        <v>0.56937880772077665</v>
      </c>
      <c r="F133" s="17">
        <v>0.5564830272676683</v>
      </c>
      <c r="G133" s="17">
        <v>0.55401662049861489</v>
      </c>
      <c r="H133" s="17">
        <v>0.55160240498648572</v>
      </c>
      <c r="I133" s="17">
        <v>1.6477179106936892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7">
        <v>0.4022687960094935</v>
      </c>
      <c r="F134" s="17">
        <v>0.39435286694534266</v>
      </c>
      <c r="G134" s="17">
        <v>0.78256446374770117</v>
      </c>
      <c r="H134" s="17">
        <v>1.1649128256902108</v>
      </c>
      <c r="I134" s="17">
        <v>0.77086143765658122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7">
        <v>0</v>
      </c>
      <c r="F135" s="17">
        <v>0</v>
      </c>
      <c r="G135" s="17">
        <v>0.31260745881396729</v>
      </c>
      <c r="H135" s="17">
        <v>0</v>
      </c>
      <c r="I135" s="17">
        <v>0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7">
        <v>0.48074611797509736</v>
      </c>
      <c r="F136" s="17">
        <v>0.40075984065788733</v>
      </c>
      <c r="G136" s="17">
        <v>0.23349755995049853</v>
      </c>
      <c r="H136" s="17">
        <v>0.15135691474064994</v>
      </c>
      <c r="I136" s="17">
        <v>0.22102378215896029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7">
        <v>0.41342814618819251</v>
      </c>
      <c r="F138" s="17">
        <v>0.80028810371733827</v>
      </c>
      <c r="G138" s="17">
        <v>1.207389222038878</v>
      </c>
      <c r="H138" s="17">
        <v>1.2143290831815423</v>
      </c>
      <c r="I138" s="17">
        <v>0.81413335504355611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7">
        <v>0</v>
      </c>
      <c r="F139" s="17">
        <v>1.6504373659019642</v>
      </c>
      <c r="G139" s="17">
        <v>1.6289297931259161</v>
      </c>
      <c r="H139" s="17">
        <v>1.6084928422068523</v>
      </c>
      <c r="I139" s="17">
        <v>1.5888147442008262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7">
        <v>0</v>
      </c>
      <c r="F140" s="17">
        <v>0.43779003589878296</v>
      </c>
      <c r="G140" s="17">
        <v>0.43393360815795184</v>
      </c>
      <c r="H140" s="17">
        <v>0.4302185510239202</v>
      </c>
      <c r="I140" s="17">
        <v>0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7">
        <v>0.73443008225616924</v>
      </c>
      <c r="F141" s="17">
        <v>0.7173601147776183</v>
      </c>
      <c r="G141" s="17">
        <v>0.71448985424406974</v>
      </c>
      <c r="H141" s="17">
        <v>0</v>
      </c>
      <c r="I141" s="17">
        <v>0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7">
        <v>0.52297608256049088</v>
      </c>
      <c r="F142" s="17">
        <v>0.17144424633109312</v>
      </c>
      <c r="G142" s="17">
        <v>0.16953175329739262</v>
      </c>
      <c r="H142" s="17">
        <v>0.16769519720955192</v>
      </c>
      <c r="I142" s="17">
        <v>0.33185106524191943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7">
        <v>0.38604076590487957</v>
      </c>
      <c r="F143" s="17">
        <v>0.38021368008820955</v>
      </c>
      <c r="G143" s="17">
        <v>0.37537537537537535</v>
      </c>
      <c r="H143" s="17">
        <v>0.37072736709423887</v>
      </c>
      <c r="I143" s="17">
        <v>0.3662735330745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7">
        <v>1.734304543877905</v>
      </c>
      <c r="F144" s="17">
        <v>1.7096939647803042</v>
      </c>
      <c r="G144" s="17">
        <v>1.6863406408094435</v>
      </c>
      <c r="H144" s="17">
        <v>3.3283408221001833</v>
      </c>
      <c r="I144" s="17">
        <v>3.2851511169513796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7">
        <v>0.88051422030465787</v>
      </c>
      <c r="F145" s="17">
        <v>0.84466593462285666</v>
      </c>
      <c r="G145" s="17">
        <v>0.85778006519128491</v>
      </c>
      <c r="H145" s="17">
        <v>0.87108013937282225</v>
      </c>
      <c r="I145" s="17">
        <v>0.88456435205661221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7">
        <v>0.58071447237250895</v>
      </c>
      <c r="F147" s="17">
        <v>0.48232751967896276</v>
      </c>
      <c r="G147" s="17">
        <v>0.65827212969841731</v>
      </c>
      <c r="H147" s="17">
        <v>0.64238453138048435</v>
      </c>
      <c r="I147" s="17">
        <v>0.71714147408429996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7">
        <v>0</v>
      </c>
      <c r="F148" s="17">
        <v>0</v>
      </c>
      <c r="G148" s="17">
        <v>0</v>
      </c>
      <c r="H148" s="17">
        <v>0</v>
      </c>
      <c r="I148" s="17">
        <v>0.8353521009105338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7">
        <v>0.5477351152982417</v>
      </c>
      <c r="F149" s="17">
        <v>1.0741715451957676</v>
      </c>
      <c r="G149" s="17">
        <v>1.0655868719697372</v>
      </c>
      <c r="H149" s="17">
        <v>0.52862504625469153</v>
      </c>
      <c r="I149" s="17">
        <v>1.0491528091066464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7">
        <v>0.1620509163979322</v>
      </c>
      <c r="F150" s="17">
        <v>0.31819772806822161</v>
      </c>
      <c r="G150" s="17">
        <v>0.31522373004239762</v>
      </c>
      <c r="H150" s="17">
        <v>0.46853037638606904</v>
      </c>
      <c r="I150" s="17">
        <v>1.2383134171258745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7">
        <v>0.33213763783711969</v>
      </c>
      <c r="F151" s="17">
        <v>0.32620041753653439</v>
      </c>
      <c r="G151" s="17">
        <v>0.32300784909073288</v>
      </c>
      <c r="H151" s="17">
        <v>0.63985667210544839</v>
      </c>
      <c r="I151" s="17">
        <v>0.31696725728232272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7">
        <v>0.54144783150143483</v>
      </c>
      <c r="F152" s="17">
        <v>0</v>
      </c>
      <c r="G152" s="17">
        <v>0</v>
      </c>
      <c r="H152" s="17">
        <v>0</v>
      </c>
      <c r="I152" s="17">
        <v>0.51695616211745243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7">
        <v>0.25968629895086737</v>
      </c>
      <c r="F153" s="17">
        <v>0.51204587931078627</v>
      </c>
      <c r="G153" s="17">
        <v>0.50502499873743745</v>
      </c>
      <c r="H153" s="17">
        <v>0.74745864062188561</v>
      </c>
      <c r="I153" s="17">
        <v>0.49187181820417597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7">
        <v>1.1763002642151363</v>
      </c>
      <c r="F154" s="17">
        <v>1.0700146235331882</v>
      </c>
      <c r="G154" s="17">
        <v>1.0557896866944105</v>
      </c>
      <c r="H154" s="17">
        <v>0.8684777322309456</v>
      </c>
      <c r="I154" s="17">
        <v>1.0291153895630547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7">
        <v>0.69534984789222076</v>
      </c>
      <c r="F155" s="17">
        <v>0.52054414214325373</v>
      </c>
      <c r="G155" s="17">
        <v>0.50667117041040366</v>
      </c>
      <c r="H155" s="17">
        <v>0.49373775941804776</v>
      </c>
      <c r="I155" s="17">
        <v>0.16054972224898051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7">
        <v>0.4518957024718695</v>
      </c>
      <c r="F156" s="17">
        <v>0.43939626952567173</v>
      </c>
      <c r="G156" s="17">
        <v>0.43979241797871405</v>
      </c>
      <c r="H156" s="17">
        <v>0.44018928139099817</v>
      </c>
      <c r="I156" s="17">
        <v>0.66086573411168636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7">
        <v>0.1915121801746591</v>
      </c>
      <c r="F157" s="17">
        <v>0.18800172961591247</v>
      </c>
      <c r="G157" s="17">
        <v>0.18626830086055954</v>
      </c>
      <c r="H157" s="17">
        <v>0.18459720889020156</v>
      </c>
      <c r="I157" s="17">
        <v>0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7">
        <v>0.33481208671633045</v>
      </c>
      <c r="F158" s="17">
        <v>0.16380284689347901</v>
      </c>
      <c r="G158" s="17">
        <v>0.16285849225607868</v>
      </c>
      <c r="H158" s="17">
        <v>0.16194069731664265</v>
      </c>
      <c r="I158" s="17">
        <v>0.16104874945646044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7">
        <v>1.3587879611386642</v>
      </c>
      <c r="F159" s="17">
        <v>0.66724494561953696</v>
      </c>
      <c r="G159" s="17">
        <v>1.3215276860050218</v>
      </c>
      <c r="H159" s="17">
        <v>1.3089861901956934</v>
      </c>
      <c r="I159" s="17">
        <v>1.2969327540367031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7">
        <v>1.1486331265793706</v>
      </c>
      <c r="F160" s="17">
        <v>1.3510470614726413</v>
      </c>
      <c r="G160" s="17">
        <v>1.5642108556233381</v>
      </c>
      <c r="H160" s="17">
        <v>1.5525883866388679</v>
      </c>
      <c r="I160" s="17">
        <v>1.7614937466971994</v>
      </c>
      <c r="J160" s="5" t="str">
        <f t="shared" si="2"/>
        <v>Normal</v>
      </c>
    </row>
  </sheetData>
  <autoFilter ref="A3:J160" xr:uid="{00000000-0009-0000-0000-000015000000}"/>
  <pageMargins left="0.511811024" right="0.511811024" top="0.78740157499999996" bottom="0.78740157499999996" header="0.31496062000000002" footer="0.3149606200000000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60"/>
  <sheetViews>
    <sheetView workbookViewId="0">
      <selection activeCell="P16" sqref="P16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2" t="s">
        <v>204</v>
      </c>
    </row>
    <row r="2" spans="1:13" x14ac:dyDescent="0.2">
      <c r="L2" s="1" t="s">
        <v>200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3" x14ac:dyDescent="0.2">
      <c r="A4" s="2"/>
      <c r="B4" s="2"/>
      <c r="C4" s="2"/>
      <c r="D4" s="4" t="s">
        <v>4</v>
      </c>
      <c r="E4" s="15">
        <v>1.0761833016351321</v>
      </c>
      <c r="F4" s="15">
        <v>1.2169314955327499</v>
      </c>
      <c r="G4" s="15">
        <v>1.2748791035967222</v>
      </c>
      <c r="H4" s="15">
        <v>1.2126572070235089</v>
      </c>
      <c r="I4" s="13">
        <v>1.3981476132927977</v>
      </c>
      <c r="L4" s="5" t="s">
        <v>206</v>
      </c>
      <c r="M4" s="20">
        <v>1.9704681169561458</v>
      </c>
    </row>
    <row r="5" spans="1:13" x14ac:dyDescent="0.2">
      <c r="A5" s="2"/>
      <c r="B5" s="2"/>
      <c r="C5" s="2"/>
      <c r="D5" s="4" t="s">
        <v>5</v>
      </c>
      <c r="E5" s="15">
        <v>0.7260239660511193</v>
      </c>
      <c r="F5" s="15">
        <v>0.84242525268276602</v>
      </c>
      <c r="G5" s="15">
        <v>0.88232906638996822</v>
      </c>
      <c r="H5" s="15">
        <v>0.90387466734804911</v>
      </c>
      <c r="I5" s="13">
        <v>1.0620493784441662</v>
      </c>
    </row>
    <row r="6" spans="1:13" x14ac:dyDescent="0.2">
      <c r="A6" s="2"/>
      <c r="B6" s="2"/>
      <c r="C6" s="2"/>
      <c r="D6" s="4" t="s">
        <v>6</v>
      </c>
      <c r="E6" s="15">
        <v>0.66614577767662231</v>
      </c>
      <c r="F6" s="15">
        <v>0.80179602309172537</v>
      </c>
      <c r="G6" s="15">
        <v>0.90450945212377476</v>
      </c>
      <c r="H6" s="15">
        <v>0.89868349574466666</v>
      </c>
      <c r="I6" s="13">
        <v>1.079628607758931</v>
      </c>
    </row>
    <row r="7" spans="1:13" x14ac:dyDescent="0.2">
      <c r="A7" s="2"/>
      <c r="B7" s="2"/>
      <c r="C7" s="2"/>
      <c r="D7" s="4" t="s">
        <v>7</v>
      </c>
      <c r="E7" s="15">
        <v>1.0199459428650282</v>
      </c>
      <c r="F7" s="15">
        <v>1.1855241572775623</v>
      </c>
      <c r="G7" s="15">
        <v>1.3707119682111479</v>
      </c>
      <c r="H7" s="15">
        <v>1.5074013405822591</v>
      </c>
      <c r="I7" s="13">
        <v>1.8241853032884829</v>
      </c>
    </row>
    <row r="8" spans="1:13" x14ac:dyDescent="0.2">
      <c r="A8" s="2"/>
      <c r="B8" s="2"/>
      <c r="C8" s="2"/>
      <c r="D8" s="4" t="s">
        <v>8</v>
      </c>
      <c r="E8" s="15">
        <v>2.4337916821266012</v>
      </c>
      <c r="F8" s="15">
        <v>2.7125359647181395</v>
      </c>
      <c r="G8" s="15">
        <v>2.7471545732306542</v>
      </c>
      <c r="H8" s="15">
        <v>2.3069176474763653</v>
      </c>
      <c r="I8" s="13">
        <v>2.701353276635762</v>
      </c>
    </row>
    <row r="9" spans="1:13" x14ac:dyDescent="0.2">
      <c r="A9" s="2"/>
      <c r="B9" s="2"/>
      <c r="C9" s="2"/>
      <c r="D9" s="4" t="s">
        <v>9</v>
      </c>
      <c r="E9" s="15">
        <v>0.83037019682739266</v>
      </c>
      <c r="F9" s="15">
        <v>0.87398453921350128</v>
      </c>
      <c r="G9" s="15">
        <v>0.92296820807164548</v>
      </c>
      <c r="H9" s="15">
        <v>1.0711148877828636</v>
      </c>
      <c r="I9" s="13">
        <v>1.0468537799909461</v>
      </c>
    </row>
    <row r="10" spans="1:13" x14ac:dyDescent="0.2">
      <c r="A10" s="2"/>
      <c r="B10" s="2"/>
      <c r="C10" s="2"/>
      <c r="D10" s="4" t="s">
        <v>10</v>
      </c>
      <c r="E10" s="15">
        <v>0.50792606531445461</v>
      </c>
      <c r="F10" s="15">
        <v>0.57213283970983331</v>
      </c>
      <c r="G10" s="15">
        <v>0.61147551393341038</v>
      </c>
      <c r="H10" s="15">
        <v>0.62670894244026532</v>
      </c>
      <c r="I10" s="13">
        <v>0.68751990943071051</v>
      </c>
    </row>
    <row r="11" spans="1:13" x14ac:dyDescent="0.2">
      <c r="A11" s="2"/>
      <c r="B11" s="2"/>
      <c r="C11" s="2"/>
      <c r="D11" s="4" t="s">
        <v>11</v>
      </c>
      <c r="E11" s="15">
        <v>0.2412740649337444</v>
      </c>
      <c r="F11" s="15">
        <v>0.28842940011774709</v>
      </c>
      <c r="G11" s="15">
        <v>0.26813650158954672</v>
      </c>
      <c r="H11" s="15">
        <v>0.34773623709650175</v>
      </c>
      <c r="I11" s="13">
        <v>0.34371460557930639</v>
      </c>
    </row>
    <row r="12" spans="1:13" x14ac:dyDescent="0.2">
      <c r="A12" s="2"/>
      <c r="B12" s="2"/>
      <c r="C12" s="2"/>
      <c r="D12" s="4" t="s">
        <v>12</v>
      </c>
      <c r="E12" s="15">
        <v>0.70714273086736956</v>
      </c>
      <c r="F12" s="15">
        <v>0.77091195029159743</v>
      </c>
      <c r="G12" s="15">
        <v>0.82153726817842265</v>
      </c>
      <c r="H12" s="15">
        <v>0.83353698157314948</v>
      </c>
      <c r="I12" s="13">
        <v>0.99575956727671022</v>
      </c>
    </row>
    <row r="13" spans="1:13" x14ac:dyDescent="0.2">
      <c r="A13" s="2"/>
      <c r="B13" s="2"/>
      <c r="C13" s="2"/>
      <c r="D13" s="4" t="s">
        <v>13</v>
      </c>
      <c r="E13" s="15">
        <v>0.36971255588205282</v>
      </c>
      <c r="F13" s="15">
        <v>0.45113679195171963</v>
      </c>
      <c r="G13" s="15">
        <v>0.53209924657622898</v>
      </c>
      <c r="H13" s="15">
        <v>0.61129126038306636</v>
      </c>
      <c r="I13" s="13">
        <v>0.66070532401973114</v>
      </c>
    </row>
    <row r="14" spans="1:13" x14ac:dyDescent="0.2">
      <c r="A14" s="2"/>
      <c r="B14" s="2"/>
      <c r="C14" s="2"/>
      <c r="D14" s="4" t="s">
        <v>14</v>
      </c>
      <c r="E14" s="15">
        <v>0.32181503680759482</v>
      </c>
      <c r="F14" s="15">
        <v>0.39522098781533693</v>
      </c>
      <c r="G14" s="15">
        <v>0.58966204502659381</v>
      </c>
      <c r="H14" s="15">
        <v>0.66478961363991873</v>
      </c>
      <c r="I14" s="13">
        <v>0.77810414924037585</v>
      </c>
    </row>
    <row r="15" spans="1:13" x14ac:dyDescent="0.2">
      <c r="A15" s="2"/>
      <c r="B15" s="2"/>
      <c r="C15" s="2"/>
      <c r="D15" s="4" t="s">
        <v>15</v>
      </c>
      <c r="E15" s="15">
        <v>0.50528017785862267</v>
      </c>
      <c r="F15" s="15">
        <v>0.58306842186457986</v>
      </c>
      <c r="G15" s="15">
        <v>0.56320677957165133</v>
      </c>
      <c r="H15" s="15">
        <v>0.6504272715876811</v>
      </c>
      <c r="I15" s="13">
        <v>0.78225700995684744</v>
      </c>
      <c r="L15" s="7" t="s">
        <v>207</v>
      </c>
    </row>
    <row r="16" spans="1:13" x14ac:dyDescent="0.2">
      <c r="A16" s="2"/>
      <c r="B16" s="2"/>
      <c r="C16" s="2"/>
      <c r="D16" s="4" t="s">
        <v>16</v>
      </c>
      <c r="E16" s="15">
        <v>0.45851392938346058</v>
      </c>
      <c r="F16" s="15">
        <v>0.55726716183834479</v>
      </c>
      <c r="G16" s="15">
        <v>0.70818186110193093</v>
      </c>
      <c r="H16" s="15">
        <v>0.82987121436092137</v>
      </c>
      <c r="I16" s="13">
        <v>0.89772593196776385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7">
        <v>0.52158038857738953</v>
      </c>
      <c r="F17" s="17">
        <v>0.7038108156527525</v>
      </c>
      <c r="G17" s="17">
        <v>0.69753579626881768</v>
      </c>
      <c r="H17" s="17">
        <v>0.94292180035202411</v>
      </c>
      <c r="I17" s="17">
        <v>1.1842507121086518</v>
      </c>
      <c r="J17" s="5" t="str">
        <f>IF(AND(I17&lt;$M$21,I17&gt;$M$22),"Normal","Outliers")</f>
        <v>Normal</v>
      </c>
      <c r="L17" s="1" t="s">
        <v>208</v>
      </c>
      <c r="M17" s="8">
        <f>AVERAGE(I17:I160)</f>
        <v>0.81744835724281817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7">
        <v>1.3829345871940257</v>
      </c>
      <c r="F18" s="17">
        <v>1.3546464372798701</v>
      </c>
      <c r="G18" s="17">
        <v>1.3451708366962605</v>
      </c>
      <c r="H18" s="17">
        <v>1.335826876836762</v>
      </c>
      <c r="I18" s="17">
        <v>1.3269639065817409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0.33082700280601002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7">
        <v>0.18485655131617862</v>
      </c>
      <c r="F19" s="17">
        <v>0.18013798569704395</v>
      </c>
      <c r="G19" s="17">
        <v>0.17988523322120487</v>
      </c>
      <c r="H19" s="17">
        <v>0.17963318902800482</v>
      </c>
      <c r="I19" s="17">
        <v>0.1793915040183697</v>
      </c>
      <c r="J19" s="5" t="str">
        <f t="shared" si="0"/>
        <v>Normal</v>
      </c>
      <c r="L19" s="1" t="s">
        <v>210</v>
      </c>
      <c r="M19" s="8">
        <f>_xlfn.QUARTILE.EXC(I17:I160,3)</f>
        <v>1.2222744717906704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7">
        <v>0</v>
      </c>
      <c r="F20" s="17">
        <v>0</v>
      </c>
      <c r="G20" s="17">
        <v>0</v>
      </c>
      <c r="H20" s="17">
        <v>0</v>
      </c>
      <c r="I20" s="17">
        <v>0.25056376847907796</v>
      </c>
      <c r="J20" s="5" t="str">
        <f t="shared" si="0"/>
        <v>Normal</v>
      </c>
      <c r="L20" s="1" t="s">
        <v>211</v>
      </c>
      <c r="M20" s="8">
        <f>M19-M18</f>
        <v>0.89144746898466032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7">
        <v>1.1243534967393749</v>
      </c>
      <c r="F21" s="17">
        <v>1.1012811570794023</v>
      </c>
      <c r="G21" s="17">
        <v>0.72912869121399926</v>
      </c>
      <c r="H21" s="17">
        <v>0.72424407025167492</v>
      </c>
      <c r="I21" s="17">
        <v>0.71950210454365582</v>
      </c>
      <c r="J21" s="5" t="str">
        <f t="shared" si="0"/>
        <v>Normal</v>
      </c>
      <c r="L21" s="1" t="s">
        <v>212</v>
      </c>
      <c r="M21" s="8">
        <f>M17+1.5*M20</f>
        <v>2.1546195607198086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7">
        <v>0.18100857980668283</v>
      </c>
      <c r="F22" s="17">
        <v>0.35410764872521244</v>
      </c>
      <c r="G22" s="17">
        <v>0.35218088010001936</v>
      </c>
      <c r="H22" s="17">
        <v>0.87577944370489735</v>
      </c>
      <c r="I22" s="17">
        <v>0.52273915316257191</v>
      </c>
      <c r="J22" s="5" t="str">
        <f t="shared" si="0"/>
        <v>Normal</v>
      </c>
      <c r="L22" s="1" t="s">
        <v>213</v>
      </c>
      <c r="M22" s="8">
        <f>M17-1.5*M20</f>
        <v>-0.51972284623417231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7">
        <v>0.30125018828136768</v>
      </c>
      <c r="F23" s="17">
        <v>0.29289438228574777</v>
      </c>
      <c r="G23" s="17">
        <v>0.2931777536720514</v>
      </c>
      <c r="H23" s="17">
        <v>0.29346167390538797</v>
      </c>
      <c r="I23" s="17">
        <v>1.1749500646222535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7">
        <v>0.71790730021985916</v>
      </c>
      <c r="F24" s="17">
        <v>0.97177437165952563</v>
      </c>
      <c r="G24" s="17">
        <v>1.3962336597029512</v>
      </c>
      <c r="H24" s="17">
        <v>1.6383688744405833</v>
      </c>
      <c r="I24" s="17">
        <v>1.8752130923968633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7">
        <v>1.0657737420478746</v>
      </c>
      <c r="F26" s="17">
        <v>1.1225992548985284</v>
      </c>
      <c r="G26" s="17">
        <v>1.3381128462602572</v>
      </c>
      <c r="H26" s="17">
        <v>1.4564548022862607</v>
      </c>
      <c r="I26" s="17">
        <v>1.4618530375085583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7">
        <v>0.36905816356657811</v>
      </c>
      <c r="F27" s="17">
        <v>0.36817495673944256</v>
      </c>
      <c r="G27" s="17">
        <v>0.35855145213338113</v>
      </c>
      <c r="H27" s="17">
        <v>0.3495647918341665</v>
      </c>
      <c r="I27" s="17">
        <v>0.34115720524017468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7">
        <v>0.44708722671793272</v>
      </c>
      <c r="F28" s="17">
        <v>0.43940592319184457</v>
      </c>
      <c r="G28" s="17">
        <v>0.43480151310926562</v>
      </c>
      <c r="H28" s="17">
        <v>1.0759398334445138</v>
      </c>
      <c r="I28" s="17">
        <v>0.639154611500522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7">
        <v>0.65636178661678313</v>
      </c>
      <c r="F29" s="17">
        <v>0.64733298808907291</v>
      </c>
      <c r="G29" s="17">
        <v>0.63820282085646818</v>
      </c>
      <c r="H29" s="17">
        <v>0.94419790388065328</v>
      </c>
      <c r="I29" s="17">
        <v>0.31055900621118016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7">
        <v>0</v>
      </c>
      <c r="F30" s="17">
        <v>0</v>
      </c>
      <c r="G30" s="17">
        <v>0</v>
      </c>
      <c r="H30" s="17">
        <v>0</v>
      </c>
      <c r="I30" s="17">
        <v>0.60897631082150905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7">
        <v>0.43374539145521579</v>
      </c>
      <c r="F32" s="17">
        <v>0.43088590141330574</v>
      </c>
      <c r="G32" s="17">
        <v>0.42153184673102057</v>
      </c>
      <c r="H32" s="17">
        <v>0.41272003136672236</v>
      </c>
      <c r="I32" s="17">
        <v>0.40441622517895415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7">
        <v>3.125</v>
      </c>
      <c r="F33" s="17">
        <v>0</v>
      </c>
      <c r="G33" s="17">
        <v>3.0432136335970785</v>
      </c>
      <c r="H33" s="17">
        <v>3.0656039239730224</v>
      </c>
      <c r="I33" s="17">
        <v>3.0873726458783577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7">
        <v>1.0726957669774735</v>
      </c>
      <c r="F34" s="17">
        <v>1.390092727361931</v>
      </c>
      <c r="G34" s="17">
        <v>1.2832852101379533</v>
      </c>
      <c r="H34" s="17">
        <v>1.6531918411046471</v>
      </c>
      <c r="I34" s="17">
        <v>1.9329946726666822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7">
        <v>3.1399011895130058</v>
      </c>
      <c r="F35" s="17">
        <v>3.520150336669063</v>
      </c>
      <c r="G35" s="17">
        <v>3.5103115401491882</v>
      </c>
      <c r="H35" s="17">
        <v>2.8006702937569723</v>
      </c>
      <c r="I35" s="17">
        <v>3.3655952523200705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7">
        <v>0.57974375326105854</v>
      </c>
      <c r="F36" s="17">
        <v>0.56740807989105768</v>
      </c>
      <c r="G36" s="17">
        <v>0.56395217685540266</v>
      </c>
      <c r="H36" s="17">
        <v>0.56056953865126968</v>
      </c>
      <c r="I36" s="17">
        <v>0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7">
        <v>0.81980652565994427</v>
      </c>
      <c r="F37" s="17">
        <v>0.97262072654768272</v>
      </c>
      <c r="G37" s="17">
        <v>0.9563734319460605</v>
      </c>
      <c r="H37" s="17">
        <v>1.0977292685986701</v>
      </c>
      <c r="I37" s="17">
        <v>1.2349490583513432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7">
        <v>0.60543682266755461</v>
      </c>
      <c r="F38" s="17">
        <v>0.59378896740098575</v>
      </c>
      <c r="G38" s="17">
        <v>0</v>
      </c>
      <c r="H38" s="17">
        <v>0</v>
      </c>
      <c r="I38" s="17">
        <v>0.57957575055059696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7">
        <v>0.63155235569028667</v>
      </c>
      <c r="F39" s="17">
        <v>0.62351914203766057</v>
      </c>
      <c r="G39" s="17">
        <v>0.61402431536288837</v>
      </c>
      <c r="H39" s="17">
        <v>0</v>
      </c>
      <c r="I39" s="17">
        <v>0.59633848172222559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7">
        <v>1.2078850737615152</v>
      </c>
      <c r="F40" s="17">
        <v>1.1863709702932708</v>
      </c>
      <c r="G40" s="17">
        <v>1.1747568253371552</v>
      </c>
      <c r="H40" s="17">
        <v>1.2411375025210605</v>
      </c>
      <c r="I40" s="17">
        <v>1.7675719709195985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7">
        <v>0.68078153720471102</v>
      </c>
      <c r="F41" s="17">
        <v>1.3166556945358787</v>
      </c>
      <c r="G41" s="17">
        <v>0.66286623359406072</v>
      </c>
      <c r="H41" s="17">
        <v>0.66742307949008883</v>
      </c>
      <c r="I41" s="17">
        <v>0.67190754552173615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7">
        <v>0</v>
      </c>
      <c r="F42" s="17">
        <v>1.3528138528138529</v>
      </c>
      <c r="G42" s="17">
        <v>1.3550135501355014</v>
      </c>
      <c r="H42" s="17">
        <v>1.3572204125950056</v>
      </c>
      <c r="I42" s="17">
        <v>1.3592496941688188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7">
        <v>0.15577779854815091</v>
      </c>
      <c r="F43" s="17">
        <v>0.15446878185918625</v>
      </c>
      <c r="G43" s="17">
        <v>0.15140962359567575</v>
      </c>
      <c r="H43" s="17">
        <v>0.29703558486306658</v>
      </c>
      <c r="I43" s="17">
        <v>0.291557939851597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7">
        <v>0.40041643309041403</v>
      </c>
      <c r="F44" s="17">
        <v>0.49072047580257333</v>
      </c>
      <c r="G44" s="17">
        <v>0.48685017672661413</v>
      </c>
      <c r="H44" s="17">
        <v>0.77296926480960793</v>
      </c>
      <c r="I44" s="17">
        <v>0.57537399309551207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7">
        <v>0.3529702446083795</v>
      </c>
      <c r="F45" s="17">
        <v>0.34683684794672587</v>
      </c>
      <c r="G45" s="17">
        <v>0.68653027598517091</v>
      </c>
      <c r="H45" s="17">
        <v>0.67964794236585446</v>
      </c>
      <c r="I45" s="17">
        <v>0.67301544570447902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7">
        <v>0</v>
      </c>
      <c r="F46" s="17">
        <v>0</v>
      </c>
      <c r="G46" s="17">
        <v>0</v>
      </c>
      <c r="H46" s="17">
        <v>0.41555851063829785</v>
      </c>
      <c r="I46" s="17">
        <v>0.4105933073290905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7">
        <v>0.30351777096549004</v>
      </c>
      <c r="F47" s="17">
        <v>0.30140454518054133</v>
      </c>
      <c r="G47" s="17">
        <v>0.29498525073746312</v>
      </c>
      <c r="H47" s="17">
        <v>0.28894218266924787</v>
      </c>
      <c r="I47" s="17">
        <v>0.56645990879995467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7">
        <v>0.447427293064877</v>
      </c>
      <c r="F48" s="17">
        <v>0.43991494977637657</v>
      </c>
      <c r="G48" s="17">
        <v>0.50765102618028857</v>
      </c>
      <c r="H48" s="17">
        <v>0.50228179443758791</v>
      </c>
      <c r="I48" s="17">
        <v>0.21304699816779579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7">
        <v>1.9429872040414136</v>
      </c>
      <c r="F49" s="17">
        <v>2.219140083217753</v>
      </c>
      <c r="G49" s="17">
        <v>2.1572064176890926</v>
      </c>
      <c r="H49" s="17">
        <v>3.6742513712831011</v>
      </c>
      <c r="I49" s="17">
        <v>5.114697082065315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7">
        <v>1.4892032762472078</v>
      </c>
      <c r="F50" s="17">
        <v>1.7488632388947185</v>
      </c>
      <c r="G50" s="17">
        <v>2.0281918669506136</v>
      </c>
      <c r="H50" s="17">
        <v>2.1604182569745505</v>
      </c>
      <c r="I50" s="17">
        <v>2.1481354184567794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7">
        <v>0</v>
      </c>
      <c r="F51" s="17">
        <v>0</v>
      </c>
      <c r="G51" s="17">
        <v>0.18415188847761632</v>
      </c>
      <c r="H51" s="17">
        <v>0.18373909049150206</v>
      </c>
      <c r="I51" s="17">
        <v>0.36666972224768535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7">
        <v>1.1267432510640041</v>
      </c>
      <c r="F52" s="17">
        <v>1.3111844029572253</v>
      </c>
      <c r="G52" s="17">
        <v>1.3944709227911332</v>
      </c>
      <c r="H52" s="17">
        <v>1.3284067483062814</v>
      </c>
      <c r="I52" s="17">
        <v>1.6045354869765203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7">
        <v>0.43353854157634614</v>
      </c>
      <c r="F53" s="17">
        <v>0.42585810407972063</v>
      </c>
      <c r="G53" s="17">
        <v>0.42163848716110808</v>
      </c>
      <c r="H53" s="17">
        <v>0.41757140471020543</v>
      </c>
      <c r="I53" s="17">
        <v>0.41365046535677352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7">
        <v>1.700824900076537</v>
      </c>
      <c r="F54" s="17">
        <v>1.6611295681063123</v>
      </c>
      <c r="G54" s="17">
        <v>1.6549441456350849</v>
      </c>
      <c r="H54" s="17">
        <v>1.64866870002473</v>
      </c>
      <c r="I54" s="17">
        <v>0.82135523613963035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7">
        <v>1.7178072190848381</v>
      </c>
      <c r="F55" s="17">
        <v>1.8854485272552057</v>
      </c>
      <c r="G55" s="17">
        <v>2.5071034598027744</v>
      </c>
      <c r="H55" s="17">
        <v>2.2920964347481818</v>
      </c>
      <c r="I55" s="17">
        <v>2.2861893380442688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7">
        <v>0.61737922518907229</v>
      </c>
      <c r="F56" s="17">
        <v>0.30444180594879289</v>
      </c>
      <c r="G56" s="17">
        <v>0.30013806350921424</v>
      </c>
      <c r="H56" s="17">
        <v>0</v>
      </c>
      <c r="I56" s="17">
        <v>0.29209019745297349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7">
        <v>0</v>
      </c>
      <c r="F57" s="17">
        <v>0.758782912208817</v>
      </c>
      <c r="G57" s="17">
        <v>0.74222519112298679</v>
      </c>
      <c r="H57" s="17">
        <v>0.72669137417338847</v>
      </c>
      <c r="I57" s="17">
        <v>0.71204784961549417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7">
        <v>1.1459347963100901</v>
      </c>
      <c r="F58" s="17">
        <v>1.1102475852115021</v>
      </c>
      <c r="G58" s="17">
        <v>1.1155111829996096</v>
      </c>
      <c r="H58" s="17">
        <v>1.1206993163734169</v>
      </c>
      <c r="I58" s="17">
        <v>1.125872551227201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7">
        <v>0.29859659599880561</v>
      </c>
      <c r="F59" s="17">
        <v>0.29504617472634465</v>
      </c>
      <c r="G59" s="17">
        <v>0.29029261495587555</v>
      </c>
      <c r="H59" s="17">
        <v>0.28576327370406357</v>
      </c>
      <c r="I59" s="17">
        <v>0.56290458767238949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7">
        <v>0</v>
      </c>
      <c r="F60" s="17">
        <v>0</v>
      </c>
      <c r="G60" s="17">
        <v>0</v>
      </c>
      <c r="H60" s="17">
        <v>0</v>
      </c>
      <c r="I60" s="17">
        <v>0.67677314564158098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7">
        <v>0.5133601991837573</v>
      </c>
      <c r="F61" s="17">
        <v>0.50581689428426913</v>
      </c>
      <c r="G61" s="17">
        <v>0.74876453851145608</v>
      </c>
      <c r="H61" s="17">
        <v>0.73920756948551158</v>
      </c>
      <c r="I61" s="17">
        <v>0.73005134694473506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7">
        <v>0.17220299288801638</v>
      </c>
      <c r="F62" s="17">
        <v>0.33923604043693606</v>
      </c>
      <c r="G62" s="17">
        <v>0.33490179005006782</v>
      </c>
      <c r="H62" s="17">
        <v>0.4961219798574476</v>
      </c>
      <c r="I62" s="17">
        <v>0.49014802470346042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7">
        <v>0.60805058980907212</v>
      </c>
      <c r="F63" s="17">
        <v>0.59393003504187203</v>
      </c>
      <c r="G63" s="17">
        <v>0.59157595835305254</v>
      </c>
      <c r="H63" s="17">
        <v>0.2946375957572186</v>
      </c>
      <c r="I63" s="17">
        <v>0.58704394023892692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7">
        <v>1.4267370523612499</v>
      </c>
      <c r="F64" s="17">
        <v>0</v>
      </c>
      <c r="G64" s="17">
        <v>1.3900472616068946</v>
      </c>
      <c r="H64" s="17">
        <v>0</v>
      </c>
      <c r="I64" s="17">
        <v>1.4390559792775939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7">
        <v>0.50643168236604885</v>
      </c>
      <c r="F65" s="17">
        <v>0.49800796812749004</v>
      </c>
      <c r="G65" s="17">
        <v>0.49251379038613086</v>
      </c>
      <c r="H65" s="17">
        <v>0.48721071863581</v>
      </c>
      <c r="I65" s="17">
        <v>0.48211358596085235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7">
        <v>0.39427512518235225</v>
      </c>
      <c r="F66" s="17">
        <v>0.76863950807071491</v>
      </c>
      <c r="G66" s="17">
        <v>1.1509245760761144</v>
      </c>
      <c r="H66" s="17">
        <v>1.1489410593236566</v>
      </c>
      <c r="I66" s="17">
        <v>0.3823360734085261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7">
        <v>0.25411669038422441</v>
      </c>
      <c r="F67" s="17">
        <v>0.25089695661991623</v>
      </c>
      <c r="G67" s="17">
        <v>0.2470660901791229</v>
      </c>
      <c r="H67" s="17">
        <v>0.24342153306881528</v>
      </c>
      <c r="I67" s="17">
        <v>0.23993473775133164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7">
        <v>0</v>
      </c>
      <c r="F68" s="17">
        <v>0.30311297020399502</v>
      </c>
      <c r="G68" s="17">
        <v>0.29961649089165865</v>
      </c>
      <c r="H68" s="17">
        <v>0.2962524070508073</v>
      </c>
      <c r="I68" s="17">
        <v>0.29302311952413046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7">
        <v>1.5892776732974863</v>
      </c>
      <c r="F69" s="17">
        <v>0.77744376490100553</v>
      </c>
      <c r="G69" s="17">
        <v>1.030741876465586</v>
      </c>
      <c r="H69" s="17">
        <v>1.7938139046203521</v>
      </c>
      <c r="I69" s="17">
        <v>1.27440485293368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7">
        <v>0.49185165754008592</v>
      </c>
      <c r="F70" s="17">
        <v>0.4811161895597787</v>
      </c>
      <c r="G70" s="17">
        <v>0.47848416217423206</v>
      </c>
      <c r="H70" s="17">
        <v>0.47591852274890539</v>
      </c>
      <c r="I70" s="17">
        <v>0.78905423958842935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7">
        <v>0</v>
      </c>
      <c r="F71" s="17">
        <v>0.86512674106756637</v>
      </c>
      <c r="G71" s="17">
        <v>0.85389804457347784</v>
      </c>
      <c r="H71" s="17">
        <v>0.84309923277969823</v>
      </c>
      <c r="I71" s="17">
        <v>0.83270880173203421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7">
        <v>0.16067612513456625</v>
      </c>
      <c r="F72" s="17">
        <v>0.32023056600752542</v>
      </c>
      <c r="G72" s="17">
        <v>0.31224142506986402</v>
      </c>
      <c r="H72" s="17">
        <v>0.30476190476190473</v>
      </c>
      <c r="I72" s="17">
        <v>0.29775197260681852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7">
        <v>0.31572632841852682</v>
      </c>
      <c r="F73" s="17">
        <v>0.61530888506030024</v>
      </c>
      <c r="G73" s="17">
        <v>0.61443932411674351</v>
      </c>
      <c r="H73" s="17">
        <v>0.61359104157079303</v>
      </c>
      <c r="I73" s="17">
        <v>0.30638193572106986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7">
        <v>0.50749571166123641</v>
      </c>
      <c r="F74" s="17">
        <v>0.59348942105106972</v>
      </c>
      <c r="G74" s="17">
        <v>0.79014686854919158</v>
      </c>
      <c r="H74" s="17">
        <v>0.98624192514423792</v>
      </c>
      <c r="I74" s="17">
        <v>1.1817886371022543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7">
        <v>0.19291984180572971</v>
      </c>
      <c r="F75" s="17">
        <v>0.37606709036892177</v>
      </c>
      <c r="G75" s="17">
        <v>0.18772644502431057</v>
      </c>
      <c r="H75" s="17">
        <v>0.374847718114516</v>
      </c>
      <c r="I75" s="17">
        <v>0.56138775051928369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7">
        <v>0.34766888015853697</v>
      </c>
      <c r="F77" s="17">
        <v>0.34213182339155274</v>
      </c>
      <c r="G77" s="17">
        <v>0.3380948356013862</v>
      </c>
      <c r="H77" s="17">
        <v>0.33421342869556503</v>
      </c>
      <c r="I77" s="17">
        <v>0.3304856486607069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7">
        <v>0.71016422547714153</v>
      </c>
      <c r="F78" s="17">
        <v>0.52716665495185211</v>
      </c>
      <c r="G78" s="17">
        <v>0.69033360371399488</v>
      </c>
      <c r="H78" s="17">
        <v>0.50881953867028495</v>
      </c>
      <c r="I78" s="17">
        <v>0.83387535231233634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7">
        <v>0.35539128580567209</v>
      </c>
      <c r="F79" s="17">
        <v>0.34985830738550883</v>
      </c>
      <c r="G79" s="17">
        <v>0</v>
      </c>
      <c r="H79" s="17">
        <v>0</v>
      </c>
      <c r="I79" s="17">
        <v>1.0127265975762076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7">
        <v>0.68352699931647298</v>
      </c>
      <c r="F80" s="17">
        <v>0.6685162282314403</v>
      </c>
      <c r="G80" s="17">
        <v>0.99743990424576912</v>
      </c>
      <c r="H80" s="17">
        <v>1.6537125847527701</v>
      </c>
      <c r="I80" s="17">
        <v>1.9743986310836157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7">
        <v>0</v>
      </c>
      <c r="F81" s="17">
        <v>0</v>
      </c>
      <c r="G81" s="17">
        <v>2.3397285914833881</v>
      </c>
      <c r="H81" s="17">
        <v>1.1664528169835531</v>
      </c>
      <c r="I81" s="17">
        <v>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7">
        <v>0.88367195151586553</v>
      </c>
      <c r="F82" s="17">
        <v>1.0542157725220478</v>
      </c>
      <c r="G82" s="17">
        <v>1.2171155078414457</v>
      </c>
      <c r="H82" s="17">
        <v>1.093312454592265</v>
      </c>
      <c r="I82" s="17">
        <v>1.2514600367094946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7">
        <v>0.3486871927194114</v>
      </c>
      <c r="F83" s="17">
        <v>0.33980087668626185</v>
      </c>
      <c r="G83" s="17">
        <v>0.33929359074407084</v>
      </c>
      <c r="H83" s="17">
        <v>0.67759859059493155</v>
      </c>
      <c r="I83" s="17">
        <v>0.33830643797151461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7">
        <v>0.36272625049874863</v>
      </c>
      <c r="F84" s="17">
        <v>0.3543586109142452</v>
      </c>
      <c r="G84" s="17">
        <v>0.35290796160361376</v>
      </c>
      <c r="H84" s="17">
        <v>0.35149384885764501</v>
      </c>
      <c r="I84" s="17">
        <v>0.35010328046773798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7">
        <v>1.0949647264934537</v>
      </c>
      <c r="F85" s="17">
        <v>1.0825774622837745</v>
      </c>
      <c r="G85" s="17">
        <v>0.98843530690916281</v>
      </c>
      <c r="H85" s="17">
        <v>1.0472379100123426</v>
      </c>
      <c r="I85" s="17">
        <v>1.3253615291726797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7">
        <v>0.32545726746078241</v>
      </c>
      <c r="F86" s="17">
        <v>0.32037932912568484</v>
      </c>
      <c r="G86" s="17">
        <v>0.63297148463461728</v>
      </c>
      <c r="H86" s="17">
        <v>0.62548866301798278</v>
      </c>
      <c r="I86" s="17">
        <v>0.6182953596933255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7">
        <v>0.37178867531694981</v>
      </c>
      <c r="F87" s="17">
        <v>0.36476381542950942</v>
      </c>
      <c r="G87" s="17">
        <v>0.36161134013162649</v>
      </c>
      <c r="H87" s="17">
        <v>0.71710290426676226</v>
      </c>
      <c r="I87" s="17">
        <v>0.71121226129938475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7">
        <v>0.33028371371007692</v>
      </c>
      <c r="F88" s="17">
        <v>0.32535137948984905</v>
      </c>
      <c r="G88" s="17">
        <v>0.64234326824254884</v>
      </c>
      <c r="H88" s="17">
        <v>0.3171582619727244</v>
      </c>
      <c r="I88" s="17">
        <v>0.31331265469812325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7">
        <v>0.37582211086752271</v>
      </c>
      <c r="F89" s="17">
        <v>0.37042524818491623</v>
      </c>
      <c r="G89" s="17">
        <v>0.24362316369040368</v>
      </c>
      <c r="H89" s="17">
        <v>0.2404366329253925</v>
      </c>
      <c r="I89" s="17">
        <v>0.23738590639873708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7">
        <v>0.17709772252328837</v>
      </c>
      <c r="F91" s="17">
        <v>0</v>
      </c>
      <c r="G91" s="17">
        <v>0.17231872070581747</v>
      </c>
      <c r="H91" s="17">
        <v>0.17193356487053402</v>
      </c>
      <c r="I91" s="17">
        <v>0.17155895623531028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7">
        <v>0.25490046136983507</v>
      </c>
      <c r="F92" s="17">
        <v>0.25136364778925668</v>
      </c>
      <c r="G92" s="17">
        <v>0.24783761679347693</v>
      </c>
      <c r="H92" s="17">
        <v>0.24446291497579817</v>
      </c>
      <c r="I92" s="17">
        <v>0.24123124427075796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7">
        <v>0</v>
      </c>
      <c r="F93" s="17">
        <v>0</v>
      </c>
      <c r="G93" s="17">
        <v>0.46798951703481845</v>
      </c>
      <c r="H93" s="17">
        <v>0.4663309084126096</v>
      </c>
      <c r="I93" s="17">
        <v>0.4647056089967006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7">
        <v>0.61648480364959013</v>
      </c>
      <c r="F94" s="17">
        <v>0.60609733923268072</v>
      </c>
      <c r="G94" s="17">
        <v>1.199184554502938</v>
      </c>
      <c r="H94" s="17">
        <v>0.59333096000949337</v>
      </c>
      <c r="I94" s="17">
        <v>0.58730251952780876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7">
        <v>0.66925445054209609</v>
      </c>
      <c r="F95" s="17">
        <v>0.65711657247995792</v>
      </c>
      <c r="G95" s="17">
        <v>0.65091453492156481</v>
      </c>
      <c r="H95" s="17">
        <v>0.64491164710434667</v>
      </c>
      <c r="I95" s="17">
        <v>0.63914099450338746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7">
        <v>0.79773443420685253</v>
      </c>
      <c r="F96" s="17">
        <v>1.1646866992778944</v>
      </c>
      <c r="G96" s="17">
        <v>1.5526744817948919</v>
      </c>
      <c r="H96" s="17">
        <v>1.5524334394162849</v>
      </c>
      <c r="I96" s="17">
        <v>1.5522527067406573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7">
        <v>0.13549768298962087</v>
      </c>
      <c r="F97" s="17">
        <v>0.13404466368193882</v>
      </c>
      <c r="G97" s="17">
        <v>0.26343866489284634</v>
      </c>
      <c r="H97" s="17">
        <v>0.25902038490429197</v>
      </c>
      <c r="I97" s="17">
        <v>0.25481602283151561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7">
        <v>0.39426735269186036</v>
      </c>
      <c r="F98" s="17">
        <v>0.57732276191209297</v>
      </c>
      <c r="G98" s="17">
        <v>0.57540710052362054</v>
      </c>
      <c r="H98" s="17">
        <v>0.57354796772836769</v>
      </c>
      <c r="I98" s="17">
        <v>0.9528710003239762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7">
        <v>0.31626553654448275</v>
      </c>
      <c r="F99" s="17">
        <v>0.31086794329768713</v>
      </c>
      <c r="G99" s="17">
        <v>0.30757874015748032</v>
      </c>
      <c r="H99" s="17">
        <v>0.30441400304414001</v>
      </c>
      <c r="I99" s="17">
        <v>0.30136821168103189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7">
        <v>0.56276203607304653</v>
      </c>
      <c r="F100" s="17">
        <v>0.69290465631929044</v>
      </c>
      <c r="G100" s="17">
        <v>0.95764474116230702</v>
      </c>
      <c r="H100" s="17">
        <v>0.81063553826199741</v>
      </c>
      <c r="I100" s="17">
        <v>1.4682131845543973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7">
        <v>1.1523392486748099</v>
      </c>
      <c r="F101" s="17">
        <v>1.1286044805597879</v>
      </c>
      <c r="G101" s="17">
        <v>1.1209505660800358</v>
      </c>
      <c r="H101" s="17">
        <v>1.1135237458938811</v>
      </c>
      <c r="I101" s="17">
        <v>1.1062558769843465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7">
        <v>0.93982018107202159</v>
      </c>
      <c r="F102" s="17">
        <v>0.92824654228162995</v>
      </c>
      <c r="G102" s="17">
        <v>0.60916179337231968</v>
      </c>
      <c r="H102" s="17">
        <v>0.89995500224988745</v>
      </c>
      <c r="I102" s="17">
        <v>1.4779344388282936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7">
        <v>0.21559623137787551</v>
      </c>
      <c r="F103" s="17">
        <v>0.2128293534244243</v>
      </c>
      <c r="G103" s="17">
        <v>0.2096172389217289</v>
      </c>
      <c r="H103" s="17">
        <v>0.20655182385260462</v>
      </c>
      <c r="I103" s="17">
        <v>0.20362451639177356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7">
        <v>0.45443804191736498</v>
      </c>
      <c r="F105" s="17">
        <v>0.53684549586628971</v>
      </c>
      <c r="G105" s="17">
        <v>0.61867515135445661</v>
      </c>
      <c r="H105" s="17">
        <v>0.78600560683999543</v>
      </c>
      <c r="I105" s="17">
        <v>1.1222569450439406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7">
        <v>1.3342821561999643</v>
      </c>
      <c r="F106" s="17">
        <v>1.5772715174337792</v>
      </c>
      <c r="G106" s="17">
        <v>2.01658400272719</v>
      </c>
      <c r="H106" s="17">
        <v>2.3879087537925612</v>
      </c>
      <c r="I106" s="17">
        <v>2.788099841398255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7">
        <v>0</v>
      </c>
      <c r="F107" s="17">
        <v>1.7995321216483713</v>
      </c>
      <c r="G107" s="17">
        <v>1.8238190771475469</v>
      </c>
      <c r="H107" s="17">
        <v>1.8484288354898335</v>
      </c>
      <c r="I107" s="17">
        <v>1.8730099269526128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7">
        <v>0</v>
      </c>
      <c r="F108" s="17">
        <v>0</v>
      </c>
      <c r="G108" s="17">
        <v>0</v>
      </c>
      <c r="H108" s="17">
        <v>0</v>
      </c>
      <c r="I108" s="17">
        <v>1.2370113805047007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7">
        <v>0.79164027865737807</v>
      </c>
      <c r="F109" s="17">
        <v>0.7702380035430948</v>
      </c>
      <c r="G109" s="17">
        <v>0.77035667514059014</v>
      </c>
      <c r="H109" s="17">
        <v>0.77047538331150323</v>
      </c>
      <c r="I109" s="17">
        <v>1.5413070283600494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7">
        <v>0.33091763460074786</v>
      </c>
      <c r="F111" s="17">
        <v>0.3267119707266074</v>
      </c>
      <c r="G111" s="17">
        <v>0.32172961842867254</v>
      </c>
      <c r="H111" s="17">
        <v>0.31696725728232272</v>
      </c>
      <c r="I111" s="17">
        <v>0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7">
        <v>0.16577699678392627</v>
      </c>
      <c r="F112" s="17">
        <v>0.32719301115728167</v>
      </c>
      <c r="G112" s="17">
        <v>0.16117853746595104</v>
      </c>
      <c r="H112" s="17">
        <v>0.15886885376122009</v>
      </c>
      <c r="I112" s="17">
        <v>0.31332738011311118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7">
        <v>0.50011252531819661</v>
      </c>
      <c r="F113" s="17">
        <v>0.49433980918483367</v>
      </c>
      <c r="G113" s="17">
        <v>0.48620396256229487</v>
      </c>
      <c r="H113" s="17">
        <v>0.7176861797564652</v>
      </c>
      <c r="I113" s="17">
        <v>0.47107593744111548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7">
        <v>0.3440327519179826</v>
      </c>
      <c r="F114" s="17">
        <v>0.33460483169376964</v>
      </c>
      <c r="G114" s="17">
        <v>0.33482890243085783</v>
      </c>
      <c r="H114" s="17">
        <v>0.3350532734704818</v>
      </c>
      <c r="I114" s="17">
        <v>0.6705334093271198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7">
        <v>0.94930700588570338</v>
      </c>
      <c r="F115" s="17">
        <v>0.92661230541141582</v>
      </c>
      <c r="G115" s="17">
        <v>0.92378752886836035</v>
      </c>
      <c r="H115" s="17">
        <v>0.92106475085198491</v>
      </c>
      <c r="I115" s="17">
        <v>0.91835797593902102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7">
        <v>0</v>
      </c>
      <c r="F116" s="17">
        <v>0.74008288928359967</v>
      </c>
      <c r="G116" s="17">
        <v>0</v>
      </c>
      <c r="H116" s="17">
        <v>0</v>
      </c>
      <c r="I116" s="17">
        <v>0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7">
        <v>1.2126503686457122</v>
      </c>
      <c r="F117" s="17">
        <v>1.309570579901663</v>
      </c>
      <c r="G117" s="17">
        <v>1.4153113095167891</v>
      </c>
      <c r="H117" s="17">
        <v>1.5193483164451926</v>
      </c>
      <c r="I117" s="17">
        <v>1.6217593772443992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7">
        <v>1.1296243998870377</v>
      </c>
      <c r="F118" s="17">
        <v>1.649620587264929</v>
      </c>
      <c r="G118" s="17">
        <v>1.6489858736876819</v>
      </c>
      <c r="H118" s="17">
        <v>1.6482610845557937</v>
      </c>
      <c r="I118" s="17">
        <v>2.1968365553602811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7">
        <v>0.39273441335297005</v>
      </c>
      <c r="F119" s="17">
        <v>0.38533418106853168</v>
      </c>
      <c r="G119" s="17">
        <v>0.38199285673357908</v>
      </c>
      <c r="H119" s="17">
        <v>0.37876635797208491</v>
      </c>
      <c r="I119" s="17">
        <v>0.56346493369895945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7">
        <v>0.20369502780437132</v>
      </c>
      <c r="F120" s="17">
        <v>0.20200795911358907</v>
      </c>
      <c r="G120" s="17">
        <v>0.39596119580281136</v>
      </c>
      <c r="H120" s="17">
        <v>0.38834951456310679</v>
      </c>
      <c r="I120" s="17">
        <v>0.3811484001295905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7">
        <v>0.2527230913088529</v>
      </c>
      <c r="F121" s="17">
        <v>0.24737779536908766</v>
      </c>
      <c r="G121" s="17">
        <v>0.49170251997541486</v>
      </c>
      <c r="H121" s="17">
        <v>0.48873466594985582</v>
      </c>
      <c r="I121" s="17">
        <v>0.48586143231950246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7">
        <v>0.43297540699688258</v>
      </c>
      <c r="F122" s="17">
        <v>0.42691256830601093</v>
      </c>
      <c r="G122" s="17">
        <v>0.421017177500842</v>
      </c>
      <c r="H122" s="17">
        <v>0.4153686396677051</v>
      </c>
      <c r="I122" s="17">
        <v>0.81994096425057394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7">
        <v>0</v>
      </c>
      <c r="F123" s="17">
        <v>0.48299845440494588</v>
      </c>
      <c r="G123" s="17">
        <v>0.47440580672707433</v>
      </c>
      <c r="H123" s="17">
        <v>0.4662222015012355</v>
      </c>
      <c r="I123" s="17">
        <v>0.45848425106597585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7">
        <v>2.3243651577662852</v>
      </c>
      <c r="F125" s="17">
        <v>1.8639061738307574</v>
      </c>
      <c r="G125" s="17">
        <v>1.9773732009434895</v>
      </c>
      <c r="H125" s="17">
        <v>2.3664685329287138</v>
      </c>
      <c r="I125" s="17">
        <v>1.9215987701767872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7">
        <v>0.51770552909505074</v>
      </c>
      <c r="F126" s="17">
        <v>0.50372758412250651</v>
      </c>
      <c r="G126" s="17">
        <v>0.50382910116888358</v>
      </c>
      <c r="H126" s="17">
        <v>0.50395605503200114</v>
      </c>
      <c r="I126" s="17">
        <v>0.50405766419678411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7">
        <v>0.95927862247589812</v>
      </c>
      <c r="F127" s="17">
        <v>0.9504799923961601</v>
      </c>
      <c r="G127" s="17">
        <v>0.932444403002471</v>
      </c>
      <c r="H127" s="17">
        <v>1.3729977116704806</v>
      </c>
      <c r="I127" s="17">
        <v>1.3486782952706349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7">
        <v>0.41346233358141071</v>
      </c>
      <c r="F128" s="17">
        <v>0.40444893832153694</v>
      </c>
      <c r="G128" s="17">
        <v>0</v>
      </c>
      <c r="H128" s="17">
        <v>0</v>
      </c>
      <c r="I128" s="17">
        <v>0.79595654077287381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7">
        <v>0.28262958566502744</v>
      </c>
      <c r="F129" s="17">
        <v>0.28095017348673212</v>
      </c>
      <c r="G129" s="17">
        <v>0.27466113682244531</v>
      </c>
      <c r="H129" s="17">
        <v>0.26874857227320981</v>
      </c>
      <c r="I129" s="17">
        <v>0.52635041779064418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7">
        <v>1.0462298600751936</v>
      </c>
      <c r="F130" s="17">
        <v>1.387663669973932</v>
      </c>
      <c r="G130" s="17">
        <v>1.4774006940500148</v>
      </c>
      <c r="H130" s="17">
        <v>1.5009135995823546</v>
      </c>
      <c r="I130" s="17">
        <v>1.524296310229974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7">
        <v>0</v>
      </c>
      <c r="F131" s="17">
        <v>1.5006002400960383</v>
      </c>
      <c r="G131" s="17">
        <v>1.4905351021016544</v>
      </c>
      <c r="H131" s="17">
        <v>0</v>
      </c>
      <c r="I131" s="17">
        <v>1.4714537963507945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7">
        <v>0</v>
      </c>
      <c r="F132" s="17">
        <v>0</v>
      </c>
      <c r="G132" s="17">
        <v>0</v>
      </c>
      <c r="H132" s="17">
        <v>0.31330283852371704</v>
      </c>
      <c r="I132" s="17">
        <v>0.30915723737092687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7">
        <v>0</v>
      </c>
      <c r="F133" s="17">
        <v>0</v>
      </c>
      <c r="G133" s="17">
        <v>0</v>
      </c>
      <c r="H133" s="17">
        <v>0.55160240498648572</v>
      </c>
      <c r="I133" s="17">
        <v>0.54923930356456307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7">
        <v>0.804537592018987</v>
      </c>
      <c r="F134" s="17">
        <v>0.78870573389068532</v>
      </c>
      <c r="G134" s="17">
        <v>0.78256446374770117</v>
      </c>
      <c r="H134" s="17">
        <v>0.77660855046014055</v>
      </c>
      <c r="I134" s="17">
        <v>0.38543071882829061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7">
        <v>0.32130578671721882</v>
      </c>
      <c r="F135" s="17">
        <v>0.6281998932060181</v>
      </c>
      <c r="G135" s="17">
        <v>0.62521491762793457</v>
      </c>
      <c r="H135" s="17">
        <v>0.93344534677494628</v>
      </c>
      <c r="I135" s="17">
        <v>0.92922409787827165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7">
        <v>0.24037305898754868</v>
      </c>
      <c r="F136" s="17">
        <v>0.24045590439473241</v>
      </c>
      <c r="G136" s="17">
        <v>0.23349755995049853</v>
      </c>
      <c r="H136" s="17">
        <v>0.15135691474064994</v>
      </c>
      <c r="I136" s="17">
        <v>0.14734918810597353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7">
        <v>0</v>
      </c>
      <c r="F137" s="17">
        <v>0.63159224404724301</v>
      </c>
      <c r="G137" s="17">
        <v>0.62964362171011201</v>
      </c>
      <c r="H137" s="17">
        <v>0.62774639045825487</v>
      </c>
      <c r="I137" s="17">
        <v>0.62586055826761788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7">
        <v>0.41342814618819251</v>
      </c>
      <c r="F138" s="17">
        <v>0.40014405185866914</v>
      </c>
      <c r="G138" s="17">
        <v>0.40246307401295933</v>
      </c>
      <c r="H138" s="17">
        <v>0.40477636106051401</v>
      </c>
      <c r="I138" s="17">
        <v>0.81413335504355611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7">
        <v>1.6750418760469012</v>
      </c>
      <c r="F139" s="17">
        <v>1.6504373659019642</v>
      </c>
      <c r="G139" s="17">
        <v>1.6289297931259161</v>
      </c>
      <c r="H139" s="17">
        <v>1.6084928422068523</v>
      </c>
      <c r="I139" s="17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7">
        <v>0.44612982377871963</v>
      </c>
      <c r="F140" s="17">
        <v>0.43779003589878296</v>
      </c>
      <c r="G140" s="17">
        <v>0.86786721631590369</v>
      </c>
      <c r="H140" s="17">
        <v>0.4302185510239202</v>
      </c>
      <c r="I140" s="17">
        <v>0.42662116040955633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7">
        <v>0.73443008225616924</v>
      </c>
      <c r="F141" s="17">
        <v>0.7173601147776183</v>
      </c>
      <c r="G141" s="17">
        <v>0.71448985424406974</v>
      </c>
      <c r="H141" s="17">
        <v>0.71169311792754963</v>
      </c>
      <c r="I141" s="17">
        <v>0.70896845090393479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7">
        <v>0</v>
      </c>
      <c r="F142" s="17">
        <v>0.51433273899327936</v>
      </c>
      <c r="G142" s="17">
        <v>0.16953175329739262</v>
      </c>
      <c r="H142" s="17">
        <v>0.33539039441910384</v>
      </c>
      <c r="I142" s="17">
        <v>0.33185106524191943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7">
        <v>0.38604076590487957</v>
      </c>
      <c r="F143" s="17">
        <v>0.38021368008820955</v>
      </c>
      <c r="G143" s="17">
        <v>0.37537537537537535</v>
      </c>
      <c r="H143" s="17">
        <v>0</v>
      </c>
      <c r="I143" s="17">
        <v>0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7">
        <v>0</v>
      </c>
      <c r="F144" s="17">
        <v>1.7096939647803042</v>
      </c>
      <c r="G144" s="17">
        <v>1.6863406408094435</v>
      </c>
      <c r="H144" s="17">
        <v>1.6641704110500917</v>
      </c>
      <c r="I144" s="17">
        <v>1.6425755584756898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7">
        <v>0.88051422030465787</v>
      </c>
      <c r="F145" s="17">
        <v>0.84466593462285666</v>
      </c>
      <c r="G145" s="17">
        <v>0.85778006519128491</v>
      </c>
      <c r="H145" s="17">
        <v>0.87108013937282225</v>
      </c>
      <c r="I145" s="17">
        <v>0.88456435205661221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7">
        <v>0.40515355319666152</v>
      </c>
      <c r="F146" s="17">
        <v>0.39712481632977242</v>
      </c>
      <c r="G146" s="17">
        <v>0.39410420115078426</v>
      </c>
      <c r="H146" s="17">
        <v>0.78231957754742809</v>
      </c>
      <c r="I146" s="17">
        <v>0.38831935383659522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7">
        <v>0.29035723618625447</v>
      </c>
      <c r="F147" s="17">
        <v>0.28939651180737769</v>
      </c>
      <c r="G147" s="17">
        <v>0.2821166270136074</v>
      </c>
      <c r="H147" s="17">
        <v>0.27530765630592186</v>
      </c>
      <c r="I147" s="17">
        <v>0.53785610556322505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7">
        <v>0.8772699359592947</v>
      </c>
      <c r="F148" s="17">
        <v>0.86273833146406698</v>
      </c>
      <c r="G148" s="17">
        <v>0.85324232081911267</v>
      </c>
      <c r="H148" s="17">
        <v>0.84409555161644301</v>
      </c>
      <c r="I148" s="17">
        <v>0.8353521009105338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7">
        <v>0.5477351152982417</v>
      </c>
      <c r="F149" s="17">
        <v>0.53708577259788381</v>
      </c>
      <c r="G149" s="17">
        <v>0.53279343598486861</v>
      </c>
      <c r="H149" s="17">
        <v>0</v>
      </c>
      <c r="I149" s="17">
        <v>0.52457640455332322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7">
        <v>0.1620509163979322</v>
      </c>
      <c r="F150" s="17">
        <v>0.31819772806822161</v>
      </c>
      <c r="G150" s="17">
        <v>0.31522373004239762</v>
      </c>
      <c r="H150" s="17">
        <v>0.46853037638606904</v>
      </c>
      <c r="I150" s="17">
        <v>0.46436753142220294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7">
        <v>0.33213763783711969</v>
      </c>
      <c r="F151" s="17">
        <v>0.32620041753653439</v>
      </c>
      <c r="G151" s="17">
        <v>0.32300784909073288</v>
      </c>
      <c r="H151" s="17">
        <v>0</v>
      </c>
      <c r="I151" s="17">
        <v>0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7">
        <v>0</v>
      </c>
      <c r="F152" s="17">
        <v>0</v>
      </c>
      <c r="G152" s="17">
        <v>0.5266206751277055</v>
      </c>
      <c r="H152" s="17">
        <v>0.52170283806343909</v>
      </c>
      <c r="I152" s="17">
        <v>0.51695616211745243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7">
        <v>0.51937259790173473</v>
      </c>
      <c r="F153" s="17">
        <v>0.76806881896617929</v>
      </c>
      <c r="G153" s="17">
        <v>0.75753749810615623</v>
      </c>
      <c r="H153" s="17">
        <v>0.99661152082918081</v>
      </c>
      <c r="I153" s="17">
        <v>1.475615454612528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7">
        <v>1.266784899923993</v>
      </c>
      <c r="F154" s="17">
        <v>1.4266861647109177</v>
      </c>
      <c r="G154" s="17">
        <v>1.4957020561504148</v>
      </c>
      <c r="H154" s="17">
        <v>1.4764121447926075</v>
      </c>
      <c r="I154" s="17">
        <v>1.6294327001415034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7">
        <v>0.5215123859191656</v>
      </c>
      <c r="F155" s="17">
        <v>0.69405885619100505</v>
      </c>
      <c r="G155" s="17">
        <v>0.67556156054720484</v>
      </c>
      <c r="H155" s="17">
        <v>0.65831701255739705</v>
      </c>
      <c r="I155" s="17">
        <v>0.8027486112449026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7">
        <v>0.22594785123593475</v>
      </c>
      <c r="F156" s="17">
        <v>0.21969813476283587</v>
      </c>
      <c r="G156" s="17">
        <v>0.43979241797871405</v>
      </c>
      <c r="H156" s="17">
        <v>0.44018928139099817</v>
      </c>
      <c r="I156" s="17">
        <v>0.66086573411168636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7">
        <v>0.38302436034931819</v>
      </c>
      <c r="F157" s="17">
        <v>0.37600345923182493</v>
      </c>
      <c r="G157" s="17">
        <v>0.37253660172111908</v>
      </c>
      <c r="H157" s="17">
        <v>0.73838883556080626</v>
      </c>
      <c r="I157" s="17">
        <v>0.7319304666056724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7">
        <v>0.16740604335816522</v>
      </c>
      <c r="F158" s="17">
        <v>0.16380284689347901</v>
      </c>
      <c r="G158" s="17">
        <v>0.16285849225607868</v>
      </c>
      <c r="H158" s="17">
        <v>0.16194069731664265</v>
      </c>
      <c r="I158" s="17">
        <v>0.16104874945646044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7">
        <v>0.67939398056933209</v>
      </c>
      <c r="F159" s="17">
        <v>0.66724494561953696</v>
      </c>
      <c r="G159" s="17">
        <v>0.6607638430025109</v>
      </c>
      <c r="H159" s="17">
        <v>1.3089861901956934</v>
      </c>
      <c r="I159" s="17">
        <v>1.2969327540367031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7">
        <v>0.68917987594762231</v>
      </c>
      <c r="F160" s="17">
        <v>0.90069804098176087</v>
      </c>
      <c r="G160" s="17">
        <v>0.89383477464190741</v>
      </c>
      <c r="H160" s="17">
        <v>0.88719336379363889</v>
      </c>
      <c r="I160" s="17">
        <v>1.3211203100228994</v>
      </c>
      <c r="J160" s="5" t="str">
        <f t="shared" si="2"/>
        <v>Normal</v>
      </c>
    </row>
  </sheetData>
  <autoFilter ref="A3:J160" xr:uid="{00000000-0009-0000-0000-000016000000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0"/>
  <sheetViews>
    <sheetView workbookViewId="0">
      <selection activeCell="H19" sqref="H1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2" t="s">
        <v>176</v>
      </c>
      <c r="N1" s="1" t="s">
        <v>174</v>
      </c>
    </row>
    <row r="2" spans="1:14" x14ac:dyDescent="0.2">
      <c r="N2" s="1" t="s">
        <v>179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4" x14ac:dyDescent="0.2">
      <c r="A4" s="2"/>
      <c r="B4" s="2"/>
      <c r="C4" s="2"/>
      <c r="D4" s="4" t="s">
        <v>4</v>
      </c>
      <c r="E4" s="9">
        <v>17.594208332732439</v>
      </c>
      <c r="F4" s="9">
        <v>17.134637352099169</v>
      </c>
      <c r="G4" s="9">
        <v>17.703017247610923</v>
      </c>
      <c r="H4" s="9">
        <v>17.188593092968851</v>
      </c>
      <c r="I4" s="10">
        <v>16.541001811911862</v>
      </c>
      <c r="L4" s="5" t="s">
        <v>206</v>
      </c>
      <c r="M4" s="20">
        <v>0</v>
      </c>
    </row>
    <row r="5" spans="1:14" x14ac:dyDescent="0.2">
      <c r="A5" s="2"/>
      <c r="B5" s="2"/>
      <c r="C5" s="2"/>
      <c r="D5" s="4" t="s">
        <v>5</v>
      </c>
      <c r="E5" s="9">
        <v>17.665130568356375</v>
      </c>
      <c r="F5" s="9">
        <v>17.687402237997834</v>
      </c>
      <c r="G5" s="9">
        <v>18.079800498753119</v>
      </c>
      <c r="H5" s="9">
        <v>19.143707153020308</v>
      </c>
      <c r="I5" s="10">
        <v>15.551715625771415</v>
      </c>
    </row>
    <row r="6" spans="1:14" x14ac:dyDescent="0.2">
      <c r="A6" s="2"/>
      <c r="B6" s="2"/>
      <c r="C6" s="2"/>
      <c r="D6" s="4" t="s">
        <v>6</v>
      </c>
      <c r="E6" s="9">
        <v>22.933051351529972</v>
      </c>
      <c r="F6" s="9">
        <v>21.462018730489074</v>
      </c>
      <c r="G6" s="9">
        <v>21.316331787738278</v>
      </c>
      <c r="H6" s="9">
        <v>19.788918205804752</v>
      </c>
      <c r="I6" s="10">
        <v>17.603379848930995</v>
      </c>
    </row>
    <row r="7" spans="1:14" x14ac:dyDescent="0.2">
      <c r="A7" s="2"/>
      <c r="B7" s="2"/>
      <c r="C7" s="2"/>
      <c r="D7" s="4" t="s">
        <v>7</v>
      </c>
      <c r="E7" s="9">
        <v>15.051594382807044</v>
      </c>
      <c r="F7" s="9">
        <v>14.40479672418836</v>
      </c>
      <c r="G7" s="9">
        <v>13.535337998923326</v>
      </c>
      <c r="H7" s="9">
        <v>12.097712291585886</v>
      </c>
      <c r="I7" s="10">
        <v>11.44347070326646</v>
      </c>
    </row>
    <row r="8" spans="1:14" x14ac:dyDescent="0.2">
      <c r="A8" s="2"/>
      <c r="B8" s="2"/>
      <c r="C8" s="2"/>
      <c r="D8" s="4" t="s">
        <v>8</v>
      </c>
      <c r="E8" s="9">
        <v>31.609289527989784</v>
      </c>
      <c r="F8" s="9">
        <v>31.393847070901085</v>
      </c>
      <c r="G8" s="9">
        <v>32.055462127192229</v>
      </c>
      <c r="H8" s="9">
        <v>32.444959443800691</v>
      </c>
      <c r="I8" s="10">
        <v>32.927836599834798</v>
      </c>
    </row>
    <row r="9" spans="1:14" x14ac:dyDescent="0.2">
      <c r="A9" s="2"/>
      <c r="B9" s="2"/>
      <c r="C9" s="2"/>
      <c r="D9" s="4" t="s">
        <v>9</v>
      </c>
      <c r="E9" s="9">
        <v>5.3254437869822482</v>
      </c>
      <c r="F9" s="9">
        <v>7.5990765679107346</v>
      </c>
      <c r="G9" s="9">
        <v>6.3860667634252541</v>
      </c>
      <c r="H9" s="9">
        <v>8.3707635769701927</v>
      </c>
      <c r="I9" s="10">
        <v>7.516505840528187</v>
      </c>
    </row>
    <row r="10" spans="1:14" x14ac:dyDescent="0.2">
      <c r="A10" s="2"/>
      <c r="B10" s="2"/>
      <c r="C10" s="2"/>
      <c r="D10" s="4" t="s">
        <v>10</v>
      </c>
      <c r="E10" s="9">
        <v>14.754355674148485</v>
      </c>
      <c r="F10" s="9">
        <v>11.070694290684802</v>
      </c>
      <c r="G10" s="9">
        <v>15.912073490813649</v>
      </c>
      <c r="H10" s="9">
        <v>12.991395309600135</v>
      </c>
      <c r="I10" s="10">
        <v>12.692502961584024</v>
      </c>
    </row>
    <row r="11" spans="1:14" x14ac:dyDescent="0.2">
      <c r="A11" s="2"/>
      <c r="B11" s="2"/>
      <c r="C11" s="2"/>
      <c r="D11" s="4" t="s">
        <v>11</v>
      </c>
      <c r="E11" s="9">
        <v>12.498985471958445</v>
      </c>
      <c r="F11" s="9">
        <v>13.618074899411948</v>
      </c>
      <c r="G11" s="9">
        <v>13.861228391619534</v>
      </c>
      <c r="H11" s="9">
        <v>13.225806451612902</v>
      </c>
      <c r="I11" s="10">
        <v>14.392407032830247</v>
      </c>
    </row>
    <row r="12" spans="1:14" x14ac:dyDescent="0.2">
      <c r="A12" s="2"/>
      <c r="B12" s="2"/>
      <c r="C12" s="2"/>
      <c r="D12" s="4" t="s">
        <v>12</v>
      </c>
      <c r="E12" s="9">
        <v>13.927576601671309</v>
      </c>
      <c r="F12" s="9">
        <v>13.309134906231096</v>
      </c>
      <c r="G12" s="9">
        <v>11.11944027986007</v>
      </c>
      <c r="H12" s="9">
        <v>11.799410029498524</v>
      </c>
      <c r="I12" s="10">
        <v>7.5971081975248129</v>
      </c>
    </row>
    <row r="13" spans="1:14" x14ac:dyDescent="0.2">
      <c r="A13" s="2"/>
      <c r="B13" s="2"/>
      <c r="C13" s="2"/>
      <c r="D13" s="4" t="s">
        <v>13</v>
      </c>
      <c r="E13" s="9">
        <v>6.2769713613181635</v>
      </c>
      <c r="F13" s="9">
        <v>6.6342739674827129</v>
      </c>
      <c r="G13" s="9">
        <v>6.0189165950128976</v>
      </c>
      <c r="H13" s="9">
        <v>6.7319461444308448</v>
      </c>
      <c r="I13" s="10">
        <v>5.7636887608069163</v>
      </c>
    </row>
    <row r="14" spans="1:14" x14ac:dyDescent="0.2">
      <c r="A14" s="2"/>
      <c r="B14" s="2"/>
      <c r="C14" s="2"/>
      <c r="D14" s="4" t="s">
        <v>14</v>
      </c>
      <c r="E14" s="9">
        <v>18.371512814697208</v>
      </c>
      <c r="F14" s="9">
        <v>17.119379137183294</v>
      </c>
      <c r="G14" s="9">
        <v>16.284403669724771</v>
      </c>
      <c r="H14" s="9">
        <v>17.590737029614786</v>
      </c>
      <c r="I14" s="10">
        <v>20.8078335373317</v>
      </c>
    </row>
    <row r="15" spans="1:14" x14ac:dyDescent="0.2">
      <c r="A15" s="2"/>
      <c r="B15" s="2"/>
      <c r="C15" s="2"/>
      <c r="D15" s="4" t="s">
        <v>15</v>
      </c>
      <c r="E15" s="9">
        <v>9.0835241119562795</v>
      </c>
      <c r="F15" s="9">
        <v>8.8008013737836297</v>
      </c>
      <c r="G15" s="9">
        <v>13.486914048261282</v>
      </c>
      <c r="H15" s="9">
        <v>12.6953125</v>
      </c>
      <c r="I15" s="10">
        <v>12.225460231715118</v>
      </c>
      <c r="L15" s="7" t="s">
        <v>207</v>
      </c>
    </row>
    <row r="16" spans="1:14" x14ac:dyDescent="0.2">
      <c r="A16" s="2"/>
      <c r="B16" s="2"/>
      <c r="C16" s="2"/>
      <c r="D16" s="4" t="s">
        <v>16</v>
      </c>
      <c r="E16" s="9">
        <v>15.664690939881456</v>
      </c>
      <c r="F16" s="9">
        <v>14.264161294746948</v>
      </c>
      <c r="G16" s="9">
        <v>16.577690362461365</v>
      </c>
      <c r="H16" s="9">
        <v>12.225294716926213</v>
      </c>
      <c r="I16" s="10">
        <v>14.484356894553883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0">
        <v>8.4776999631404362</v>
      </c>
      <c r="F17" s="11">
        <v>7.8622238861849496</v>
      </c>
      <c r="G17" s="10">
        <v>6.8623713305375524</v>
      </c>
      <c r="H17" s="10">
        <v>8.6206896551724128</v>
      </c>
      <c r="I17" s="10">
        <v>7.5976845151953691</v>
      </c>
      <c r="J17" s="5" t="str">
        <f>IF(AND(I17&lt;$M$21,I17&gt;$M$22),"Normal","Outliers")</f>
        <v>Normal</v>
      </c>
      <c r="L17" s="1" t="s">
        <v>208</v>
      </c>
      <c r="M17" s="8">
        <f>AVERAGE(I17:I160)</f>
        <v>9.0292951057020421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0">
        <v>7.042253521126761</v>
      </c>
      <c r="F18" s="11">
        <v>23.076923076923077</v>
      </c>
      <c r="G18" s="10">
        <v>0</v>
      </c>
      <c r="H18" s="10">
        <v>0</v>
      </c>
      <c r="I18" s="10">
        <v>7.5757575757575761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3.5026593125184675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0">
        <v>9.0725806451612918</v>
      </c>
      <c r="F19" s="11">
        <v>5.923000987166831</v>
      </c>
      <c r="G19" s="10">
        <v>5.1020408163265305</v>
      </c>
      <c r="H19" s="10">
        <v>4.2238648363252373</v>
      </c>
      <c r="I19" s="10">
        <v>8.3682008368200833</v>
      </c>
      <c r="J19" s="5" t="str">
        <f t="shared" si="0"/>
        <v>Normal</v>
      </c>
      <c r="L19" s="1" t="s">
        <v>210</v>
      </c>
      <c r="M19" s="8">
        <f>_xlfn.QUARTILE.EXC(I17:I160,3)</f>
        <v>12.399854874436684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0">
        <v>2.0661157024793391</v>
      </c>
      <c r="F20" s="11">
        <v>7.8277886497064575</v>
      </c>
      <c r="G20" s="10">
        <v>2.9585798816568047</v>
      </c>
      <c r="H20" s="10">
        <v>6.224066390041493</v>
      </c>
      <c r="I20" s="10">
        <v>8.5470085470085486</v>
      </c>
      <c r="J20" s="5" t="str">
        <f t="shared" si="0"/>
        <v>Normal</v>
      </c>
      <c r="L20" s="1" t="s">
        <v>211</v>
      </c>
      <c r="M20" s="8">
        <f>M19-M18</f>
        <v>8.8971955619182168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0">
        <v>0</v>
      </c>
      <c r="F21" s="11">
        <v>4.4843049327354256</v>
      </c>
      <c r="G21" s="10">
        <v>13.333333333333334</v>
      </c>
      <c r="H21" s="10">
        <v>0</v>
      </c>
      <c r="I21" s="10">
        <v>19.138755980861244</v>
      </c>
      <c r="J21" s="5" t="str">
        <f t="shared" si="0"/>
        <v>Normal</v>
      </c>
      <c r="L21" s="1" t="s">
        <v>212</v>
      </c>
      <c r="M21" s="8">
        <f>M17+1.5*M20</f>
        <v>22.375088448579369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0">
        <v>22.084805653710248</v>
      </c>
      <c r="F22" s="11">
        <v>20.168067226890759</v>
      </c>
      <c r="G22" s="10">
        <v>24.288107202680067</v>
      </c>
      <c r="H22" s="10">
        <v>35.514018691588788</v>
      </c>
      <c r="I22" s="10">
        <v>23.049645390070921</v>
      </c>
      <c r="J22" s="5" t="str">
        <f t="shared" si="0"/>
        <v>Outliers</v>
      </c>
      <c r="L22" s="1" t="s">
        <v>213</v>
      </c>
      <c r="M22" s="8">
        <f>M17-1.5*M20</f>
        <v>-4.3164982371752831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0">
        <v>17.449664429530198</v>
      </c>
      <c r="F23" s="11">
        <v>8.9743589743589745</v>
      </c>
      <c r="G23" s="10">
        <v>19.255455712451862</v>
      </c>
      <c r="H23" s="10">
        <v>14.120667522464698</v>
      </c>
      <c r="I23" s="10">
        <v>7.5949367088607591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0">
        <v>25.733815842380377</v>
      </c>
      <c r="F24" s="11">
        <v>28.037383177570092</v>
      </c>
      <c r="G24" s="10">
        <v>31.63222269084774</v>
      </c>
      <c r="H24" s="10">
        <v>21.012006861063462</v>
      </c>
      <c r="I24" s="10">
        <v>23.118766999093385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0">
        <v>10.526315789473683</v>
      </c>
      <c r="F25" s="11">
        <v>9.1848450057405291</v>
      </c>
      <c r="G25" s="10">
        <v>8.3632019115890088</v>
      </c>
      <c r="H25" s="10">
        <v>7.3081607795371495</v>
      </c>
      <c r="I25" s="10">
        <v>10.53864168618267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0">
        <v>7.8085642317380355</v>
      </c>
      <c r="F26" s="11">
        <v>7.4626865671641793</v>
      </c>
      <c r="G26" s="10">
        <v>6.0745140388768899</v>
      </c>
      <c r="H26" s="10">
        <v>6.3282036530993819</v>
      </c>
      <c r="I26" s="10">
        <v>10.067114093959731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0">
        <v>11.111111111111111</v>
      </c>
      <c r="F27" s="11">
        <v>9.1463414634146343</v>
      </c>
      <c r="G27" s="10">
        <v>7.6687116564417179</v>
      </c>
      <c r="H27" s="10">
        <v>7.9239302694136295</v>
      </c>
      <c r="I27" s="10">
        <v>16.975308641975307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0">
        <v>9.6256684491978621</v>
      </c>
      <c r="F28" s="11">
        <v>4.4395116537180908</v>
      </c>
      <c r="G28" s="10">
        <v>4.9443757725587139</v>
      </c>
      <c r="H28" s="10">
        <v>4.6511627906976747</v>
      </c>
      <c r="I28" s="10">
        <v>5.5679287305122491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0">
        <v>0</v>
      </c>
      <c r="F29" s="11">
        <v>8.1521739130434785</v>
      </c>
      <c r="G29" s="10">
        <v>0</v>
      </c>
      <c r="H29" s="10">
        <v>8.2417582417582427</v>
      </c>
      <c r="I29" s="10">
        <v>2.4213075060532687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0">
        <v>6.25</v>
      </c>
      <c r="F30" s="11">
        <v>5.4945054945054945</v>
      </c>
      <c r="G30" s="10">
        <v>20.547945205479451</v>
      </c>
      <c r="H30" s="10">
        <v>6.8493150684931505</v>
      </c>
      <c r="I30" s="10">
        <v>5.4347826086956523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0">
        <v>1.8083182640144664</v>
      </c>
      <c r="F31" s="11">
        <v>5.1546391752577323</v>
      </c>
      <c r="G31" s="10">
        <v>10.928961748633879</v>
      </c>
      <c r="H31" s="10">
        <v>5.6818181818181817</v>
      </c>
      <c r="I31" s="10">
        <v>13.937282229965156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0">
        <v>11.111111111111111</v>
      </c>
      <c r="F32" s="11">
        <v>8.6206896551724128</v>
      </c>
      <c r="G32" s="10">
        <v>15.968063872255488</v>
      </c>
      <c r="H32" s="10">
        <v>5.8708414872798436</v>
      </c>
      <c r="I32" s="10">
        <v>5.1020408163265305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0">
        <v>0</v>
      </c>
      <c r="F33" s="11">
        <v>0</v>
      </c>
      <c r="G33" s="10">
        <v>0</v>
      </c>
      <c r="H33" s="10">
        <v>0</v>
      </c>
      <c r="I33" s="10">
        <v>18.867924528301884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0">
        <v>2.785515320334262</v>
      </c>
      <c r="F34" s="11">
        <v>6.1565523306948107</v>
      </c>
      <c r="G34" s="10">
        <v>23.103748910200522</v>
      </c>
      <c r="H34" s="10">
        <v>19.374724790841039</v>
      </c>
      <c r="I34" s="10">
        <v>28.634361233480178</v>
      </c>
      <c r="J34" s="5" t="str">
        <f t="shared" si="0"/>
        <v>Outliers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0">
        <v>45.751970735225925</v>
      </c>
      <c r="F35" s="11">
        <v>45.637792019847012</v>
      </c>
      <c r="G35" s="10">
        <v>47.237316403938237</v>
      </c>
      <c r="H35" s="10">
        <v>47.742543911352115</v>
      </c>
      <c r="I35" s="10">
        <v>46.987450187355023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0">
        <v>0</v>
      </c>
      <c r="F36" s="11">
        <v>3.3783783783783785</v>
      </c>
      <c r="G36" s="10">
        <v>6.369426751592357</v>
      </c>
      <c r="H36" s="10">
        <v>0</v>
      </c>
      <c r="I36" s="10">
        <v>3.4482758620689653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0">
        <v>1.9212295869356388</v>
      </c>
      <c r="F37" s="11">
        <v>0</v>
      </c>
      <c r="G37" s="10">
        <v>2.0020020020020022</v>
      </c>
      <c r="H37" s="10">
        <v>3.3936651583710407</v>
      </c>
      <c r="I37" s="10">
        <v>2.1231422505307855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0">
        <v>4.4444444444444446</v>
      </c>
      <c r="F38" s="11">
        <v>0</v>
      </c>
      <c r="G38" s="10">
        <v>6.8493150684931505</v>
      </c>
      <c r="H38" s="10">
        <v>3.9370078740157481</v>
      </c>
      <c r="I38" s="10">
        <v>3.5211267605633805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0">
        <v>0</v>
      </c>
      <c r="F39" s="11">
        <v>0</v>
      </c>
      <c r="G39" s="10">
        <v>0</v>
      </c>
      <c r="H39" s="10">
        <v>0</v>
      </c>
      <c r="I39" s="10">
        <v>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0">
        <v>33.825631252977608</v>
      </c>
      <c r="F40" s="11">
        <v>34.952337721289155</v>
      </c>
      <c r="G40" s="10">
        <v>21.156558533145272</v>
      </c>
      <c r="H40" s="10">
        <v>26.264591439688715</v>
      </c>
      <c r="I40" s="10">
        <v>17.682643089809215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0">
        <v>6.0060060060060056</v>
      </c>
      <c r="F41" s="11">
        <v>5.6980056980056979</v>
      </c>
      <c r="G41" s="10">
        <v>3.0769230769230771</v>
      </c>
      <c r="H41" s="10">
        <v>3.4246575342465753</v>
      </c>
      <c r="I41" s="10">
        <v>0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0">
        <v>10.752688172043012</v>
      </c>
      <c r="F42" s="11">
        <v>0</v>
      </c>
      <c r="G42" s="10">
        <v>0</v>
      </c>
      <c r="H42" s="10">
        <v>0</v>
      </c>
      <c r="I42" s="10">
        <v>0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0">
        <v>3.8216560509554141</v>
      </c>
      <c r="F43" s="11">
        <v>1.2658227848101267</v>
      </c>
      <c r="G43" s="10">
        <v>1.3071895424836601</v>
      </c>
      <c r="H43" s="10">
        <v>4.2313117066290555</v>
      </c>
      <c r="I43" s="10">
        <v>5.4570259208731242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0">
        <v>25.70694087403599</v>
      </c>
      <c r="F44" s="11">
        <v>24.92102492102492</v>
      </c>
      <c r="G44" s="10">
        <v>26.334776334776336</v>
      </c>
      <c r="H44" s="10">
        <v>23.180007243752264</v>
      </c>
      <c r="I44" s="10">
        <v>23.230490018148817</v>
      </c>
      <c r="J44" s="5" t="str">
        <f t="shared" si="0"/>
        <v>Outliers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0">
        <v>2.1141649048625792</v>
      </c>
      <c r="F45" s="11">
        <v>6.3291139240506329</v>
      </c>
      <c r="G45" s="10">
        <v>8.6393088552915778</v>
      </c>
      <c r="H45" s="10">
        <v>2.4449877750611249</v>
      </c>
      <c r="I45" s="10">
        <v>4.8661800486618008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0">
        <v>0</v>
      </c>
      <c r="F46" s="11">
        <v>17.142857142857142</v>
      </c>
      <c r="G46" s="10">
        <v>23.323615160349853</v>
      </c>
      <c r="H46" s="10">
        <v>6.369426751592357</v>
      </c>
      <c r="I46" s="10">
        <v>9.8039215686274517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0">
        <v>0</v>
      </c>
      <c r="F47" s="11">
        <v>0</v>
      </c>
      <c r="G47" s="10">
        <v>0</v>
      </c>
      <c r="H47" s="10">
        <v>0</v>
      </c>
      <c r="I47" s="10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0">
        <v>18.618121638394705</v>
      </c>
      <c r="F48" s="11">
        <v>14.936519790888724</v>
      </c>
      <c r="G48" s="10">
        <v>22.909967845659164</v>
      </c>
      <c r="H48" s="10">
        <v>22.155943757988922</v>
      </c>
      <c r="I48" s="10">
        <v>12.365376944555246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0">
        <v>7.293354943273906</v>
      </c>
      <c r="F49" s="11">
        <v>8.1168831168831161</v>
      </c>
      <c r="G49" s="10">
        <v>5.9625212947189103</v>
      </c>
      <c r="H49" s="10">
        <v>6.1538461538461542</v>
      </c>
      <c r="I49" s="10">
        <v>6.2326869806094187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0">
        <v>22.115384615384617</v>
      </c>
      <c r="F50" s="11">
        <v>8.6042065009560229</v>
      </c>
      <c r="G50" s="10">
        <v>12.275731822474031</v>
      </c>
      <c r="H50" s="10">
        <v>15.228426395939087</v>
      </c>
      <c r="I50" s="10">
        <v>3.7807183364839321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0">
        <v>3.6809815950920246</v>
      </c>
      <c r="F51" s="11">
        <v>4.2507970244420825</v>
      </c>
      <c r="G51" s="10">
        <v>5.2854122621564485</v>
      </c>
      <c r="H51" s="10">
        <v>4.3907793633369927</v>
      </c>
      <c r="I51" s="10">
        <v>11.600928074245939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0">
        <v>12.828535669586984</v>
      </c>
      <c r="F52" s="11">
        <v>16.64145234493192</v>
      </c>
      <c r="G52" s="10">
        <v>12.54855094114132</v>
      </c>
      <c r="H52" s="10">
        <v>18.867924528301884</v>
      </c>
      <c r="I52" s="10">
        <v>11.606597434331093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0">
        <v>2.688172043010753</v>
      </c>
      <c r="F53" s="11">
        <v>2.3866348448687353</v>
      </c>
      <c r="G53" s="10">
        <v>8.7719298245614024</v>
      </c>
      <c r="H53" s="10">
        <v>2.3364485981308412</v>
      </c>
      <c r="I53" s="10">
        <v>4.9261083743842367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0">
        <v>6.0975609756097562</v>
      </c>
      <c r="F54" s="11">
        <v>5.4347826086956523</v>
      </c>
      <c r="G54" s="10">
        <v>0</v>
      </c>
      <c r="H54" s="10">
        <v>0</v>
      </c>
      <c r="I54" s="10">
        <v>7.0921985815602833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0">
        <v>11.583011583011583</v>
      </c>
      <c r="F55" s="11">
        <v>36.662452591656134</v>
      </c>
      <c r="G55" s="10">
        <v>22.630834512022631</v>
      </c>
      <c r="H55" s="10">
        <v>22.44039270687237</v>
      </c>
      <c r="I55" s="10">
        <v>12.080536912751677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0">
        <v>4.0160642570281118</v>
      </c>
      <c r="F56" s="11">
        <v>1.779359430604982</v>
      </c>
      <c r="G56" s="10">
        <v>3.6630036630036629</v>
      </c>
      <c r="H56" s="10">
        <v>4.3383947939262475</v>
      </c>
      <c r="I56" s="10">
        <v>0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0">
        <v>12.048192771084338</v>
      </c>
      <c r="F57" s="11">
        <v>0</v>
      </c>
      <c r="G57" s="10">
        <v>15</v>
      </c>
      <c r="H57" s="10">
        <v>22.624434389140269</v>
      </c>
      <c r="I57" s="10">
        <v>9.4339622641509422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0">
        <v>3.4482758620689653</v>
      </c>
      <c r="F58" s="11">
        <v>3.2467532467532472</v>
      </c>
      <c r="G58" s="10">
        <v>0</v>
      </c>
      <c r="H58" s="10">
        <v>12.861736334405144</v>
      </c>
      <c r="I58" s="10">
        <v>13.227513227513226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0">
        <v>10.914051841746248</v>
      </c>
      <c r="F59" s="11">
        <v>9.3582887700534751</v>
      </c>
      <c r="G59" s="10">
        <v>20.028612303290416</v>
      </c>
      <c r="H59" s="10">
        <v>18.597997138769671</v>
      </c>
      <c r="I59" s="10">
        <v>12.465373961218837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0">
        <v>0</v>
      </c>
      <c r="F60" s="11">
        <v>12.605042016806722</v>
      </c>
      <c r="G60" s="10">
        <v>4.1841004184100417</v>
      </c>
      <c r="H60" s="10">
        <v>4.2372881355932206</v>
      </c>
      <c r="I60" s="10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0">
        <v>4.0733197556008145</v>
      </c>
      <c r="F61" s="11">
        <v>3.6036036036036037</v>
      </c>
      <c r="G61" s="10">
        <v>1.8248175182481752</v>
      </c>
      <c r="H61" s="10">
        <v>2.109704641350211</v>
      </c>
      <c r="I61" s="10">
        <v>3.8684719535783367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0">
        <v>5.7803468208092479</v>
      </c>
      <c r="F62" s="11">
        <v>6.182380216383307</v>
      </c>
      <c r="G62" s="10">
        <v>3.3557046979865772</v>
      </c>
      <c r="H62" s="10">
        <v>4.7846889952153111</v>
      </c>
      <c r="I62" s="10">
        <v>2.9411764705882351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0">
        <v>16.949152542372882</v>
      </c>
      <c r="F63" s="11">
        <v>9.4339622641509422</v>
      </c>
      <c r="G63" s="10">
        <v>12.422360248447204</v>
      </c>
      <c r="H63" s="10">
        <v>2.1834061135371177</v>
      </c>
      <c r="I63" s="10">
        <v>2.0964360587002098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0">
        <v>0</v>
      </c>
      <c r="F64" s="11">
        <v>14.084507042253522</v>
      </c>
      <c r="G64" s="10">
        <v>8.064516129032258</v>
      </c>
      <c r="H64" s="10">
        <v>13.422818791946309</v>
      </c>
      <c r="I64" s="10">
        <v>7.5757575757575761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0">
        <v>14.836795252225519</v>
      </c>
      <c r="F65" s="11">
        <v>5.3191489361702127</v>
      </c>
      <c r="G65" s="10">
        <v>2.8901734104046239</v>
      </c>
      <c r="H65" s="10">
        <v>3.3557046979865772</v>
      </c>
      <c r="I65" s="10">
        <v>6.1728395061728394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0">
        <v>0</v>
      </c>
      <c r="F66" s="11">
        <v>4.7281323877068555</v>
      </c>
      <c r="G66" s="10">
        <v>2.0533880903490762</v>
      </c>
      <c r="H66" s="10">
        <v>6.666666666666667</v>
      </c>
      <c r="I66" s="10">
        <v>2.5316455696202533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0">
        <v>3.669724770642202</v>
      </c>
      <c r="F67" s="11">
        <v>3.4782608695652177</v>
      </c>
      <c r="G67" s="10">
        <v>10.752688172043012</v>
      </c>
      <c r="H67" s="10">
        <v>6.8493150684931505</v>
      </c>
      <c r="I67" s="10">
        <v>5.2173913043478262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0">
        <v>6.6137566137566131</v>
      </c>
      <c r="F68" s="11">
        <v>9.1623036649214651</v>
      </c>
      <c r="G68" s="10">
        <v>9.0439276485788103</v>
      </c>
      <c r="H68" s="10">
        <v>8.3217753120665741</v>
      </c>
      <c r="I68" s="10">
        <v>6.5274151436031325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0">
        <v>0</v>
      </c>
      <c r="F69" s="11">
        <v>0</v>
      </c>
      <c r="G69" s="10">
        <v>3.5906642728904847</v>
      </c>
      <c r="H69" s="10">
        <v>10.928961748633879</v>
      </c>
      <c r="I69" s="10">
        <v>5.6710775047258979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0">
        <v>7.6408787010506209</v>
      </c>
      <c r="F70" s="11">
        <v>4.6339202965708983</v>
      </c>
      <c r="G70" s="10">
        <v>4.3706293706293708</v>
      </c>
      <c r="H70" s="10">
        <v>6.9101678183613036</v>
      </c>
      <c r="I70" s="10">
        <v>9.6660808435852363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0">
        <v>0</v>
      </c>
      <c r="F71" s="11">
        <v>0</v>
      </c>
      <c r="G71" s="10">
        <v>0</v>
      </c>
      <c r="H71" s="10">
        <v>0</v>
      </c>
      <c r="I71" s="10">
        <v>0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0">
        <v>11.784511784511785</v>
      </c>
      <c r="F72" s="11">
        <v>6.3897763578274756</v>
      </c>
      <c r="G72" s="10">
        <v>7.7881619937694708</v>
      </c>
      <c r="H72" s="10">
        <v>8.6655112651646444</v>
      </c>
      <c r="I72" s="10">
        <v>3.1496062992125982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0">
        <v>0</v>
      </c>
      <c r="F73" s="11">
        <v>2.3041474654377878</v>
      </c>
      <c r="G73" s="10">
        <v>2.1929824561403506</v>
      </c>
      <c r="H73" s="10">
        <v>4.7732696897374707</v>
      </c>
      <c r="I73" s="10">
        <v>4.4444444444444446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0">
        <v>20.193521245267142</v>
      </c>
      <c r="F74" s="11">
        <v>19.20558707987778</v>
      </c>
      <c r="G74" s="10">
        <v>17.804154302670625</v>
      </c>
      <c r="H74" s="10">
        <v>16.074450084602368</v>
      </c>
      <c r="I74" s="10">
        <v>24.662813102119461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0">
        <v>6.4020486555697822</v>
      </c>
      <c r="F75" s="11">
        <v>5.9241706161137433</v>
      </c>
      <c r="G75" s="10">
        <v>10.638297872340425</v>
      </c>
      <c r="H75" s="10">
        <v>7.1258907363420434</v>
      </c>
      <c r="I75" s="10">
        <v>5.1216389244558256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0">
        <v>25.848142164781908</v>
      </c>
      <c r="F76" s="11">
        <v>16.611295681063122</v>
      </c>
      <c r="G76" s="10">
        <v>18.707482993197278</v>
      </c>
      <c r="H76" s="10">
        <v>22.556390977443609</v>
      </c>
      <c r="I76" s="10">
        <v>28.189910979228486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0">
        <v>2.7137042062415193</v>
      </c>
      <c r="F77" s="11">
        <v>3.9946737683089215</v>
      </c>
      <c r="G77" s="10">
        <v>6.9930069930069934</v>
      </c>
      <c r="H77" s="10">
        <v>1.4836795252225521</v>
      </c>
      <c r="I77" s="10">
        <v>0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0">
        <v>19.193857965451055</v>
      </c>
      <c r="F78" s="11">
        <v>19.24839596700275</v>
      </c>
      <c r="G78" s="10">
        <v>23.978685612788631</v>
      </c>
      <c r="H78" s="10">
        <v>16.744186046511629</v>
      </c>
      <c r="I78" s="10">
        <v>11.524822695035461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0">
        <v>4.9751243781094523</v>
      </c>
      <c r="F79" s="11">
        <v>6.7720090293453721</v>
      </c>
      <c r="G79" s="10">
        <v>0</v>
      </c>
      <c r="H79" s="10">
        <v>8.676789587852495</v>
      </c>
      <c r="I79" s="10">
        <v>4.2643923240938166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0">
        <v>25.044722719141326</v>
      </c>
      <c r="F80" s="11">
        <v>4.6296296296296298</v>
      </c>
      <c r="G80" s="10">
        <v>10.638297872340425</v>
      </c>
      <c r="H80" s="10">
        <v>9.2936802973977706</v>
      </c>
      <c r="I80" s="10">
        <v>1.8281535648994516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0">
        <v>0</v>
      </c>
      <c r="F81" s="11">
        <v>0</v>
      </c>
      <c r="G81" s="10">
        <v>0</v>
      </c>
      <c r="H81" s="10">
        <v>0</v>
      </c>
      <c r="I81" s="10">
        <v>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0">
        <v>28.757346767422334</v>
      </c>
      <c r="F82" s="11">
        <v>25.490592757434758</v>
      </c>
      <c r="G82" s="10">
        <v>22.604728328494399</v>
      </c>
      <c r="H82" s="10">
        <v>21.332172398781019</v>
      </c>
      <c r="I82" s="10">
        <v>17.134289997858215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0">
        <v>0</v>
      </c>
      <c r="F83" s="11">
        <v>5.208333333333333</v>
      </c>
      <c r="G83" s="10">
        <v>5.7142857142857144</v>
      </c>
      <c r="H83" s="10">
        <v>0</v>
      </c>
      <c r="I83" s="10">
        <v>0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0">
        <v>0</v>
      </c>
      <c r="F84" s="11">
        <v>6.8493150684931505</v>
      </c>
      <c r="G84" s="10">
        <v>6.5789473684210522</v>
      </c>
      <c r="H84" s="10">
        <v>0</v>
      </c>
      <c r="I84" s="10">
        <v>3.2051282051282048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0">
        <v>7.2463768115942031</v>
      </c>
      <c r="F85" s="11">
        <v>3.500583430571762</v>
      </c>
      <c r="G85" s="10">
        <v>4.9641478212906778</v>
      </c>
      <c r="H85" s="10">
        <v>6.602641056422569</v>
      </c>
      <c r="I85" s="10">
        <v>8.8391278727165599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0">
        <v>0</v>
      </c>
      <c r="F86" s="11">
        <v>0</v>
      </c>
      <c r="G86" s="10">
        <v>6.1099796334012222</v>
      </c>
      <c r="H86" s="10">
        <v>4.2016806722689077</v>
      </c>
      <c r="I86" s="10">
        <v>6.5075921908893708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0">
        <v>8.8967971530249113</v>
      </c>
      <c r="F87" s="11">
        <v>9.5087163232963547</v>
      </c>
      <c r="G87" s="10">
        <v>4.6728971962616823</v>
      </c>
      <c r="H87" s="10">
        <v>11.784511784511785</v>
      </c>
      <c r="I87" s="10">
        <v>16.103059581320448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0">
        <v>10.309278350515465</v>
      </c>
      <c r="F88" s="11">
        <v>17.241379310344826</v>
      </c>
      <c r="G88" s="10">
        <v>10.869565217391305</v>
      </c>
      <c r="H88" s="10">
        <v>4.1580041580041582</v>
      </c>
      <c r="I88" s="10">
        <v>7.6190476190476186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0">
        <v>4.8820179007323024</v>
      </c>
      <c r="F89" s="11">
        <v>1.524390243902439</v>
      </c>
      <c r="G89" s="10">
        <v>10.727969348659004</v>
      </c>
      <c r="H89" s="10">
        <v>6.12088752869166</v>
      </c>
      <c r="I89" s="10">
        <v>3.7509377344336081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0">
        <v>0</v>
      </c>
      <c r="F90" s="10">
        <v>3.4602076124567476</v>
      </c>
      <c r="G90" s="10">
        <v>0</v>
      </c>
      <c r="H90" s="10">
        <v>3.5211267605633805</v>
      </c>
      <c r="I90" s="10">
        <v>3.4965034965034967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0">
        <v>16.260162601626018</v>
      </c>
      <c r="F91" s="11">
        <v>12.596899224806201</v>
      </c>
      <c r="G91" s="10">
        <v>13.333333333333334</v>
      </c>
      <c r="H91" s="10">
        <v>14.939309056956116</v>
      </c>
      <c r="I91" s="10">
        <v>12.411347517730498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0">
        <v>12.237762237762238</v>
      </c>
      <c r="F92" s="11">
        <v>19.031141868512112</v>
      </c>
      <c r="G92" s="10">
        <v>14.61038961038961</v>
      </c>
      <c r="H92" s="10">
        <v>28.380634390651085</v>
      </c>
      <c r="I92" s="10">
        <v>13.138686131386862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0">
        <v>5.1813471502590671</v>
      </c>
      <c r="F93" s="11">
        <v>7.3891625615763541</v>
      </c>
      <c r="G93" s="10">
        <v>11.527377521613833</v>
      </c>
      <c r="H93" s="10">
        <v>5.54016620498615</v>
      </c>
      <c r="I93" s="10">
        <v>5.9171597633136095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0">
        <v>0</v>
      </c>
      <c r="F94" s="11">
        <v>0</v>
      </c>
      <c r="G94" s="10">
        <v>0</v>
      </c>
      <c r="H94" s="10">
        <v>4.4444444444444446</v>
      </c>
      <c r="I94" s="10">
        <v>5.208333333333333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0">
        <v>0</v>
      </c>
      <c r="F95" s="11">
        <v>0</v>
      </c>
      <c r="G95" s="10">
        <v>0</v>
      </c>
      <c r="H95" s="10">
        <v>7.2992700729927007</v>
      </c>
      <c r="I95" s="10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0">
        <v>16.103059581320448</v>
      </c>
      <c r="F96" s="11">
        <v>30.110935023771791</v>
      </c>
      <c r="G96" s="10">
        <v>13.675213675213675</v>
      </c>
      <c r="H96" s="10">
        <v>22.690437601296598</v>
      </c>
      <c r="I96" s="10">
        <v>16.736401673640167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0">
        <v>3.1948881789137378</v>
      </c>
      <c r="F97" s="11">
        <v>6.4516129032258061</v>
      </c>
      <c r="G97" s="10">
        <v>4.1911148365465216</v>
      </c>
      <c r="H97" s="10">
        <v>7.5376884422110546</v>
      </c>
      <c r="I97" s="10">
        <v>7.0367474589523065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0">
        <v>12.757605495583906</v>
      </c>
      <c r="F98" s="11">
        <v>18.645731108930324</v>
      </c>
      <c r="G98" s="10">
        <v>12.820512820512819</v>
      </c>
      <c r="H98" s="10">
        <v>15.051740357478835</v>
      </c>
      <c r="I98" s="10">
        <v>17.291066282420751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0">
        <v>11.577424023154848</v>
      </c>
      <c r="F99" s="11">
        <v>13.774104683195592</v>
      </c>
      <c r="G99" s="10">
        <v>14.858841010401187</v>
      </c>
      <c r="H99" s="10">
        <v>16.61631419939577</v>
      </c>
      <c r="I99" s="10">
        <v>17.127799736495387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0">
        <v>22.808267997148967</v>
      </c>
      <c r="F100" s="11">
        <v>12.928248222365868</v>
      </c>
      <c r="G100" s="10">
        <v>18.06451612903226</v>
      </c>
      <c r="H100" s="10">
        <v>11.904761904761903</v>
      </c>
      <c r="I100" s="10">
        <v>15.954052329291638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0">
        <v>3.3333333333333335</v>
      </c>
      <c r="F101" s="11">
        <v>3.1055900621118009</v>
      </c>
      <c r="G101" s="10">
        <v>3.225806451612903</v>
      </c>
      <c r="H101" s="10">
        <v>3.3783783783783785</v>
      </c>
      <c r="I101" s="10">
        <v>6.7796610169491522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0">
        <v>16.296296296296294</v>
      </c>
      <c r="F102" s="11">
        <v>11.034482758620689</v>
      </c>
      <c r="G102" s="10">
        <v>11.315417256011315</v>
      </c>
      <c r="H102" s="10">
        <v>23.52941176470588</v>
      </c>
      <c r="I102" s="10">
        <v>15.45595054095827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0">
        <v>7.8534031413612562</v>
      </c>
      <c r="F103" s="11">
        <v>5.3763440860215059</v>
      </c>
      <c r="G103" s="10">
        <v>7.731958762886598</v>
      </c>
      <c r="H103" s="10">
        <v>7.1530758226037197</v>
      </c>
      <c r="I103" s="10">
        <v>10.610079575596817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0">
        <v>0</v>
      </c>
      <c r="F104" s="11">
        <v>9.0909090909090899</v>
      </c>
      <c r="G104" s="10">
        <v>9.5238095238095255</v>
      </c>
      <c r="H104" s="10">
        <v>0</v>
      </c>
      <c r="I104" s="10">
        <v>9.4339622641509422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0">
        <v>9.1047040971168443</v>
      </c>
      <c r="F105" s="11">
        <v>10.707635009310987</v>
      </c>
      <c r="G105" s="10">
        <v>9.2009685230024214</v>
      </c>
      <c r="H105" s="10">
        <v>7.4468085106382986</v>
      </c>
      <c r="I105" s="10">
        <v>6.3424947145877377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0">
        <v>6.7656045395024007</v>
      </c>
      <c r="F106" s="11">
        <v>9.7713097713097721</v>
      </c>
      <c r="G106" s="10">
        <v>10.050251256281408</v>
      </c>
      <c r="H106" s="10">
        <v>8.3565459610027855</v>
      </c>
      <c r="I106" s="10">
        <v>10.619469026548673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0">
        <v>8.6206896551724128</v>
      </c>
      <c r="F107" s="11">
        <v>15.748031496062993</v>
      </c>
      <c r="G107" s="10">
        <v>16.666666666666668</v>
      </c>
      <c r="H107" s="10">
        <v>31.007751937984494</v>
      </c>
      <c r="I107" s="10">
        <v>8.4033613445378155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0">
        <v>0</v>
      </c>
      <c r="F108" s="11">
        <v>19.417475728155338</v>
      </c>
      <c r="G108" s="10">
        <v>0</v>
      </c>
      <c r="H108" s="10">
        <v>0</v>
      </c>
      <c r="I108" s="10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0">
        <v>16.483516483516485</v>
      </c>
      <c r="F109" s="11">
        <v>5.6818181818181817</v>
      </c>
      <c r="G109" s="10">
        <v>6.0606060606060606</v>
      </c>
      <c r="H109" s="10">
        <v>17.964071856287426</v>
      </c>
      <c r="I109" s="10">
        <v>10.869565217391305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0">
        <v>3.4364261168384878</v>
      </c>
      <c r="F110" s="11">
        <v>3.1152647975077881</v>
      </c>
      <c r="G110" s="10">
        <v>0</v>
      </c>
      <c r="H110" s="10">
        <v>6.756756756756757</v>
      </c>
      <c r="I110" s="10">
        <v>3.2051282051282048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0">
        <v>11.494252873563218</v>
      </c>
      <c r="F111" s="11">
        <v>14.245014245014245</v>
      </c>
      <c r="G111" s="10">
        <v>2.7472527472527473</v>
      </c>
      <c r="H111" s="10">
        <v>9.5846645367412133</v>
      </c>
      <c r="I111" s="10">
        <v>0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0">
        <v>9.4022834116856959</v>
      </c>
      <c r="F112" s="11">
        <v>13.110846245530393</v>
      </c>
      <c r="G112" s="10">
        <v>12.746972594008922</v>
      </c>
      <c r="H112" s="10">
        <v>9.4398993077407187</v>
      </c>
      <c r="I112" s="10">
        <v>17.726161369193154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0">
        <v>19.971469329529242</v>
      </c>
      <c r="F113" s="11">
        <v>9.2715231788079482</v>
      </c>
      <c r="G113" s="10">
        <v>20.833333333333332</v>
      </c>
      <c r="H113" s="10">
        <v>12.295081967213115</v>
      </c>
      <c r="I113" s="10">
        <v>19.762845849802371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0">
        <v>11.583011583011583</v>
      </c>
      <c r="F114" s="11">
        <v>15.647226173541963</v>
      </c>
      <c r="G114" s="10">
        <v>7.9470198675496686</v>
      </c>
      <c r="H114" s="10">
        <v>15.444015444015445</v>
      </c>
      <c r="I114" s="10">
        <v>11.76470588235294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0">
        <v>0</v>
      </c>
      <c r="F115" s="11">
        <v>5</v>
      </c>
      <c r="G115" s="10">
        <v>5.2356020942408383</v>
      </c>
      <c r="H115" s="10">
        <v>0</v>
      </c>
      <c r="I115" s="10">
        <v>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0">
        <v>5.9171597633136095</v>
      </c>
      <c r="F116" s="11">
        <v>0</v>
      </c>
      <c r="G116" s="10">
        <v>6.1728395061728394</v>
      </c>
      <c r="H116" s="10">
        <v>6.666666666666667</v>
      </c>
      <c r="I116" s="10">
        <v>6.8493150684931505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0">
        <v>39.013195639701664</v>
      </c>
      <c r="F117" s="11">
        <v>35.307517084282459</v>
      </c>
      <c r="G117" s="10">
        <v>38.260869565217391</v>
      </c>
      <c r="H117" s="10">
        <v>33.434650455927049</v>
      </c>
      <c r="I117" s="10">
        <v>32.52513305736251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0">
        <v>7.3260073260073257</v>
      </c>
      <c r="F118" s="11">
        <v>3.2467532467532472</v>
      </c>
      <c r="G118" s="10">
        <v>3.5587188612099641</v>
      </c>
      <c r="H118" s="10">
        <v>3.4602076124567476</v>
      </c>
      <c r="I118" s="10">
        <v>3.0959752321981426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0">
        <v>6.5789473684210522</v>
      </c>
      <c r="F119" s="11">
        <v>11.475409836065573</v>
      </c>
      <c r="G119" s="10">
        <v>3.7807183364839321</v>
      </c>
      <c r="H119" s="10">
        <v>11.173184357541899</v>
      </c>
      <c r="I119" s="10">
        <v>10.067114093959731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0">
        <v>7.2992700729927007</v>
      </c>
      <c r="F120" s="11">
        <v>2.4213075060532687</v>
      </c>
      <c r="G120" s="10">
        <v>14.742014742014742</v>
      </c>
      <c r="H120" s="10">
        <v>15.590200445434299</v>
      </c>
      <c r="I120" s="10">
        <v>8.4745762711864412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0">
        <v>4.9423393739703458</v>
      </c>
      <c r="F121" s="11">
        <v>8.8757396449704142</v>
      </c>
      <c r="G121" s="10">
        <v>10.294117647058824</v>
      </c>
      <c r="H121" s="10">
        <v>11.396011396011396</v>
      </c>
      <c r="I121" s="10">
        <v>6.7658998646820026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0">
        <v>13.227513227513226</v>
      </c>
      <c r="F122" s="11">
        <v>11.049723756906078</v>
      </c>
      <c r="G122" s="10">
        <v>8.9020771513353125</v>
      </c>
      <c r="H122" s="10">
        <v>8.6206896551724128</v>
      </c>
      <c r="I122" s="10">
        <v>17.964071856287426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0">
        <v>0</v>
      </c>
      <c r="F123" s="11">
        <v>3.0674846625766872</v>
      </c>
      <c r="G123" s="10">
        <v>0</v>
      </c>
      <c r="H123" s="10">
        <v>0</v>
      </c>
      <c r="I123" s="10">
        <v>3.0487804878048781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0">
        <v>0</v>
      </c>
      <c r="F124" s="11">
        <v>0</v>
      </c>
      <c r="G124" s="10">
        <v>0</v>
      </c>
      <c r="H124" s="10">
        <v>12.5</v>
      </c>
      <c r="I124" s="10">
        <v>14.084507042253522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0">
        <v>2.0833333333333335</v>
      </c>
      <c r="F125" s="11">
        <v>0</v>
      </c>
      <c r="G125" s="10">
        <v>4.0160642570281118</v>
      </c>
      <c r="H125" s="10">
        <v>4.2598509052183173</v>
      </c>
      <c r="I125" s="10">
        <v>4.287245444801715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0">
        <v>2.9069767441860463</v>
      </c>
      <c r="F126" s="11">
        <v>6.557377049180328</v>
      </c>
      <c r="G126" s="10">
        <v>0</v>
      </c>
      <c r="H126" s="10">
        <v>0</v>
      </c>
      <c r="I126" s="10">
        <v>3.4129692832764507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0">
        <v>6.9930069930069934</v>
      </c>
      <c r="F127" s="11">
        <v>5.5248618784530388</v>
      </c>
      <c r="G127" s="10">
        <v>13.953488372093023</v>
      </c>
      <c r="H127" s="10">
        <v>8.8105726872246706</v>
      </c>
      <c r="I127" s="10">
        <v>20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0">
        <v>0</v>
      </c>
      <c r="F128" s="11">
        <v>5.0125313283208017</v>
      </c>
      <c r="G128" s="10">
        <v>4.395604395604396</v>
      </c>
      <c r="H128" s="10">
        <v>4.9382716049382713</v>
      </c>
      <c r="I128" s="10">
        <v>13.888888888888888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0">
        <v>12.302284710017574</v>
      </c>
      <c r="F129" s="11">
        <v>3.3057851239669422</v>
      </c>
      <c r="G129" s="10">
        <v>3.3222591362126246</v>
      </c>
      <c r="H129" s="10">
        <v>17.182130584192443</v>
      </c>
      <c r="I129" s="10">
        <v>10.355029585798817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0">
        <v>31.724952043677145</v>
      </c>
      <c r="F130" s="11">
        <v>30.881694763538711</v>
      </c>
      <c r="G130" s="10">
        <v>28.983330830455021</v>
      </c>
      <c r="H130" s="10">
        <v>25.57427258805513</v>
      </c>
      <c r="I130" s="10">
        <v>23.208290760472924</v>
      </c>
      <c r="J130" s="5" t="str">
        <f t="shared" si="1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0">
        <v>0</v>
      </c>
      <c r="F131" s="11">
        <v>0</v>
      </c>
      <c r="G131" s="10">
        <v>10.526315789473683</v>
      </c>
      <c r="H131" s="10">
        <v>0</v>
      </c>
      <c r="I131" s="10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0">
        <v>2.0703933747412009</v>
      </c>
      <c r="F132" s="11">
        <v>1.996007984031936</v>
      </c>
      <c r="G132" s="10">
        <v>0</v>
      </c>
      <c r="H132" s="10">
        <v>6.3157894736842106</v>
      </c>
      <c r="I132" s="10">
        <v>7.009345794392523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0">
        <v>0</v>
      </c>
      <c r="F133" s="11">
        <v>0</v>
      </c>
      <c r="G133" s="10">
        <v>0</v>
      </c>
      <c r="H133" s="10">
        <v>4.2553191489361701</v>
      </c>
      <c r="I133" s="10">
        <v>9.7087378640776691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0">
        <v>2.8985507246376812</v>
      </c>
      <c r="F134" s="11">
        <v>7.1090047393364921</v>
      </c>
      <c r="G134" s="10">
        <v>2.8409090909090908</v>
      </c>
      <c r="H134" s="10">
        <v>3.125</v>
      </c>
      <c r="I134" s="10">
        <v>0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0">
        <v>0</v>
      </c>
      <c r="F135" s="11">
        <v>8.5106382978723403</v>
      </c>
      <c r="G135" s="10">
        <v>2.150537634408602</v>
      </c>
      <c r="H135" s="10">
        <v>6.1475409836065573</v>
      </c>
      <c r="I135" s="10">
        <v>10.416666666666666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0">
        <v>14.005602240896359</v>
      </c>
      <c r="F136" s="11">
        <v>18.119068162208801</v>
      </c>
      <c r="G136" s="10">
        <v>14.88372093023256</v>
      </c>
      <c r="H136" s="10">
        <v>15.784586815227483</v>
      </c>
      <c r="I136" s="10">
        <v>8.9365504915102765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0">
        <v>4.8543689320388346</v>
      </c>
      <c r="F137" s="11">
        <v>0</v>
      </c>
      <c r="G137" s="10">
        <v>0</v>
      </c>
      <c r="H137" s="10">
        <v>0</v>
      </c>
      <c r="I137" s="10">
        <v>4.032258064516129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0">
        <v>6.0728744939271255</v>
      </c>
      <c r="F138" s="11">
        <v>3.7313432835820897</v>
      </c>
      <c r="G138" s="10">
        <v>4.5871559633027523</v>
      </c>
      <c r="H138" s="10">
        <v>2.6385224274406331</v>
      </c>
      <c r="I138" s="10">
        <v>6.4655172413793105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0">
        <v>0</v>
      </c>
      <c r="F139" s="11">
        <v>0</v>
      </c>
      <c r="G139" s="10">
        <v>0</v>
      </c>
      <c r="H139" s="10">
        <v>0</v>
      </c>
      <c r="I139" s="10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0">
        <v>0</v>
      </c>
      <c r="F140" s="11">
        <v>13.071895424836601</v>
      </c>
      <c r="G140" s="10">
        <v>6.5146579804560263</v>
      </c>
      <c r="H140" s="10">
        <v>0</v>
      </c>
      <c r="I140" s="10">
        <v>3.3783783783783785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0">
        <v>0</v>
      </c>
      <c r="F141" s="11">
        <v>4.166666666666667</v>
      </c>
      <c r="G141" s="10">
        <v>5.4054054054054053</v>
      </c>
      <c r="H141" s="10">
        <v>0</v>
      </c>
      <c r="I141" s="10">
        <v>9.0090090090090094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0">
        <v>3.134796238244514</v>
      </c>
      <c r="F142" s="11">
        <v>7.4309978768577496</v>
      </c>
      <c r="G142" s="10">
        <v>7.5593952483801301</v>
      </c>
      <c r="H142" s="10">
        <v>3.3519553072625698</v>
      </c>
      <c r="I142" s="10">
        <v>5.6753688989784337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0">
        <v>15.384615384615385</v>
      </c>
      <c r="F143" s="11">
        <v>3.8684719535783367</v>
      </c>
      <c r="G143" s="10">
        <v>7.6045627376425857</v>
      </c>
      <c r="H143" s="10">
        <v>3.4722222222222219</v>
      </c>
      <c r="I143" s="10">
        <v>1.7574692442882249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0">
        <v>10.526315789473683</v>
      </c>
      <c r="F144" s="11">
        <v>0</v>
      </c>
      <c r="G144" s="10">
        <v>10.752688172043012</v>
      </c>
      <c r="H144" s="10">
        <v>23.52941176470588</v>
      </c>
      <c r="I144" s="10">
        <v>0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0">
        <v>10.101010101010102</v>
      </c>
      <c r="F145" s="11">
        <v>0</v>
      </c>
      <c r="G145" s="10">
        <v>16.393442622950822</v>
      </c>
      <c r="H145" s="10">
        <v>3.484320557491289</v>
      </c>
      <c r="I145" s="10">
        <v>6.7796610169491522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0">
        <v>18.32460732984293</v>
      </c>
      <c r="F146" s="11">
        <v>12.658227848101266</v>
      </c>
      <c r="G146" s="10">
        <v>7.7720207253886011</v>
      </c>
      <c r="H146" s="10">
        <v>9.9255583126550864</v>
      </c>
      <c r="I146" s="10">
        <v>17.031630170316301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0">
        <v>8.1521739130434785</v>
      </c>
      <c r="F147" s="11">
        <v>12.995896032831737</v>
      </c>
      <c r="G147" s="10">
        <v>13.764624913971094</v>
      </c>
      <c r="H147" s="10">
        <v>16.174402250351619</v>
      </c>
      <c r="I147" s="10">
        <v>14.483212639894667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0">
        <v>4.8543689320388346</v>
      </c>
      <c r="F148" s="11">
        <v>0</v>
      </c>
      <c r="G148" s="10">
        <v>0</v>
      </c>
      <c r="H148" s="10">
        <v>0</v>
      </c>
      <c r="I148" s="10">
        <v>11.235955056179774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0">
        <v>7.0671378091872787</v>
      </c>
      <c r="F149" s="11">
        <v>2.8901734104046239</v>
      </c>
      <c r="G149" s="10">
        <v>3.215434083601286</v>
      </c>
      <c r="H149" s="10">
        <v>0</v>
      </c>
      <c r="I149" s="10">
        <v>6.6445182724252492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0">
        <v>3.3579583613163195</v>
      </c>
      <c r="F150" s="11">
        <v>4.704301075268817</v>
      </c>
      <c r="G150" s="10">
        <v>4.6204620462046204</v>
      </c>
      <c r="H150" s="10">
        <v>10.211027910142954</v>
      </c>
      <c r="I150" s="10">
        <v>6.6489361702127656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0">
        <v>0</v>
      </c>
      <c r="F151" s="11">
        <v>1.9880715705765406</v>
      </c>
      <c r="G151" s="10">
        <v>0</v>
      </c>
      <c r="H151" s="10">
        <v>0</v>
      </c>
      <c r="I151" s="10">
        <v>0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0">
        <v>13.574660633484163</v>
      </c>
      <c r="F152" s="11">
        <v>0</v>
      </c>
      <c r="G152" s="10">
        <v>3.6363636363636362</v>
      </c>
      <c r="H152" s="10">
        <v>16</v>
      </c>
      <c r="I152" s="10">
        <v>7.6923076923076925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0">
        <v>15.66951566951567</v>
      </c>
      <c r="F153" s="11">
        <v>13.123359580052494</v>
      </c>
      <c r="G153" s="10">
        <v>17.735334242837656</v>
      </c>
      <c r="H153" s="10">
        <v>14.084507042253522</v>
      </c>
      <c r="I153" s="10">
        <v>16.172506738544474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0">
        <v>37.993180711154409</v>
      </c>
      <c r="F154" s="11">
        <v>26.842105263157897</v>
      </c>
      <c r="G154" s="10">
        <v>39.66480446927374</v>
      </c>
      <c r="H154" s="10">
        <v>31.194820482636846</v>
      </c>
      <c r="I154" s="10">
        <v>32.471437161755865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0">
        <v>4.6403712296983759</v>
      </c>
      <c r="F155" s="11">
        <v>4.2105263157894735</v>
      </c>
      <c r="G155" s="10">
        <v>9.0090090090090094</v>
      </c>
      <c r="H155" s="10">
        <v>0</v>
      </c>
      <c r="I155" s="10">
        <v>10.335917312661499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0">
        <v>13.458950201884253</v>
      </c>
      <c r="F156" s="11">
        <v>7.5662042875157631</v>
      </c>
      <c r="G156" s="10">
        <v>7.6628352490421454</v>
      </c>
      <c r="H156" s="10">
        <v>10.376134889753567</v>
      </c>
      <c r="I156" s="10">
        <v>5.025125628140704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0">
        <v>2.8288543140028288</v>
      </c>
      <c r="F157" s="11">
        <v>4.0106951871657754</v>
      </c>
      <c r="G157" s="10">
        <v>4.2075736325385691</v>
      </c>
      <c r="H157" s="10">
        <v>1.5267175572519083</v>
      </c>
      <c r="I157" s="10">
        <v>3.2948929159802307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0">
        <v>6.1403508771929829</v>
      </c>
      <c r="F158" s="11">
        <v>3.4873583260680037</v>
      </c>
      <c r="G158" s="10">
        <v>14.367816091954023</v>
      </c>
      <c r="H158" s="10">
        <v>8.4745762711864412</v>
      </c>
      <c r="I158" s="10">
        <v>6.4397424103035883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0">
        <v>10.610079575596817</v>
      </c>
      <c r="F159" s="11">
        <v>15.463917525773196</v>
      </c>
      <c r="G159" s="10">
        <v>2.7397260273972601</v>
      </c>
      <c r="H159" s="10">
        <v>5.6338028169014089</v>
      </c>
      <c r="I159" s="10">
        <v>14.88095238095238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0">
        <v>5.6753688989784337</v>
      </c>
      <c r="F160" s="11">
        <v>8.4210526315789469</v>
      </c>
      <c r="G160" s="10">
        <v>10.582010582010582</v>
      </c>
      <c r="H160" s="10">
        <v>10.600706713780919</v>
      </c>
      <c r="I160" s="10">
        <v>8.290155440414507</v>
      </c>
      <c r="J160" s="5" t="str">
        <f t="shared" si="2"/>
        <v>Normal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0"/>
  <sheetViews>
    <sheetView workbookViewId="0">
      <selection activeCell="L107" sqref="L107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2" t="s">
        <v>180</v>
      </c>
      <c r="M1" s="1" t="s">
        <v>174</v>
      </c>
    </row>
    <row r="2" spans="1:13" x14ac:dyDescent="0.2">
      <c r="M2" s="1" t="s">
        <v>179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3" x14ac:dyDescent="0.2">
      <c r="A4" s="2"/>
      <c r="B4" s="2"/>
      <c r="C4" s="2"/>
      <c r="D4" s="4" t="s">
        <v>4</v>
      </c>
      <c r="E4" s="9">
        <v>14.818073001543098</v>
      </c>
      <c r="F4" s="9">
        <v>14.645531596835381</v>
      </c>
      <c r="G4" s="9">
        <v>14.84046321328919</v>
      </c>
      <c r="H4" s="9">
        <v>14.51063285616495</v>
      </c>
      <c r="I4" s="10">
        <v>14.319948565082706</v>
      </c>
      <c r="L4" s="5" t="s">
        <v>206</v>
      </c>
      <c r="M4" s="20">
        <v>0</v>
      </c>
    </row>
    <row r="5" spans="1:13" x14ac:dyDescent="0.2">
      <c r="A5" s="2"/>
      <c r="B5" s="2"/>
      <c r="C5" s="2"/>
      <c r="D5" s="4" t="s">
        <v>5</v>
      </c>
      <c r="E5" s="9">
        <v>14.976958525345621</v>
      </c>
      <c r="F5" s="9">
        <v>15.280952953916497</v>
      </c>
      <c r="G5" s="9">
        <v>15.087281795511222</v>
      </c>
      <c r="H5" s="9">
        <v>16.168671581942828</v>
      </c>
      <c r="I5" s="10">
        <v>13.206615650456678</v>
      </c>
    </row>
    <row r="6" spans="1:13" x14ac:dyDescent="0.2">
      <c r="A6" s="2"/>
      <c r="B6" s="2"/>
      <c r="C6" s="2"/>
      <c r="D6" s="4" t="s">
        <v>6</v>
      </c>
      <c r="E6" s="9">
        <v>20.025114004361907</v>
      </c>
      <c r="F6" s="9">
        <v>19.055671175858482</v>
      </c>
      <c r="G6" s="9">
        <v>19.062339000515202</v>
      </c>
      <c r="H6" s="9">
        <v>17.810026385224276</v>
      </c>
      <c r="I6" s="10">
        <v>15.811035718858019</v>
      </c>
    </row>
    <row r="7" spans="1:13" x14ac:dyDescent="0.2">
      <c r="A7" s="2"/>
      <c r="B7" s="2"/>
      <c r="C7" s="2"/>
      <c r="D7" s="4" t="s">
        <v>7</v>
      </c>
      <c r="E7" s="9">
        <v>12.413686088913026</v>
      </c>
      <c r="F7" s="9">
        <v>11.626206493126645</v>
      </c>
      <c r="G7" s="9">
        <v>11.458894101361224</v>
      </c>
      <c r="H7" s="9">
        <v>10.003877471888329</v>
      </c>
      <c r="I7" s="10">
        <v>9.9225030781487646</v>
      </c>
    </row>
    <row r="8" spans="1:13" x14ac:dyDescent="0.2">
      <c r="A8" s="2"/>
      <c r="B8" s="2"/>
      <c r="C8" s="2"/>
      <c r="D8" s="4" t="s">
        <v>8</v>
      </c>
      <c r="E8" s="9">
        <v>27.580333453437717</v>
      </c>
      <c r="F8" s="9">
        <v>27.618637613007913</v>
      </c>
      <c r="G8" s="9">
        <v>27.387857363489722</v>
      </c>
      <c r="H8" s="9">
        <v>27.77258625200912</v>
      </c>
      <c r="I8" s="10">
        <v>29.323421190958925</v>
      </c>
    </row>
    <row r="9" spans="1:13" x14ac:dyDescent="0.2">
      <c r="A9" s="2"/>
      <c r="B9" s="2"/>
      <c r="C9" s="2"/>
      <c r="D9" s="4" t="s">
        <v>9</v>
      </c>
      <c r="E9" s="9">
        <v>4.7337278106508878</v>
      </c>
      <c r="F9" s="9">
        <v>6.4447864563293571</v>
      </c>
      <c r="G9" s="9">
        <v>5.7087566521528785</v>
      </c>
      <c r="H9" s="9">
        <v>7.1457737852184566</v>
      </c>
      <c r="I9" s="10">
        <v>6.0944641950228542</v>
      </c>
    </row>
    <row r="10" spans="1:13" x14ac:dyDescent="0.2">
      <c r="A10" s="2"/>
      <c r="B10" s="2"/>
      <c r="C10" s="2"/>
      <c r="D10" s="4" t="s">
        <v>10</v>
      </c>
      <c r="E10" s="9">
        <v>13.027782137811959</v>
      </c>
      <c r="F10" s="9">
        <v>8.8565554325478413</v>
      </c>
      <c r="G10" s="9">
        <v>13.28740157480315</v>
      </c>
      <c r="H10" s="9">
        <v>10.798042854732579</v>
      </c>
      <c r="I10" s="10">
        <v>10.830935860551701</v>
      </c>
    </row>
    <row r="11" spans="1:13" x14ac:dyDescent="0.2">
      <c r="A11" s="2"/>
      <c r="B11" s="2"/>
      <c r="C11" s="2"/>
      <c r="D11" s="4" t="s">
        <v>11</v>
      </c>
      <c r="E11" s="9">
        <v>9.5771447122798463</v>
      </c>
      <c r="F11" s="9">
        <v>10.058805323429279</v>
      </c>
      <c r="G11" s="9">
        <v>10.515414641918266</v>
      </c>
      <c r="H11" s="9">
        <v>9.9193548387096779</v>
      </c>
      <c r="I11" s="10">
        <v>11.436128831492143</v>
      </c>
    </row>
    <row r="12" spans="1:13" x14ac:dyDescent="0.2">
      <c r="A12" s="2"/>
      <c r="B12" s="2"/>
      <c r="C12" s="2"/>
      <c r="D12" s="4" t="s">
        <v>12</v>
      </c>
      <c r="E12" s="9">
        <v>11.384280004844374</v>
      </c>
      <c r="F12" s="9">
        <v>11.736237144585603</v>
      </c>
      <c r="G12" s="9">
        <v>9.2453773113443276</v>
      </c>
      <c r="H12" s="9">
        <v>10.132102090547646</v>
      </c>
      <c r="I12" s="10">
        <v>6.4943021688518563</v>
      </c>
    </row>
    <row r="13" spans="1:13" x14ac:dyDescent="0.2">
      <c r="A13" s="2"/>
      <c r="B13" s="2"/>
      <c r="C13" s="2"/>
      <c r="D13" s="4" t="s">
        <v>13</v>
      </c>
      <c r="E13" s="9">
        <v>4.6096508434680272</v>
      </c>
      <c r="F13" s="9">
        <v>5.1392263128387219</v>
      </c>
      <c r="G13" s="9">
        <v>4.1081494219929304</v>
      </c>
      <c r="H13" s="9">
        <v>5.4059567523459817</v>
      </c>
      <c r="I13" s="10">
        <v>4.2730795985292662</v>
      </c>
    </row>
    <row r="14" spans="1:13" x14ac:dyDescent="0.2">
      <c r="A14" s="2"/>
      <c r="B14" s="2"/>
      <c r="C14" s="2"/>
      <c r="D14" s="4" t="s">
        <v>14</v>
      </c>
      <c r="E14" s="9">
        <v>17.237468813789974</v>
      </c>
      <c r="F14" s="9">
        <v>15.978087194704404</v>
      </c>
      <c r="G14" s="9">
        <v>13.761467889908257</v>
      </c>
      <c r="H14" s="9">
        <v>15.14139389890893</v>
      </c>
      <c r="I14" s="10">
        <v>17.747858017135865</v>
      </c>
    </row>
    <row r="15" spans="1:13" x14ac:dyDescent="0.2">
      <c r="A15" s="2"/>
      <c r="B15" s="2"/>
      <c r="C15" s="2"/>
      <c r="D15" s="4" t="s">
        <v>15</v>
      </c>
      <c r="E15" s="9">
        <v>6.0556827413041869</v>
      </c>
      <c r="F15" s="9">
        <v>7.3697767601602751</v>
      </c>
      <c r="G15" s="9">
        <v>10.206313333819349</v>
      </c>
      <c r="H15" s="9">
        <v>10.06610576923077</v>
      </c>
      <c r="I15" s="10">
        <v>10.235269031203353</v>
      </c>
      <c r="L15" s="7" t="s">
        <v>207</v>
      </c>
    </row>
    <row r="16" spans="1:13" x14ac:dyDescent="0.2">
      <c r="A16" s="2"/>
      <c r="B16" s="2"/>
      <c r="C16" s="2"/>
      <c r="D16" s="4" t="s">
        <v>16</v>
      </c>
      <c r="E16" s="9">
        <v>11.995484053062377</v>
      </c>
      <c r="F16" s="9">
        <v>11.795364147579207</v>
      </c>
      <c r="G16" s="9">
        <v>14.048890137679123</v>
      </c>
      <c r="H16" s="9">
        <v>10.33328482025906</v>
      </c>
      <c r="I16" s="10">
        <v>13.035921205098495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0">
        <v>6.2661260597124961</v>
      </c>
      <c r="F17" s="11">
        <v>6.7390490453013854</v>
      </c>
      <c r="G17" s="10">
        <v>4.5749142203583677</v>
      </c>
      <c r="H17" s="10">
        <v>5.8777429467084641</v>
      </c>
      <c r="I17" s="10">
        <v>6.5123010130246017</v>
      </c>
      <c r="J17" s="5" t="str">
        <f>IF(AND(I17&lt;$M$21,I17&gt;$M$22),"Normal","Outliers")</f>
        <v>Normal</v>
      </c>
      <c r="L17" s="1" t="s">
        <v>208</v>
      </c>
      <c r="M17" s="8">
        <f>AVERAGE(I17:I160)</f>
        <v>7.0673974703690563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0">
        <v>7.042253521126761</v>
      </c>
      <c r="F18" s="11">
        <v>23.076923076923077</v>
      </c>
      <c r="G18" s="10">
        <v>0</v>
      </c>
      <c r="H18" s="10">
        <v>0</v>
      </c>
      <c r="I18" s="10">
        <v>7.5757575757575761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1.7751403244410315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0">
        <v>5.040322580645161</v>
      </c>
      <c r="F19" s="11">
        <v>3.9486673247778872</v>
      </c>
      <c r="G19" s="10">
        <v>1.0204081632653061</v>
      </c>
      <c r="H19" s="10">
        <v>2.1119324181626187</v>
      </c>
      <c r="I19" s="10">
        <v>5.2301255230125516</v>
      </c>
      <c r="J19" s="5" t="str">
        <f t="shared" si="0"/>
        <v>Normal</v>
      </c>
      <c r="L19" s="1" t="s">
        <v>210</v>
      </c>
      <c r="M19" s="8">
        <f>_xlfn.QUARTILE.EXC(I17:I160,3)</f>
        <v>10.306682510043569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0">
        <v>0</v>
      </c>
      <c r="F20" s="11">
        <v>3.9138943248532287</v>
      </c>
      <c r="G20" s="10">
        <v>0.98619329388560162</v>
      </c>
      <c r="H20" s="10">
        <v>3.1120331950207465</v>
      </c>
      <c r="I20" s="10">
        <v>2.8490028490028489</v>
      </c>
      <c r="J20" s="5" t="str">
        <f t="shared" si="0"/>
        <v>Normal</v>
      </c>
      <c r="L20" s="1" t="s">
        <v>211</v>
      </c>
      <c r="M20" s="8">
        <f>M19-M18</f>
        <v>8.5315421856025377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0">
        <v>0</v>
      </c>
      <c r="F21" s="11">
        <v>4.4843049327354256</v>
      </c>
      <c r="G21" s="10">
        <v>8.8888888888888893</v>
      </c>
      <c r="H21" s="10">
        <v>0</v>
      </c>
      <c r="I21" s="10">
        <v>9.5693779904306222</v>
      </c>
      <c r="J21" s="5" t="str">
        <f t="shared" si="0"/>
        <v>Normal</v>
      </c>
      <c r="L21" s="1" t="s">
        <v>212</v>
      </c>
      <c r="M21" s="8">
        <f>M17+1.5*M20</f>
        <v>19.864710748772861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0">
        <v>21.201413427561839</v>
      </c>
      <c r="F22" s="11">
        <v>17.647058823529413</v>
      </c>
      <c r="G22" s="10">
        <v>23.450586264656614</v>
      </c>
      <c r="H22" s="10">
        <v>33.644859813084111</v>
      </c>
      <c r="I22" s="10">
        <v>21.276595744680851</v>
      </c>
      <c r="J22" s="5" t="str">
        <f t="shared" si="0"/>
        <v>Outliers</v>
      </c>
      <c r="L22" s="1" t="s">
        <v>213</v>
      </c>
      <c r="M22" s="8">
        <f>M17-1.5*M20</f>
        <v>-5.7299158080347494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0">
        <v>12.080536912751677</v>
      </c>
      <c r="F23" s="11">
        <v>6.4102564102564097</v>
      </c>
      <c r="G23" s="10">
        <v>17.971758664955072</v>
      </c>
      <c r="H23" s="10">
        <v>12.836970474967908</v>
      </c>
      <c r="I23" s="10">
        <v>6.3291139240506329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0">
        <v>21.310816244471251</v>
      </c>
      <c r="F24" s="11">
        <v>23.753894080996883</v>
      </c>
      <c r="G24" s="10">
        <v>26.992830029523407</v>
      </c>
      <c r="H24" s="10">
        <v>17.581475128644939</v>
      </c>
      <c r="I24" s="10">
        <v>21.305530371713509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0">
        <v>7.0175438596491233</v>
      </c>
      <c r="F25" s="11">
        <v>4.5924225028702645</v>
      </c>
      <c r="G25" s="10">
        <v>4.7789725209080043</v>
      </c>
      <c r="H25" s="10">
        <v>2.4360535931790497</v>
      </c>
      <c r="I25" s="10">
        <v>8.1967213114754109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0">
        <v>6.2972292191435768</v>
      </c>
      <c r="F26" s="11">
        <v>6.0473494595985597</v>
      </c>
      <c r="G26" s="10">
        <v>4.4546436285097197</v>
      </c>
      <c r="H26" s="10">
        <v>5.3214439810153893</v>
      </c>
      <c r="I26" s="10">
        <v>7.8786110300554411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0">
        <v>9.5238095238095255</v>
      </c>
      <c r="F27" s="11">
        <v>3.0487804878048781</v>
      </c>
      <c r="G27" s="10">
        <v>4.6012269938650308</v>
      </c>
      <c r="H27" s="10">
        <v>7.9239302694136295</v>
      </c>
      <c r="I27" s="10">
        <v>13.888888888888888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0">
        <v>4.2780748663101607</v>
      </c>
      <c r="F28" s="11">
        <v>3.3296337402885681</v>
      </c>
      <c r="G28" s="10">
        <v>3.7082818294190361</v>
      </c>
      <c r="H28" s="10">
        <v>2.3255813953488373</v>
      </c>
      <c r="I28" s="10">
        <v>4.4543429844097995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0">
        <v>0</v>
      </c>
      <c r="F29" s="11">
        <v>5.4347826086956523</v>
      </c>
      <c r="G29" s="10">
        <v>0</v>
      </c>
      <c r="H29" s="10">
        <v>8.2417582417582427</v>
      </c>
      <c r="I29" s="10">
        <v>2.4213075060532687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0">
        <v>0</v>
      </c>
      <c r="F30" s="11">
        <v>5.4945054945054945</v>
      </c>
      <c r="G30" s="10">
        <v>13.698630136986301</v>
      </c>
      <c r="H30" s="10">
        <v>0</v>
      </c>
      <c r="I30" s="10">
        <v>0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0">
        <v>1.8083182640144664</v>
      </c>
      <c r="F31" s="11">
        <v>3.4364261168384878</v>
      </c>
      <c r="G31" s="10">
        <v>9.1074681238615671</v>
      </c>
      <c r="H31" s="10">
        <v>5.6818181818181817</v>
      </c>
      <c r="I31" s="10">
        <v>8.7108013937282234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0">
        <v>6.3492063492063489</v>
      </c>
      <c r="F32" s="11">
        <v>6.8965517241379306</v>
      </c>
      <c r="G32" s="10">
        <v>9.9800399201596814</v>
      </c>
      <c r="H32" s="10">
        <v>5.8708414872798436</v>
      </c>
      <c r="I32" s="10">
        <v>1.7006802721088434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0">
        <v>0</v>
      </c>
      <c r="F33" s="11">
        <v>0</v>
      </c>
      <c r="G33" s="10">
        <v>0</v>
      </c>
      <c r="H33" s="10">
        <v>0</v>
      </c>
      <c r="I33" s="10">
        <v>18.867924528301884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0">
        <v>0.46425255338904364</v>
      </c>
      <c r="F34" s="11">
        <v>5.7167985927880389</v>
      </c>
      <c r="G34" s="10">
        <v>19.18047079337402</v>
      </c>
      <c r="H34" s="10">
        <v>18.93439013650374</v>
      </c>
      <c r="I34" s="10">
        <v>25.991189427312776</v>
      </c>
      <c r="J34" s="5" t="str">
        <f t="shared" si="0"/>
        <v>Outliers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0">
        <v>40.187541862022776</v>
      </c>
      <c r="F35" s="11">
        <v>40.469299152367171</v>
      </c>
      <c r="G35" s="10">
        <v>40.727390111368159</v>
      </c>
      <c r="H35" s="10">
        <v>40.905340091948602</v>
      </c>
      <c r="I35" s="10">
        <v>42.288705168619522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0">
        <v>0</v>
      </c>
      <c r="F36" s="11">
        <v>3.3783783783783785</v>
      </c>
      <c r="G36" s="10">
        <v>6.369426751592357</v>
      </c>
      <c r="H36" s="10">
        <v>0</v>
      </c>
      <c r="I36" s="10">
        <v>3.4482758620689653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0">
        <v>0.96061479346781942</v>
      </c>
      <c r="F37" s="11">
        <v>0</v>
      </c>
      <c r="G37" s="10">
        <v>1.0010010010010011</v>
      </c>
      <c r="H37" s="10">
        <v>1.1312217194570138</v>
      </c>
      <c r="I37" s="10">
        <v>2.1231422505307855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0">
        <v>0</v>
      </c>
      <c r="F38" s="11">
        <v>0</v>
      </c>
      <c r="G38" s="10">
        <v>3.4246575342465753</v>
      </c>
      <c r="H38" s="10">
        <v>0</v>
      </c>
      <c r="I38" s="10">
        <v>3.5211267605633805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0">
        <v>0</v>
      </c>
      <c r="F39" s="11">
        <v>0</v>
      </c>
      <c r="G39" s="10">
        <v>0</v>
      </c>
      <c r="H39" s="10">
        <v>0</v>
      </c>
      <c r="I39" s="10">
        <v>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0">
        <v>30.014292520247739</v>
      </c>
      <c r="F40" s="11">
        <v>30.866999546073536</v>
      </c>
      <c r="G40" s="10">
        <v>18.335684062059237</v>
      </c>
      <c r="H40" s="10">
        <v>23.346303501945524</v>
      </c>
      <c r="I40" s="10">
        <v>15.82131223825035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0">
        <v>3.0030030030030028</v>
      </c>
      <c r="F41" s="11">
        <v>5.6980056980056979</v>
      </c>
      <c r="G41" s="10">
        <v>3.0769230769230771</v>
      </c>
      <c r="H41" s="10">
        <v>3.4246575342465753</v>
      </c>
      <c r="I41" s="10">
        <v>0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0">
        <v>0</v>
      </c>
      <c r="F42" s="11">
        <v>0</v>
      </c>
      <c r="G42" s="10">
        <v>0</v>
      </c>
      <c r="H42" s="10">
        <v>0</v>
      </c>
      <c r="I42" s="10">
        <v>0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0">
        <v>3.8216560509554141</v>
      </c>
      <c r="F43" s="11">
        <v>1.2658227848101267</v>
      </c>
      <c r="G43" s="10">
        <v>1.3071895424836601</v>
      </c>
      <c r="H43" s="10">
        <v>4.2313117066290555</v>
      </c>
      <c r="I43" s="10">
        <v>2.7285129604365621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0">
        <v>20.932794711715022</v>
      </c>
      <c r="F44" s="11">
        <v>20.007020007020007</v>
      </c>
      <c r="G44" s="10">
        <v>21.284271284271284</v>
      </c>
      <c r="H44" s="10">
        <v>18.109380659181458</v>
      </c>
      <c r="I44" s="10">
        <v>19.237749546279492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0">
        <v>0</v>
      </c>
      <c r="F45" s="11">
        <v>6.3291139240506329</v>
      </c>
      <c r="G45" s="10">
        <v>6.4794816414686824</v>
      </c>
      <c r="H45" s="10">
        <v>2.4449877750611249</v>
      </c>
      <c r="I45" s="10">
        <v>4.8661800486618008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0">
        <v>0</v>
      </c>
      <c r="F46" s="11">
        <v>17.142857142857142</v>
      </c>
      <c r="G46" s="10">
        <v>20.408163265306122</v>
      </c>
      <c r="H46" s="10">
        <v>3.1847133757961785</v>
      </c>
      <c r="I46" s="10">
        <v>9.8039215686274517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0">
        <v>0</v>
      </c>
      <c r="F47" s="11">
        <v>0</v>
      </c>
      <c r="G47" s="10">
        <v>0</v>
      </c>
      <c r="H47" s="10">
        <v>0</v>
      </c>
      <c r="I47" s="10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0">
        <v>13.239553165080677</v>
      </c>
      <c r="F48" s="11">
        <v>13.44286781179985</v>
      </c>
      <c r="G48" s="10">
        <v>16.881028938906752</v>
      </c>
      <c r="H48" s="10">
        <v>15.764806135492117</v>
      </c>
      <c r="I48" s="10">
        <v>11.567610690067811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0">
        <v>7.293354943273906</v>
      </c>
      <c r="F49" s="11">
        <v>8.1168831168831161</v>
      </c>
      <c r="G49" s="10">
        <v>5.9625212947189103</v>
      </c>
      <c r="H49" s="10">
        <v>5.3846153846153841</v>
      </c>
      <c r="I49" s="10">
        <v>6.2326869806094187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0">
        <v>19.230769230769234</v>
      </c>
      <c r="F50" s="11">
        <v>7.6481835564053533</v>
      </c>
      <c r="G50" s="10">
        <v>10.387157695939566</v>
      </c>
      <c r="H50" s="10">
        <v>13.197969543147208</v>
      </c>
      <c r="I50" s="10">
        <v>1.890359168241966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0">
        <v>3.6809815950920246</v>
      </c>
      <c r="F51" s="11">
        <v>2.1253985122210413</v>
      </c>
      <c r="G51" s="10">
        <v>3.1712473572938689</v>
      </c>
      <c r="H51" s="10">
        <v>3.2930845225027441</v>
      </c>
      <c r="I51" s="10">
        <v>8.1206496519721583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0">
        <v>12.202753441802253</v>
      </c>
      <c r="F52" s="11">
        <v>15.128593040847202</v>
      </c>
      <c r="G52" s="10">
        <v>11.951000896325068</v>
      </c>
      <c r="H52" s="10">
        <v>16.916070266753415</v>
      </c>
      <c r="I52" s="10">
        <v>10.690287110568113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0">
        <v>2.688172043010753</v>
      </c>
      <c r="F53" s="11">
        <v>2.3866348448687353</v>
      </c>
      <c r="G53" s="10">
        <v>2.9239766081871341</v>
      </c>
      <c r="H53" s="10">
        <v>2.3364485981308412</v>
      </c>
      <c r="I53" s="10">
        <v>4.9261083743842367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0">
        <v>6.0975609756097562</v>
      </c>
      <c r="F54" s="11">
        <v>5.4347826086956523</v>
      </c>
      <c r="G54" s="10">
        <v>0</v>
      </c>
      <c r="H54" s="10">
        <v>0</v>
      </c>
      <c r="I54" s="10">
        <v>0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0">
        <v>10.296010296010296</v>
      </c>
      <c r="F55" s="11">
        <v>34.13400758533502</v>
      </c>
      <c r="G55" s="10">
        <v>21.216407355021218</v>
      </c>
      <c r="H55" s="10">
        <v>21.037868162692845</v>
      </c>
      <c r="I55" s="10">
        <v>12.080536912751677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0">
        <v>2.0080321285140559</v>
      </c>
      <c r="F56" s="11">
        <v>1.779359430604982</v>
      </c>
      <c r="G56" s="10">
        <v>1.8315018315018314</v>
      </c>
      <c r="H56" s="10">
        <v>0</v>
      </c>
      <c r="I56" s="10">
        <v>0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0">
        <v>6.024096385542169</v>
      </c>
      <c r="F57" s="11">
        <v>0</v>
      </c>
      <c r="G57" s="10">
        <v>5</v>
      </c>
      <c r="H57" s="10">
        <v>22.624434389140269</v>
      </c>
      <c r="I57" s="10">
        <v>9.4339622641509422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0">
        <v>3.4482758620689653</v>
      </c>
      <c r="F58" s="11">
        <v>0</v>
      </c>
      <c r="G58" s="10">
        <v>0</v>
      </c>
      <c r="H58" s="10">
        <v>9.6463022508038598</v>
      </c>
      <c r="I58" s="10">
        <v>10.582010582010582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0">
        <v>8.1855388813096859</v>
      </c>
      <c r="F59" s="11">
        <v>5.3475935828877006</v>
      </c>
      <c r="G59" s="10">
        <v>12.875536480686696</v>
      </c>
      <c r="H59" s="10">
        <v>17.167381974248926</v>
      </c>
      <c r="I59" s="10">
        <v>6.9252077562326866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0">
        <v>0</v>
      </c>
      <c r="F60" s="11">
        <v>8.4033613445378155</v>
      </c>
      <c r="G60" s="10">
        <v>4.1841004184100417</v>
      </c>
      <c r="H60" s="10">
        <v>4.2372881355932206</v>
      </c>
      <c r="I60" s="10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0">
        <v>2.0366598778004072</v>
      </c>
      <c r="F61" s="11">
        <v>3.6036036036036037</v>
      </c>
      <c r="G61" s="10">
        <v>1.8248175182481752</v>
      </c>
      <c r="H61" s="10">
        <v>2.109704641350211</v>
      </c>
      <c r="I61" s="10">
        <v>3.8684719535783367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0">
        <v>4.3352601156069364</v>
      </c>
      <c r="F62" s="11">
        <v>0</v>
      </c>
      <c r="G62" s="10">
        <v>3.3557046979865772</v>
      </c>
      <c r="H62" s="10">
        <v>4.7846889952153111</v>
      </c>
      <c r="I62" s="10">
        <v>1.4705882352941175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0">
        <v>7.2639225181598066</v>
      </c>
      <c r="F63" s="11">
        <v>5.6603773584905657</v>
      </c>
      <c r="G63" s="10">
        <v>10.351966873706004</v>
      </c>
      <c r="H63" s="10">
        <v>2.1834061135371177</v>
      </c>
      <c r="I63" s="10">
        <v>2.0964360587002098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0">
        <v>0</v>
      </c>
      <c r="F64" s="11">
        <v>7.042253521126761</v>
      </c>
      <c r="G64" s="10">
        <v>8.064516129032258</v>
      </c>
      <c r="H64" s="10">
        <v>13.422818791946309</v>
      </c>
      <c r="I64" s="10">
        <v>7.5757575757575761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0">
        <v>8.9020771513353125</v>
      </c>
      <c r="F65" s="11">
        <v>5.3191489361702127</v>
      </c>
      <c r="G65" s="10">
        <v>2.8901734104046239</v>
      </c>
      <c r="H65" s="10">
        <v>3.3557046979865772</v>
      </c>
      <c r="I65" s="10">
        <v>3.0864197530864197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0">
        <v>0</v>
      </c>
      <c r="F66" s="11">
        <v>4.7281323877068555</v>
      </c>
      <c r="G66" s="10">
        <v>2.0533880903490762</v>
      </c>
      <c r="H66" s="10">
        <v>4.4444444444444446</v>
      </c>
      <c r="I66" s="10">
        <v>0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0">
        <v>1.834862385321101</v>
      </c>
      <c r="F67" s="11">
        <v>1.7391304347826089</v>
      </c>
      <c r="G67" s="10">
        <v>5.3763440860215059</v>
      </c>
      <c r="H67" s="10">
        <v>3.4246575342465753</v>
      </c>
      <c r="I67" s="10">
        <v>1.7391304347826089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0">
        <v>3.9682539682539679</v>
      </c>
      <c r="F68" s="11">
        <v>6.5445026178010473</v>
      </c>
      <c r="G68" s="10">
        <v>7.7519379844961236</v>
      </c>
      <c r="H68" s="10">
        <v>8.3217753120665741</v>
      </c>
      <c r="I68" s="10">
        <v>3.9164490861618795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0">
        <v>0</v>
      </c>
      <c r="F69" s="11">
        <v>0</v>
      </c>
      <c r="G69" s="10">
        <v>3.5906642728904847</v>
      </c>
      <c r="H69" s="10">
        <v>9.1074681238615671</v>
      </c>
      <c r="I69" s="10">
        <v>3.7807183364839321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0">
        <v>2.8653295128939829</v>
      </c>
      <c r="F70" s="11">
        <v>2.7803521779425395</v>
      </c>
      <c r="G70" s="10">
        <v>4.3706293706293708</v>
      </c>
      <c r="H70" s="10">
        <v>6.9101678183613036</v>
      </c>
      <c r="I70" s="10">
        <v>5.272407732864675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0">
        <v>0</v>
      </c>
      <c r="F71" s="11">
        <v>0</v>
      </c>
      <c r="G71" s="10">
        <v>0</v>
      </c>
      <c r="H71" s="10">
        <v>0</v>
      </c>
      <c r="I71" s="10">
        <v>0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0">
        <v>5.0505050505050511</v>
      </c>
      <c r="F72" s="11">
        <v>4.7923322683706067</v>
      </c>
      <c r="G72" s="10">
        <v>6.2305295950155761</v>
      </c>
      <c r="H72" s="10">
        <v>3.4662045060658575</v>
      </c>
      <c r="I72" s="10">
        <v>0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0">
        <v>0</v>
      </c>
      <c r="F73" s="11">
        <v>2.3041474654377878</v>
      </c>
      <c r="G73" s="10">
        <v>0</v>
      </c>
      <c r="H73" s="10">
        <v>4.7732696897374707</v>
      </c>
      <c r="I73" s="10">
        <v>2.2222222222222223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0">
        <v>20.193521245267142</v>
      </c>
      <c r="F74" s="11">
        <v>18.332605848974246</v>
      </c>
      <c r="G74" s="10">
        <v>15.260703688003391</v>
      </c>
      <c r="H74" s="10">
        <v>15.228426395939087</v>
      </c>
      <c r="I74" s="10">
        <v>21.965317919075144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0">
        <v>3.8412291933418694</v>
      </c>
      <c r="F75" s="11">
        <v>3.5545023696682461</v>
      </c>
      <c r="G75" s="10">
        <v>8.2742316784869967</v>
      </c>
      <c r="H75" s="10">
        <v>7.1258907363420434</v>
      </c>
      <c r="I75" s="10">
        <v>3.8412291933418694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0">
        <v>24.232633279483036</v>
      </c>
      <c r="F76" s="11">
        <v>14.950166112956811</v>
      </c>
      <c r="G76" s="10">
        <v>17.006802721088437</v>
      </c>
      <c r="H76" s="10">
        <v>15.037593984962406</v>
      </c>
      <c r="I76" s="10">
        <v>23.738872403560833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0">
        <v>1.3568521031207597</v>
      </c>
      <c r="F77" s="11">
        <v>1.3315579227696406</v>
      </c>
      <c r="G77" s="10">
        <v>5.5944055944055942</v>
      </c>
      <c r="H77" s="10">
        <v>1.4836795252225521</v>
      </c>
      <c r="I77" s="10">
        <v>0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0">
        <v>17.274472168905952</v>
      </c>
      <c r="F78" s="11">
        <v>16.498625114573784</v>
      </c>
      <c r="G78" s="10">
        <v>23.090586145648313</v>
      </c>
      <c r="H78" s="10">
        <v>13.953488372093023</v>
      </c>
      <c r="I78" s="10">
        <v>11.524822695035461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0">
        <v>2.4875621890547261</v>
      </c>
      <c r="F79" s="11">
        <v>2.2573363431151239</v>
      </c>
      <c r="G79" s="10">
        <v>0</v>
      </c>
      <c r="H79" s="10">
        <v>4.3383947939262475</v>
      </c>
      <c r="I79" s="10">
        <v>4.2643923240938166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0">
        <v>17.889087656529515</v>
      </c>
      <c r="F80" s="11">
        <v>4.6296296296296298</v>
      </c>
      <c r="G80" s="10">
        <v>7.0921985815602833</v>
      </c>
      <c r="H80" s="10">
        <v>5.5762081784386615</v>
      </c>
      <c r="I80" s="10">
        <v>1.8281535648994516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0">
        <v>0</v>
      </c>
      <c r="F81" s="11">
        <v>0</v>
      </c>
      <c r="G81" s="10">
        <v>0</v>
      </c>
      <c r="H81" s="10">
        <v>0</v>
      </c>
      <c r="I81" s="10">
        <v>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0">
        <v>24.13937867338371</v>
      </c>
      <c r="F82" s="11">
        <v>21.646773214646974</v>
      </c>
      <c r="G82" s="10">
        <v>19.493985897967647</v>
      </c>
      <c r="H82" s="10">
        <v>16.978667827601221</v>
      </c>
      <c r="I82" s="10">
        <v>14.564146498179483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0">
        <v>0</v>
      </c>
      <c r="F83" s="11">
        <v>5.208333333333333</v>
      </c>
      <c r="G83" s="10">
        <v>5.7142857142857144</v>
      </c>
      <c r="H83" s="10">
        <v>0</v>
      </c>
      <c r="I83" s="10">
        <v>0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0">
        <v>0</v>
      </c>
      <c r="F84" s="11">
        <v>6.8493150684931505</v>
      </c>
      <c r="G84" s="10">
        <v>6.5789473684210522</v>
      </c>
      <c r="H84" s="10">
        <v>0</v>
      </c>
      <c r="I84" s="10">
        <v>3.2051282051282048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0">
        <v>6.1315496098104791</v>
      </c>
      <c r="F85" s="11">
        <v>2.3337222870478409</v>
      </c>
      <c r="G85" s="10">
        <v>3.8610038610038613</v>
      </c>
      <c r="H85" s="10">
        <v>6.602641056422569</v>
      </c>
      <c r="I85" s="10">
        <v>8.2498526812021211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0">
        <v>0</v>
      </c>
      <c r="F86" s="11">
        <v>0</v>
      </c>
      <c r="G86" s="10">
        <v>6.1099796334012222</v>
      </c>
      <c r="H86" s="10">
        <v>4.2016806722689077</v>
      </c>
      <c r="I86" s="10">
        <v>6.5075921908893708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0">
        <v>7.1174377224199281</v>
      </c>
      <c r="F87" s="11">
        <v>6.3391442155309035</v>
      </c>
      <c r="G87" s="10">
        <v>1.557632398753894</v>
      </c>
      <c r="H87" s="10">
        <v>8.4175084175084169</v>
      </c>
      <c r="I87" s="10">
        <v>12.882447665056361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0">
        <v>8.247422680412372</v>
      </c>
      <c r="F88" s="11">
        <v>15.086206896551724</v>
      </c>
      <c r="G88" s="10">
        <v>8.695652173913043</v>
      </c>
      <c r="H88" s="10">
        <v>4.1580041580041582</v>
      </c>
      <c r="I88" s="10">
        <v>7.6190476190476186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0">
        <v>2.4410089503661512</v>
      </c>
      <c r="F89" s="11">
        <v>0.76219512195121952</v>
      </c>
      <c r="G89" s="10">
        <v>6.8965517241379306</v>
      </c>
      <c r="H89" s="10">
        <v>3.8255547054322876</v>
      </c>
      <c r="I89" s="10">
        <v>2.2505626406601649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0">
        <v>0</v>
      </c>
      <c r="F90" s="10">
        <v>3.4602076124567476</v>
      </c>
      <c r="G90" s="10">
        <v>0</v>
      </c>
      <c r="H90" s="10">
        <v>0</v>
      </c>
      <c r="I90" s="10">
        <v>3.4965034965034967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0">
        <v>15.356820234869016</v>
      </c>
      <c r="F91" s="11">
        <v>10.65891472868217</v>
      </c>
      <c r="G91" s="10">
        <v>13.333333333333334</v>
      </c>
      <c r="H91" s="10">
        <v>14.005602240896359</v>
      </c>
      <c r="I91" s="10">
        <v>12.411347517730498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0">
        <v>10.48951048951049</v>
      </c>
      <c r="F92" s="11">
        <v>17.301038062283737</v>
      </c>
      <c r="G92" s="10">
        <v>12.987012987012989</v>
      </c>
      <c r="H92" s="10">
        <v>25.041736227045075</v>
      </c>
      <c r="I92" s="10">
        <v>10.218978102189782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0">
        <v>2.5906735751295336</v>
      </c>
      <c r="F93" s="11">
        <v>4.9261083743842367</v>
      </c>
      <c r="G93" s="10">
        <v>2.8818443804034581</v>
      </c>
      <c r="H93" s="10">
        <v>5.54016620498615</v>
      </c>
      <c r="I93" s="10">
        <v>2.9585798816568047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0">
        <v>0</v>
      </c>
      <c r="F94" s="11">
        <v>0</v>
      </c>
      <c r="G94" s="10">
        <v>0</v>
      </c>
      <c r="H94" s="10">
        <v>4.4444444444444446</v>
      </c>
      <c r="I94" s="10">
        <v>5.208333333333333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0">
        <v>0</v>
      </c>
      <c r="F95" s="11">
        <v>0</v>
      </c>
      <c r="G95" s="10">
        <v>0</v>
      </c>
      <c r="H95" s="10">
        <v>7.2992700729927007</v>
      </c>
      <c r="I95" s="10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0">
        <v>16.103059581320448</v>
      </c>
      <c r="F96" s="11">
        <v>26.941362916006341</v>
      </c>
      <c r="G96" s="10">
        <v>11.965811965811966</v>
      </c>
      <c r="H96" s="10">
        <v>21.069692058346838</v>
      </c>
      <c r="I96" s="10">
        <v>15.341701534170154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0">
        <v>2.3961661341853033</v>
      </c>
      <c r="F97" s="11">
        <v>5.6451612903225801</v>
      </c>
      <c r="G97" s="10">
        <v>1.6764459346186085</v>
      </c>
      <c r="H97" s="10">
        <v>5.8626465661641536</v>
      </c>
      <c r="I97" s="10">
        <v>6.2548866301798283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0">
        <v>10.794896957801766</v>
      </c>
      <c r="F98" s="11">
        <v>18.645731108930324</v>
      </c>
      <c r="G98" s="10">
        <v>12.820512820512819</v>
      </c>
      <c r="H98" s="10">
        <v>14.111006585136407</v>
      </c>
      <c r="I98" s="10">
        <v>14.40922190201729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0">
        <v>5.7887120115774238</v>
      </c>
      <c r="F99" s="11">
        <v>12.396694214876034</v>
      </c>
      <c r="G99" s="10">
        <v>11.88707280832095</v>
      </c>
      <c r="H99" s="10">
        <v>10.574018126888218</v>
      </c>
      <c r="I99" s="10">
        <v>15.810276679841897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0">
        <v>20.669992872416252</v>
      </c>
      <c r="F100" s="11">
        <v>10.989010989010989</v>
      </c>
      <c r="G100" s="10">
        <v>14.838709677419356</v>
      </c>
      <c r="H100" s="10">
        <v>11.243386243386242</v>
      </c>
      <c r="I100" s="10">
        <v>12.763241863433313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0">
        <v>3.3333333333333335</v>
      </c>
      <c r="F101" s="11">
        <v>0</v>
      </c>
      <c r="G101" s="10">
        <v>3.225806451612903</v>
      </c>
      <c r="H101" s="10">
        <v>3.3783783783783785</v>
      </c>
      <c r="I101" s="10">
        <v>3.3898305084745761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0">
        <v>14.814814814814815</v>
      </c>
      <c r="F102" s="11">
        <v>9.6551724137931032</v>
      </c>
      <c r="G102" s="10">
        <v>11.315417256011315</v>
      </c>
      <c r="H102" s="10">
        <v>17.647058823529413</v>
      </c>
      <c r="I102" s="10">
        <v>13.910355486862443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0">
        <v>7.8534031413612562</v>
      </c>
      <c r="F103" s="11">
        <v>4.032258064516129</v>
      </c>
      <c r="G103" s="10">
        <v>7.731958762886598</v>
      </c>
      <c r="H103" s="10">
        <v>7.1530758226037197</v>
      </c>
      <c r="I103" s="10">
        <v>9.2838196286472154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0">
        <v>0</v>
      </c>
      <c r="F104" s="11">
        <v>9.0909090909090899</v>
      </c>
      <c r="G104" s="10">
        <v>0</v>
      </c>
      <c r="H104" s="10">
        <v>0</v>
      </c>
      <c r="I104" s="10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0">
        <v>7.0814365199797678</v>
      </c>
      <c r="F105" s="11">
        <v>9.3109869646182499</v>
      </c>
      <c r="G105" s="10">
        <v>6.2953995157384988</v>
      </c>
      <c r="H105" s="10">
        <v>6.914893617021276</v>
      </c>
      <c r="I105" s="10">
        <v>4.2283298097251585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0">
        <v>6.1108686163247494</v>
      </c>
      <c r="F106" s="11">
        <v>7.2765072765072771</v>
      </c>
      <c r="G106" s="10">
        <v>8.5208651955429318</v>
      </c>
      <c r="H106" s="10">
        <v>7.4994643239768592</v>
      </c>
      <c r="I106" s="10">
        <v>9.8328416912487704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0">
        <v>8.6206896551724128</v>
      </c>
      <c r="F107" s="11">
        <v>0</v>
      </c>
      <c r="G107" s="10">
        <v>0</v>
      </c>
      <c r="H107" s="10">
        <v>23.255813953488371</v>
      </c>
      <c r="I107" s="10">
        <v>0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0">
        <v>0</v>
      </c>
      <c r="F108" s="11">
        <v>19.417475728155338</v>
      </c>
      <c r="G108" s="10">
        <v>0</v>
      </c>
      <c r="H108" s="10">
        <v>0</v>
      </c>
      <c r="I108" s="10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0">
        <v>10.989010989010989</v>
      </c>
      <c r="F109" s="11">
        <v>0</v>
      </c>
      <c r="G109" s="10">
        <v>6.0606060606060606</v>
      </c>
      <c r="H109" s="10">
        <v>17.964071856287426</v>
      </c>
      <c r="I109" s="10">
        <v>5.4347826086956523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0">
        <v>0</v>
      </c>
      <c r="F110" s="11">
        <v>3.1152647975077881</v>
      </c>
      <c r="G110" s="10">
        <v>0</v>
      </c>
      <c r="H110" s="10">
        <v>3.3783783783783785</v>
      </c>
      <c r="I110" s="10">
        <v>3.2051282051282048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0">
        <v>8.6206896551724128</v>
      </c>
      <c r="F111" s="11">
        <v>2.8490028490028489</v>
      </c>
      <c r="G111" s="10">
        <v>0</v>
      </c>
      <c r="H111" s="10">
        <v>3.1948881789137378</v>
      </c>
      <c r="I111" s="10">
        <v>0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0">
        <v>6.7159167226326391</v>
      </c>
      <c r="F112" s="11">
        <v>8.9392133492252679</v>
      </c>
      <c r="G112" s="10">
        <v>8.9228808158062467</v>
      </c>
      <c r="H112" s="10">
        <v>6.2932662051604789</v>
      </c>
      <c r="I112" s="10">
        <v>15.89242053789731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0">
        <v>9.985734664764621</v>
      </c>
      <c r="F113" s="11">
        <v>7.9470198675496686</v>
      </c>
      <c r="G113" s="10">
        <v>18.229166666666668</v>
      </c>
      <c r="H113" s="10">
        <v>6.8306010928961749</v>
      </c>
      <c r="I113" s="10">
        <v>17.127799736495387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0">
        <v>5.1480051480051481</v>
      </c>
      <c r="F114" s="11">
        <v>14.22475106685633</v>
      </c>
      <c r="G114" s="10">
        <v>3.9735099337748343</v>
      </c>
      <c r="H114" s="10">
        <v>14.157014157014158</v>
      </c>
      <c r="I114" s="10">
        <v>11.76470588235294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0">
        <v>0</v>
      </c>
      <c r="F115" s="11">
        <v>5</v>
      </c>
      <c r="G115" s="10">
        <v>5.2356020942408383</v>
      </c>
      <c r="H115" s="10">
        <v>0</v>
      </c>
      <c r="I115" s="10">
        <v>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0">
        <v>0</v>
      </c>
      <c r="F116" s="11">
        <v>0</v>
      </c>
      <c r="G116" s="10">
        <v>0</v>
      </c>
      <c r="H116" s="10">
        <v>6.666666666666667</v>
      </c>
      <c r="I116" s="10">
        <v>6.8493150684931505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0">
        <v>35.570854847963282</v>
      </c>
      <c r="F117" s="11">
        <v>30.182232346241459</v>
      </c>
      <c r="G117" s="10">
        <v>34.202898550724633</v>
      </c>
      <c r="H117" s="10">
        <v>28.571428571428569</v>
      </c>
      <c r="I117" s="10">
        <v>29.56830277942046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0">
        <v>3.6630036630036629</v>
      </c>
      <c r="F118" s="11">
        <v>3.2467532467532472</v>
      </c>
      <c r="G118" s="10">
        <v>3.5587188612099641</v>
      </c>
      <c r="H118" s="10">
        <v>3.4602076124567476</v>
      </c>
      <c r="I118" s="10">
        <v>0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0">
        <v>4.9342105263157894</v>
      </c>
      <c r="F119" s="11">
        <v>11.475409836065573</v>
      </c>
      <c r="G119" s="10">
        <v>1.890359168241966</v>
      </c>
      <c r="H119" s="10">
        <v>11.173184357541899</v>
      </c>
      <c r="I119" s="10">
        <v>10.067114093959731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0">
        <v>7.2992700729927007</v>
      </c>
      <c r="F120" s="11">
        <v>2.4213075060532687</v>
      </c>
      <c r="G120" s="10">
        <v>9.8280098280098276</v>
      </c>
      <c r="H120" s="10">
        <v>15.590200445434299</v>
      </c>
      <c r="I120" s="10">
        <v>6.3559322033898313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0">
        <v>3.2948929159802307</v>
      </c>
      <c r="F121" s="11">
        <v>8.8757396449704142</v>
      </c>
      <c r="G121" s="10">
        <v>7.3529411764705879</v>
      </c>
      <c r="H121" s="10">
        <v>9.9715099715099722</v>
      </c>
      <c r="I121" s="10">
        <v>6.7658998646820026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0">
        <v>13.227513227513226</v>
      </c>
      <c r="F122" s="11">
        <v>8.2872928176795568</v>
      </c>
      <c r="G122" s="10">
        <v>8.9020771513353125</v>
      </c>
      <c r="H122" s="10">
        <v>5.7471264367816088</v>
      </c>
      <c r="I122" s="10">
        <v>14.970059880239521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0">
        <v>0</v>
      </c>
      <c r="F123" s="11">
        <v>0</v>
      </c>
      <c r="G123" s="10">
        <v>0</v>
      </c>
      <c r="H123" s="10">
        <v>0</v>
      </c>
      <c r="I123" s="10">
        <v>0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0">
        <v>0</v>
      </c>
      <c r="F124" s="11">
        <v>0</v>
      </c>
      <c r="G124" s="10">
        <v>0</v>
      </c>
      <c r="H124" s="10">
        <v>12.5</v>
      </c>
      <c r="I124" s="10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0">
        <v>2.0833333333333335</v>
      </c>
      <c r="F125" s="11">
        <v>0</v>
      </c>
      <c r="G125" s="10">
        <v>2.0080321285140559</v>
      </c>
      <c r="H125" s="10">
        <v>3.1948881789137378</v>
      </c>
      <c r="I125" s="10">
        <v>2.1436227224008575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0">
        <v>0</v>
      </c>
      <c r="F126" s="11">
        <v>3.278688524590164</v>
      </c>
      <c r="G126" s="10">
        <v>0</v>
      </c>
      <c r="H126" s="10">
        <v>0</v>
      </c>
      <c r="I126" s="10">
        <v>0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0">
        <v>6.9930069930069934</v>
      </c>
      <c r="F127" s="11">
        <v>5.5248618784530388</v>
      </c>
      <c r="G127" s="10">
        <v>4.6511627906976747</v>
      </c>
      <c r="H127" s="10">
        <v>8.8105726872246706</v>
      </c>
      <c r="I127" s="10">
        <v>10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0">
        <v>0</v>
      </c>
      <c r="F128" s="11">
        <v>2.5062656641604009</v>
      </c>
      <c r="G128" s="10">
        <v>2.197802197802198</v>
      </c>
      <c r="H128" s="10">
        <v>4.9382716049382713</v>
      </c>
      <c r="I128" s="10">
        <v>11.111111111111111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0">
        <v>12.302284710017574</v>
      </c>
      <c r="F129" s="11">
        <v>3.3057851239669422</v>
      </c>
      <c r="G129" s="10">
        <v>3.3222591362126246</v>
      </c>
      <c r="H129" s="10">
        <v>17.182130584192443</v>
      </c>
      <c r="I129" s="10">
        <v>8.8757396449704142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0">
        <v>27.888446215139442</v>
      </c>
      <c r="F130" s="11">
        <v>27.748769207817396</v>
      </c>
      <c r="G130" s="10">
        <v>25.37918606397357</v>
      </c>
      <c r="H130" s="10">
        <v>22.664624808575805</v>
      </c>
      <c r="I130" s="10">
        <v>20.726901182309152</v>
      </c>
      <c r="J130" s="5" t="str">
        <f t="shared" si="1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0">
        <v>0</v>
      </c>
      <c r="F131" s="11">
        <v>0</v>
      </c>
      <c r="G131" s="10">
        <v>10.526315789473683</v>
      </c>
      <c r="H131" s="10">
        <v>0</v>
      </c>
      <c r="I131" s="10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0">
        <v>2.0703933747412009</v>
      </c>
      <c r="F132" s="11">
        <v>1.996007984031936</v>
      </c>
      <c r="G132" s="10">
        <v>0</v>
      </c>
      <c r="H132" s="10">
        <v>4.2105263157894735</v>
      </c>
      <c r="I132" s="10">
        <v>4.6728971962616823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0">
        <v>0</v>
      </c>
      <c r="F133" s="11">
        <v>0</v>
      </c>
      <c r="G133" s="10">
        <v>0</v>
      </c>
      <c r="H133" s="10">
        <v>4.2553191489361701</v>
      </c>
      <c r="I133" s="10">
        <v>4.8543689320388346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0">
        <v>0</v>
      </c>
      <c r="F134" s="11">
        <v>2.3696682464454977</v>
      </c>
      <c r="G134" s="10">
        <v>0</v>
      </c>
      <c r="H134" s="10">
        <v>3.125</v>
      </c>
      <c r="I134" s="10">
        <v>0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0">
        <v>0</v>
      </c>
      <c r="F135" s="11">
        <v>6.3829787234042552</v>
      </c>
      <c r="G135" s="10">
        <v>2.150537634408602</v>
      </c>
      <c r="H135" s="10">
        <v>4.0983606557377055</v>
      </c>
      <c r="I135" s="10">
        <v>8.3333333333333339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0">
        <v>9.3370681605975729</v>
      </c>
      <c r="F136" s="11">
        <v>15.530629853321829</v>
      </c>
      <c r="G136" s="10">
        <v>11.162790697674419</v>
      </c>
      <c r="H136" s="10">
        <v>12.99907149489322</v>
      </c>
      <c r="I136" s="10">
        <v>7.1492403932082214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0">
        <v>0</v>
      </c>
      <c r="F137" s="11">
        <v>0</v>
      </c>
      <c r="G137" s="10">
        <v>0</v>
      </c>
      <c r="H137" s="10">
        <v>0</v>
      </c>
      <c r="I137" s="10">
        <v>4.032258064516129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0">
        <v>4.048582995951417</v>
      </c>
      <c r="F138" s="11">
        <v>1.8656716417910448</v>
      </c>
      <c r="G138" s="10">
        <v>4.5871559633027523</v>
      </c>
      <c r="H138" s="10">
        <v>2.6385224274406331</v>
      </c>
      <c r="I138" s="10">
        <v>6.4655172413793105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0">
        <v>0</v>
      </c>
      <c r="F139" s="11">
        <v>0</v>
      </c>
      <c r="G139" s="10">
        <v>0</v>
      </c>
      <c r="H139" s="10">
        <v>0</v>
      </c>
      <c r="I139" s="10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0">
        <v>0</v>
      </c>
      <c r="F140" s="11">
        <v>9.8039215686274517</v>
      </c>
      <c r="G140" s="10">
        <v>3.2573289902280131</v>
      </c>
      <c r="H140" s="10">
        <v>0</v>
      </c>
      <c r="I140" s="10">
        <v>3.3783783783783785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0">
        <v>0</v>
      </c>
      <c r="F141" s="11">
        <v>4.166666666666667</v>
      </c>
      <c r="G141" s="10">
        <v>0</v>
      </c>
      <c r="H141" s="10">
        <v>0</v>
      </c>
      <c r="I141" s="10">
        <v>0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0">
        <v>2.0898641588296765</v>
      </c>
      <c r="F142" s="11">
        <v>4.2462845010615711</v>
      </c>
      <c r="G142" s="10">
        <v>6.4794816414686824</v>
      </c>
      <c r="H142" s="10">
        <v>2.2346368715083798</v>
      </c>
      <c r="I142" s="10">
        <v>4.5402951191827468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0">
        <v>9.6153846153846168</v>
      </c>
      <c r="F143" s="11">
        <v>3.8684719535783367</v>
      </c>
      <c r="G143" s="10">
        <v>7.6045627376425857</v>
      </c>
      <c r="H143" s="10">
        <v>1.7361111111111109</v>
      </c>
      <c r="I143" s="10">
        <v>1.7574692442882249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0">
        <v>10.526315789473683</v>
      </c>
      <c r="F144" s="11">
        <v>0</v>
      </c>
      <c r="G144" s="10">
        <v>10.752688172043012</v>
      </c>
      <c r="H144" s="10">
        <v>0</v>
      </c>
      <c r="I144" s="10">
        <v>0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0">
        <v>3.3670033670033668</v>
      </c>
      <c r="F145" s="11">
        <v>0</v>
      </c>
      <c r="G145" s="10">
        <v>13.114754098360656</v>
      </c>
      <c r="H145" s="10">
        <v>3.484320557491289</v>
      </c>
      <c r="I145" s="10">
        <v>6.7796610169491522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0">
        <v>18.32460732984293</v>
      </c>
      <c r="F146" s="11">
        <v>7.5949367088607591</v>
      </c>
      <c r="G146" s="10">
        <v>5.1813471502590671</v>
      </c>
      <c r="H146" s="10">
        <v>7.4441687344913152</v>
      </c>
      <c r="I146" s="10">
        <v>17.031630170316301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0">
        <v>8.1521739130434785</v>
      </c>
      <c r="F147" s="11">
        <v>10.943912448700409</v>
      </c>
      <c r="G147" s="10">
        <v>12.388162422573986</v>
      </c>
      <c r="H147" s="10">
        <v>12.658227848101266</v>
      </c>
      <c r="I147" s="10">
        <v>11.191573403554971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0">
        <v>0</v>
      </c>
      <c r="F148" s="11">
        <v>0</v>
      </c>
      <c r="G148" s="10">
        <v>0</v>
      </c>
      <c r="H148" s="10">
        <v>0</v>
      </c>
      <c r="I148" s="10">
        <v>0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0">
        <v>7.0671378091872787</v>
      </c>
      <c r="F149" s="11">
        <v>2.8901734104046239</v>
      </c>
      <c r="G149" s="10">
        <v>3.215434083601286</v>
      </c>
      <c r="H149" s="10">
        <v>0</v>
      </c>
      <c r="I149" s="10">
        <v>6.6445182724252492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0">
        <v>3.3579583613163195</v>
      </c>
      <c r="F150" s="11">
        <v>3.360215053763441</v>
      </c>
      <c r="G150" s="10">
        <v>3.3003300330033003</v>
      </c>
      <c r="H150" s="10">
        <v>8.1688223281143628</v>
      </c>
      <c r="I150" s="10">
        <v>5.9840425531914896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0">
        <v>0</v>
      </c>
      <c r="F151" s="11">
        <v>1.9880715705765406</v>
      </c>
      <c r="G151" s="10">
        <v>0</v>
      </c>
      <c r="H151" s="10">
        <v>0</v>
      </c>
      <c r="I151" s="10">
        <v>0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0">
        <v>0</v>
      </c>
      <c r="F152" s="11">
        <v>0</v>
      </c>
      <c r="G152" s="10">
        <v>3.6363636363636362</v>
      </c>
      <c r="H152" s="10">
        <v>8</v>
      </c>
      <c r="I152" s="10">
        <v>0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0">
        <v>12.820512820512819</v>
      </c>
      <c r="F153" s="11">
        <v>11.811023622047244</v>
      </c>
      <c r="G153" s="10">
        <v>16.371077762619372</v>
      </c>
      <c r="H153" s="10">
        <v>11.267605633802818</v>
      </c>
      <c r="I153" s="10">
        <v>13.477088948787063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0">
        <v>35.070628348757921</v>
      </c>
      <c r="F154" s="11">
        <v>22.631578947368421</v>
      </c>
      <c r="G154" s="10">
        <v>35.754189944134076</v>
      </c>
      <c r="H154" s="10">
        <v>25.897586815773984</v>
      </c>
      <c r="I154" s="10">
        <v>29.464822609741432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0">
        <v>4.6403712296983759</v>
      </c>
      <c r="F155" s="11">
        <v>2.1052631578947367</v>
      </c>
      <c r="G155" s="10">
        <v>9.0090090090090094</v>
      </c>
      <c r="H155" s="10">
        <v>0</v>
      </c>
      <c r="I155" s="10">
        <v>10.335917312661499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0">
        <v>9.4212651413189779</v>
      </c>
      <c r="F156" s="11">
        <v>7.5662042875157631</v>
      </c>
      <c r="G156" s="10">
        <v>6.3856960408684547</v>
      </c>
      <c r="H156" s="10">
        <v>10.376134889753567</v>
      </c>
      <c r="I156" s="10">
        <v>3.7688442211055273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0">
        <v>2.8288543140028288</v>
      </c>
      <c r="F157" s="11">
        <v>1.3368983957219251</v>
      </c>
      <c r="G157" s="10">
        <v>2.8050490883590462</v>
      </c>
      <c r="H157" s="10">
        <v>0</v>
      </c>
      <c r="I157" s="10">
        <v>3.2948929159802307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0">
        <v>4.3859649122807012</v>
      </c>
      <c r="F158" s="11">
        <v>3.4873583260680037</v>
      </c>
      <c r="G158" s="10">
        <v>12.452107279693486</v>
      </c>
      <c r="H158" s="10">
        <v>6.5913370998116765</v>
      </c>
      <c r="I158" s="10">
        <v>5.5197792088316469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0">
        <v>10.610079575596817</v>
      </c>
      <c r="F159" s="11">
        <v>12.886597938144329</v>
      </c>
      <c r="G159" s="10">
        <v>0</v>
      </c>
      <c r="H159" s="10">
        <v>5.6338028169014089</v>
      </c>
      <c r="I159" s="10">
        <v>14.88095238095238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0">
        <v>3.4052213393870598</v>
      </c>
      <c r="F160" s="11">
        <v>6.3157894736842106</v>
      </c>
      <c r="G160" s="10">
        <v>6.3492063492063489</v>
      </c>
      <c r="H160" s="10">
        <v>8.2449941107184923</v>
      </c>
      <c r="I160" s="10">
        <v>7.2538860103626943</v>
      </c>
      <c r="J160" s="5" t="str">
        <f t="shared" si="2"/>
        <v>Normal</v>
      </c>
    </row>
  </sheetData>
  <autoFilter ref="A3:J160" xr:uid="{00000000-0009-0000-0000-000003000000}"/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0"/>
  <sheetViews>
    <sheetView workbookViewId="0">
      <selection activeCell="M4" sqref="M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2" t="s">
        <v>181</v>
      </c>
      <c r="N1" s="1" t="s">
        <v>182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4" x14ac:dyDescent="0.2">
      <c r="A4" s="2"/>
      <c r="B4" s="2"/>
      <c r="C4" s="2"/>
      <c r="D4" s="4" t="s">
        <v>4</v>
      </c>
      <c r="E4" s="9">
        <v>10.357073809984124</v>
      </c>
      <c r="F4" s="9">
        <v>9.6418418492210183</v>
      </c>
      <c r="G4" s="9">
        <v>8.9971032106689659</v>
      </c>
      <c r="H4" s="9">
        <v>7.5074713667334434</v>
      </c>
      <c r="I4" s="10">
        <v>7.9553691308299603</v>
      </c>
      <c r="L4" s="5" t="s">
        <v>206</v>
      </c>
      <c r="M4" s="20">
        <v>0</v>
      </c>
    </row>
    <row r="5" spans="1:14" x14ac:dyDescent="0.2">
      <c r="A5" s="2"/>
      <c r="B5" s="2"/>
      <c r="C5" s="2"/>
      <c r="D5" s="4" t="s">
        <v>5</v>
      </c>
      <c r="E5" s="9">
        <v>4.1746378047939361</v>
      </c>
      <c r="F5" s="9">
        <v>1.9716335701086012</v>
      </c>
      <c r="G5" s="9">
        <v>3.7057820788378666</v>
      </c>
      <c r="H5" s="9">
        <v>2.9549748740224682</v>
      </c>
      <c r="I5" s="10">
        <v>1.3703862947666661</v>
      </c>
    </row>
    <row r="6" spans="1:14" x14ac:dyDescent="0.2">
      <c r="A6" s="2"/>
      <c r="B6" s="2"/>
      <c r="C6" s="2"/>
      <c r="D6" s="4" t="s">
        <v>6</v>
      </c>
      <c r="E6" s="9">
        <v>16.65364444191556</v>
      </c>
      <c r="F6" s="9">
        <v>15.492329937704527</v>
      </c>
      <c r="G6" s="9">
        <v>15.255159416415902</v>
      </c>
      <c r="H6" s="9">
        <v>10.194021742775323</v>
      </c>
      <c r="I6" s="10">
        <v>9.5966987356349414</v>
      </c>
    </row>
    <row r="7" spans="1:14" x14ac:dyDescent="0.2">
      <c r="A7" s="2"/>
      <c r="B7" s="2"/>
      <c r="C7" s="2"/>
      <c r="D7" s="4" t="s">
        <v>7</v>
      </c>
      <c r="E7" s="9">
        <v>4.4997615126398305</v>
      </c>
      <c r="F7" s="9">
        <v>5.3348587077490306</v>
      </c>
      <c r="G7" s="9">
        <v>5.1037147752542742</v>
      </c>
      <c r="H7" s="9">
        <v>4.3068609730921681</v>
      </c>
      <c r="I7" s="10">
        <v>3.6766525492636086</v>
      </c>
    </row>
    <row r="8" spans="1:14" x14ac:dyDescent="0.2">
      <c r="A8" s="2"/>
      <c r="B8" s="2"/>
      <c r="C8" s="2"/>
      <c r="D8" s="4" t="s">
        <v>8</v>
      </c>
      <c r="E8" s="9">
        <v>22.868457692434855</v>
      </c>
      <c r="F8" s="9">
        <v>20.647661820988819</v>
      </c>
      <c r="G8" s="9">
        <v>17.242303500276947</v>
      </c>
      <c r="H8" s="9">
        <v>16.015332129595535</v>
      </c>
      <c r="I8" s="10">
        <v>18.728795147964092</v>
      </c>
    </row>
    <row r="9" spans="1:14" x14ac:dyDescent="0.2">
      <c r="A9" s="2"/>
      <c r="B9" s="2"/>
      <c r="C9" s="2"/>
      <c r="D9" s="4" t="s">
        <v>9</v>
      </c>
      <c r="E9" s="9">
        <v>7.7105803991115049</v>
      </c>
      <c r="F9" s="9">
        <v>5.5352354150188416</v>
      </c>
      <c r="G9" s="9">
        <v>5.4801237354253951</v>
      </c>
      <c r="H9" s="9">
        <v>4.9985361429866968</v>
      </c>
      <c r="I9" s="10">
        <v>5.9416025350837485</v>
      </c>
    </row>
    <row r="10" spans="1:14" x14ac:dyDescent="0.2">
      <c r="A10" s="2"/>
      <c r="B10" s="2"/>
      <c r="C10" s="2"/>
      <c r="D10" s="4" t="s">
        <v>10</v>
      </c>
      <c r="E10" s="9">
        <v>1.6930868843815154</v>
      </c>
      <c r="F10" s="9">
        <v>5.2445510306734722</v>
      </c>
      <c r="G10" s="9">
        <v>4.9388406894621601</v>
      </c>
      <c r="H10" s="9">
        <v>1.8569153850081936</v>
      </c>
      <c r="I10" s="10">
        <v>1.6042131220049916</v>
      </c>
    </row>
    <row r="11" spans="1:14" x14ac:dyDescent="0.2">
      <c r="A11" s="2"/>
      <c r="B11" s="2"/>
      <c r="C11" s="2"/>
      <c r="D11" s="4" t="s">
        <v>11</v>
      </c>
      <c r="E11" s="9">
        <v>3.2744337383865316</v>
      </c>
      <c r="F11" s="9">
        <v>5.938252355365381</v>
      </c>
      <c r="G11" s="9">
        <v>6.5358272262452015</v>
      </c>
      <c r="H11" s="9">
        <v>3.8085397396283529</v>
      </c>
      <c r="I11" s="10">
        <v>4.0918405426107904</v>
      </c>
    </row>
    <row r="12" spans="1:14" x14ac:dyDescent="0.2">
      <c r="A12" s="2"/>
      <c r="B12" s="2"/>
      <c r="C12" s="2"/>
      <c r="D12" s="4" t="s">
        <v>12</v>
      </c>
      <c r="E12" s="9">
        <v>4.71428487244913</v>
      </c>
      <c r="F12" s="9">
        <v>2.5054638384476919</v>
      </c>
      <c r="G12" s="9">
        <v>4.5853242875074747</v>
      </c>
      <c r="H12" s="9">
        <v>4.3571251309505543</v>
      </c>
      <c r="I12" s="10">
        <v>3.7575832727423033</v>
      </c>
    </row>
    <row r="13" spans="1:14" x14ac:dyDescent="0.2">
      <c r="A13" s="2"/>
      <c r="B13" s="2"/>
      <c r="C13" s="2"/>
      <c r="D13" s="4" t="s">
        <v>13</v>
      </c>
      <c r="E13" s="9">
        <v>6.5069409835241299</v>
      </c>
      <c r="F13" s="9">
        <v>5.2390079065360986</v>
      </c>
      <c r="G13" s="9">
        <v>6.183856108858877</v>
      </c>
      <c r="H13" s="9">
        <v>5.2599480544589436</v>
      </c>
      <c r="I13" s="10">
        <v>3.0926632188157632</v>
      </c>
    </row>
    <row r="14" spans="1:14" x14ac:dyDescent="0.2">
      <c r="A14" s="2"/>
      <c r="B14" s="2"/>
      <c r="C14" s="2"/>
      <c r="D14" s="4" t="s">
        <v>14</v>
      </c>
      <c r="E14" s="9">
        <v>4.4249567561044287</v>
      </c>
      <c r="F14" s="9">
        <v>9.0900827197527505</v>
      </c>
      <c r="G14" s="9">
        <v>6.6828365103013958</v>
      </c>
      <c r="H14" s="9">
        <v>6.6478961363991864</v>
      </c>
      <c r="I14" s="10">
        <v>8.1700935670239456</v>
      </c>
    </row>
    <row r="15" spans="1:14" x14ac:dyDescent="0.2">
      <c r="A15" s="2"/>
      <c r="B15" s="2"/>
      <c r="C15" s="2"/>
      <c r="D15" s="4" t="s">
        <v>15</v>
      </c>
      <c r="E15" s="9">
        <v>4.4366064397342475</v>
      </c>
      <c r="F15" s="9">
        <v>4.1300679882074416</v>
      </c>
      <c r="G15" s="9">
        <v>4.0742618096672647</v>
      </c>
      <c r="H15" s="9">
        <v>2.9564875981258232</v>
      </c>
      <c r="I15" s="10">
        <v>3.8529076609814878</v>
      </c>
      <c r="L15" s="7" t="s">
        <v>207</v>
      </c>
    </row>
    <row r="16" spans="1:14" x14ac:dyDescent="0.2">
      <c r="A16" s="2"/>
      <c r="B16" s="2"/>
      <c r="C16" s="2"/>
      <c r="D16" s="4" t="s">
        <v>16</v>
      </c>
      <c r="E16" s="9">
        <v>1.6182844566475081</v>
      </c>
      <c r="F16" s="9">
        <v>0.79609594548334961</v>
      </c>
      <c r="G16" s="9">
        <v>1.573737469115402</v>
      </c>
      <c r="H16" s="9">
        <v>0.77800426346336382</v>
      </c>
      <c r="I16" s="10">
        <v>0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7.8237058286608425</v>
      </c>
      <c r="F17" s="16">
        <v>2.5593120569190999</v>
      </c>
      <c r="G17" s="16">
        <v>3.1706172557673531</v>
      </c>
      <c r="H17" s="16">
        <v>5.0289162685441289</v>
      </c>
      <c r="I17" s="16">
        <v>2.493159393912951</v>
      </c>
      <c r="J17" s="5" t="str">
        <f>IF(AND(I17&lt;$M$21,I17&gt;$M$22),"Normal","Outliers")</f>
        <v>Normal</v>
      </c>
      <c r="L17" s="1" t="s">
        <v>208</v>
      </c>
      <c r="M17" s="8">
        <f>AVERAGE(I17:I160)</f>
        <v>4.3790011352723823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0</v>
      </c>
      <c r="F18" s="16">
        <v>0</v>
      </c>
      <c r="G18" s="16">
        <v>13.451708366962604</v>
      </c>
      <c r="H18" s="16">
        <v>0</v>
      </c>
      <c r="I18" s="16">
        <v>0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0</v>
      </c>
      <c r="F19" s="16">
        <v>3.6027597139408787</v>
      </c>
      <c r="G19" s="16">
        <v>8.9942616610602428</v>
      </c>
      <c r="H19" s="16">
        <v>1.7963318902800482</v>
      </c>
      <c r="I19" s="16">
        <v>3.5878300803673939</v>
      </c>
      <c r="J19" s="5" t="str">
        <f t="shared" si="0"/>
        <v>Normal</v>
      </c>
      <c r="L19" s="1" t="s">
        <v>210</v>
      </c>
      <c r="M19" s="8">
        <f>_xlfn.QUARTILE.EXC(I17:I160,3)</f>
        <v>5.740041490698804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0</v>
      </c>
      <c r="F20" s="16">
        <v>0</v>
      </c>
      <c r="G20" s="16">
        <v>5.0996991177520528</v>
      </c>
      <c r="H20" s="16">
        <v>5.0547173149341624</v>
      </c>
      <c r="I20" s="16">
        <v>7.5169130543723375</v>
      </c>
      <c r="J20" s="5" t="str">
        <f t="shared" si="0"/>
        <v>Normal</v>
      </c>
      <c r="L20" s="1" t="s">
        <v>211</v>
      </c>
      <c r="M20" s="8">
        <f>M19-M18</f>
        <v>5.740041490698804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5" t="str">
        <f t="shared" si="0"/>
        <v>Normal</v>
      </c>
      <c r="L21" s="1" t="s">
        <v>212</v>
      </c>
      <c r="M21" s="8">
        <f>M17+1.5*M20</f>
        <v>12.989063371320588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5.4302573942004857</v>
      </c>
      <c r="F22" s="16">
        <v>3.5410764872521243</v>
      </c>
      <c r="G22" s="16">
        <v>1.7609044005000969</v>
      </c>
      <c r="H22" s="16">
        <v>0</v>
      </c>
      <c r="I22" s="16">
        <v>0</v>
      </c>
      <c r="J22" s="5" t="str">
        <f t="shared" si="0"/>
        <v>Normal</v>
      </c>
      <c r="L22" s="1" t="s">
        <v>213</v>
      </c>
      <c r="M22" s="8">
        <f>M17-1.5*M20</f>
        <v>-4.2310611007758236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0</v>
      </c>
      <c r="F23" s="16">
        <v>8.7868314685724336</v>
      </c>
      <c r="G23" s="16">
        <v>8.795332610161541</v>
      </c>
      <c r="H23" s="16">
        <v>2.9346167390538795</v>
      </c>
      <c r="I23" s="16">
        <v>0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3.5895365010992957</v>
      </c>
      <c r="F24" s="16">
        <v>0.88343124696320519</v>
      </c>
      <c r="G24" s="16">
        <v>0</v>
      </c>
      <c r="H24" s="16">
        <v>0</v>
      </c>
      <c r="I24" s="16">
        <v>0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0</v>
      </c>
      <c r="F25" s="16">
        <v>0</v>
      </c>
      <c r="G25" s="16">
        <v>0</v>
      </c>
      <c r="H25" s="16">
        <v>0</v>
      </c>
      <c r="I25" s="16">
        <v>3.3232527998404842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16.083494652722472</v>
      </c>
      <c r="F26" s="16">
        <v>11.606534669289871</v>
      </c>
      <c r="G26" s="16">
        <v>11.307995883889499</v>
      </c>
      <c r="H26" s="16">
        <v>9.1495237579521511</v>
      </c>
      <c r="I26" s="16">
        <v>8.512055661442238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0</v>
      </c>
      <c r="F27" s="16">
        <v>0</v>
      </c>
      <c r="G27" s="16">
        <v>3.5855145213338115</v>
      </c>
      <c r="H27" s="16">
        <v>0</v>
      </c>
      <c r="I27" s="16">
        <v>0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4.4708722671793266</v>
      </c>
      <c r="F28" s="16">
        <v>0</v>
      </c>
      <c r="G28" s="16">
        <v>2.174007565546328</v>
      </c>
      <c r="H28" s="16">
        <v>2.1518796668890277</v>
      </c>
      <c r="I28" s="16">
        <v>4.2610307433368133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3.2818089330839157</v>
      </c>
      <c r="F29" s="16">
        <v>0</v>
      </c>
      <c r="G29" s="16">
        <v>12.764056417129362</v>
      </c>
      <c r="H29" s="16">
        <v>0</v>
      </c>
      <c r="I29" s="16">
        <v>6.2111801242236027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0</v>
      </c>
      <c r="F30" s="16">
        <v>0</v>
      </c>
      <c r="G30" s="16">
        <v>6.1020258725896994</v>
      </c>
      <c r="H30" s="16">
        <v>0</v>
      </c>
      <c r="I30" s="16">
        <v>0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3.3548040794417604</v>
      </c>
      <c r="F31" s="16">
        <v>3.3323336332433602</v>
      </c>
      <c r="G31" s="16">
        <v>0</v>
      </c>
      <c r="H31" s="16">
        <v>0</v>
      </c>
      <c r="I31" s="16">
        <v>3.1282259830450156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6.5061808718282368</v>
      </c>
      <c r="F32" s="16">
        <v>2.1544295070665287</v>
      </c>
      <c r="G32" s="16">
        <v>4.2153184673102055</v>
      </c>
      <c r="H32" s="16">
        <v>4.127200313667224</v>
      </c>
      <c r="I32" s="16">
        <v>2.0220811258947706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6.6012047198613741</v>
      </c>
      <c r="F34" s="16">
        <v>8.1770160433054766</v>
      </c>
      <c r="G34" s="16">
        <v>7.2184793070259863</v>
      </c>
      <c r="H34" s="16">
        <v>3.1489368401993274</v>
      </c>
      <c r="I34" s="16">
        <v>7.7319786906667289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26.165843245941712</v>
      </c>
      <c r="F35" s="16">
        <v>24.43240099829579</v>
      </c>
      <c r="G35" s="16">
        <v>20.70011957836067</v>
      </c>
      <c r="H35" s="16">
        <v>19.337961552131478</v>
      </c>
      <c r="I35" s="16">
        <v>21.773476188579547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11.594875065221173</v>
      </c>
      <c r="F36" s="16">
        <v>0</v>
      </c>
      <c r="G36" s="16">
        <v>0</v>
      </c>
      <c r="H36" s="16">
        <v>11.211390773025393</v>
      </c>
      <c r="I36" s="16">
        <v>5.5728934462773072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18.035743564518771</v>
      </c>
      <c r="F37" s="16">
        <v>16.210345442461382</v>
      </c>
      <c r="G37" s="16">
        <v>4.7818671597303029</v>
      </c>
      <c r="H37" s="16">
        <v>7.8409233471333586</v>
      </c>
      <c r="I37" s="16">
        <v>40.135844396418648</v>
      </c>
      <c r="J37" s="5" t="str">
        <f t="shared" si="0"/>
        <v>Outliers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0</v>
      </c>
      <c r="F38" s="16">
        <v>0</v>
      </c>
      <c r="G38" s="16">
        <v>0</v>
      </c>
      <c r="H38" s="16">
        <v>0</v>
      </c>
      <c r="I38" s="16">
        <v>5.7957575055059696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0</v>
      </c>
      <c r="F39" s="16">
        <v>6.2351914203766059</v>
      </c>
      <c r="G39" s="16">
        <v>0</v>
      </c>
      <c r="H39" s="16">
        <v>0</v>
      </c>
      <c r="I39" s="16">
        <v>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2.41577014752303</v>
      </c>
      <c r="F40" s="16">
        <v>0</v>
      </c>
      <c r="G40" s="16">
        <v>4.6990273013486208</v>
      </c>
      <c r="H40" s="16">
        <v>6.2056875126053024</v>
      </c>
      <c r="I40" s="16">
        <v>6.1480764205899083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0</v>
      </c>
      <c r="F42" s="16">
        <v>13.528138528138529</v>
      </c>
      <c r="G42" s="16">
        <v>0</v>
      </c>
      <c r="H42" s="16">
        <v>0</v>
      </c>
      <c r="I42" s="16">
        <v>0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3.1155559709630181</v>
      </c>
      <c r="F43" s="16">
        <v>6.1787512743674498</v>
      </c>
      <c r="G43" s="16">
        <v>7.570481179783787</v>
      </c>
      <c r="H43" s="16">
        <v>1.4851779243153329</v>
      </c>
      <c r="I43" s="16">
        <v>2.9155793985159701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2.0020821654520704</v>
      </c>
      <c r="F44" s="16">
        <v>10.795850467656614</v>
      </c>
      <c r="G44" s="16">
        <v>23.36880848287748</v>
      </c>
      <c r="H44" s="16">
        <v>1.93242316202402</v>
      </c>
      <c r="I44" s="16">
        <v>0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35.297024460837953</v>
      </c>
      <c r="F45" s="16">
        <v>6.9367369589345174</v>
      </c>
      <c r="G45" s="16">
        <v>10.297954139777564</v>
      </c>
      <c r="H45" s="16">
        <v>13.592958847317091</v>
      </c>
      <c r="I45" s="16">
        <v>10.095231685567184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0</v>
      </c>
      <c r="F46" s="16">
        <v>8.5229694025398448</v>
      </c>
      <c r="G46" s="16">
        <v>4.2075146211133081</v>
      </c>
      <c r="H46" s="16">
        <v>0</v>
      </c>
      <c r="I46" s="16">
        <v>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3.0351777096549002</v>
      </c>
      <c r="F47" s="16">
        <v>0</v>
      </c>
      <c r="G47" s="16">
        <v>2.9498525073746316</v>
      </c>
      <c r="H47" s="16">
        <v>0</v>
      </c>
      <c r="I47" s="16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1.4914243102162565</v>
      </c>
      <c r="F48" s="16">
        <v>2.1995747488818829</v>
      </c>
      <c r="G48" s="16">
        <v>2.1756472550583799</v>
      </c>
      <c r="H48" s="16">
        <v>0.71754542062512561</v>
      </c>
      <c r="I48" s="16">
        <v>2.1304699816779582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0</v>
      </c>
      <c r="F49" s="16">
        <v>2.7739251040221915</v>
      </c>
      <c r="G49" s="16">
        <v>5.3930160442227315</v>
      </c>
      <c r="H49" s="16">
        <v>0</v>
      </c>
      <c r="I49" s="16">
        <v>7.6720456230979721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5.9568131049888313</v>
      </c>
      <c r="F50" s="16">
        <v>4.3721580972367962</v>
      </c>
      <c r="G50" s="16">
        <v>4.3461254291798861</v>
      </c>
      <c r="H50" s="16">
        <v>4.320836513949101</v>
      </c>
      <c r="I50" s="16">
        <v>2.8641805579423729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0</v>
      </c>
      <c r="F51" s="16">
        <v>7.3829343472563176</v>
      </c>
      <c r="G51" s="16">
        <v>3.6830377695523264</v>
      </c>
      <c r="H51" s="16">
        <v>1.8373909049150206</v>
      </c>
      <c r="I51" s="16">
        <v>1.833348611238427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4.0972481856872873</v>
      </c>
      <c r="F52" s="16">
        <v>2.0172067737803463</v>
      </c>
      <c r="G52" s="16">
        <v>5.9763039548191417</v>
      </c>
      <c r="H52" s="16">
        <v>5.4120274930996644</v>
      </c>
      <c r="I52" s="16">
        <v>6.3208973729378073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0</v>
      </c>
      <c r="F53" s="16">
        <v>0</v>
      </c>
      <c r="G53" s="16">
        <v>0</v>
      </c>
      <c r="H53" s="16">
        <v>0</v>
      </c>
      <c r="I53" s="16">
        <v>8.2730093071354709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34.016498001530742</v>
      </c>
      <c r="F54" s="16">
        <v>16.611295681063122</v>
      </c>
      <c r="G54" s="16">
        <v>16.549441456350849</v>
      </c>
      <c r="H54" s="16">
        <v>8.2433435001236504</v>
      </c>
      <c r="I54" s="16">
        <v>57.494866529774129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0</v>
      </c>
      <c r="F55" s="16">
        <v>2.0949428080613397</v>
      </c>
      <c r="G55" s="16">
        <v>0</v>
      </c>
      <c r="H55" s="16">
        <v>2.0837240315892562</v>
      </c>
      <c r="I55" s="16">
        <v>2.0783539436766079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3.0868961259453616</v>
      </c>
      <c r="F56" s="16">
        <v>9.1332541784637868</v>
      </c>
      <c r="G56" s="16">
        <v>3.0013806350921421</v>
      </c>
      <c r="H56" s="16">
        <v>0</v>
      </c>
      <c r="I56" s="16">
        <v>8.7627059235892055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0</v>
      </c>
      <c r="F58" s="16">
        <v>22.204951704230044</v>
      </c>
      <c r="G58" s="16">
        <v>5.5775559149980483</v>
      </c>
      <c r="H58" s="16">
        <v>0</v>
      </c>
      <c r="I58" s="16">
        <v>16.888088268408019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2.9859659599880559</v>
      </c>
      <c r="F59" s="16">
        <v>5.9009234945268929</v>
      </c>
      <c r="G59" s="16">
        <v>0</v>
      </c>
      <c r="H59" s="16">
        <v>2.8576327370406358</v>
      </c>
      <c r="I59" s="16">
        <v>2.8145229383619474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0</v>
      </c>
      <c r="F60" s="16">
        <v>0</v>
      </c>
      <c r="G60" s="16">
        <v>6.9478218578475648</v>
      </c>
      <c r="H60" s="16">
        <v>6.8554192088846237</v>
      </c>
      <c r="I60" s="16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0</v>
      </c>
      <c r="F61" s="16">
        <v>15.174506828528072</v>
      </c>
      <c r="G61" s="16">
        <v>0</v>
      </c>
      <c r="H61" s="16">
        <v>0</v>
      </c>
      <c r="I61" s="16">
        <v>4.8670089796315672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1.7220299288801639</v>
      </c>
      <c r="F62" s="16">
        <v>1.6961802021846801</v>
      </c>
      <c r="G62" s="16">
        <v>3.3490179005006779</v>
      </c>
      <c r="H62" s="16">
        <v>11.576179530007112</v>
      </c>
      <c r="I62" s="16">
        <v>3.26765349802307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3.0402529490453607</v>
      </c>
      <c r="F63" s="16">
        <v>11.878600700837442</v>
      </c>
      <c r="G63" s="16">
        <v>0</v>
      </c>
      <c r="H63" s="16">
        <v>2.9463759575721862</v>
      </c>
      <c r="I63" s="16">
        <v>0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0</v>
      </c>
      <c r="F64" s="16">
        <v>0</v>
      </c>
      <c r="G64" s="16">
        <v>0</v>
      </c>
      <c r="H64" s="16">
        <v>14.144271570014144</v>
      </c>
      <c r="I64" s="16">
        <v>28.781119585551878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0</v>
      </c>
      <c r="F65" s="16">
        <v>0</v>
      </c>
      <c r="G65" s="16">
        <v>19.700551615445235</v>
      </c>
      <c r="H65" s="16">
        <v>0</v>
      </c>
      <c r="I65" s="16">
        <v>0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0</v>
      </c>
      <c r="F66" s="16">
        <v>7.6863950807071486</v>
      </c>
      <c r="G66" s="16">
        <v>7.6728305071740968</v>
      </c>
      <c r="H66" s="16">
        <v>0</v>
      </c>
      <c r="I66" s="16">
        <v>0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2.5411669038422442</v>
      </c>
      <c r="F67" s="16">
        <v>2.5089695661991622</v>
      </c>
      <c r="G67" s="16">
        <v>4.9413218035824578</v>
      </c>
      <c r="H67" s="16">
        <v>0</v>
      </c>
      <c r="I67" s="16">
        <v>0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3.0809045535769304</v>
      </c>
      <c r="F68" s="16">
        <v>6.0622594040799003</v>
      </c>
      <c r="G68" s="16">
        <v>2.9961649089165867</v>
      </c>
      <c r="H68" s="16">
        <v>8.8875722115242191</v>
      </c>
      <c r="I68" s="16">
        <v>2.9302311952413045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5.2975922443249548</v>
      </c>
      <c r="F69" s="16">
        <v>0</v>
      </c>
      <c r="G69" s="16">
        <v>2.5768546911639651</v>
      </c>
      <c r="H69" s="16">
        <v>0</v>
      </c>
      <c r="I69" s="16">
        <v>7.6464291176020796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4.9185165754008588</v>
      </c>
      <c r="F70" s="16">
        <v>4.8111618955977873</v>
      </c>
      <c r="G70" s="16">
        <v>1.5949472072474402</v>
      </c>
      <c r="H70" s="16">
        <v>1.5863950758296848</v>
      </c>
      <c r="I70" s="16">
        <v>4.7343254375305754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0</v>
      </c>
      <c r="F71" s="16">
        <v>8.6512674106756631</v>
      </c>
      <c r="G71" s="16">
        <v>8.5389804457347793</v>
      </c>
      <c r="H71" s="16">
        <v>0</v>
      </c>
      <c r="I71" s="16">
        <v>0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3.2135225026913252</v>
      </c>
      <c r="F72" s="16">
        <v>4.803458490112881</v>
      </c>
      <c r="G72" s="16">
        <v>6.2448285013972802</v>
      </c>
      <c r="H72" s="16">
        <v>1.5238095238095237</v>
      </c>
      <c r="I72" s="16">
        <v>2.9775197260681852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9.4717898525558049</v>
      </c>
      <c r="F73" s="16">
        <v>0</v>
      </c>
      <c r="G73" s="16">
        <v>0</v>
      </c>
      <c r="H73" s="16">
        <v>3.0679552078539651</v>
      </c>
      <c r="I73" s="16">
        <v>0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6.0899485399348379</v>
      </c>
      <c r="F74" s="16">
        <v>7.9131922806809305</v>
      </c>
      <c r="G74" s="16">
        <v>9.8768358568648953</v>
      </c>
      <c r="H74" s="16">
        <v>6.9036934760096642</v>
      </c>
      <c r="I74" s="16">
        <v>12.802710235274422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0</v>
      </c>
      <c r="F75" s="16">
        <v>1.8803354518446089</v>
      </c>
      <c r="G75" s="16">
        <v>0</v>
      </c>
      <c r="H75" s="16">
        <v>1.87423859057258</v>
      </c>
      <c r="I75" s="16">
        <v>1.8712925017309456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4.8207872345554028</v>
      </c>
      <c r="F76" s="16">
        <v>4.8207872345554028</v>
      </c>
      <c r="G76" s="16">
        <v>4.8207872345554028</v>
      </c>
      <c r="H76" s="16">
        <v>7.2311808518331038</v>
      </c>
      <c r="I76" s="16">
        <v>4.8207872345554028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0</v>
      </c>
      <c r="F77" s="16">
        <v>1.7106591169577638</v>
      </c>
      <c r="G77" s="16">
        <v>3.380948356013862</v>
      </c>
      <c r="H77" s="16">
        <v>3.3421342869556501</v>
      </c>
      <c r="I77" s="16">
        <v>0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7.1016422547714155</v>
      </c>
      <c r="F78" s="16">
        <v>15.814999648555565</v>
      </c>
      <c r="G78" s="16">
        <v>8.6291700464249352</v>
      </c>
      <c r="H78" s="16">
        <v>3.3921302578018997</v>
      </c>
      <c r="I78" s="16">
        <v>3.3355014092493458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10.252904989747096</v>
      </c>
      <c r="F80" s="16">
        <v>13.370324564628804</v>
      </c>
      <c r="G80" s="16">
        <v>13.299198723276922</v>
      </c>
      <c r="H80" s="16">
        <v>29.766826525549863</v>
      </c>
      <c r="I80" s="16">
        <v>3.2906643851393595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11.732957878681216</v>
      </c>
      <c r="G81" s="16">
        <v>0</v>
      </c>
      <c r="H81" s="16">
        <v>0</v>
      </c>
      <c r="I81" s="16">
        <v>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2.2091798787896639</v>
      </c>
      <c r="F82" s="16">
        <v>3.6352268018001648</v>
      </c>
      <c r="G82" s="16">
        <v>6.8015278379374911</v>
      </c>
      <c r="H82" s="16">
        <v>5.6429029914439477</v>
      </c>
      <c r="I82" s="16">
        <v>2.7810223037988764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10.460615781582343</v>
      </c>
      <c r="F83" s="16">
        <v>3.3980087668626187</v>
      </c>
      <c r="G83" s="16">
        <v>3.3929359074407084</v>
      </c>
      <c r="H83" s="16">
        <v>0</v>
      </c>
      <c r="I83" s="16">
        <v>0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0</v>
      </c>
      <c r="F84" s="16">
        <v>0</v>
      </c>
      <c r="G84" s="16">
        <v>7.058159232072275</v>
      </c>
      <c r="H84" s="16">
        <v>7.0298769771528997</v>
      </c>
      <c r="I84" s="16">
        <v>7.0020656093547595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16.424470897401804</v>
      </c>
      <c r="F85" s="16">
        <v>15.465392318339635</v>
      </c>
      <c r="G85" s="16">
        <v>9.1240182176230409</v>
      </c>
      <c r="H85" s="16">
        <v>10.472379100123424</v>
      </c>
      <c r="I85" s="16">
        <v>16.198863134332754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0</v>
      </c>
      <c r="F86" s="16">
        <v>0</v>
      </c>
      <c r="G86" s="16">
        <v>3.1648574231730864</v>
      </c>
      <c r="H86" s="16">
        <v>0</v>
      </c>
      <c r="I86" s="16">
        <v>0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0</v>
      </c>
      <c r="F87" s="16">
        <v>0</v>
      </c>
      <c r="G87" s="16">
        <v>7.23222680263253</v>
      </c>
      <c r="H87" s="16">
        <v>3.5855145213338115</v>
      </c>
      <c r="I87" s="16">
        <v>3.556061306496924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0</v>
      </c>
      <c r="F88" s="16">
        <v>0</v>
      </c>
      <c r="G88" s="16">
        <v>0</v>
      </c>
      <c r="H88" s="16">
        <v>0</v>
      </c>
      <c r="I88" s="16">
        <v>3.1331265469812326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5.0109614782336358</v>
      </c>
      <c r="F89" s="16">
        <v>6.1737541364152717</v>
      </c>
      <c r="G89" s="16">
        <v>3.6543474553560551</v>
      </c>
      <c r="H89" s="16">
        <v>7.2130989877617759</v>
      </c>
      <c r="I89" s="16">
        <v>8.3085067239557997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0</v>
      </c>
      <c r="F90" s="16">
        <v>6.2570391690651981</v>
      </c>
      <c r="G90" s="16">
        <v>0</v>
      </c>
      <c r="H90" s="16">
        <v>6.1789421651013337</v>
      </c>
      <c r="I90" s="16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15.938795027095951</v>
      </c>
      <c r="F91" s="16">
        <v>10.362694300518134</v>
      </c>
      <c r="G91" s="16">
        <v>12.062310449407224</v>
      </c>
      <c r="H91" s="16">
        <v>3.4386712974106803</v>
      </c>
      <c r="I91" s="16">
        <v>1.7155895623531028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2.5490046136983509</v>
      </c>
      <c r="F92" s="16">
        <v>5.0272729557851346</v>
      </c>
      <c r="G92" s="16">
        <v>4.9567523358695382</v>
      </c>
      <c r="H92" s="16">
        <v>0</v>
      </c>
      <c r="I92" s="16">
        <v>4.824624885415159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0</v>
      </c>
      <c r="F93" s="16">
        <v>4.69682025268893</v>
      </c>
      <c r="G93" s="16">
        <v>0</v>
      </c>
      <c r="H93" s="16">
        <v>0</v>
      </c>
      <c r="I93" s="16">
        <v>0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0</v>
      </c>
      <c r="F95" s="16">
        <v>0</v>
      </c>
      <c r="G95" s="16">
        <v>6.5091453492156486</v>
      </c>
      <c r="H95" s="16">
        <v>12.898232942086933</v>
      </c>
      <c r="I95" s="16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0</v>
      </c>
      <c r="F96" s="16">
        <v>11.646866992778943</v>
      </c>
      <c r="G96" s="16">
        <v>0</v>
      </c>
      <c r="H96" s="16">
        <v>11.643250795622139</v>
      </c>
      <c r="I96" s="16">
        <v>7.7612635337032865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1.3549768298962088</v>
      </c>
      <c r="F97" s="16">
        <v>6.7022331840969409</v>
      </c>
      <c r="G97" s="16">
        <v>9.2203532712496212</v>
      </c>
      <c r="H97" s="16">
        <v>2.5902038490429198</v>
      </c>
      <c r="I97" s="16">
        <v>1.2740801141575782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13.799357344215112</v>
      </c>
      <c r="F98" s="16">
        <v>13.470864444615504</v>
      </c>
      <c r="G98" s="16">
        <v>7.6720946736482736</v>
      </c>
      <c r="H98" s="16">
        <v>5.7354796772836769</v>
      </c>
      <c r="I98" s="16">
        <v>0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6.3253107308896546</v>
      </c>
      <c r="F99" s="16">
        <v>6.2173588659537433</v>
      </c>
      <c r="G99" s="16">
        <v>3.0757874015748032</v>
      </c>
      <c r="H99" s="16">
        <v>6.0882800608828003</v>
      </c>
      <c r="I99" s="16">
        <v>3.0136821168103189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9.8483356312783137</v>
      </c>
      <c r="F100" s="16">
        <v>0</v>
      </c>
      <c r="G100" s="16">
        <v>6.8403195797307648</v>
      </c>
      <c r="H100" s="16">
        <v>2.7021184608733244</v>
      </c>
      <c r="I100" s="16">
        <v>2.6694785173716311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0</v>
      </c>
      <c r="F101" s="16">
        <v>0</v>
      </c>
      <c r="G101" s="16">
        <v>5.6047528304001792</v>
      </c>
      <c r="H101" s="16">
        <v>0</v>
      </c>
      <c r="I101" s="16">
        <v>0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0</v>
      </c>
      <c r="F102" s="16">
        <v>3.0941551409387666</v>
      </c>
      <c r="G102" s="16">
        <v>3.0458089668615984</v>
      </c>
      <c r="H102" s="16">
        <v>5.9997000149992505</v>
      </c>
      <c r="I102" s="16">
        <v>2.9558688776565871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2.1559623137787551</v>
      </c>
      <c r="F103" s="16">
        <v>4.2565870684884857</v>
      </c>
      <c r="G103" s="16">
        <v>2.0961723892172892</v>
      </c>
      <c r="H103" s="16">
        <v>6.196554715578138</v>
      </c>
      <c r="I103" s="16">
        <v>0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12.724265173686218</v>
      </c>
      <c r="F105" s="16">
        <v>5.3684549586628973</v>
      </c>
      <c r="G105" s="16">
        <v>12.373503027089132</v>
      </c>
      <c r="H105" s="16">
        <v>4.3666978157777523</v>
      </c>
      <c r="I105" s="16">
        <v>0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6.4243214928146433</v>
      </c>
      <c r="F106" s="16">
        <v>5.9147681903766722</v>
      </c>
      <c r="G106" s="16">
        <v>4.3212514344154069</v>
      </c>
      <c r="H106" s="16">
        <v>4.2139566243398132</v>
      </c>
      <c r="I106" s="16">
        <v>3.656524382161646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7.9164027865737809</v>
      </c>
      <c r="F109" s="16">
        <v>0</v>
      </c>
      <c r="G109" s="16">
        <v>0</v>
      </c>
      <c r="H109" s="16">
        <v>7.7047538331150323</v>
      </c>
      <c r="I109" s="16">
        <v>7.7065351418002468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19.85505807604487</v>
      </c>
      <c r="F111" s="16">
        <v>6.5342394145321485</v>
      </c>
      <c r="G111" s="16">
        <v>3.2172961842867251</v>
      </c>
      <c r="H111" s="16">
        <v>12.678690291292909</v>
      </c>
      <c r="I111" s="16">
        <v>12.497266223013716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0</v>
      </c>
      <c r="F112" s="16">
        <v>1.6359650557864083</v>
      </c>
      <c r="G112" s="16">
        <v>0</v>
      </c>
      <c r="H112" s="16">
        <v>1.5886885376122011</v>
      </c>
      <c r="I112" s="16">
        <v>1.5666369005655558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0</v>
      </c>
      <c r="F113" s="16">
        <v>0</v>
      </c>
      <c r="G113" s="16">
        <v>2.4310198128114746</v>
      </c>
      <c r="H113" s="16">
        <v>0</v>
      </c>
      <c r="I113" s="16">
        <v>0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3.4403275191798257</v>
      </c>
      <c r="F114" s="16">
        <v>6.6920966338753933</v>
      </c>
      <c r="G114" s="16">
        <v>0</v>
      </c>
      <c r="H114" s="16">
        <v>0</v>
      </c>
      <c r="I114" s="16">
        <v>3.3526670466355988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0</v>
      </c>
      <c r="F115" s="16">
        <v>9.2661230541141588</v>
      </c>
      <c r="G115" s="16">
        <v>9.237875288683604</v>
      </c>
      <c r="H115" s="16">
        <v>0</v>
      </c>
      <c r="I115" s="16">
        <v>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22.663745561683161</v>
      </c>
      <c r="F116" s="16">
        <v>7.4008288928359969</v>
      </c>
      <c r="G116" s="16">
        <v>7.348618459729571</v>
      </c>
      <c r="H116" s="16">
        <v>7.2982046416581516</v>
      </c>
      <c r="I116" s="16">
        <v>7.2495287806292596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6.06325184322856</v>
      </c>
      <c r="F117" s="16">
        <v>8.3336309630105827</v>
      </c>
      <c r="G117" s="16">
        <v>9.4354087301119289</v>
      </c>
      <c r="H117" s="16">
        <v>8.1811063193202678</v>
      </c>
      <c r="I117" s="16">
        <v>1.1583995551745707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0</v>
      </c>
      <c r="F118" s="16">
        <v>0</v>
      </c>
      <c r="G118" s="16">
        <v>0</v>
      </c>
      <c r="H118" s="16">
        <v>5.4942036151859792</v>
      </c>
      <c r="I118" s="16">
        <v>5.492091388400703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0</v>
      </c>
      <c r="F119" s="16">
        <v>5.7800127160279748</v>
      </c>
      <c r="G119" s="16">
        <v>0</v>
      </c>
      <c r="H119" s="16">
        <v>1.8938317898604244</v>
      </c>
      <c r="I119" s="16">
        <v>3.7564328913263965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2.036950278043713</v>
      </c>
      <c r="F120" s="16">
        <v>16.160636729087127</v>
      </c>
      <c r="G120" s="16">
        <v>0</v>
      </c>
      <c r="H120" s="16">
        <v>3.883495145631068</v>
      </c>
      <c r="I120" s="16">
        <v>7.6229680025918096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15.163385478531174</v>
      </c>
      <c r="F121" s="16">
        <v>9.8951118147635064</v>
      </c>
      <c r="G121" s="16">
        <v>4.9170251997541481</v>
      </c>
      <c r="H121" s="16">
        <v>4.887346659498558</v>
      </c>
      <c r="I121" s="16">
        <v>12.146535807987563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4.3297540699688257</v>
      </c>
      <c r="F122" s="16">
        <v>17.076502732240439</v>
      </c>
      <c r="G122" s="16">
        <v>4.21017177500842</v>
      </c>
      <c r="H122" s="16">
        <v>16.614745586708203</v>
      </c>
      <c r="I122" s="16">
        <v>16.398819285011477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14.639859457349209</v>
      </c>
      <c r="F123" s="16">
        <v>24.149922720247297</v>
      </c>
      <c r="G123" s="16">
        <v>9.4881161345414871</v>
      </c>
      <c r="H123" s="16">
        <v>13.986666045037065</v>
      </c>
      <c r="I123" s="16">
        <v>13.754527531979278</v>
      </c>
      <c r="J123" s="5" t="str">
        <f t="shared" si="1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0</v>
      </c>
      <c r="F124" s="16">
        <v>20.122748767481639</v>
      </c>
      <c r="G124" s="16">
        <v>0</v>
      </c>
      <c r="H124" s="16">
        <v>0</v>
      </c>
      <c r="I124" s="16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8.7163693416235688</v>
      </c>
      <c r="F125" s="16">
        <v>5.735095919479253</v>
      </c>
      <c r="G125" s="16">
        <v>7.0620471462267487</v>
      </c>
      <c r="H125" s="16">
        <v>4.176120940462436</v>
      </c>
      <c r="I125" s="16">
        <v>4.1177116503788298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0</v>
      </c>
      <c r="F126" s="16">
        <v>5.0372758412250658</v>
      </c>
      <c r="G126" s="16">
        <v>5.0382910116888358</v>
      </c>
      <c r="H126" s="16">
        <v>5.0395605503200116</v>
      </c>
      <c r="I126" s="16">
        <v>5.0405766419678413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9.5927862247589815</v>
      </c>
      <c r="F127" s="16">
        <v>0</v>
      </c>
      <c r="G127" s="16">
        <v>4.6622220150123548</v>
      </c>
      <c r="H127" s="16">
        <v>0</v>
      </c>
      <c r="I127" s="16">
        <v>0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4.1346233358141076</v>
      </c>
      <c r="F128" s="16">
        <v>4.0444893832153692</v>
      </c>
      <c r="G128" s="16">
        <v>12.067093037287318</v>
      </c>
      <c r="H128" s="16">
        <v>8.0016003200640125</v>
      </c>
      <c r="I128" s="16">
        <v>3.9797827038643692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0</v>
      </c>
      <c r="F129" s="16">
        <v>0</v>
      </c>
      <c r="G129" s="16">
        <v>2.7466113682244528</v>
      </c>
      <c r="H129" s="16">
        <v>2.6874857227320983</v>
      </c>
      <c r="I129" s="16">
        <v>1.3158760444766104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29.36193478275543</v>
      </c>
      <c r="F130" s="16">
        <v>27.422877287580079</v>
      </c>
      <c r="G130" s="16">
        <v>27.906457554278063</v>
      </c>
      <c r="H130" s="16">
        <v>19.577133907595929</v>
      </c>
      <c r="I130" s="16">
        <v>18.810465104965637</v>
      </c>
      <c r="J130" s="5" t="str">
        <f t="shared" si="1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9.8003985495410149</v>
      </c>
      <c r="F132" s="16">
        <v>3.2218570784200011</v>
      </c>
      <c r="G132" s="16">
        <v>0</v>
      </c>
      <c r="H132" s="16">
        <v>0</v>
      </c>
      <c r="I132" s="16">
        <v>3.0915723737092686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22.775152308831064</v>
      </c>
      <c r="F133" s="16">
        <v>11.129660545353365</v>
      </c>
      <c r="G133" s="16">
        <v>11.080332409972298</v>
      </c>
      <c r="H133" s="16">
        <v>0</v>
      </c>
      <c r="I133" s="16">
        <v>5.4923930356456303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0</v>
      </c>
      <c r="F134" s="16">
        <v>0</v>
      </c>
      <c r="G134" s="16">
        <v>3.9128223187385061</v>
      </c>
      <c r="H134" s="16">
        <v>0</v>
      </c>
      <c r="I134" s="16">
        <v>3.8543071882829061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6.4261157343443758</v>
      </c>
      <c r="F135" s="16">
        <v>3.1409994660300904</v>
      </c>
      <c r="G135" s="16">
        <v>3.126074588139673</v>
      </c>
      <c r="H135" s="16">
        <v>0</v>
      </c>
      <c r="I135" s="16">
        <v>6.1948273191884775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8.8136788295434521</v>
      </c>
      <c r="F136" s="16">
        <v>1.6030393626315493</v>
      </c>
      <c r="G136" s="16">
        <v>0.77832519983499504</v>
      </c>
      <c r="H136" s="16">
        <v>1.5135691474064992</v>
      </c>
      <c r="I136" s="16">
        <v>1.4734918810597353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0</v>
      </c>
      <c r="F137" s="16">
        <v>6.3159224404724306</v>
      </c>
      <c r="G137" s="16">
        <v>0</v>
      </c>
      <c r="H137" s="16">
        <v>0</v>
      </c>
      <c r="I137" s="16">
        <v>6.2586055826761795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37.208533156937321</v>
      </c>
      <c r="F138" s="16">
        <v>16.005762074346766</v>
      </c>
      <c r="G138" s="16">
        <v>12.07389222038878</v>
      </c>
      <c r="H138" s="16">
        <v>12.143290831815422</v>
      </c>
      <c r="I138" s="16">
        <v>4.0706667752177808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8.9225964755743927</v>
      </c>
      <c r="F140" s="16">
        <v>4.3779003589878291</v>
      </c>
      <c r="G140" s="16">
        <v>8.6786721631590371</v>
      </c>
      <c r="H140" s="16">
        <v>12.906556530717605</v>
      </c>
      <c r="I140" s="16">
        <v>0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19.175789693884667</v>
      </c>
      <c r="F142" s="16">
        <v>10.286654779865588</v>
      </c>
      <c r="G142" s="16">
        <v>10.171905197843556</v>
      </c>
      <c r="H142" s="16">
        <v>15.092567748859672</v>
      </c>
      <c r="I142" s="16">
        <v>6.6370213048383881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3.8604076590487959</v>
      </c>
      <c r="F143" s="16">
        <v>0</v>
      </c>
      <c r="G143" s="16">
        <v>3.7537537537537538</v>
      </c>
      <c r="H143" s="16">
        <v>0</v>
      </c>
      <c r="I143" s="16">
        <v>0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12.154606595899846</v>
      </c>
      <c r="F146" s="16">
        <v>15.884992653190897</v>
      </c>
      <c r="G146" s="16">
        <v>11.823126034523527</v>
      </c>
      <c r="H146" s="16">
        <v>11.734793663211422</v>
      </c>
      <c r="I146" s="16">
        <v>11.649580615097856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3.8714298158167266</v>
      </c>
      <c r="F147" s="16">
        <v>5.7879302361475533</v>
      </c>
      <c r="G147" s="16">
        <v>5.6423325402721485</v>
      </c>
      <c r="H147" s="16">
        <v>1.8353843753728125</v>
      </c>
      <c r="I147" s="16">
        <v>1.7928536852107499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0</v>
      </c>
      <c r="F149" s="16">
        <v>5.3708577259788388</v>
      </c>
      <c r="G149" s="16">
        <v>10.655868719697374</v>
      </c>
      <c r="H149" s="16">
        <v>5.2862504625469153</v>
      </c>
      <c r="I149" s="16">
        <v>26.228820227666159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12.964073311834577</v>
      </c>
      <c r="F150" s="16">
        <v>9.545931842046647</v>
      </c>
      <c r="G150" s="16">
        <v>6.3044746008479517</v>
      </c>
      <c r="H150" s="16">
        <v>12.494143370295175</v>
      </c>
      <c r="I150" s="16">
        <v>9.2873506284440595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3.3213763783711974</v>
      </c>
      <c r="F151" s="16">
        <v>3.2620041753653441</v>
      </c>
      <c r="G151" s="16">
        <v>3.2300784909073288</v>
      </c>
      <c r="H151" s="16">
        <v>0</v>
      </c>
      <c r="I151" s="16">
        <v>0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10.828956630028697</v>
      </c>
      <c r="F152" s="16">
        <v>10.634338278300632</v>
      </c>
      <c r="G152" s="16">
        <v>21.064827005108221</v>
      </c>
      <c r="H152" s="16">
        <v>10.434056761268781</v>
      </c>
      <c r="I152" s="16">
        <v>0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10.387451958034694</v>
      </c>
      <c r="F153" s="16">
        <v>0</v>
      </c>
      <c r="G153" s="16">
        <v>5.0502499873743751</v>
      </c>
      <c r="H153" s="16">
        <v>0</v>
      </c>
      <c r="I153" s="16">
        <v>0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2.7145390712656989</v>
      </c>
      <c r="F154" s="16">
        <v>8.9167885294432363</v>
      </c>
      <c r="G154" s="16">
        <v>4.3991236945600436</v>
      </c>
      <c r="H154" s="16">
        <v>1.7369554644618912</v>
      </c>
      <c r="I154" s="16">
        <v>2.5727884739076368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1.7383746197305521</v>
      </c>
      <c r="F155" s="16">
        <v>1.7351471404775127</v>
      </c>
      <c r="G155" s="16">
        <v>1.6889039013680121</v>
      </c>
      <c r="H155" s="16">
        <v>0</v>
      </c>
      <c r="I155" s="16">
        <v>0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0</v>
      </c>
      <c r="F156" s="16">
        <v>0</v>
      </c>
      <c r="G156" s="16">
        <v>4.3979241797871405</v>
      </c>
      <c r="H156" s="16">
        <v>0</v>
      </c>
      <c r="I156" s="16">
        <v>0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15.320974413972728</v>
      </c>
      <c r="F157" s="16">
        <v>13.160121073113872</v>
      </c>
      <c r="G157" s="16">
        <v>3.7253660172111909</v>
      </c>
      <c r="H157" s="16">
        <v>12.921804622314109</v>
      </c>
      <c r="I157" s="16">
        <v>3.6596523330283621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3.3481208671633045</v>
      </c>
      <c r="F158" s="16">
        <v>0</v>
      </c>
      <c r="G158" s="16">
        <v>6.5143396902431476</v>
      </c>
      <c r="H158" s="16">
        <v>3.2388139463328529</v>
      </c>
      <c r="I158" s="16">
        <v>1.6104874945646046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6.7939398056933218</v>
      </c>
      <c r="F159" s="16">
        <v>0</v>
      </c>
      <c r="G159" s="16">
        <v>0</v>
      </c>
      <c r="H159" s="16">
        <v>0</v>
      </c>
      <c r="I159" s="16">
        <v>0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2.2972662531587411</v>
      </c>
      <c r="F160" s="16">
        <v>0</v>
      </c>
      <c r="G160" s="16">
        <v>4.4691738732095372</v>
      </c>
      <c r="H160" s="16">
        <v>4.4359668189681942</v>
      </c>
      <c r="I160" s="16">
        <v>2.2018671833714989</v>
      </c>
      <c r="J160" s="5" t="str">
        <f t="shared" si="2"/>
        <v>Normal</v>
      </c>
    </row>
  </sheetData>
  <autoFilter ref="A3:J160" xr:uid="{00000000-0009-0000-0000-000004000000}"/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2" t="s">
        <v>183</v>
      </c>
      <c r="N1" s="1" t="s">
        <v>182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4" x14ac:dyDescent="0.2">
      <c r="A4" s="2"/>
      <c r="B4" s="2"/>
      <c r="C4" s="2"/>
      <c r="D4" s="4" t="s">
        <v>4</v>
      </c>
      <c r="E4" s="9">
        <v>3.369025158879893</v>
      </c>
      <c r="F4" s="9">
        <v>3.4167691989957976</v>
      </c>
      <c r="G4" s="9">
        <v>3.566419290715626</v>
      </c>
      <c r="H4" s="9">
        <v>2.5559788011932181</v>
      </c>
      <c r="I4" s="10">
        <v>3.0414250029421246</v>
      </c>
      <c r="L4" s="5" t="s">
        <v>206</v>
      </c>
      <c r="M4" s="20">
        <v>0</v>
      </c>
    </row>
    <row r="5" spans="1:14" x14ac:dyDescent="0.2">
      <c r="A5" s="2"/>
      <c r="B5" s="2"/>
      <c r="C5" s="2"/>
      <c r="D5" s="4" t="s">
        <v>5</v>
      </c>
      <c r="E5" s="9">
        <v>2.5410838811789178</v>
      </c>
      <c r="F5" s="9">
        <v>2.3301124010374377</v>
      </c>
      <c r="G5" s="9">
        <v>2.2940555726139178</v>
      </c>
      <c r="H5" s="9">
        <v>2.0858646169570365</v>
      </c>
      <c r="I5" s="10">
        <v>1.3703862947666661</v>
      </c>
    </row>
    <row r="6" spans="1:14" x14ac:dyDescent="0.2">
      <c r="A6" s="2"/>
      <c r="B6" s="2"/>
      <c r="C6" s="2"/>
      <c r="D6" s="4" t="s">
        <v>6</v>
      </c>
      <c r="E6" s="9">
        <v>5.6899951843211483</v>
      </c>
      <c r="F6" s="9">
        <v>4.484621824072363</v>
      </c>
      <c r="G6" s="9">
        <v>6.2100648951781547</v>
      </c>
      <c r="H6" s="9">
        <v>2.5485054356938308</v>
      </c>
      <c r="I6" s="10">
        <v>2.3991746839087353</v>
      </c>
    </row>
    <row r="7" spans="1:14" x14ac:dyDescent="0.2">
      <c r="A7" s="2"/>
      <c r="B7" s="2"/>
      <c r="C7" s="2"/>
      <c r="D7" s="4" t="s">
        <v>7</v>
      </c>
      <c r="E7" s="9">
        <v>1.4999205042132766</v>
      </c>
      <c r="F7" s="9">
        <v>2.3710483145551247</v>
      </c>
      <c r="G7" s="9">
        <v>3.9371513980532975</v>
      </c>
      <c r="H7" s="9">
        <v>2.153430486546084</v>
      </c>
      <c r="I7" s="10">
        <v>3.3938331223971772</v>
      </c>
    </row>
    <row r="8" spans="1:14" x14ac:dyDescent="0.2">
      <c r="A8" s="2"/>
      <c r="B8" s="2"/>
      <c r="C8" s="2"/>
      <c r="D8" s="4" t="s">
        <v>8</v>
      </c>
      <c r="E8" s="9">
        <v>5.0512657553570968</v>
      </c>
      <c r="F8" s="9">
        <v>5.0382094203719996</v>
      </c>
      <c r="G8" s="9">
        <v>5.6283166866189003</v>
      </c>
      <c r="H8" s="9">
        <v>4.5694714940397239</v>
      </c>
      <c r="I8" s="10">
        <v>5.6406724210338908</v>
      </c>
    </row>
    <row r="9" spans="1:14" x14ac:dyDescent="0.2">
      <c r="A9" s="2"/>
      <c r="B9" s="2"/>
      <c r="C9" s="2"/>
      <c r="D9" s="4" t="s">
        <v>9</v>
      </c>
      <c r="E9" s="9">
        <v>2.3724862766496937</v>
      </c>
      <c r="F9" s="9">
        <v>2.6219536176405041</v>
      </c>
      <c r="G9" s="9">
        <v>3.6053445627798646</v>
      </c>
      <c r="H9" s="9">
        <v>2.4278604123078242</v>
      </c>
      <c r="I9" s="10">
        <v>2.6878678134902674</v>
      </c>
    </row>
    <row r="10" spans="1:14" x14ac:dyDescent="0.2">
      <c r="A10" s="2"/>
      <c r="B10" s="2"/>
      <c r="C10" s="2"/>
      <c r="D10" s="4" t="s">
        <v>10</v>
      </c>
      <c r="E10" s="9">
        <v>2.4186955491164506</v>
      </c>
      <c r="F10" s="9">
        <v>0.95355473284972214</v>
      </c>
      <c r="G10" s="9">
        <v>0.94073155989755441</v>
      </c>
      <c r="H10" s="9">
        <v>1.6248009618821695</v>
      </c>
      <c r="I10" s="10">
        <v>1.1458665157178509</v>
      </c>
    </row>
    <row r="11" spans="1:14" x14ac:dyDescent="0.2">
      <c r="A11" s="2"/>
      <c r="B11" s="2"/>
      <c r="C11" s="2"/>
      <c r="D11" s="4" t="s">
        <v>11</v>
      </c>
      <c r="E11" s="9">
        <v>1.3787089424785395</v>
      </c>
      <c r="F11" s="9">
        <v>1.5269791770939549</v>
      </c>
      <c r="G11" s="9">
        <v>1.3406825079477336</v>
      </c>
      <c r="H11" s="9">
        <v>1.3247094746533401</v>
      </c>
      <c r="I11" s="10">
        <v>2.782451568975338</v>
      </c>
    </row>
    <row r="12" spans="1:14" x14ac:dyDescent="0.2">
      <c r="A12" s="2"/>
      <c r="B12" s="2"/>
      <c r="C12" s="2"/>
      <c r="D12" s="4" t="s">
        <v>12</v>
      </c>
      <c r="E12" s="9">
        <v>1.1785712181122825</v>
      </c>
      <c r="F12" s="9">
        <v>2.5054638384476919</v>
      </c>
      <c r="G12" s="9">
        <v>0.76422071458457919</v>
      </c>
      <c r="H12" s="9">
        <v>0.94720111542403362</v>
      </c>
      <c r="I12" s="10">
        <v>0.56363749091134541</v>
      </c>
    </row>
    <row r="13" spans="1:14" x14ac:dyDescent="0.2">
      <c r="A13" s="2"/>
      <c r="B13" s="2"/>
      <c r="C13" s="2"/>
      <c r="D13" s="4" t="s">
        <v>13</v>
      </c>
      <c r="E13" s="9">
        <v>3.1055854694092435</v>
      </c>
      <c r="F13" s="9">
        <v>3.3471439402869523</v>
      </c>
      <c r="G13" s="9">
        <v>2.7324015364725271</v>
      </c>
      <c r="H13" s="9">
        <v>0.71080379114310044</v>
      </c>
      <c r="I13" s="10">
        <v>1.8274828111184056</v>
      </c>
    </row>
    <row r="14" spans="1:14" x14ac:dyDescent="0.2">
      <c r="A14" s="2"/>
      <c r="B14" s="2"/>
      <c r="C14" s="2"/>
      <c r="D14" s="4" t="s">
        <v>14</v>
      </c>
      <c r="E14" s="9">
        <v>4.4249567561044287</v>
      </c>
      <c r="F14" s="9">
        <v>5.1378728415993802</v>
      </c>
      <c r="G14" s="9">
        <v>0</v>
      </c>
      <c r="H14" s="9">
        <v>0.78210542781166892</v>
      </c>
      <c r="I14" s="10">
        <v>1.1671562238605637</v>
      </c>
    </row>
    <row r="15" spans="1:14" x14ac:dyDescent="0.2">
      <c r="A15" s="2"/>
      <c r="B15" s="2"/>
      <c r="C15" s="2"/>
      <c r="D15" s="4" t="s">
        <v>15</v>
      </c>
      <c r="E15" s="9">
        <v>4.0668892364230604</v>
      </c>
      <c r="F15" s="9">
        <v>3.4012324608767166</v>
      </c>
      <c r="G15" s="9">
        <v>2.8759495127063044</v>
      </c>
      <c r="H15" s="9">
        <v>2.7199685902757578</v>
      </c>
      <c r="I15" s="10">
        <v>3.0356242177429902</v>
      </c>
      <c r="L15" s="7" t="s">
        <v>207</v>
      </c>
    </row>
    <row r="16" spans="1:14" x14ac:dyDescent="0.2">
      <c r="A16" s="2"/>
      <c r="B16" s="2"/>
      <c r="C16" s="2"/>
      <c r="D16" s="4" t="s">
        <v>16</v>
      </c>
      <c r="E16" s="9">
        <v>0.80914222832375404</v>
      </c>
      <c r="F16" s="9">
        <v>2.6536531516111657</v>
      </c>
      <c r="G16" s="9">
        <v>3.147474938230804</v>
      </c>
      <c r="H16" s="9">
        <v>1.8153432814145154</v>
      </c>
      <c r="I16" s="10">
        <v>1.0259724936774446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8.4756813143825784</v>
      </c>
      <c r="F17" s="16">
        <v>3.8389680853786503</v>
      </c>
      <c r="G17" s="16">
        <v>4.4388641580742938</v>
      </c>
      <c r="H17" s="16">
        <v>1.8858436007040484</v>
      </c>
      <c r="I17" s="16">
        <v>4.9863187878259021</v>
      </c>
      <c r="J17" s="5" t="str">
        <f>IF(AND(I17&lt;$M$21,I17&gt;$M$22),"Normal","Outliers")</f>
        <v>Normal</v>
      </c>
      <c r="L17" s="1" t="s">
        <v>208</v>
      </c>
      <c r="M17" s="8">
        <f>AVERAGE(I17:I160)</f>
        <v>1.9946795889678961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0</v>
      </c>
      <c r="F18" s="16">
        <v>0</v>
      </c>
      <c r="G18" s="16">
        <v>0</v>
      </c>
      <c r="H18" s="16">
        <v>26.716537536735242</v>
      </c>
      <c r="I18" s="16">
        <v>0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9.2428275658089323</v>
      </c>
      <c r="F19" s="16">
        <v>10.808279141822636</v>
      </c>
      <c r="G19" s="16">
        <v>12.591966325484341</v>
      </c>
      <c r="H19" s="16">
        <v>16.166987012520433</v>
      </c>
      <c r="I19" s="16">
        <v>8.9695752009184844</v>
      </c>
      <c r="J19" s="5" t="str">
        <f t="shared" si="0"/>
        <v>Outliers</v>
      </c>
      <c r="L19" s="1" t="s">
        <v>210</v>
      </c>
      <c r="M19" s="8">
        <f>_xlfn.QUARTILE.EXC(I17:I160,3)</f>
        <v>3.3534355844965944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0</v>
      </c>
      <c r="F20" s="16">
        <v>2.5731415485165838</v>
      </c>
      <c r="G20" s="16">
        <v>0</v>
      </c>
      <c r="H20" s="16">
        <v>0</v>
      </c>
      <c r="I20" s="16">
        <v>0</v>
      </c>
      <c r="J20" s="5" t="str">
        <f t="shared" si="0"/>
        <v>Normal</v>
      </c>
      <c r="L20" s="1" t="s">
        <v>211</v>
      </c>
      <c r="M20" s="8">
        <f>M19-M18</f>
        <v>3.3534355844965944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5" t="str">
        <f t="shared" si="0"/>
        <v>Normal</v>
      </c>
      <c r="L21" s="1" t="s">
        <v>212</v>
      </c>
      <c r="M21" s="8">
        <f>M17+1.5*M20</f>
        <v>7.0248329657127879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0</v>
      </c>
      <c r="F22" s="16">
        <v>1.7705382436260622</v>
      </c>
      <c r="G22" s="16">
        <v>1.7609044005000969</v>
      </c>
      <c r="H22" s="16">
        <v>0</v>
      </c>
      <c r="I22" s="16">
        <v>1.7424638438752398</v>
      </c>
      <c r="J22" s="5" t="str">
        <f t="shared" si="0"/>
        <v>Normal</v>
      </c>
      <c r="L22" s="1" t="s">
        <v>213</v>
      </c>
      <c r="M22" s="8">
        <f>M17-1.5*M20</f>
        <v>-3.0354737877769953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0</v>
      </c>
      <c r="F23" s="16">
        <v>0</v>
      </c>
      <c r="G23" s="16">
        <v>2.9317775367205137</v>
      </c>
      <c r="H23" s="16">
        <v>0</v>
      </c>
      <c r="I23" s="16">
        <v>0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0</v>
      </c>
      <c r="F24" s="16">
        <v>2.6502937408896154</v>
      </c>
      <c r="G24" s="16">
        <v>2.6179381119430336</v>
      </c>
      <c r="H24" s="16">
        <v>0.86229940760030688</v>
      </c>
      <c r="I24" s="16">
        <v>0.85236958745311964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0</v>
      </c>
      <c r="F25" s="16">
        <v>3.4651235316539033</v>
      </c>
      <c r="G25" s="16">
        <v>3.4156505106397512</v>
      </c>
      <c r="H25" s="16">
        <v>3.3683643222850983</v>
      </c>
      <c r="I25" s="16">
        <v>0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2.7128786161218628</v>
      </c>
      <c r="F26" s="16">
        <v>3.0443369624366872</v>
      </c>
      <c r="G26" s="16">
        <v>2.6385323729075498</v>
      </c>
      <c r="H26" s="16">
        <v>2.8008746197812706</v>
      </c>
      <c r="I26" s="16">
        <v>1.8504468829222258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0</v>
      </c>
      <c r="F28" s="16">
        <v>2.1970296159592229</v>
      </c>
      <c r="G28" s="16">
        <v>0</v>
      </c>
      <c r="H28" s="16">
        <v>0</v>
      </c>
      <c r="I28" s="16">
        <v>0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6.7096081588835208</v>
      </c>
      <c r="F31" s="16">
        <v>0</v>
      </c>
      <c r="G31" s="16">
        <v>0</v>
      </c>
      <c r="H31" s="16">
        <v>0</v>
      </c>
      <c r="I31" s="16">
        <v>0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0</v>
      </c>
      <c r="F32" s="16">
        <v>0</v>
      </c>
      <c r="G32" s="16">
        <v>2.1076592336551028</v>
      </c>
      <c r="H32" s="16">
        <v>0</v>
      </c>
      <c r="I32" s="16">
        <v>4.0441622517895413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3.3006023599306871</v>
      </c>
      <c r="F34" s="16">
        <v>4.9062096259832861</v>
      </c>
      <c r="G34" s="16">
        <v>0</v>
      </c>
      <c r="H34" s="16">
        <v>0</v>
      </c>
      <c r="I34" s="16">
        <v>2.3195936072000185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6.266030882580778</v>
      </c>
      <c r="F35" s="16">
        <v>5.7883925230122255</v>
      </c>
      <c r="G35" s="16">
        <v>6.9670305377006789</v>
      </c>
      <c r="H35" s="16">
        <v>5.46797533543028</v>
      </c>
      <c r="I35" s="16">
        <v>7.1029327810305229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5.7974375326105863</v>
      </c>
      <c r="F36" s="16">
        <v>0</v>
      </c>
      <c r="G36" s="16">
        <v>0</v>
      </c>
      <c r="H36" s="16">
        <v>0</v>
      </c>
      <c r="I36" s="16">
        <v>0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4.9188391539596656</v>
      </c>
      <c r="F37" s="16">
        <v>4.8631036327384134</v>
      </c>
      <c r="G37" s="16">
        <v>7.9697785995505042</v>
      </c>
      <c r="H37" s="16">
        <v>1.5681846694266719</v>
      </c>
      <c r="I37" s="16">
        <v>0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0</v>
      </c>
      <c r="F38" s="16">
        <v>0</v>
      </c>
      <c r="G38" s="16">
        <v>0</v>
      </c>
      <c r="H38" s="16">
        <v>0</v>
      </c>
      <c r="I38" s="16">
        <v>17.387272516517911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0</v>
      </c>
      <c r="F39" s="16">
        <v>0</v>
      </c>
      <c r="G39" s="16">
        <v>6.1402431536288828</v>
      </c>
      <c r="H39" s="16">
        <v>0</v>
      </c>
      <c r="I39" s="16">
        <v>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0</v>
      </c>
      <c r="F40" s="16">
        <v>5.5363978613685978</v>
      </c>
      <c r="G40" s="16">
        <v>0</v>
      </c>
      <c r="H40" s="16">
        <v>0.7757109390756628</v>
      </c>
      <c r="I40" s="16">
        <v>0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13.615630744094222</v>
      </c>
      <c r="F41" s="16">
        <v>6.5832784726793934</v>
      </c>
      <c r="G41" s="16">
        <v>0</v>
      </c>
      <c r="H41" s="16">
        <v>0</v>
      </c>
      <c r="I41" s="16">
        <v>0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1.557777985481509</v>
      </c>
      <c r="F43" s="16">
        <v>1.5446878185918624</v>
      </c>
      <c r="G43" s="16">
        <v>1.5140962359567574</v>
      </c>
      <c r="H43" s="16">
        <v>1.4851779243153329</v>
      </c>
      <c r="I43" s="16">
        <v>0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0</v>
      </c>
      <c r="F44" s="16">
        <v>0.98144095160514677</v>
      </c>
      <c r="G44" s="16">
        <v>0.97370035345322825</v>
      </c>
      <c r="H44" s="16">
        <v>0.96621158101200999</v>
      </c>
      <c r="I44" s="16">
        <v>0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10.589107338251386</v>
      </c>
      <c r="F45" s="16">
        <v>0</v>
      </c>
      <c r="G45" s="16">
        <v>0</v>
      </c>
      <c r="H45" s="16">
        <v>0</v>
      </c>
      <c r="I45" s="16">
        <v>3.3650772285223947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0</v>
      </c>
      <c r="F46" s="16">
        <v>0</v>
      </c>
      <c r="G46" s="16">
        <v>8.4150292422266162</v>
      </c>
      <c r="H46" s="16">
        <v>0</v>
      </c>
      <c r="I46" s="16">
        <v>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0.74571215510812827</v>
      </c>
      <c r="F48" s="16">
        <v>4.3991494977637657</v>
      </c>
      <c r="G48" s="16">
        <v>0.72521575168612662</v>
      </c>
      <c r="H48" s="16">
        <v>2.1526362618753767</v>
      </c>
      <c r="I48" s="16">
        <v>0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2.7756960057734474</v>
      </c>
      <c r="F49" s="16">
        <v>5.547850208044383</v>
      </c>
      <c r="G49" s="16">
        <v>16.179048132668193</v>
      </c>
      <c r="H49" s="16">
        <v>0</v>
      </c>
      <c r="I49" s="16">
        <v>12.786742705163286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1.4892032762472078</v>
      </c>
      <c r="F50" s="16">
        <v>1.4573860324122654</v>
      </c>
      <c r="G50" s="16">
        <v>0</v>
      </c>
      <c r="H50" s="16">
        <v>0</v>
      </c>
      <c r="I50" s="16">
        <v>0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1.8925414939722556</v>
      </c>
      <c r="F51" s="16">
        <v>0</v>
      </c>
      <c r="G51" s="16">
        <v>0</v>
      </c>
      <c r="H51" s="16">
        <v>0</v>
      </c>
      <c r="I51" s="16">
        <v>0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0.51215602321091092</v>
      </c>
      <c r="F52" s="16">
        <v>1.5129050803352597</v>
      </c>
      <c r="G52" s="16">
        <v>1.4940759887047854</v>
      </c>
      <c r="H52" s="16">
        <v>2.460012496863484</v>
      </c>
      <c r="I52" s="16">
        <v>0.48622287484136978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0</v>
      </c>
      <c r="F54" s="16">
        <v>0</v>
      </c>
      <c r="G54" s="16">
        <v>8.2747207281754243</v>
      </c>
      <c r="H54" s="16">
        <v>0</v>
      </c>
      <c r="I54" s="16">
        <v>0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0</v>
      </c>
      <c r="F57" s="16">
        <v>0</v>
      </c>
      <c r="G57" s="16">
        <v>7.4222519112298677</v>
      </c>
      <c r="H57" s="16">
        <v>0</v>
      </c>
      <c r="I57" s="16">
        <v>7.1204784961549423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0</v>
      </c>
      <c r="F58" s="16">
        <v>5.5512379260575111</v>
      </c>
      <c r="G58" s="16">
        <v>5.5775559149980483</v>
      </c>
      <c r="H58" s="16">
        <v>0</v>
      </c>
      <c r="I58" s="16">
        <v>0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0</v>
      </c>
      <c r="F59" s="16">
        <v>0</v>
      </c>
      <c r="G59" s="16">
        <v>0</v>
      </c>
      <c r="H59" s="16">
        <v>0</v>
      </c>
      <c r="I59" s="16">
        <v>2.8145229383619474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20.53440796735029</v>
      </c>
      <c r="F61" s="16">
        <v>2.5290844714213452</v>
      </c>
      <c r="G61" s="16">
        <v>12.479408975190934</v>
      </c>
      <c r="H61" s="16">
        <v>2.4640252316183719</v>
      </c>
      <c r="I61" s="16">
        <v>4.8670089796315672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0</v>
      </c>
      <c r="F62" s="16">
        <v>0</v>
      </c>
      <c r="G62" s="16">
        <v>3.3490179005006779</v>
      </c>
      <c r="H62" s="16">
        <v>0</v>
      </c>
      <c r="I62" s="16">
        <v>0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0</v>
      </c>
      <c r="F63" s="16">
        <v>0</v>
      </c>
      <c r="G63" s="16">
        <v>5.9157595835305248</v>
      </c>
      <c r="H63" s="16">
        <v>0</v>
      </c>
      <c r="I63" s="16">
        <v>0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0</v>
      </c>
      <c r="F66" s="16">
        <v>0</v>
      </c>
      <c r="G66" s="16">
        <v>3.8364152535870484</v>
      </c>
      <c r="H66" s="16">
        <v>0</v>
      </c>
      <c r="I66" s="16">
        <v>3.8233607340852611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5.0823338076844884</v>
      </c>
      <c r="F67" s="16">
        <v>0</v>
      </c>
      <c r="G67" s="16">
        <v>0</v>
      </c>
      <c r="H67" s="16">
        <v>0</v>
      </c>
      <c r="I67" s="16">
        <v>0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3.0809045535769304</v>
      </c>
      <c r="F68" s="16">
        <v>3.0311297020399501</v>
      </c>
      <c r="G68" s="16">
        <v>0</v>
      </c>
      <c r="H68" s="16">
        <v>5.9250481410161457</v>
      </c>
      <c r="I68" s="16">
        <v>8.790693585723913</v>
      </c>
      <c r="J68" s="5" t="str">
        <f t="shared" si="0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0</v>
      </c>
      <c r="F69" s="16">
        <v>7.7744376490100553</v>
      </c>
      <c r="G69" s="16">
        <v>10.307418764655861</v>
      </c>
      <c r="H69" s="16">
        <v>2.5625912923147887</v>
      </c>
      <c r="I69" s="16">
        <v>2.54880970586736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8.1975276256680978</v>
      </c>
      <c r="F70" s="16">
        <v>1.6037206318659289</v>
      </c>
      <c r="G70" s="16">
        <v>4.7848416217423209</v>
      </c>
      <c r="H70" s="16">
        <v>6.345580303318739</v>
      </c>
      <c r="I70" s="16">
        <v>7.8905423958842933</v>
      </c>
      <c r="J70" s="5" t="str">
        <f t="shared" si="0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1.6067612513456626</v>
      </c>
      <c r="F72" s="16">
        <v>6.4046113201505088</v>
      </c>
      <c r="G72" s="16">
        <v>0</v>
      </c>
      <c r="H72" s="16">
        <v>0</v>
      </c>
      <c r="I72" s="16">
        <v>0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3.1572632841852681</v>
      </c>
      <c r="F73" s="16">
        <v>6.1530888506030026</v>
      </c>
      <c r="G73" s="16">
        <v>3.0721966205837172</v>
      </c>
      <c r="H73" s="16">
        <v>0</v>
      </c>
      <c r="I73" s="16">
        <v>3.0638193572106984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4.0599656932898913</v>
      </c>
      <c r="F74" s="16">
        <v>3.9565961403404653</v>
      </c>
      <c r="G74" s="16">
        <v>0</v>
      </c>
      <c r="H74" s="16">
        <v>1.9724838502884756</v>
      </c>
      <c r="I74" s="16">
        <v>0.98482386425187862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7.7167936722291888</v>
      </c>
      <c r="F75" s="16">
        <v>1.8803354518446089</v>
      </c>
      <c r="G75" s="16">
        <v>3.7545289004862115</v>
      </c>
      <c r="H75" s="16">
        <v>9.3711929528628986</v>
      </c>
      <c r="I75" s="16">
        <v>5.6138775051928365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12.051968086388507</v>
      </c>
      <c r="F76" s="16">
        <v>12.051968086388507</v>
      </c>
      <c r="G76" s="16">
        <v>0</v>
      </c>
      <c r="H76" s="16">
        <v>0</v>
      </c>
      <c r="I76" s="16">
        <v>2.4103936172777014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0</v>
      </c>
      <c r="F77" s="16">
        <v>1.7106591169577638</v>
      </c>
      <c r="G77" s="16">
        <v>0</v>
      </c>
      <c r="H77" s="16">
        <v>0</v>
      </c>
      <c r="I77" s="16">
        <v>0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0</v>
      </c>
      <c r="F78" s="16">
        <v>0</v>
      </c>
      <c r="G78" s="16">
        <v>3.4516680185699742</v>
      </c>
      <c r="H78" s="16">
        <v>0</v>
      </c>
      <c r="I78" s="16">
        <v>0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3.5539128580567207</v>
      </c>
      <c r="F79" s="16">
        <v>0</v>
      </c>
      <c r="G79" s="16">
        <v>0</v>
      </c>
      <c r="H79" s="16">
        <v>0</v>
      </c>
      <c r="I79" s="16">
        <v>0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13.670539986329459</v>
      </c>
      <c r="F80" s="16">
        <v>16.712905705786007</v>
      </c>
      <c r="G80" s="16">
        <v>3.3247996808192304</v>
      </c>
      <c r="H80" s="16">
        <v>6.6148503390110793</v>
      </c>
      <c r="I80" s="16">
        <v>0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1.104589939394832</v>
      </c>
      <c r="F82" s="16">
        <v>2.1811360810800986</v>
      </c>
      <c r="G82" s="16">
        <v>3.9377266430164415</v>
      </c>
      <c r="H82" s="16">
        <v>3.174132932687221</v>
      </c>
      <c r="I82" s="16">
        <v>2.7810223037988764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0</v>
      </c>
      <c r="F83" s="16">
        <v>0</v>
      </c>
      <c r="G83" s="16">
        <v>0</v>
      </c>
      <c r="H83" s="16">
        <v>0</v>
      </c>
      <c r="I83" s="16">
        <v>3.3830643797151461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3.627262504987486</v>
      </c>
      <c r="F84" s="16">
        <v>3.5435861091424519</v>
      </c>
      <c r="G84" s="16">
        <v>3.5290796160361375</v>
      </c>
      <c r="H84" s="16">
        <v>14.059753954305799</v>
      </c>
      <c r="I84" s="16">
        <v>3.5010328046773798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1.5642353235620767</v>
      </c>
      <c r="F85" s="16">
        <v>4.6396176955018902</v>
      </c>
      <c r="G85" s="16">
        <v>1.5206697029371734</v>
      </c>
      <c r="H85" s="16">
        <v>3.7401353929012227</v>
      </c>
      <c r="I85" s="16">
        <v>7.3631196065148883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0</v>
      </c>
      <c r="F86" s="16">
        <v>6.4075865825136971</v>
      </c>
      <c r="G86" s="16">
        <v>3.1648574231730864</v>
      </c>
      <c r="H86" s="16">
        <v>0</v>
      </c>
      <c r="I86" s="16">
        <v>0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0</v>
      </c>
      <c r="F87" s="16">
        <v>0</v>
      </c>
      <c r="G87" s="16">
        <v>3.616113401316265</v>
      </c>
      <c r="H87" s="16">
        <v>0</v>
      </c>
      <c r="I87" s="16">
        <v>10.668183919490771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1.252740369558409</v>
      </c>
      <c r="F89" s="16">
        <v>1.2347508272830543</v>
      </c>
      <c r="G89" s="16">
        <v>1.2181158184520184</v>
      </c>
      <c r="H89" s="16">
        <v>2.404366329253925</v>
      </c>
      <c r="I89" s="16">
        <v>2.3738590639873709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0</v>
      </c>
      <c r="F90" s="16">
        <v>0</v>
      </c>
      <c r="G90" s="16">
        <v>0</v>
      </c>
      <c r="H90" s="16">
        <v>6.1789421651013337</v>
      </c>
      <c r="I90" s="16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1.7709772252328837</v>
      </c>
      <c r="F91" s="16">
        <v>1.7271157167530227</v>
      </c>
      <c r="G91" s="16">
        <v>13.785497656465399</v>
      </c>
      <c r="H91" s="16">
        <v>0</v>
      </c>
      <c r="I91" s="16">
        <v>1.7155895623531028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2.5490046136983509</v>
      </c>
      <c r="F92" s="16">
        <v>0</v>
      </c>
      <c r="G92" s="16">
        <v>0</v>
      </c>
      <c r="H92" s="16">
        <v>0</v>
      </c>
      <c r="I92" s="16">
        <v>0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24.051180912982826</v>
      </c>
      <c r="F93" s="16">
        <v>4.69682025268893</v>
      </c>
      <c r="G93" s="16">
        <v>4.6798951703481846</v>
      </c>
      <c r="H93" s="16">
        <v>0</v>
      </c>
      <c r="I93" s="16">
        <v>4.6470560899670064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0</v>
      </c>
      <c r="F96" s="16">
        <v>3.8822889975929806</v>
      </c>
      <c r="G96" s="16">
        <v>0</v>
      </c>
      <c r="H96" s="16">
        <v>0</v>
      </c>
      <c r="I96" s="16">
        <v>3.8806317668516432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0</v>
      </c>
      <c r="F97" s="16">
        <v>1.3404466368193884</v>
      </c>
      <c r="G97" s="16">
        <v>0</v>
      </c>
      <c r="H97" s="16">
        <v>1.2951019245214599</v>
      </c>
      <c r="I97" s="16">
        <v>2.5481602283151563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0</v>
      </c>
      <c r="F98" s="16">
        <v>0</v>
      </c>
      <c r="G98" s="16">
        <v>1.9180236684120684</v>
      </c>
      <c r="H98" s="16">
        <v>0</v>
      </c>
      <c r="I98" s="16">
        <v>1.9057420006479524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6.3253107308896546</v>
      </c>
      <c r="F99" s="16">
        <v>6.2173588659537433</v>
      </c>
      <c r="G99" s="16">
        <v>3.0757874015748032</v>
      </c>
      <c r="H99" s="16">
        <v>3.0441400304414001</v>
      </c>
      <c r="I99" s="16">
        <v>9.0410463504309568</v>
      </c>
      <c r="J99" s="5" t="str">
        <f t="shared" si="1"/>
        <v>Outliers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5.6276203607304653</v>
      </c>
      <c r="F100" s="16">
        <v>1.3858093126385809</v>
      </c>
      <c r="G100" s="16">
        <v>4.1041917478384589</v>
      </c>
      <c r="H100" s="16">
        <v>0</v>
      </c>
      <c r="I100" s="16">
        <v>0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0</v>
      </c>
      <c r="F101" s="16">
        <v>5.6430224027989393</v>
      </c>
      <c r="G101" s="16">
        <v>0</v>
      </c>
      <c r="H101" s="16">
        <v>0</v>
      </c>
      <c r="I101" s="16">
        <v>0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0</v>
      </c>
      <c r="F102" s="16">
        <v>6.1883102818775333</v>
      </c>
      <c r="G102" s="16">
        <v>12.183235867446394</v>
      </c>
      <c r="H102" s="16">
        <v>2.9998500074996253</v>
      </c>
      <c r="I102" s="16">
        <v>5.9117377553131742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0</v>
      </c>
      <c r="F103" s="16">
        <v>0</v>
      </c>
      <c r="G103" s="16">
        <v>2.0961723892172892</v>
      </c>
      <c r="H103" s="16">
        <v>0</v>
      </c>
      <c r="I103" s="16">
        <v>2.0362451639177355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13.539128080151638</v>
      </c>
      <c r="F104" s="16">
        <v>0</v>
      </c>
      <c r="G104" s="16">
        <v>0</v>
      </c>
      <c r="H104" s="16">
        <v>0</v>
      </c>
      <c r="I104" s="16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3.6355043353389198</v>
      </c>
      <c r="F105" s="16">
        <v>4.4737124655524143</v>
      </c>
      <c r="G105" s="16">
        <v>3.5352865791683237</v>
      </c>
      <c r="H105" s="16">
        <v>0.8733395631555505</v>
      </c>
      <c r="I105" s="16">
        <v>1.7265491462214473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1.4825357291110715</v>
      </c>
      <c r="F106" s="16">
        <v>3.4502814443863921</v>
      </c>
      <c r="G106" s="16">
        <v>2.8808342896102714</v>
      </c>
      <c r="H106" s="16">
        <v>2.8093044162265426</v>
      </c>
      <c r="I106" s="16">
        <v>2.7423932866212342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0</v>
      </c>
      <c r="F107" s="16">
        <v>17.995321216483713</v>
      </c>
      <c r="G107" s="16">
        <v>0</v>
      </c>
      <c r="H107" s="16">
        <v>0</v>
      </c>
      <c r="I107" s="16">
        <v>0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0</v>
      </c>
      <c r="F110" s="16">
        <v>0</v>
      </c>
      <c r="G110" s="16">
        <v>0</v>
      </c>
      <c r="H110" s="16">
        <v>3.1586594649230868</v>
      </c>
      <c r="I110" s="16">
        <v>0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0</v>
      </c>
      <c r="F111" s="16">
        <v>3.2671197072660743</v>
      </c>
      <c r="G111" s="16">
        <v>0</v>
      </c>
      <c r="H111" s="16">
        <v>3.1696725728232273</v>
      </c>
      <c r="I111" s="16">
        <v>6.2486331115068579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0</v>
      </c>
      <c r="F112" s="16">
        <v>0</v>
      </c>
      <c r="G112" s="16">
        <v>1.6117853746595103</v>
      </c>
      <c r="H112" s="16">
        <v>3.1773770752244022</v>
      </c>
      <c r="I112" s="16">
        <v>0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0</v>
      </c>
      <c r="F113" s="16">
        <v>0</v>
      </c>
      <c r="G113" s="16">
        <v>7.2930594384344225</v>
      </c>
      <c r="H113" s="16">
        <v>0</v>
      </c>
      <c r="I113" s="16">
        <v>2.3553796872055774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0</v>
      </c>
      <c r="F115" s="16">
        <v>0</v>
      </c>
      <c r="G115" s="16">
        <v>0</v>
      </c>
      <c r="H115" s="16">
        <v>9.21064750851985</v>
      </c>
      <c r="I115" s="16">
        <v>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4.8506014745828478</v>
      </c>
      <c r="F117" s="16">
        <v>8.3336309630105827</v>
      </c>
      <c r="G117" s="16">
        <v>2.3588521825279822</v>
      </c>
      <c r="H117" s="16">
        <v>3.5061884225658284</v>
      </c>
      <c r="I117" s="16">
        <v>2.3167991103491414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1.9636720667648502</v>
      </c>
      <c r="F119" s="16">
        <v>0</v>
      </c>
      <c r="G119" s="16">
        <v>1.9099642836678954</v>
      </c>
      <c r="H119" s="16">
        <v>0</v>
      </c>
      <c r="I119" s="16">
        <v>0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2.036950278043713</v>
      </c>
      <c r="F120" s="16">
        <v>6.0602387734076721</v>
      </c>
      <c r="G120" s="16">
        <v>0</v>
      </c>
      <c r="H120" s="16">
        <v>0</v>
      </c>
      <c r="I120" s="16">
        <v>0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5.0544618261770582</v>
      </c>
      <c r="F121" s="16">
        <v>4.9475559073817532</v>
      </c>
      <c r="G121" s="16">
        <v>0</v>
      </c>
      <c r="H121" s="16">
        <v>0</v>
      </c>
      <c r="I121" s="16">
        <v>4.8586143231950247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0</v>
      </c>
      <c r="F122" s="16">
        <v>0</v>
      </c>
      <c r="G122" s="16">
        <v>0</v>
      </c>
      <c r="H122" s="16">
        <v>0</v>
      </c>
      <c r="I122" s="16">
        <v>4.0997048212528693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0</v>
      </c>
      <c r="F123" s="16">
        <v>4.8299845440494593</v>
      </c>
      <c r="G123" s="16">
        <v>4.7440580672707435</v>
      </c>
      <c r="H123" s="16">
        <v>0</v>
      </c>
      <c r="I123" s="16">
        <v>4.584842510659759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0</v>
      </c>
      <c r="F124" s="16">
        <v>20.122748767481639</v>
      </c>
      <c r="G124" s="16">
        <v>0</v>
      </c>
      <c r="H124" s="16">
        <v>0</v>
      </c>
      <c r="I124" s="16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4.3581846708117844</v>
      </c>
      <c r="F125" s="16">
        <v>7.1688698993490663</v>
      </c>
      <c r="G125" s="16">
        <v>1.4124094292453497</v>
      </c>
      <c r="H125" s="16">
        <v>1.3920403134874786</v>
      </c>
      <c r="I125" s="16">
        <v>6.8628527506313821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0</v>
      </c>
      <c r="F126" s="16">
        <v>0</v>
      </c>
      <c r="G126" s="16">
        <v>0</v>
      </c>
      <c r="H126" s="16">
        <v>5.0395605503200116</v>
      </c>
      <c r="I126" s="16">
        <v>0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0</v>
      </c>
      <c r="F127" s="16">
        <v>4.7523999619808004</v>
      </c>
      <c r="G127" s="16">
        <v>0</v>
      </c>
      <c r="H127" s="16">
        <v>0</v>
      </c>
      <c r="I127" s="16">
        <v>4.4955943175687825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2.8262958566502743</v>
      </c>
      <c r="F129" s="16">
        <v>0</v>
      </c>
      <c r="G129" s="16">
        <v>0</v>
      </c>
      <c r="H129" s="16">
        <v>4.0312285840981472</v>
      </c>
      <c r="I129" s="16">
        <v>0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11.812272613752185</v>
      </c>
      <c r="F130" s="16">
        <v>8.5902989093624349</v>
      </c>
      <c r="G130" s="16">
        <v>9.1927154296445366</v>
      </c>
      <c r="H130" s="16">
        <v>5.2205690420255806</v>
      </c>
      <c r="I130" s="16">
        <v>4.5404570943020506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15.323322096230463</v>
      </c>
      <c r="F131" s="16">
        <v>0</v>
      </c>
      <c r="G131" s="16">
        <v>14.905351021016545</v>
      </c>
      <c r="H131" s="16">
        <v>0</v>
      </c>
      <c r="I131" s="16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3.2667995165136716</v>
      </c>
      <c r="F132" s="16">
        <v>6.4437141568400023</v>
      </c>
      <c r="G132" s="16">
        <v>3.1764182707578934</v>
      </c>
      <c r="H132" s="16">
        <v>0</v>
      </c>
      <c r="I132" s="16">
        <v>0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0</v>
      </c>
      <c r="F135" s="16">
        <v>0</v>
      </c>
      <c r="G135" s="16">
        <v>3.126074588139673</v>
      </c>
      <c r="H135" s="16">
        <v>0</v>
      </c>
      <c r="I135" s="16">
        <v>0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5.6087047097094693</v>
      </c>
      <c r="F136" s="16">
        <v>1.6030393626315493</v>
      </c>
      <c r="G136" s="16">
        <v>3.8916259991749751</v>
      </c>
      <c r="H136" s="16">
        <v>3.0271382948129983</v>
      </c>
      <c r="I136" s="16">
        <v>1.4734918810597353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0</v>
      </c>
      <c r="F137" s="16">
        <v>0</v>
      </c>
      <c r="G137" s="16">
        <v>0</v>
      </c>
      <c r="H137" s="16">
        <v>6.2774639045825484</v>
      </c>
      <c r="I137" s="16">
        <v>0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8.2685629237638505</v>
      </c>
      <c r="F138" s="16">
        <v>0</v>
      </c>
      <c r="G138" s="16">
        <v>4.0246307401295933</v>
      </c>
      <c r="H138" s="16">
        <v>0</v>
      </c>
      <c r="I138" s="16">
        <v>4.0706667752177808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8.9225964755743927</v>
      </c>
      <c r="F140" s="16">
        <v>4.3779003589878291</v>
      </c>
      <c r="G140" s="16">
        <v>8.6786721631590371</v>
      </c>
      <c r="H140" s="16">
        <v>8.6043710204784034</v>
      </c>
      <c r="I140" s="16">
        <v>0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0</v>
      </c>
      <c r="F141" s="16">
        <v>0</v>
      </c>
      <c r="G141" s="16">
        <v>0</v>
      </c>
      <c r="H141" s="16">
        <v>0</v>
      </c>
      <c r="I141" s="16">
        <v>7.0896845090393477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1.7432536085349697</v>
      </c>
      <c r="F142" s="16">
        <v>5.1433273899327938</v>
      </c>
      <c r="G142" s="16">
        <v>3.3906350659478521</v>
      </c>
      <c r="H142" s="16">
        <v>1.6769519720955191</v>
      </c>
      <c r="I142" s="16">
        <v>3.3185106524191941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3.8604076590487959</v>
      </c>
      <c r="F143" s="16">
        <v>0</v>
      </c>
      <c r="G143" s="16">
        <v>0</v>
      </c>
      <c r="H143" s="16">
        <v>0</v>
      </c>
      <c r="I143" s="16">
        <v>3.6627353307449999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8.8051422030465787</v>
      </c>
      <c r="F145" s="16">
        <v>0</v>
      </c>
      <c r="G145" s="16">
        <v>0</v>
      </c>
      <c r="H145" s="16">
        <v>0</v>
      </c>
      <c r="I145" s="16">
        <v>0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4.0515355319666151</v>
      </c>
      <c r="F146" s="16">
        <v>0</v>
      </c>
      <c r="G146" s="16">
        <v>3.9410420115078426</v>
      </c>
      <c r="H146" s="16">
        <v>0</v>
      </c>
      <c r="I146" s="16">
        <v>11.649580615097856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2.9035723618625449</v>
      </c>
      <c r="F147" s="16">
        <v>1.9293100787158513</v>
      </c>
      <c r="G147" s="16">
        <v>3.7615550268480988</v>
      </c>
      <c r="H147" s="16">
        <v>1.8353843753728125</v>
      </c>
      <c r="I147" s="16">
        <v>0.89642684260537497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0</v>
      </c>
      <c r="F149" s="16">
        <v>21.483430903915355</v>
      </c>
      <c r="G149" s="16">
        <v>10.655868719697374</v>
      </c>
      <c r="H149" s="16">
        <v>10.572500925093831</v>
      </c>
      <c r="I149" s="16">
        <v>5.2457640455332317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1.6205091639793221</v>
      </c>
      <c r="F150" s="16">
        <v>7.9549432017055395</v>
      </c>
      <c r="G150" s="16">
        <v>12.608949201695903</v>
      </c>
      <c r="H150" s="16">
        <v>0</v>
      </c>
      <c r="I150" s="16">
        <v>4.6436753142220297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0</v>
      </c>
      <c r="F151" s="16">
        <v>3.2620041753653441</v>
      </c>
      <c r="G151" s="16">
        <v>0</v>
      </c>
      <c r="H151" s="16">
        <v>0</v>
      </c>
      <c r="I151" s="16">
        <v>3.1696725728232273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5.4144783150143487</v>
      </c>
      <c r="F152" s="16">
        <v>0</v>
      </c>
      <c r="G152" s="16">
        <v>0</v>
      </c>
      <c r="H152" s="16">
        <v>0</v>
      </c>
      <c r="I152" s="16">
        <v>0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2.5968629895086734</v>
      </c>
      <c r="F153" s="16">
        <v>0</v>
      </c>
      <c r="G153" s="16">
        <v>0</v>
      </c>
      <c r="H153" s="16">
        <v>0</v>
      </c>
      <c r="I153" s="16">
        <v>0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2.7145390712656989</v>
      </c>
      <c r="F154" s="16">
        <v>0</v>
      </c>
      <c r="G154" s="16">
        <v>0.87982473891200874</v>
      </c>
      <c r="H154" s="16">
        <v>0</v>
      </c>
      <c r="I154" s="16">
        <v>0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0</v>
      </c>
      <c r="F155" s="16">
        <v>0</v>
      </c>
      <c r="G155" s="16">
        <v>0</v>
      </c>
      <c r="H155" s="16">
        <v>0</v>
      </c>
      <c r="I155" s="16">
        <v>6.4219888899592199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0</v>
      </c>
      <c r="F156" s="16">
        <v>2.1969813476283586</v>
      </c>
      <c r="G156" s="16">
        <v>4.3979241797871405</v>
      </c>
      <c r="H156" s="16">
        <v>11.004732034774953</v>
      </c>
      <c r="I156" s="16">
        <v>2.2028857803722874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1.915121801746591</v>
      </c>
      <c r="F157" s="16">
        <v>0</v>
      </c>
      <c r="G157" s="16">
        <v>11.176098051633574</v>
      </c>
      <c r="H157" s="16">
        <v>5.5379162667060475</v>
      </c>
      <c r="I157" s="16">
        <v>10.978956999085087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0</v>
      </c>
      <c r="F159" s="16">
        <v>20.017348368586109</v>
      </c>
      <c r="G159" s="16">
        <v>13.215276860050219</v>
      </c>
      <c r="H159" s="16">
        <v>0</v>
      </c>
      <c r="I159" s="16">
        <v>0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0</v>
      </c>
      <c r="F160" s="16">
        <v>0</v>
      </c>
      <c r="G160" s="16">
        <v>2.2345869366047686</v>
      </c>
      <c r="H160" s="16">
        <v>2.2179834094840971</v>
      </c>
      <c r="I160" s="16">
        <v>0</v>
      </c>
      <c r="J160" s="5" t="str">
        <f t="shared" si="2"/>
        <v>Normal</v>
      </c>
    </row>
  </sheetData>
  <autoFilter ref="A3:J160" xr:uid="{00000000-0009-0000-0000-000005000000}"/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2" t="s">
        <v>187</v>
      </c>
      <c r="N1" s="1" t="s">
        <v>182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4" x14ac:dyDescent="0.2">
      <c r="A4" s="2"/>
      <c r="B4" s="2"/>
      <c r="C4" s="2"/>
      <c r="D4" s="4" t="s">
        <v>4</v>
      </c>
      <c r="E4" s="9">
        <v>4.9880619843486755</v>
      </c>
      <c r="F4" s="9">
        <v>5.8038271325408068</v>
      </c>
      <c r="G4" s="9">
        <v>3.9832734935265437</v>
      </c>
      <c r="H4" s="9">
        <v>1.3410292365004777</v>
      </c>
      <c r="I4" s="10">
        <v>1.0440712696666996</v>
      </c>
      <c r="L4" s="5" t="s">
        <v>206</v>
      </c>
      <c r="M4" s="20">
        <v>0</v>
      </c>
    </row>
    <row r="5" spans="1:14" x14ac:dyDescent="0.2">
      <c r="A5" s="2"/>
      <c r="B5" s="2"/>
      <c r="C5" s="2"/>
      <c r="D5" s="4" t="s">
        <v>5</v>
      </c>
      <c r="E5" s="9">
        <v>6.8972276774856329</v>
      </c>
      <c r="F5" s="9">
        <v>11.112843758793934</v>
      </c>
      <c r="G5" s="9">
        <v>13.764333435683506</v>
      </c>
      <c r="H5" s="9">
        <v>4.3455512853271596</v>
      </c>
      <c r="I5" s="10">
        <v>3.0833691632249987</v>
      </c>
    </row>
    <row r="6" spans="1:14" x14ac:dyDescent="0.2">
      <c r="A6" s="2"/>
      <c r="B6" s="2"/>
      <c r="C6" s="2"/>
      <c r="D6" s="4" t="s">
        <v>6</v>
      </c>
      <c r="E6" s="9">
        <v>3.6082896290817041</v>
      </c>
      <c r="F6" s="9">
        <v>5.1641099792348415</v>
      </c>
      <c r="G6" s="9">
        <v>3.915040912177532</v>
      </c>
      <c r="H6" s="9">
        <v>2.8167691657668654</v>
      </c>
      <c r="I6" s="10">
        <v>1.1995873419543677</v>
      </c>
    </row>
    <row r="7" spans="1:14" x14ac:dyDescent="0.2">
      <c r="A7" s="2"/>
      <c r="B7" s="2"/>
      <c r="C7" s="2"/>
      <c r="D7" s="4" t="s">
        <v>7</v>
      </c>
      <c r="E7" s="9">
        <v>0.59996820168531062</v>
      </c>
      <c r="F7" s="9">
        <v>0.8891431179581718</v>
      </c>
      <c r="G7" s="9">
        <v>0.7291021107506106</v>
      </c>
      <c r="H7" s="9">
        <v>0.43068609730921681</v>
      </c>
      <c r="I7" s="10">
        <v>0.42422914029964714</v>
      </c>
    </row>
    <row r="8" spans="1:14" x14ac:dyDescent="0.2">
      <c r="A8" s="2"/>
      <c r="B8" s="2"/>
      <c r="C8" s="2"/>
      <c r="D8" s="4" t="s">
        <v>8</v>
      </c>
      <c r="E8" s="9">
        <v>0.22960298887986808</v>
      </c>
      <c r="F8" s="9">
        <v>0.53980815218271427</v>
      </c>
      <c r="G8" s="9">
        <v>0.22334590026265477</v>
      </c>
      <c r="H8" s="9">
        <v>4.4363800913007019E-2</v>
      </c>
      <c r="I8" s="10">
        <v>0.22033876644663639</v>
      </c>
    </row>
    <row r="9" spans="1:14" x14ac:dyDescent="0.2">
      <c r="A9" s="2"/>
      <c r="B9" s="2"/>
      <c r="C9" s="2"/>
      <c r="D9" s="4" t="s">
        <v>9</v>
      </c>
      <c r="E9" s="9">
        <v>0.44484117687181757</v>
      </c>
      <c r="F9" s="9">
        <v>0.58265635947566763</v>
      </c>
      <c r="G9" s="9">
        <v>0.1442137825111946</v>
      </c>
      <c r="H9" s="9">
        <v>0.14281531837104847</v>
      </c>
      <c r="I9" s="10">
        <v>0.28293345405160708</v>
      </c>
    </row>
    <row r="10" spans="1:14" x14ac:dyDescent="0.2">
      <c r="A10" s="2"/>
      <c r="B10" s="2"/>
      <c r="C10" s="2"/>
      <c r="D10" s="4" t="s">
        <v>10</v>
      </c>
      <c r="E10" s="9">
        <v>1.4512173294698703</v>
      </c>
      <c r="F10" s="9">
        <v>2.3838868321243054</v>
      </c>
      <c r="G10" s="9">
        <v>1.6462802298207202</v>
      </c>
      <c r="H10" s="9">
        <v>0.69634326937807267</v>
      </c>
      <c r="I10" s="10">
        <v>0.45834660628714041</v>
      </c>
    </row>
    <row r="11" spans="1:14" x14ac:dyDescent="0.2">
      <c r="A11" s="2"/>
      <c r="B11" s="2"/>
      <c r="C11" s="2"/>
      <c r="D11" s="4" t="s">
        <v>11</v>
      </c>
      <c r="E11" s="9">
        <v>24.81676096461371</v>
      </c>
      <c r="F11" s="9">
        <v>23.074352009419766</v>
      </c>
      <c r="G11" s="9">
        <v>13.071654452490403</v>
      </c>
      <c r="H11" s="9">
        <v>2.3182415806433454</v>
      </c>
      <c r="I11" s="10">
        <v>2.291430703862043</v>
      </c>
    </row>
    <row r="12" spans="1:14" x14ac:dyDescent="0.2">
      <c r="A12" s="2"/>
      <c r="B12" s="2"/>
      <c r="C12" s="2"/>
      <c r="D12" s="4" t="s">
        <v>12</v>
      </c>
      <c r="E12" s="9">
        <v>0.19642853635204707</v>
      </c>
      <c r="F12" s="9">
        <v>0.19272798757289936</v>
      </c>
      <c r="G12" s="9">
        <v>0</v>
      </c>
      <c r="H12" s="9">
        <v>0</v>
      </c>
      <c r="I12" s="10">
        <v>0</v>
      </c>
    </row>
    <row r="13" spans="1:14" x14ac:dyDescent="0.2">
      <c r="A13" s="2"/>
      <c r="B13" s="2"/>
      <c r="C13" s="2"/>
      <c r="D13" s="4" t="s">
        <v>13</v>
      </c>
      <c r="E13" s="9">
        <v>1.4788502235282113</v>
      </c>
      <c r="F13" s="9">
        <v>0.14552799740378053</v>
      </c>
      <c r="G13" s="9">
        <v>0.43143182154829374</v>
      </c>
      <c r="H13" s="9">
        <v>0.42648227468586031</v>
      </c>
      <c r="I13" s="10">
        <v>0.28115120171052393</v>
      </c>
    </row>
    <row r="14" spans="1:14" x14ac:dyDescent="0.2">
      <c r="A14" s="2"/>
      <c r="B14" s="2"/>
      <c r="C14" s="2"/>
      <c r="D14" s="4" t="s">
        <v>14</v>
      </c>
      <c r="E14" s="9">
        <v>5.2294943481234162</v>
      </c>
      <c r="F14" s="9">
        <v>5.9283148172300537</v>
      </c>
      <c r="G14" s="9">
        <v>7.0759445403191252</v>
      </c>
      <c r="H14" s="9">
        <v>5.8657907085875172</v>
      </c>
      <c r="I14" s="10">
        <v>5.0576769700624427</v>
      </c>
    </row>
    <row r="15" spans="1:14" x14ac:dyDescent="0.2">
      <c r="A15" s="2"/>
      <c r="B15" s="2"/>
      <c r="C15" s="2"/>
      <c r="D15" s="4" t="s">
        <v>15</v>
      </c>
      <c r="E15" s="9">
        <v>19.595011775492924</v>
      </c>
      <c r="F15" s="9">
        <v>22.229483583587111</v>
      </c>
      <c r="G15" s="9">
        <v>11.983122969609601</v>
      </c>
      <c r="H15" s="9">
        <v>2.6017090863507244</v>
      </c>
      <c r="I15" s="10">
        <v>1.0507929984494966</v>
      </c>
      <c r="L15" s="7" t="s">
        <v>207</v>
      </c>
    </row>
    <row r="16" spans="1:14" x14ac:dyDescent="0.2">
      <c r="A16" s="2"/>
      <c r="B16" s="2"/>
      <c r="C16" s="2"/>
      <c r="D16" s="4" t="s">
        <v>16</v>
      </c>
      <c r="E16" s="9">
        <v>2.6971407610791798</v>
      </c>
      <c r="F16" s="9">
        <v>7.4302288245112624</v>
      </c>
      <c r="G16" s="9">
        <v>5.245791563718007</v>
      </c>
      <c r="H16" s="9">
        <v>2.3340127903900916</v>
      </c>
      <c r="I16" s="10">
        <v>3.8473968512904171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2.6079019428869477</v>
      </c>
      <c r="F17" s="16">
        <v>0</v>
      </c>
      <c r="G17" s="16">
        <v>1.2682469023069411</v>
      </c>
      <c r="H17" s="16">
        <v>0</v>
      </c>
      <c r="I17" s="16">
        <v>0.62328984847823776</v>
      </c>
      <c r="J17" s="5" t="str">
        <f>IF(AND(I17&lt;$M$21,I17&gt;$M$22),"Normal","Outliers")</f>
        <v>Normal</v>
      </c>
      <c r="L17" s="1" t="s">
        <v>208</v>
      </c>
      <c r="M17" s="8">
        <f>AVERAGE(I17:I160)</f>
        <v>1.5612538875557542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0</v>
      </c>
      <c r="F18" s="16">
        <v>0</v>
      </c>
      <c r="G18" s="16">
        <v>0</v>
      </c>
      <c r="H18" s="16">
        <v>13.358268768367621</v>
      </c>
      <c r="I18" s="16">
        <v>13.26963906581741</v>
      </c>
      <c r="J18" s="5" t="str">
        <f t="shared" ref="J18:J81" si="0">IF(AND(I18&lt;$M$21,I18&gt;$M$22),"Normal","Outliers")</f>
        <v>Outliers</v>
      </c>
      <c r="L18" s="1" t="s">
        <v>209</v>
      </c>
      <c r="M18" s="8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5.5456965394853599</v>
      </c>
      <c r="F19" s="16">
        <v>1.8013798569704393</v>
      </c>
      <c r="G19" s="16">
        <v>0</v>
      </c>
      <c r="H19" s="16">
        <v>0</v>
      </c>
      <c r="I19" s="16">
        <v>0</v>
      </c>
      <c r="J19" s="5" t="str">
        <f t="shared" si="0"/>
        <v>Outliers</v>
      </c>
      <c r="L19" s="1" t="s">
        <v>210</v>
      </c>
      <c r="M19" s="8">
        <f>_xlfn.QUARTILE.EXC(I17:I160,3)</f>
        <v>0.92280438332137593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20.973154362416107</v>
      </c>
      <c r="F20" s="16">
        <v>23.158273936649255</v>
      </c>
      <c r="G20" s="16">
        <v>25.49849558876026</v>
      </c>
      <c r="H20" s="16">
        <v>12.636793287335406</v>
      </c>
      <c r="I20" s="16">
        <v>2.5056376847907793</v>
      </c>
      <c r="J20" s="5" t="str">
        <f t="shared" si="0"/>
        <v>Normal</v>
      </c>
      <c r="L20" s="1" t="s">
        <v>211</v>
      </c>
      <c r="M20" s="8">
        <f>M19-M18</f>
        <v>0.92280438332137593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5" t="str">
        <f t="shared" si="0"/>
        <v>Outliers</v>
      </c>
      <c r="L21" s="1" t="s">
        <v>212</v>
      </c>
      <c r="M21" s="8">
        <f>M17+1.5*M20</f>
        <v>2.9454604625378185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3.6201715961336562</v>
      </c>
      <c r="F22" s="16">
        <v>3.5410764872521243</v>
      </c>
      <c r="G22" s="16">
        <v>10.565426403000581</v>
      </c>
      <c r="H22" s="16">
        <v>0</v>
      </c>
      <c r="I22" s="16">
        <v>3.4849276877504796</v>
      </c>
      <c r="J22" s="5" t="str">
        <f t="shared" si="0"/>
        <v>Outliers</v>
      </c>
      <c r="L22" s="1" t="s">
        <v>213</v>
      </c>
      <c r="M22" s="8">
        <f>M17-1.5*M20</f>
        <v>0.17704731257369022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3.0125018828136767</v>
      </c>
      <c r="F23" s="16">
        <v>0</v>
      </c>
      <c r="G23" s="16">
        <v>2.9317775367205137</v>
      </c>
      <c r="H23" s="16">
        <v>5.8692334781077591</v>
      </c>
      <c r="I23" s="16">
        <v>0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0</v>
      </c>
      <c r="F24" s="16">
        <v>4.4171562348160256</v>
      </c>
      <c r="G24" s="16">
        <v>3.4905841492573781</v>
      </c>
      <c r="H24" s="16">
        <v>3.4491976304012275</v>
      </c>
      <c r="I24" s="16">
        <v>2.5571087623593591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49.181479659945204</v>
      </c>
      <c r="F25" s="16">
        <v>51.976852974808558</v>
      </c>
      <c r="G25" s="16">
        <v>34.156505106397518</v>
      </c>
      <c r="H25" s="16">
        <v>0</v>
      </c>
      <c r="I25" s="16">
        <v>6.6465055996809683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0</v>
      </c>
      <c r="F26" s="16">
        <v>0.3805421203045859</v>
      </c>
      <c r="G26" s="16">
        <v>0</v>
      </c>
      <c r="H26" s="16">
        <v>0</v>
      </c>
      <c r="I26" s="16">
        <v>0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5" t="str">
        <f t="shared" si="0"/>
        <v>Outliers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2.2354361335896633</v>
      </c>
      <c r="F28" s="16">
        <v>0</v>
      </c>
      <c r="G28" s="16">
        <v>0</v>
      </c>
      <c r="H28" s="16">
        <v>0</v>
      </c>
      <c r="I28" s="16">
        <v>0</v>
      </c>
      <c r="J28" s="5" t="str">
        <f t="shared" si="0"/>
        <v>Outliers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3.2818089330839157</v>
      </c>
      <c r="F29" s="16">
        <v>0</v>
      </c>
      <c r="G29" s="16">
        <v>0</v>
      </c>
      <c r="H29" s="16">
        <v>0</v>
      </c>
      <c r="I29" s="16">
        <v>0</v>
      </c>
      <c r="J29" s="5" t="str">
        <f t="shared" si="0"/>
        <v>Outliers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6.7096081588835208</v>
      </c>
      <c r="F31" s="16">
        <v>3.3323336332433602</v>
      </c>
      <c r="G31" s="16">
        <v>16.300981319075408</v>
      </c>
      <c r="H31" s="16">
        <v>0</v>
      </c>
      <c r="I31" s="16">
        <v>0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175.6668835393624</v>
      </c>
      <c r="F32" s="16">
        <v>174.50879007238882</v>
      </c>
      <c r="G32" s="16">
        <v>111.70593938372045</v>
      </c>
      <c r="H32" s="16">
        <v>12.381600941001672</v>
      </c>
      <c r="I32" s="16">
        <v>0</v>
      </c>
      <c r="J32" s="5" t="str">
        <f t="shared" si="0"/>
        <v>Outliers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31.25</v>
      </c>
      <c r="F33" s="16">
        <v>0</v>
      </c>
      <c r="G33" s="16">
        <v>0</v>
      </c>
      <c r="H33" s="16">
        <v>0</v>
      </c>
      <c r="I33" s="16">
        <v>0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0</v>
      </c>
      <c r="F34" s="16">
        <v>1.6354032086610952</v>
      </c>
      <c r="G34" s="16">
        <v>0.80205325633622071</v>
      </c>
      <c r="H34" s="16">
        <v>0</v>
      </c>
      <c r="I34" s="16">
        <v>0</v>
      </c>
      <c r="J34" s="5" t="str">
        <f t="shared" si="0"/>
        <v>Outliers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0.34428741113081202</v>
      </c>
      <c r="F35" s="16">
        <v>0.6057620082222096</v>
      </c>
      <c r="G35" s="16">
        <v>0.26796271298848767</v>
      </c>
      <c r="H35" s="16">
        <v>6.6682626041832685E-2</v>
      </c>
      <c r="I35" s="16">
        <v>0.33191274677712723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5" t="str">
        <f t="shared" si="0"/>
        <v>Outliers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0</v>
      </c>
      <c r="F38" s="16">
        <v>0</v>
      </c>
      <c r="G38" s="16">
        <v>0</v>
      </c>
      <c r="H38" s="16">
        <v>0</v>
      </c>
      <c r="I38" s="16">
        <v>17.387272516517911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6.8078153720471111</v>
      </c>
      <c r="F41" s="16">
        <v>0</v>
      </c>
      <c r="G41" s="16">
        <v>0</v>
      </c>
      <c r="H41" s="16">
        <v>0</v>
      </c>
      <c r="I41" s="16">
        <v>0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3.1155559709630181</v>
      </c>
      <c r="F43" s="16">
        <v>3.0893756371837249</v>
      </c>
      <c r="G43" s="16">
        <v>1.5140962359567574</v>
      </c>
      <c r="H43" s="16">
        <v>0</v>
      </c>
      <c r="I43" s="16">
        <v>1.4577896992579851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4.0041643309041408</v>
      </c>
      <c r="F44" s="16">
        <v>9.8144095160514677</v>
      </c>
      <c r="G44" s="16">
        <v>9.737003534532283</v>
      </c>
      <c r="H44" s="16">
        <v>1.93242316202402</v>
      </c>
      <c r="I44" s="16">
        <v>4.7947832757959334</v>
      </c>
      <c r="J44" s="5" t="str">
        <f t="shared" si="0"/>
        <v>Outliers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5" t="str">
        <f t="shared" si="0"/>
        <v>Outliers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12.981393336218087</v>
      </c>
      <c r="F46" s="16">
        <v>0</v>
      </c>
      <c r="G46" s="16">
        <v>0</v>
      </c>
      <c r="H46" s="16">
        <v>0</v>
      </c>
      <c r="I46" s="16">
        <v>0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5" t="str">
        <f t="shared" si="0"/>
        <v>Outliers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17.151379567486952</v>
      </c>
      <c r="F48" s="16">
        <v>29.327663318425106</v>
      </c>
      <c r="G48" s="16">
        <v>15.954746537094787</v>
      </c>
      <c r="H48" s="16">
        <v>9.3280904681266339</v>
      </c>
      <c r="I48" s="16">
        <v>2.1304699816779582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5" t="str">
        <f t="shared" si="0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5" t="str">
        <f t="shared" si="0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1.0243120464218218</v>
      </c>
      <c r="F52" s="16">
        <v>0</v>
      </c>
      <c r="G52" s="16">
        <v>0</v>
      </c>
      <c r="H52" s="16">
        <v>0.49200249937269686</v>
      </c>
      <c r="I52" s="16">
        <v>0</v>
      </c>
      <c r="J52" s="5" t="str">
        <f t="shared" si="0"/>
        <v>Outliers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4.3353854157634615</v>
      </c>
      <c r="F53" s="16">
        <v>0</v>
      </c>
      <c r="G53" s="16">
        <v>4.2163848716110808</v>
      </c>
      <c r="H53" s="16">
        <v>4.1757140471020548</v>
      </c>
      <c r="I53" s="16">
        <v>0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0</v>
      </c>
      <c r="F56" s="16">
        <v>3.0444180594879291</v>
      </c>
      <c r="G56" s="16">
        <v>0</v>
      </c>
      <c r="H56" s="16">
        <v>0</v>
      </c>
      <c r="I56" s="16">
        <v>0</v>
      </c>
      <c r="J56" s="5" t="str">
        <f t="shared" si="0"/>
        <v>Outliers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0</v>
      </c>
      <c r="F57" s="16">
        <v>0</v>
      </c>
      <c r="G57" s="16">
        <v>0</v>
      </c>
      <c r="H57" s="16">
        <v>0</v>
      </c>
      <c r="I57" s="16">
        <v>7.1204784961549423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116.45267243953418</v>
      </c>
      <c r="F59" s="16">
        <v>59.009234945268929</v>
      </c>
      <c r="G59" s="16">
        <v>11.61170459823502</v>
      </c>
      <c r="H59" s="16">
        <v>0</v>
      </c>
      <c r="I59" s="16">
        <v>0</v>
      </c>
      <c r="J59" s="5" t="str">
        <f t="shared" si="0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0</v>
      </c>
      <c r="F60" s="16">
        <v>0</v>
      </c>
      <c r="G60" s="16">
        <v>0</v>
      </c>
      <c r="H60" s="16">
        <v>0</v>
      </c>
      <c r="I60" s="16">
        <v>6.7677314564158095</v>
      </c>
      <c r="J60" s="5" t="str">
        <f t="shared" si="0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5" t="str">
        <f t="shared" si="0"/>
        <v>Outliers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1.7220299288801639</v>
      </c>
      <c r="F62" s="16">
        <v>0</v>
      </c>
      <c r="G62" s="16">
        <v>0</v>
      </c>
      <c r="H62" s="16">
        <v>0</v>
      </c>
      <c r="I62" s="16">
        <v>0</v>
      </c>
      <c r="J62" s="5" t="str">
        <f t="shared" si="0"/>
        <v>Outliers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5" t="str">
        <f t="shared" si="0"/>
        <v>Outliers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42.802111570837496</v>
      </c>
      <c r="F64" s="16">
        <v>81.978412351414121</v>
      </c>
      <c r="G64" s="16">
        <v>0</v>
      </c>
      <c r="H64" s="16">
        <v>0</v>
      </c>
      <c r="I64" s="16">
        <v>0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0</v>
      </c>
      <c r="F65" s="16">
        <v>4.9800796812749004</v>
      </c>
      <c r="G65" s="16">
        <v>0</v>
      </c>
      <c r="H65" s="16">
        <v>0</v>
      </c>
      <c r="I65" s="16">
        <v>4.8211358596085239</v>
      </c>
      <c r="J65" s="5" t="str">
        <f t="shared" si="0"/>
        <v>Outliers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5" t="str">
        <f t="shared" si="0"/>
        <v>Outliers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5" t="str">
        <f t="shared" si="0"/>
        <v>Outliers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0</v>
      </c>
      <c r="F68" s="16">
        <v>0</v>
      </c>
      <c r="G68" s="16">
        <v>5.9923298178331734</v>
      </c>
      <c r="H68" s="16">
        <v>0</v>
      </c>
      <c r="I68" s="16">
        <v>2.9302311952413045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0</v>
      </c>
      <c r="F70" s="16">
        <v>0</v>
      </c>
      <c r="G70" s="16">
        <v>1.5949472072474402</v>
      </c>
      <c r="H70" s="16">
        <v>0</v>
      </c>
      <c r="I70" s="16">
        <v>1.5781084791768587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1.6067612513456626</v>
      </c>
      <c r="F72" s="16">
        <v>0</v>
      </c>
      <c r="G72" s="16">
        <v>1.56120712534932</v>
      </c>
      <c r="H72" s="16">
        <v>0</v>
      </c>
      <c r="I72" s="16">
        <v>0</v>
      </c>
      <c r="J72" s="5" t="str">
        <f t="shared" si="0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3.1572632841852681</v>
      </c>
      <c r="F73" s="16">
        <v>0</v>
      </c>
      <c r="G73" s="16">
        <v>3.0721966205837172</v>
      </c>
      <c r="H73" s="16">
        <v>0</v>
      </c>
      <c r="I73" s="16">
        <v>0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8.1199313865797826</v>
      </c>
      <c r="F74" s="16">
        <v>6.9240432455958141</v>
      </c>
      <c r="G74" s="16">
        <v>3.950734342745958</v>
      </c>
      <c r="H74" s="16">
        <v>4.9312096257211895</v>
      </c>
      <c r="I74" s="16">
        <v>0.98482386425187862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0</v>
      </c>
      <c r="F75" s="16">
        <v>1.8803354518446089</v>
      </c>
      <c r="G75" s="16">
        <v>0</v>
      </c>
      <c r="H75" s="16">
        <v>0</v>
      </c>
      <c r="I75" s="16">
        <v>1.8712925017309456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7.2311808518331038</v>
      </c>
      <c r="F76" s="16">
        <v>16.872755320943913</v>
      </c>
      <c r="G76" s="16">
        <v>21.693542555499313</v>
      </c>
      <c r="H76" s="16">
        <v>9.6415744691108056</v>
      </c>
      <c r="I76" s="16">
        <v>9.6415744691108056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1.7383444007926849</v>
      </c>
      <c r="F77" s="16">
        <v>0</v>
      </c>
      <c r="G77" s="16">
        <v>6.761896712027724</v>
      </c>
      <c r="H77" s="16">
        <v>3.3421342869556501</v>
      </c>
      <c r="I77" s="16">
        <v>0</v>
      </c>
      <c r="J77" s="5" t="str">
        <f t="shared" si="0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5" t="str">
        <f t="shared" si="0"/>
        <v>Outliers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170.58781718672259</v>
      </c>
      <c r="F79" s="16">
        <v>150.43907217576881</v>
      </c>
      <c r="G79" s="16">
        <v>58.752376015206494</v>
      </c>
      <c r="H79" s="16">
        <v>6.8301345536507059</v>
      </c>
      <c r="I79" s="16">
        <v>10.127265975762077</v>
      </c>
      <c r="J79" s="5" t="str">
        <f t="shared" si="0"/>
        <v>Outliers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3.4176349965823647</v>
      </c>
      <c r="F80" s="16">
        <v>0</v>
      </c>
      <c r="G80" s="16">
        <v>0</v>
      </c>
      <c r="H80" s="16">
        <v>0</v>
      </c>
      <c r="I80" s="16">
        <v>0</v>
      </c>
      <c r="J80" s="5" t="str">
        <f t="shared" si="0"/>
        <v>Outliers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5" t="str">
        <f t="shared" ref="J82:J145" si="1">IF(AND(I82&lt;$M$21,I82&gt;$M$22),"Normal","Outliers")</f>
        <v>Outliers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5" t="str">
        <f t="shared" si="1"/>
        <v>Outliers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5" t="str">
        <f t="shared" si="1"/>
        <v>Outliers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0</v>
      </c>
      <c r="F85" s="16">
        <v>0.77326961591698173</v>
      </c>
      <c r="G85" s="16">
        <v>0.7603348514685867</v>
      </c>
      <c r="H85" s="16">
        <v>0</v>
      </c>
      <c r="I85" s="16">
        <v>0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5" t="str">
        <f t="shared" si="1"/>
        <v>Outliers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7.4357735063389967</v>
      </c>
      <c r="F87" s="16">
        <v>0</v>
      </c>
      <c r="G87" s="16">
        <v>14.46445360526506</v>
      </c>
      <c r="H87" s="16">
        <v>0</v>
      </c>
      <c r="I87" s="16">
        <v>14.224245225987696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0</v>
      </c>
      <c r="F88" s="16">
        <v>32.535137948984904</v>
      </c>
      <c r="G88" s="16">
        <v>0</v>
      </c>
      <c r="H88" s="16">
        <v>0</v>
      </c>
      <c r="I88" s="16">
        <v>0</v>
      </c>
      <c r="J88" s="5" t="str">
        <f t="shared" si="1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0</v>
      </c>
      <c r="F89" s="16">
        <v>2.4695016545661086</v>
      </c>
      <c r="G89" s="16">
        <v>2.4362316369040369</v>
      </c>
      <c r="H89" s="16">
        <v>1.2021831646269625</v>
      </c>
      <c r="I89" s="16">
        <v>1.1869295319936854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6.3914099450338746</v>
      </c>
      <c r="F90" s="16">
        <v>0</v>
      </c>
      <c r="G90" s="16">
        <v>0</v>
      </c>
      <c r="H90" s="16">
        <v>0</v>
      </c>
      <c r="I90" s="16">
        <v>0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3.5419544504657674</v>
      </c>
      <c r="F91" s="16">
        <v>0</v>
      </c>
      <c r="G91" s="16">
        <v>1.7231872070581749</v>
      </c>
      <c r="H91" s="16">
        <v>0</v>
      </c>
      <c r="I91" s="16">
        <v>0</v>
      </c>
      <c r="J91" s="5" t="str">
        <f t="shared" si="1"/>
        <v>Outliers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104.50918916163239</v>
      </c>
      <c r="F92" s="16">
        <v>115.62727798305808</v>
      </c>
      <c r="G92" s="16">
        <v>4.9567523358695382</v>
      </c>
      <c r="H92" s="16">
        <v>7.333887449273945</v>
      </c>
      <c r="I92" s="16">
        <v>0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19.240944730386261</v>
      </c>
      <c r="F93" s="16">
        <v>0</v>
      </c>
      <c r="G93" s="16">
        <v>4.6798951703481846</v>
      </c>
      <c r="H93" s="16">
        <v>0</v>
      </c>
      <c r="I93" s="16">
        <v>0</v>
      </c>
      <c r="J93" s="5" t="str">
        <f t="shared" si="1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5" t="str">
        <f t="shared" si="1"/>
        <v>Outliers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5" t="str">
        <f t="shared" si="1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7.9773443420685259</v>
      </c>
      <c r="F96" s="16">
        <v>3.8822889975929806</v>
      </c>
      <c r="G96" s="16">
        <v>3.8816862044872296</v>
      </c>
      <c r="H96" s="16">
        <v>7.7621671970814248</v>
      </c>
      <c r="I96" s="16">
        <v>11.64189530055493</v>
      </c>
      <c r="J96" s="5" t="str">
        <f t="shared" si="1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1.3549768298962088</v>
      </c>
      <c r="F97" s="16">
        <v>5.3617865472775534</v>
      </c>
      <c r="G97" s="16">
        <v>2.6343866489284631</v>
      </c>
      <c r="H97" s="16">
        <v>1.2951019245214599</v>
      </c>
      <c r="I97" s="16">
        <v>0</v>
      </c>
      <c r="J97" s="5" t="str">
        <f t="shared" si="1"/>
        <v>Outliers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1.9713367634593018</v>
      </c>
      <c r="F98" s="16">
        <v>3.8488184127472866</v>
      </c>
      <c r="G98" s="16">
        <v>9.5901183420603413</v>
      </c>
      <c r="H98" s="16">
        <v>0</v>
      </c>
      <c r="I98" s="16">
        <v>0</v>
      </c>
      <c r="J98" s="5" t="str">
        <f t="shared" si="1"/>
        <v>Outliers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72.741073405231035</v>
      </c>
      <c r="F99" s="16">
        <v>71.499626958468042</v>
      </c>
      <c r="G99" s="16">
        <v>67.667322834645674</v>
      </c>
      <c r="H99" s="16">
        <v>6.0882800608828003</v>
      </c>
      <c r="I99" s="16">
        <v>0</v>
      </c>
      <c r="J99" s="5" t="str">
        <f t="shared" si="1"/>
        <v>Outliers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1.4069050901826163</v>
      </c>
      <c r="F100" s="16">
        <v>16.62971175166297</v>
      </c>
      <c r="G100" s="16">
        <v>12.312575243515376</v>
      </c>
      <c r="H100" s="16">
        <v>9.4574146130566366</v>
      </c>
      <c r="I100" s="16">
        <v>0</v>
      </c>
      <c r="J100" s="5" t="str">
        <f t="shared" si="1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75.185614485761732</v>
      </c>
      <c r="F102" s="16">
        <v>176.3668430335097</v>
      </c>
      <c r="G102" s="16">
        <v>170.5653021442495</v>
      </c>
      <c r="H102" s="16">
        <v>47.997600119994004</v>
      </c>
      <c r="I102" s="16">
        <v>20.691082143596109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15.091736196451286</v>
      </c>
      <c r="F103" s="16">
        <v>29.7961094794194</v>
      </c>
      <c r="G103" s="16">
        <v>14.673206724521025</v>
      </c>
      <c r="H103" s="16">
        <v>4.1310364770520929</v>
      </c>
      <c r="I103" s="16">
        <v>8.1449806556709419</v>
      </c>
      <c r="J103" s="5" t="str">
        <f t="shared" si="1"/>
        <v>Outliers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5" t="str">
        <f t="shared" si="1"/>
        <v>Outliers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1.9767143054814287</v>
      </c>
      <c r="F106" s="16">
        <v>1.4786920475941681</v>
      </c>
      <c r="G106" s="16">
        <v>2.4006952413418929</v>
      </c>
      <c r="H106" s="16">
        <v>1.4046522081132713</v>
      </c>
      <c r="I106" s="16">
        <v>0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5" t="str">
        <f t="shared" si="1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5" t="str">
        <f t="shared" si="1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0</v>
      </c>
      <c r="F110" s="16">
        <v>0</v>
      </c>
      <c r="G110" s="16">
        <v>0</v>
      </c>
      <c r="H110" s="16">
        <v>0</v>
      </c>
      <c r="I110" s="16">
        <v>3.0935808197989174</v>
      </c>
      <c r="J110" s="5" t="str">
        <f t="shared" si="1"/>
        <v>Outliers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6.6183526920149571</v>
      </c>
      <c r="F111" s="16">
        <v>9.8013591217982228</v>
      </c>
      <c r="G111" s="16">
        <v>16.08648092143363</v>
      </c>
      <c r="H111" s="16">
        <v>0</v>
      </c>
      <c r="I111" s="16">
        <v>0</v>
      </c>
      <c r="J111" s="5" t="str">
        <f t="shared" si="1"/>
        <v>Outliers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3.3155399356785256</v>
      </c>
      <c r="F112" s="16">
        <v>3.2719301115728165</v>
      </c>
      <c r="G112" s="16">
        <v>0</v>
      </c>
      <c r="H112" s="16">
        <v>1.5886885376122011</v>
      </c>
      <c r="I112" s="16">
        <v>1.5666369005655558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0</v>
      </c>
      <c r="F113" s="16">
        <v>0</v>
      </c>
      <c r="G113" s="16">
        <v>4.8620396256229492</v>
      </c>
      <c r="H113" s="16">
        <v>0</v>
      </c>
      <c r="I113" s="16">
        <v>0</v>
      </c>
      <c r="J113" s="5" t="str">
        <f t="shared" si="1"/>
        <v>Outliers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0</v>
      </c>
      <c r="F114" s="16">
        <v>0</v>
      </c>
      <c r="G114" s="16">
        <v>0</v>
      </c>
      <c r="H114" s="16">
        <v>6.7010654694096363</v>
      </c>
      <c r="I114" s="16">
        <v>0</v>
      </c>
      <c r="J114" s="5" t="str">
        <f t="shared" si="1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0</v>
      </c>
      <c r="F117" s="16">
        <v>0</v>
      </c>
      <c r="G117" s="16">
        <v>2.3588521825279822</v>
      </c>
      <c r="H117" s="16">
        <v>0</v>
      </c>
      <c r="I117" s="16">
        <v>2.3167991103491414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5.6481219994351886</v>
      </c>
      <c r="F118" s="16">
        <v>5.4987352908830971</v>
      </c>
      <c r="G118" s="16">
        <v>5.4966195789589403</v>
      </c>
      <c r="H118" s="16">
        <v>5.4942036151859792</v>
      </c>
      <c r="I118" s="16">
        <v>5.492091388400703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5" t="str">
        <f t="shared" si="1"/>
        <v>Outliers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0</v>
      </c>
      <c r="F120" s="16">
        <v>0</v>
      </c>
      <c r="G120" s="16">
        <v>0</v>
      </c>
      <c r="H120" s="16">
        <v>1.941747572815534</v>
      </c>
      <c r="I120" s="16">
        <v>5.7172260019438568</v>
      </c>
      <c r="J120" s="5" t="str">
        <f t="shared" si="1"/>
        <v>Outliers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5" t="str">
        <f t="shared" si="1"/>
        <v>Outliers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5" t="str">
        <f t="shared" si="1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10.15744032503809</v>
      </c>
      <c r="F124" s="16">
        <v>30.184123151222455</v>
      </c>
      <c r="G124" s="16">
        <v>29.620853080568722</v>
      </c>
      <c r="H124" s="16">
        <v>0</v>
      </c>
      <c r="I124" s="16">
        <v>0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0</v>
      </c>
      <c r="F125" s="16">
        <v>1.4337739798698133</v>
      </c>
      <c r="G125" s="16">
        <v>0</v>
      </c>
      <c r="H125" s="16">
        <v>0</v>
      </c>
      <c r="I125" s="16">
        <v>0</v>
      </c>
      <c r="J125" s="5" t="str">
        <f t="shared" si="1"/>
        <v>Outliers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5" t="str">
        <f t="shared" si="1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5.0624025487509359</v>
      </c>
      <c r="F130" s="16">
        <v>4.2951494546812174</v>
      </c>
      <c r="G130" s="16">
        <v>2.2981788574111341</v>
      </c>
      <c r="H130" s="16">
        <v>2.2839989558861915</v>
      </c>
      <c r="I130" s="16">
        <v>1.9459101832723076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5" t="str">
        <f t="shared" si="1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0</v>
      </c>
      <c r="F134" s="16">
        <v>3.9435286694534266</v>
      </c>
      <c r="G134" s="16">
        <v>0</v>
      </c>
      <c r="H134" s="16">
        <v>0</v>
      </c>
      <c r="I134" s="16">
        <v>0</v>
      </c>
      <c r="J134" s="5" t="str">
        <f t="shared" si="1"/>
        <v>Outliers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0</v>
      </c>
      <c r="F135" s="16">
        <v>9.4229983980902716</v>
      </c>
      <c r="G135" s="16">
        <v>3.126074588139673</v>
      </c>
      <c r="H135" s="16">
        <v>0</v>
      </c>
      <c r="I135" s="16">
        <v>0</v>
      </c>
      <c r="J135" s="5" t="str">
        <f t="shared" si="1"/>
        <v>Outliers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1.6024870599169911</v>
      </c>
      <c r="F136" s="16">
        <v>0</v>
      </c>
      <c r="G136" s="16">
        <v>2.3349755995049852</v>
      </c>
      <c r="H136" s="16">
        <v>1.5135691474064992</v>
      </c>
      <c r="I136" s="16">
        <v>0.73674594052986764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5" t="str">
        <f t="shared" si="1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0</v>
      </c>
      <c r="F138" s="16">
        <v>8.0028810371733829</v>
      </c>
      <c r="G138" s="16">
        <v>0</v>
      </c>
      <c r="H138" s="16">
        <v>0</v>
      </c>
      <c r="I138" s="16">
        <v>0</v>
      </c>
      <c r="J138" s="5" t="str">
        <f t="shared" si="1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0</v>
      </c>
      <c r="F140" s="16">
        <v>4.3779003589878291</v>
      </c>
      <c r="G140" s="16">
        <v>0</v>
      </c>
      <c r="H140" s="16">
        <v>0</v>
      </c>
      <c r="I140" s="16">
        <v>0</v>
      </c>
      <c r="J140" s="5" t="str">
        <f t="shared" si="1"/>
        <v>Outliers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5" t="str">
        <f t="shared" si="1"/>
        <v>Outliers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7.7208153180975918</v>
      </c>
      <c r="F143" s="16">
        <v>15.208547203528381</v>
      </c>
      <c r="G143" s="16">
        <v>0</v>
      </c>
      <c r="H143" s="16">
        <v>0</v>
      </c>
      <c r="I143" s="16">
        <v>0</v>
      </c>
      <c r="J143" s="5" t="str">
        <f t="shared" si="1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0</v>
      </c>
      <c r="F145" s="16">
        <v>8.4466593462285662</v>
      </c>
      <c r="G145" s="16">
        <v>0</v>
      </c>
      <c r="H145" s="16">
        <v>0</v>
      </c>
      <c r="I145" s="16">
        <v>0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0</v>
      </c>
      <c r="F147" s="16">
        <v>3.8586201574317025</v>
      </c>
      <c r="G147" s="16">
        <v>1.8807775134240494</v>
      </c>
      <c r="H147" s="16">
        <v>0</v>
      </c>
      <c r="I147" s="16">
        <v>0</v>
      </c>
      <c r="J147" s="5" t="str">
        <f t="shared" si="2"/>
        <v>Outliers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0</v>
      </c>
      <c r="F149" s="16">
        <v>16.112573177936515</v>
      </c>
      <c r="G149" s="16">
        <v>0</v>
      </c>
      <c r="H149" s="16">
        <v>15.858751387640746</v>
      </c>
      <c r="I149" s="16">
        <v>0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1.6205091639793221</v>
      </c>
      <c r="F150" s="16">
        <v>0</v>
      </c>
      <c r="G150" s="16">
        <v>0</v>
      </c>
      <c r="H150" s="16">
        <v>3.1235358425737938</v>
      </c>
      <c r="I150" s="16">
        <v>1.5478917714073432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5" t="str">
        <f t="shared" si="2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0</v>
      </c>
      <c r="F152" s="16">
        <v>0</v>
      </c>
      <c r="G152" s="16">
        <v>21.064827005108221</v>
      </c>
      <c r="H152" s="16">
        <v>15.651085141903172</v>
      </c>
      <c r="I152" s="16">
        <v>10.339123242349048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23.371766905578063</v>
      </c>
      <c r="F153" s="16">
        <v>7.6806881896617929</v>
      </c>
      <c r="G153" s="16">
        <v>37.876874905307808</v>
      </c>
      <c r="H153" s="16">
        <v>9.966115208291809</v>
      </c>
      <c r="I153" s="16">
        <v>7.3780772730626394</v>
      </c>
      <c r="J153" s="5" t="str">
        <f t="shared" si="2"/>
        <v>Outliers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1.8096927141771326</v>
      </c>
      <c r="F154" s="16">
        <v>2.6750365588329705</v>
      </c>
      <c r="G154" s="16">
        <v>0</v>
      </c>
      <c r="H154" s="16">
        <v>0</v>
      </c>
      <c r="I154" s="16">
        <v>0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5" t="str">
        <f t="shared" si="2"/>
        <v>Outliers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4.518957024718695</v>
      </c>
      <c r="F156" s="16">
        <v>10.984906738141794</v>
      </c>
      <c r="G156" s="16">
        <v>8.7958483595742809</v>
      </c>
      <c r="H156" s="16">
        <v>4.4018928139099813</v>
      </c>
      <c r="I156" s="16">
        <v>13.217314682233727</v>
      </c>
      <c r="J156" s="5" t="str">
        <f t="shared" si="2"/>
        <v>Outliers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1.915121801746591</v>
      </c>
      <c r="F157" s="16">
        <v>0</v>
      </c>
      <c r="G157" s="16">
        <v>0</v>
      </c>
      <c r="H157" s="16">
        <v>0</v>
      </c>
      <c r="I157" s="16">
        <v>3.6596523330283621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5" t="str">
        <f t="shared" si="2"/>
        <v>Outliers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0</v>
      </c>
      <c r="F159" s="16">
        <v>20.017348368586109</v>
      </c>
      <c r="G159" s="16">
        <v>19.822915290075326</v>
      </c>
      <c r="H159" s="16">
        <v>6.5449309509784666</v>
      </c>
      <c r="I159" s="16">
        <v>6.4846637701835155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2.2972662531587411</v>
      </c>
      <c r="F160" s="16">
        <v>0</v>
      </c>
      <c r="G160" s="16">
        <v>2.2345869366047686</v>
      </c>
      <c r="H160" s="16">
        <v>4.4359668189681942</v>
      </c>
      <c r="I160" s="16">
        <v>4.4037343667429978</v>
      </c>
      <c r="J160" s="5" t="str">
        <f t="shared" si="2"/>
        <v>Outliers</v>
      </c>
    </row>
  </sheetData>
  <autoFilter ref="A3:J160" xr:uid="{00000000-0009-0000-0000-000006000000}"/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12" t="s">
        <v>184</v>
      </c>
      <c r="O1" s="1" t="s">
        <v>182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5" x14ac:dyDescent="0.2">
      <c r="A4" s="2"/>
      <c r="B4" s="2"/>
      <c r="C4" s="2"/>
      <c r="D4" s="4" t="s">
        <v>4</v>
      </c>
      <c r="E4" s="15">
        <v>0.13095150794232799</v>
      </c>
      <c r="F4" s="15">
        <v>4.6805057520490377E-2</v>
      </c>
      <c r="G4" s="15">
        <v>0.17368925117121559</v>
      </c>
      <c r="H4" s="15">
        <v>0.14900324850005306</v>
      </c>
      <c r="I4" s="13">
        <v>0.11348600757246734</v>
      </c>
      <c r="L4" s="5" t="s">
        <v>206</v>
      </c>
      <c r="M4" s="20">
        <v>0</v>
      </c>
    </row>
    <row r="5" spans="1:15" x14ac:dyDescent="0.2">
      <c r="A5" s="2"/>
      <c r="B5" s="2"/>
      <c r="C5" s="2"/>
      <c r="D5" s="4" t="s">
        <v>5</v>
      </c>
      <c r="E5" s="15">
        <v>0.18150599151277985</v>
      </c>
      <c r="F5" s="15">
        <v>0.17923941546441829</v>
      </c>
      <c r="G5" s="15">
        <v>0.17646581327799366</v>
      </c>
      <c r="H5" s="15">
        <v>0.17382205141308638</v>
      </c>
      <c r="I5" s="13">
        <v>0.17129828684583326</v>
      </c>
    </row>
    <row r="6" spans="1:15" x14ac:dyDescent="0.2">
      <c r="A6" s="2"/>
      <c r="B6" s="2"/>
      <c r="C6" s="2"/>
      <c r="D6" s="4" t="s">
        <v>6</v>
      </c>
      <c r="E6" s="15">
        <v>0.1387803703492963</v>
      </c>
      <c r="F6" s="15">
        <v>0</v>
      </c>
      <c r="G6" s="15">
        <v>1.0800112861179401</v>
      </c>
      <c r="H6" s="15">
        <v>0.53652746014606956</v>
      </c>
      <c r="I6" s="13">
        <v>0.39986244731812254</v>
      </c>
    </row>
    <row r="7" spans="1:15" x14ac:dyDescent="0.2">
      <c r="A7" s="2"/>
      <c r="B7" s="2"/>
      <c r="C7" s="2"/>
      <c r="D7" s="4" t="s">
        <v>7</v>
      </c>
      <c r="E7" s="15">
        <v>0.14999205042132766</v>
      </c>
      <c r="F7" s="15">
        <v>0</v>
      </c>
      <c r="G7" s="15">
        <v>0</v>
      </c>
      <c r="H7" s="15">
        <v>0.28712406487281122</v>
      </c>
      <c r="I7" s="13">
        <v>0</v>
      </c>
    </row>
    <row r="8" spans="1:15" x14ac:dyDescent="0.2">
      <c r="A8" s="2"/>
      <c r="B8" s="2"/>
      <c r="C8" s="2"/>
      <c r="D8" s="4" t="s">
        <v>8</v>
      </c>
      <c r="E8" s="15">
        <v>9.1841195551947225E-2</v>
      </c>
      <c r="F8" s="15">
        <v>0</v>
      </c>
      <c r="G8" s="15">
        <v>4.4669180052530955E-2</v>
      </c>
      <c r="H8" s="15">
        <v>0.13309140273902106</v>
      </c>
      <c r="I8" s="13">
        <v>4.4067753289327272E-2</v>
      </c>
    </row>
    <row r="9" spans="1:15" x14ac:dyDescent="0.2">
      <c r="A9" s="2"/>
      <c r="B9" s="2"/>
      <c r="C9" s="2"/>
      <c r="D9" s="4" t="s">
        <v>9</v>
      </c>
      <c r="E9" s="15">
        <v>0.14828039229060586</v>
      </c>
      <c r="F9" s="15">
        <v>0</v>
      </c>
      <c r="G9" s="15">
        <v>0</v>
      </c>
      <c r="H9" s="15">
        <v>0</v>
      </c>
      <c r="I9" s="13">
        <v>0</v>
      </c>
    </row>
    <row r="10" spans="1:15" x14ac:dyDescent="0.2">
      <c r="A10" s="2"/>
      <c r="B10" s="2"/>
      <c r="C10" s="2"/>
      <c r="D10" s="4" t="s">
        <v>10</v>
      </c>
      <c r="E10" s="15">
        <v>0</v>
      </c>
      <c r="F10" s="15">
        <v>0</v>
      </c>
      <c r="G10" s="15">
        <v>0</v>
      </c>
      <c r="H10" s="15">
        <v>0</v>
      </c>
      <c r="I10" s="13">
        <v>0.22917330314357021</v>
      </c>
    </row>
    <row r="11" spans="1:15" x14ac:dyDescent="0.2">
      <c r="A11" s="2"/>
      <c r="B11" s="2"/>
      <c r="C11" s="2"/>
      <c r="D11" s="4" t="s">
        <v>11</v>
      </c>
      <c r="E11" s="15">
        <v>0.17233861780981743</v>
      </c>
      <c r="F11" s="15">
        <v>0</v>
      </c>
      <c r="G11" s="15">
        <v>0.3351706269869334</v>
      </c>
      <c r="H11" s="15">
        <v>0.49676605299500254</v>
      </c>
      <c r="I11" s="13">
        <v>0.16367362170443162</v>
      </c>
    </row>
    <row r="12" spans="1:15" x14ac:dyDescent="0.2">
      <c r="A12" s="2"/>
      <c r="B12" s="2"/>
      <c r="C12" s="2"/>
      <c r="D12" s="4" t="s">
        <v>12</v>
      </c>
      <c r="E12" s="15">
        <v>0.19642853635204707</v>
      </c>
      <c r="F12" s="15">
        <v>0</v>
      </c>
      <c r="G12" s="15">
        <v>0.38211035729228959</v>
      </c>
      <c r="H12" s="15">
        <v>0</v>
      </c>
      <c r="I12" s="13">
        <v>0.37575832727423031</v>
      </c>
    </row>
    <row r="13" spans="1:15" x14ac:dyDescent="0.2">
      <c r="A13" s="2"/>
      <c r="B13" s="2"/>
      <c r="C13" s="2"/>
      <c r="D13" s="4" t="s">
        <v>13</v>
      </c>
      <c r="E13" s="15">
        <v>0.14788502235282114</v>
      </c>
      <c r="F13" s="15">
        <v>0.14552799740378053</v>
      </c>
      <c r="G13" s="15">
        <v>0</v>
      </c>
      <c r="H13" s="15">
        <v>0</v>
      </c>
      <c r="I13" s="13">
        <v>0.14057560085526197</v>
      </c>
    </row>
    <row r="14" spans="1:15" x14ac:dyDescent="0.2">
      <c r="A14" s="2"/>
      <c r="B14" s="2"/>
      <c r="C14" s="2"/>
      <c r="D14" s="4" t="s">
        <v>14</v>
      </c>
      <c r="E14" s="15">
        <v>0.40226879600949356</v>
      </c>
      <c r="F14" s="15">
        <v>0</v>
      </c>
      <c r="G14" s="15">
        <v>0.3931080300177292</v>
      </c>
      <c r="H14" s="15">
        <v>0</v>
      </c>
      <c r="I14" s="13">
        <v>0</v>
      </c>
    </row>
    <row r="15" spans="1:15" x14ac:dyDescent="0.2">
      <c r="A15" s="2"/>
      <c r="B15" s="2"/>
      <c r="C15" s="2"/>
      <c r="D15" s="4" t="s">
        <v>15</v>
      </c>
      <c r="E15" s="15">
        <v>0.12323906777039577</v>
      </c>
      <c r="F15" s="15">
        <v>0.12147258788845415</v>
      </c>
      <c r="G15" s="15">
        <v>0</v>
      </c>
      <c r="H15" s="15">
        <v>0</v>
      </c>
      <c r="I15" s="13">
        <v>0</v>
      </c>
      <c r="L15" s="7" t="s">
        <v>207</v>
      </c>
    </row>
    <row r="16" spans="1:15" x14ac:dyDescent="0.2">
      <c r="A16" s="2"/>
      <c r="B16" s="2"/>
      <c r="C16" s="2"/>
      <c r="D16" s="4" t="s">
        <v>16</v>
      </c>
      <c r="E16" s="15">
        <v>0</v>
      </c>
      <c r="F16" s="15">
        <v>0.26536531516111656</v>
      </c>
      <c r="G16" s="15">
        <v>0</v>
      </c>
      <c r="H16" s="15">
        <v>0</v>
      </c>
      <c r="I16" s="13">
        <v>0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5" t="str">
        <f>IF(AND(I17&lt;$M$21,I17&gt;$M$22),"Normal","Outliers")</f>
        <v>Outliers</v>
      </c>
      <c r="L17" s="1" t="s">
        <v>208</v>
      </c>
      <c r="M17" s="8">
        <f>AVERAGE(I17:I160)</f>
        <v>0.32394272995517104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5" t="str">
        <f t="shared" ref="J18:J81" si="0">IF(AND(I18&lt;$M$21,I18&gt;$M$22),"Normal","Outliers")</f>
        <v>Outliers</v>
      </c>
      <c r="L18" s="1" t="s">
        <v>209</v>
      </c>
      <c r="M18" s="8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5" t="str">
        <f t="shared" si="0"/>
        <v>Outliers</v>
      </c>
      <c r="L19" s="1" t="s">
        <v>210</v>
      </c>
      <c r="M19" s="8">
        <f>_xlfn.QUARTILE.EXC(I17:I160,3)</f>
        <v>0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0</v>
      </c>
      <c r="F20" s="16">
        <v>0</v>
      </c>
      <c r="G20" s="16">
        <v>0</v>
      </c>
      <c r="H20" s="16">
        <v>2.5273586574670812</v>
      </c>
      <c r="I20" s="16">
        <v>0</v>
      </c>
      <c r="J20" s="5" t="str">
        <f t="shared" si="0"/>
        <v>Outliers</v>
      </c>
      <c r="L20" s="1" t="s">
        <v>211</v>
      </c>
      <c r="M20" s="8">
        <f>M19-M18</f>
        <v>0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5" t="str">
        <f t="shared" si="0"/>
        <v>Outliers</v>
      </c>
      <c r="L21" s="1" t="s">
        <v>212</v>
      </c>
      <c r="M21" s="8">
        <f>M17+1.5*M20</f>
        <v>0.32394272995517104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5" t="str">
        <f t="shared" si="0"/>
        <v>Outliers</v>
      </c>
      <c r="L22" s="1" t="s">
        <v>213</v>
      </c>
      <c r="M22" s="8">
        <f>M17-1.5*M20</f>
        <v>0.32394272995517104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0</v>
      </c>
      <c r="F24" s="16">
        <v>0.88343124696320519</v>
      </c>
      <c r="G24" s="16">
        <v>0</v>
      </c>
      <c r="H24" s="16">
        <v>0</v>
      </c>
      <c r="I24" s="16">
        <v>0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0</v>
      </c>
      <c r="F25" s="16">
        <v>0</v>
      </c>
      <c r="G25" s="16">
        <v>3.4156505106397512</v>
      </c>
      <c r="H25" s="16">
        <v>3.3683643222850983</v>
      </c>
      <c r="I25" s="16">
        <v>0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0.19377704400870446</v>
      </c>
      <c r="F26" s="16">
        <v>0</v>
      </c>
      <c r="G26" s="16">
        <v>0</v>
      </c>
      <c r="H26" s="16">
        <v>0</v>
      </c>
      <c r="I26" s="16">
        <v>0.18504468829222256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5" t="str">
        <f t="shared" si="0"/>
        <v>Outliers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5" t="str">
        <f t="shared" si="0"/>
        <v>Outliers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5" t="str">
        <f t="shared" si="0"/>
        <v>Outliers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5" t="str">
        <f t="shared" si="0"/>
        <v>Outliers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0</v>
      </c>
      <c r="F33" s="16">
        <v>0</v>
      </c>
      <c r="G33" s="16">
        <v>0</v>
      </c>
      <c r="H33" s="16">
        <v>0</v>
      </c>
      <c r="I33" s="16">
        <v>30.873726458783576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5" t="str">
        <f t="shared" si="0"/>
        <v>Outliers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6.8857482226162406E-2</v>
      </c>
      <c r="F35" s="16">
        <v>0</v>
      </c>
      <c r="G35" s="16">
        <v>6.6990678247121918E-2</v>
      </c>
      <c r="H35" s="16">
        <v>0.13336525208366537</v>
      </c>
      <c r="I35" s="16">
        <v>0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0</v>
      </c>
      <c r="F36" s="16">
        <v>0</v>
      </c>
      <c r="G36" s="16">
        <v>0</v>
      </c>
      <c r="H36" s="16">
        <v>0</v>
      </c>
      <c r="I36" s="16">
        <v>5.5728934462773072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5" t="str">
        <f t="shared" si="0"/>
        <v>Outliers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0</v>
      </c>
      <c r="F39" s="16">
        <v>0</v>
      </c>
      <c r="G39" s="16">
        <v>6.1402431536288828</v>
      </c>
      <c r="H39" s="16">
        <v>0</v>
      </c>
      <c r="I39" s="16">
        <v>0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0</v>
      </c>
      <c r="F40" s="16">
        <v>0</v>
      </c>
      <c r="G40" s="16">
        <v>0</v>
      </c>
      <c r="H40" s="16">
        <v>0</v>
      </c>
      <c r="I40" s="16">
        <v>1.5370191051474771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5" t="str">
        <f t="shared" si="0"/>
        <v>Outliers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1.0010410827260352</v>
      </c>
      <c r="F44" s="16">
        <v>0</v>
      </c>
      <c r="G44" s="16">
        <v>0</v>
      </c>
      <c r="H44" s="16">
        <v>0.96621158101200999</v>
      </c>
      <c r="I44" s="16">
        <v>0</v>
      </c>
      <c r="J44" s="5" t="str">
        <f t="shared" si="0"/>
        <v>Outliers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5" t="str">
        <f t="shared" si="0"/>
        <v>Outliers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5" t="str">
        <f t="shared" si="0"/>
        <v>Outliers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5" t="str">
        <f t="shared" si="0"/>
        <v>Outliers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5" t="str">
        <f t="shared" si="0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5" t="str">
        <f t="shared" si="0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5" t="str">
        <f t="shared" si="0"/>
        <v>Outliers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0</v>
      </c>
      <c r="F53" s="16">
        <v>0</v>
      </c>
      <c r="G53" s="16">
        <v>4.2163848716110808</v>
      </c>
      <c r="H53" s="16">
        <v>0</v>
      </c>
      <c r="I53" s="16">
        <v>0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5" t="str">
        <f t="shared" si="0"/>
        <v>Outliers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5" t="str">
        <f t="shared" si="0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5" t="str">
        <f t="shared" si="0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5" t="str">
        <f t="shared" si="0"/>
        <v>Outliers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1.7220299288801639</v>
      </c>
      <c r="F62" s="16">
        <v>0</v>
      </c>
      <c r="G62" s="16">
        <v>0</v>
      </c>
      <c r="H62" s="16">
        <v>0</v>
      </c>
      <c r="I62" s="16">
        <v>0</v>
      </c>
      <c r="J62" s="5" t="str">
        <f t="shared" si="0"/>
        <v>Outliers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5" t="str">
        <f t="shared" si="0"/>
        <v>Outliers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5" t="str">
        <f t="shared" si="0"/>
        <v>Outliers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5" t="str">
        <f t="shared" si="0"/>
        <v>Outliers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0</v>
      </c>
      <c r="F67" s="16">
        <v>0</v>
      </c>
      <c r="G67" s="16">
        <v>0</v>
      </c>
      <c r="H67" s="16">
        <v>0</v>
      </c>
      <c r="I67" s="16">
        <v>2.3993473775133163</v>
      </c>
      <c r="J67" s="5" t="str">
        <f t="shared" si="0"/>
        <v>Outliers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5" t="str">
        <f t="shared" si="0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0</v>
      </c>
      <c r="F70" s="16">
        <v>1.6037206318659289</v>
      </c>
      <c r="G70" s="16">
        <v>0</v>
      </c>
      <c r="H70" s="16">
        <v>0</v>
      </c>
      <c r="I70" s="16">
        <v>0</v>
      </c>
      <c r="J70" s="5" t="str">
        <f t="shared" si="0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5" t="str">
        <f t="shared" si="0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1.0149914233224728</v>
      </c>
      <c r="F74" s="16">
        <v>0</v>
      </c>
      <c r="G74" s="16">
        <v>0</v>
      </c>
      <c r="H74" s="16">
        <v>0</v>
      </c>
      <c r="I74" s="16">
        <v>0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5" t="str">
        <f t="shared" si="0"/>
        <v>Outliers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5" t="str">
        <f t="shared" si="0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0</v>
      </c>
      <c r="F78" s="16">
        <v>0</v>
      </c>
      <c r="G78" s="16">
        <v>1.7258340092849871</v>
      </c>
      <c r="H78" s="16">
        <v>0</v>
      </c>
      <c r="I78" s="16">
        <v>0</v>
      </c>
      <c r="J78" s="5" t="str">
        <f t="shared" si="0"/>
        <v>Outliers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5" t="str">
        <f t="shared" si="0"/>
        <v>Outliers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5" t="str">
        <f t="shared" si="0"/>
        <v>Outliers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0.36819664646494399</v>
      </c>
      <c r="F82" s="16">
        <v>0</v>
      </c>
      <c r="G82" s="16">
        <v>0</v>
      </c>
      <c r="H82" s="16">
        <v>0.35268143696524673</v>
      </c>
      <c r="I82" s="16">
        <v>0</v>
      </c>
      <c r="J82" s="5" t="str">
        <f t="shared" ref="J82:J145" si="1">IF(AND(I82&lt;$M$21,I82&gt;$M$22),"Normal","Outliers")</f>
        <v>Outliers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3.4868719271941138</v>
      </c>
      <c r="F83" s="16">
        <v>0</v>
      </c>
      <c r="G83" s="16">
        <v>0</v>
      </c>
      <c r="H83" s="16">
        <v>0</v>
      </c>
      <c r="I83" s="16">
        <v>0</v>
      </c>
      <c r="J83" s="5" t="str">
        <f t="shared" si="1"/>
        <v>Outliers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5" t="str">
        <f t="shared" si="1"/>
        <v>Outliers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0</v>
      </c>
      <c r="F85" s="16">
        <v>0</v>
      </c>
      <c r="G85" s="16">
        <v>0</v>
      </c>
      <c r="H85" s="16">
        <v>0.74802707858024464</v>
      </c>
      <c r="I85" s="16">
        <v>0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5" t="str">
        <f t="shared" si="1"/>
        <v>Outliers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5" t="str">
        <f t="shared" si="1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5" t="str">
        <f t="shared" si="1"/>
        <v>Outliers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0</v>
      </c>
      <c r="F91" s="16">
        <v>0</v>
      </c>
      <c r="G91" s="16">
        <v>0</v>
      </c>
      <c r="H91" s="16">
        <v>1.7193356487053402</v>
      </c>
      <c r="I91" s="16">
        <v>0</v>
      </c>
      <c r="J91" s="5" t="str">
        <f t="shared" si="1"/>
        <v>Outliers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5" t="str">
        <f t="shared" si="1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5" t="str">
        <f t="shared" si="1"/>
        <v>Outliers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5" t="str">
        <f t="shared" si="1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5" t="str">
        <f t="shared" si="1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5" t="str">
        <f t="shared" si="1"/>
        <v>Outliers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0</v>
      </c>
      <c r="F98" s="16">
        <v>0</v>
      </c>
      <c r="G98" s="16">
        <v>1.9180236684120684</v>
      </c>
      <c r="H98" s="16">
        <v>0</v>
      </c>
      <c r="I98" s="16">
        <v>0</v>
      </c>
      <c r="J98" s="5" t="str">
        <f t="shared" si="1"/>
        <v>Outliers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5" t="str">
        <f t="shared" si="1"/>
        <v>Outliers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1.4069050901826163</v>
      </c>
      <c r="F100" s="16">
        <v>0</v>
      </c>
      <c r="G100" s="16">
        <v>0</v>
      </c>
      <c r="H100" s="16">
        <v>1.3510592304366622</v>
      </c>
      <c r="I100" s="16">
        <v>0</v>
      </c>
      <c r="J100" s="5" t="str">
        <f t="shared" si="1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0</v>
      </c>
      <c r="F102" s="16">
        <v>0</v>
      </c>
      <c r="G102" s="16">
        <v>0</v>
      </c>
      <c r="H102" s="16">
        <v>2.9998500074996253</v>
      </c>
      <c r="I102" s="16">
        <v>0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5" t="str">
        <f t="shared" si="1"/>
        <v>Outliers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0</v>
      </c>
      <c r="F105" s="16">
        <v>0.89474249311048293</v>
      </c>
      <c r="G105" s="16">
        <v>0</v>
      </c>
      <c r="H105" s="16">
        <v>0</v>
      </c>
      <c r="I105" s="16">
        <v>0</v>
      </c>
      <c r="J105" s="5" t="str">
        <f t="shared" si="1"/>
        <v>Outliers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0</v>
      </c>
      <c r="F106" s="16">
        <v>0</v>
      </c>
      <c r="G106" s="16">
        <v>0</v>
      </c>
      <c r="H106" s="16">
        <v>0.46821740270442369</v>
      </c>
      <c r="I106" s="16">
        <v>0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5" t="str">
        <f t="shared" si="1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5" t="str">
        <f t="shared" si="1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5" t="str">
        <f t="shared" si="1"/>
        <v>Outliers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5" t="str">
        <f t="shared" si="1"/>
        <v>Outliers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5" t="str">
        <f t="shared" si="1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5" t="str">
        <f t="shared" si="1"/>
        <v>Outliers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5" t="str">
        <f t="shared" si="1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9.4930700588570343</v>
      </c>
      <c r="F115" s="16">
        <v>0</v>
      </c>
      <c r="G115" s="16">
        <v>0</v>
      </c>
      <c r="H115" s="16">
        <v>0</v>
      </c>
      <c r="I115" s="16">
        <v>0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1.212650368645712</v>
      </c>
      <c r="F117" s="16">
        <v>1.1905187090015119</v>
      </c>
      <c r="G117" s="16">
        <v>0</v>
      </c>
      <c r="H117" s="16">
        <v>0</v>
      </c>
      <c r="I117" s="16">
        <v>0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5" t="str">
        <f t="shared" si="1"/>
        <v>Outliers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0</v>
      </c>
      <c r="F120" s="16">
        <v>0</v>
      </c>
      <c r="G120" s="16">
        <v>1.9798059790140567</v>
      </c>
      <c r="H120" s="16">
        <v>0</v>
      </c>
      <c r="I120" s="16">
        <v>0</v>
      </c>
      <c r="J120" s="5" t="str">
        <f t="shared" si="1"/>
        <v>Outliers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5" t="str">
        <f t="shared" si="1"/>
        <v>Outliers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5" t="str">
        <f t="shared" si="1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5" t="str">
        <f t="shared" si="1"/>
        <v>Outliers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5" t="str">
        <f t="shared" si="1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0</v>
      </c>
      <c r="F129" s="16">
        <v>0</v>
      </c>
      <c r="G129" s="16">
        <v>1.3733056841122264</v>
      </c>
      <c r="H129" s="16">
        <v>0</v>
      </c>
      <c r="I129" s="16">
        <v>0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0</v>
      </c>
      <c r="F130" s="16">
        <v>0</v>
      </c>
      <c r="G130" s="16">
        <v>1.9698675920666866</v>
      </c>
      <c r="H130" s="16">
        <v>0.65257113025319757</v>
      </c>
      <c r="I130" s="16">
        <v>0.64863672775743575</v>
      </c>
      <c r="J130" s="5" t="str">
        <f t="shared" si="1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5" t="str">
        <f t="shared" si="1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5" t="str">
        <f t="shared" si="1"/>
        <v>Outliers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5" t="str">
        <f t="shared" si="1"/>
        <v>Outliers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5" t="str">
        <f t="shared" si="1"/>
        <v>Outliers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5" t="str">
        <f t="shared" si="1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5" t="str">
        <f t="shared" si="1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5" t="str">
        <f t="shared" si="1"/>
        <v>Outliers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5" t="str">
        <f t="shared" si="1"/>
        <v>Outliers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5" t="str">
        <f t="shared" si="1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0</v>
      </c>
      <c r="F146" s="16">
        <v>0</v>
      </c>
      <c r="G146" s="16">
        <v>0</v>
      </c>
      <c r="H146" s="16">
        <v>0</v>
      </c>
      <c r="I146" s="16">
        <v>3.8831935383659522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0.96785745395418166</v>
      </c>
      <c r="F147" s="16">
        <v>0</v>
      </c>
      <c r="G147" s="16">
        <v>0</v>
      </c>
      <c r="H147" s="16">
        <v>0</v>
      </c>
      <c r="I147" s="16">
        <v>0</v>
      </c>
      <c r="J147" s="5" t="str">
        <f t="shared" si="2"/>
        <v>Outliers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0</v>
      </c>
      <c r="F150" s="16">
        <v>0</v>
      </c>
      <c r="G150" s="16">
        <v>0</v>
      </c>
      <c r="H150" s="16">
        <v>0</v>
      </c>
      <c r="I150" s="16">
        <v>1.5478917714073432</v>
      </c>
      <c r="J150" s="5" t="str">
        <f t="shared" si="2"/>
        <v>Outliers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5" t="str">
        <f t="shared" si="2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5" t="str">
        <f t="shared" si="2"/>
        <v>Outliers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5" t="str">
        <f t="shared" si="2"/>
        <v>Outliers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5" t="str">
        <f t="shared" si="2"/>
        <v>Outliers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0</v>
      </c>
      <c r="F158" s="16">
        <v>0</v>
      </c>
      <c r="G158" s="16">
        <v>1.6285849225607869</v>
      </c>
      <c r="H158" s="16">
        <v>0</v>
      </c>
      <c r="I158" s="16">
        <v>0</v>
      </c>
      <c r="J158" s="5" t="str">
        <f t="shared" si="2"/>
        <v>Outliers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5" t="str">
        <f t="shared" si="2"/>
        <v>Outliers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0"/>
  <sheetViews>
    <sheetView workbookViewId="0">
      <selection activeCell="M5" sqref="M5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2" t="s">
        <v>185</v>
      </c>
    </row>
    <row r="2" spans="1:13" x14ac:dyDescent="0.2">
      <c r="L2" s="1" t="s">
        <v>182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205</v>
      </c>
    </row>
    <row r="4" spans="1:13" x14ac:dyDescent="0.2">
      <c r="A4" s="2"/>
      <c r="B4" s="2"/>
      <c r="C4" s="2"/>
      <c r="D4" s="4" t="s">
        <v>4</v>
      </c>
      <c r="E4" s="9">
        <v>57.833543014475147</v>
      </c>
      <c r="F4" s="9">
        <v>58.467707728158572</v>
      </c>
      <c r="G4" s="9">
        <v>56.565146843261545</v>
      </c>
      <c r="H4" s="9">
        <v>50.199423655434806</v>
      </c>
      <c r="I4" s="10">
        <v>51.153250483251789</v>
      </c>
      <c r="L4" s="5" t="s">
        <v>206</v>
      </c>
      <c r="M4" s="20">
        <v>0</v>
      </c>
    </row>
    <row r="5" spans="1:13" x14ac:dyDescent="0.2">
      <c r="A5" s="2"/>
      <c r="B5" s="2"/>
      <c r="C5" s="2"/>
      <c r="D5" s="4" t="s">
        <v>5</v>
      </c>
      <c r="E5" s="9">
        <v>67.349613210732088</v>
      </c>
      <c r="F5" s="9">
        <v>69.44631152168887</v>
      </c>
      <c r="G5" s="9">
        <v>71.539240702898638</v>
      </c>
      <c r="H5" s="9">
        <v>62.17440956994686</v>
      </c>
      <c r="I5" s="10">
        <v>66.223917694599137</v>
      </c>
    </row>
    <row r="6" spans="1:13" x14ac:dyDescent="0.2">
      <c r="A6" s="2"/>
      <c r="B6" s="2"/>
      <c r="C6" s="2"/>
      <c r="D6" s="4" t="s">
        <v>6</v>
      </c>
      <c r="E6" s="9">
        <v>54.261737002871364</v>
      </c>
      <c r="F6" s="9">
        <v>58.247083636838049</v>
      </c>
      <c r="G6" s="9">
        <v>58.717513598017099</v>
      </c>
      <c r="H6" s="9">
        <v>51.530779909729254</v>
      </c>
      <c r="I6" s="10">
        <v>55.06905624465184</v>
      </c>
    </row>
    <row r="7" spans="1:13" x14ac:dyDescent="0.2">
      <c r="A7" s="2"/>
      <c r="B7" s="2"/>
      <c r="C7" s="2"/>
      <c r="D7" s="4" t="s">
        <v>7</v>
      </c>
      <c r="E7" s="9">
        <v>50.484324330810466</v>
      </c>
      <c r="F7" s="9">
        <v>56.133086941895975</v>
      </c>
      <c r="G7" s="9">
        <v>50.117020888775478</v>
      </c>
      <c r="H7" s="9">
        <v>45.543619170125318</v>
      </c>
      <c r="I7" s="10">
        <v>46.085425607885007</v>
      </c>
    </row>
    <row r="8" spans="1:13" x14ac:dyDescent="0.2">
      <c r="A8" s="2"/>
      <c r="B8" s="2"/>
      <c r="C8" s="2"/>
      <c r="D8" s="4" t="s">
        <v>8</v>
      </c>
      <c r="E8" s="9">
        <v>52.487702463915596</v>
      </c>
      <c r="F8" s="9">
        <v>51.78334619876096</v>
      </c>
      <c r="G8" s="9">
        <v>48.868976361069919</v>
      </c>
      <c r="H8" s="9">
        <v>44.451641238814773</v>
      </c>
      <c r="I8" s="10">
        <v>42.505110757687731</v>
      </c>
    </row>
    <row r="9" spans="1:13" x14ac:dyDescent="0.2">
      <c r="A9" s="2"/>
      <c r="B9" s="2"/>
      <c r="C9" s="2"/>
      <c r="D9" s="4" t="s">
        <v>9</v>
      </c>
      <c r="E9" s="9">
        <v>57.163574031951455</v>
      </c>
      <c r="F9" s="9">
        <v>60.370482046172604</v>
      </c>
      <c r="G9" s="9">
        <v>59.416078394612171</v>
      </c>
      <c r="H9" s="9">
        <v>54.451196435329656</v>
      </c>
      <c r="I9" s="10">
        <v>53.987947034857406</v>
      </c>
    </row>
    <row r="10" spans="1:13" x14ac:dyDescent="0.2">
      <c r="A10" s="2"/>
      <c r="B10" s="2"/>
      <c r="C10" s="2"/>
      <c r="D10" s="4" t="s">
        <v>10</v>
      </c>
      <c r="E10" s="9">
        <v>36.241734107960895</v>
      </c>
      <c r="F10" s="9">
        <v>38.926488081757782</v>
      </c>
      <c r="G10" s="9">
        <v>38.05494342675582</v>
      </c>
      <c r="H10" s="9">
        <v>30.722665044960564</v>
      </c>
      <c r="I10" s="10">
        <v>32.187390426514433</v>
      </c>
    </row>
    <row r="11" spans="1:13" x14ac:dyDescent="0.2">
      <c r="A11" s="2"/>
      <c r="B11" s="2"/>
      <c r="C11" s="2"/>
      <c r="D11" s="4" t="s">
        <v>11</v>
      </c>
      <c r="E11" s="9">
        <v>59.561949701251002</v>
      </c>
      <c r="F11" s="9">
        <v>60.386936523475605</v>
      </c>
      <c r="G11" s="9">
        <v>56.238279502137551</v>
      </c>
      <c r="H11" s="9">
        <v>49.833914549615336</v>
      </c>
      <c r="I11" s="10">
        <v>50.03993636369588</v>
      </c>
    </row>
    <row r="12" spans="1:13" x14ac:dyDescent="0.2">
      <c r="A12" s="2"/>
      <c r="B12" s="2"/>
      <c r="C12" s="2"/>
      <c r="D12" s="4" t="s">
        <v>12</v>
      </c>
      <c r="E12" s="9">
        <v>69.256773347004767</v>
      </c>
      <c r="F12" s="9">
        <v>66.05173590098407</v>
      </c>
      <c r="G12" s="9">
        <v>63.992021535739738</v>
      </c>
      <c r="H12" s="9">
        <v>54.352294405261887</v>
      </c>
      <c r="I12" s="10">
        <v>54.902049198037787</v>
      </c>
    </row>
    <row r="13" spans="1:13" x14ac:dyDescent="0.2">
      <c r="A13" s="2"/>
      <c r="B13" s="2"/>
      <c r="C13" s="2"/>
      <c r="D13" s="4" t="s">
        <v>13</v>
      </c>
      <c r="E13" s="9">
        <v>67.530216607192244</v>
      </c>
      <c r="F13" s="9">
        <v>65.816492105833774</v>
      </c>
      <c r="G13" s="9">
        <v>62.326079046938339</v>
      </c>
      <c r="H13" s="9">
        <v>55.40004748169325</v>
      </c>
      <c r="I13" s="10">
        <v>57.81733887576069</v>
      </c>
    </row>
    <row r="14" spans="1:13" x14ac:dyDescent="0.2">
      <c r="A14" s="2"/>
      <c r="B14" s="2"/>
      <c r="C14" s="2"/>
      <c r="D14" s="4" t="s">
        <v>14</v>
      </c>
      <c r="E14" s="9">
        <v>51.635222655778591</v>
      </c>
      <c r="F14" s="9">
        <v>46.821830426482968</v>
      </c>
      <c r="G14" s="9">
        <v>45.895362504569881</v>
      </c>
      <c r="H14" s="9">
        <v>42.092914124824027</v>
      </c>
      <c r="I14" s="10">
        <v>44.114614741183104</v>
      </c>
    </row>
    <row r="15" spans="1:13" x14ac:dyDescent="0.2">
      <c r="A15" s="2"/>
      <c r="B15" s="2"/>
      <c r="C15" s="2"/>
      <c r="D15" s="4" t="s">
        <v>15</v>
      </c>
      <c r="E15" s="9">
        <v>63.757731711014245</v>
      </c>
      <c r="F15" s="9">
        <v>64.002691832547612</v>
      </c>
      <c r="G15" s="9">
        <v>62.312239441969929</v>
      </c>
      <c r="H15" s="9">
        <v>54.813280069252762</v>
      </c>
      <c r="I15" s="10">
        <v>58.432263548224398</v>
      </c>
      <c r="L15" s="7" t="s">
        <v>207</v>
      </c>
    </row>
    <row r="16" spans="1:13" x14ac:dyDescent="0.2">
      <c r="A16" s="2"/>
      <c r="B16" s="2"/>
      <c r="C16" s="2"/>
      <c r="D16" s="4" t="s">
        <v>16</v>
      </c>
      <c r="E16" s="9">
        <v>75.660192629793158</v>
      </c>
      <c r="F16" s="9">
        <v>73.426582705080961</v>
      </c>
      <c r="G16" s="9">
        <v>76.722324515157723</v>
      </c>
      <c r="H16" s="9">
        <v>66.467497575220037</v>
      </c>
      <c r="I16" s="10">
        <v>69.784084088705583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70.309036380232101</v>
      </c>
      <c r="F17" s="16">
        <v>68.794308089985407</v>
      </c>
      <c r="G17" s="16">
        <v>66.139075955306978</v>
      </c>
      <c r="H17" s="16">
        <v>56.745033945184815</v>
      </c>
      <c r="I17" s="16">
        <v>65.831873796271481</v>
      </c>
      <c r="J17" s="5" t="str">
        <f>IF(AND(I17&lt;$M$21,I17&gt;$M$22),"Normal","Outliers")</f>
        <v>Normal</v>
      </c>
      <c r="L17" s="1" t="s">
        <v>208</v>
      </c>
      <c r="M17" s="8">
        <f>AVERAGE(I17:I160)</f>
        <v>56.227924243866966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96.252247268704195</v>
      </c>
      <c r="F18" s="16">
        <v>71.389867244649139</v>
      </c>
      <c r="G18" s="16">
        <v>80.844767285445243</v>
      </c>
      <c r="H18" s="16">
        <v>49.024846379909164</v>
      </c>
      <c r="I18" s="16">
        <v>73.248407643312106</v>
      </c>
      <c r="J18" s="5" t="str">
        <f t="shared" ref="J18:J81" si="0">IF(AND(I18&lt;$M$21,I18&gt;$M$22),"Normal","Outliers")</f>
        <v>Normal</v>
      </c>
      <c r="L18" s="1" t="s">
        <v>209</v>
      </c>
      <c r="M18" s="8">
        <f>_xlfn.QUARTILE.EXC(I17:I160,1)</f>
        <v>39.944619665619783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59.412895593019812</v>
      </c>
      <c r="F19" s="16">
        <v>58.959162718642482</v>
      </c>
      <c r="G19" s="16">
        <v>57.149538594376793</v>
      </c>
      <c r="H19" s="16">
        <v>47.710575005838081</v>
      </c>
      <c r="I19" s="16">
        <v>52.992250287026408</v>
      </c>
      <c r="J19" s="5" t="str">
        <f t="shared" si="0"/>
        <v>Normal</v>
      </c>
      <c r="L19" s="1" t="s">
        <v>210</v>
      </c>
      <c r="M19" s="8">
        <f>_xlfn.QUARTILE.EXC(I17:I160,3)</f>
        <v>67.779067632526619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55.159395973154361</v>
      </c>
      <c r="F20" s="16">
        <v>55.425468955047222</v>
      </c>
      <c r="G20" s="16">
        <v>50.665510734866643</v>
      </c>
      <c r="H20" s="16">
        <v>44.784795410316676</v>
      </c>
      <c r="I20" s="16">
        <v>36.732648459032823</v>
      </c>
      <c r="J20" s="5" t="str">
        <f t="shared" si="0"/>
        <v>Normal</v>
      </c>
      <c r="L20" s="1" t="s">
        <v>211</v>
      </c>
      <c r="M20" s="8">
        <f>M19-M18</f>
        <v>27.834447966906836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72.558278989580984</v>
      </c>
      <c r="F21" s="16">
        <v>51.833633126537208</v>
      </c>
      <c r="G21" s="16">
        <v>56.434560699963541</v>
      </c>
      <c r="H21" s="16">
        <v>42.114792685134894</v>
      </c>
      <c r="I21" s="16">
        <v>46.443860848292978</v>
      </c>
      <c r="J21" s="5" t="str">
        <f t="shared" si="0"/>
        <v>Normal</v>
      </c>
      <c r="L21" s="1" t="s">
        <v>212</v>
      </c>
      <c r="M21" s="8">
        <f>M17+1.5*M20</f>
        <v>97.979596194227213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20.381566086232485</v>
      </c>
      <c r="F22" s="16">
        <v>77.443342776203963</v>
      </c>
      <c r="G22" s="16">
        <v>89.383507369384915</v>
      </c>
      <c r="H22" s="16">
        <v>65.630911511245003</v>
      </c>
      <c r="I22" s="16">
        <v>78.201777313120758</v>
      </c>
      <c r="J22" s="5" t="str">
        <f t="shared" si="0"/>
        <v>Normal</v>
      </c>
      <c r="L22" s="1" t="s">
        <v>213</v>
      </c>
      <c r="M22" s="8">
        <f>M17-1.5*M20</f>
        <v>14.476252293506711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52.899533062208164</v>
      </c>
      <c r="F23" s="16">
        <v>64.231738035264485</v>
      </c>
      <c r="G23" s="16">
        <v>65.114779090562607</v>
      </c>
      <c r="H23" s="16">
        <v>48.743984035684939</v>
      </c>
      <c r="I23" s="16">
        <v>68.411467512630722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72.015076053304625</v>
      </c>
      <c r="F24" s="16">
        <v>64.039931092362735</v>
      </c>
      <c r="G24" s="16">
        <v>72.53433862156831</v>
      </c>
      <c r="H24" s="16">
        <v>66.371185402995621</v>
      </c>
      <c r="I24" s="16">
        <v>60.450051142175248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58.736738565305977</v>
      </c>
      <c r="F25" s="16">
        <v>65.594788454208398</v>
      </c>
      <c r="G25" s="16">
        <v>60.252075007685214</v>
      </c>
      <c r="H25" s="16">
        <v>53.994880086230133</v>
      </c>
      <c r="I25" s="16">
        <v>37.951546974178321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62.084227129948822</v>
      </c>
      <c r="F26" s="16">
        <v>62.878877248528255</v>
      </c>
      <c r="G26" s="16">
        <v>61.877353476643329</v>
      </c>
      <c r="H26" s="16">
        <v>52.385691638642356</v>
      </c>
      <c r="I26" s="16">
        <v>41.092873929053866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69.936521995866542</v>
      </c>
      <c r="F27" s="16">
        <v>79.673060638415379</v>
      </c>
      <c r="G27" s="16">
        <v>91.251344567945495</v>
      </c>
      <c r="H27" s="16">
        <v>75.645820952913624</v>
      </c>
      <c r="I27" s="16">
        <v>75.668668122270745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100.9299414315733</v>
      </c>
      <c r="F28" s="16">
        <v>108.0499165128746</v>
      </c>
      <c r="G28" s="16">
        <v>103.28709943910604</v>
      </c>
      <c r="H28" s="16">
        <v>92.20804372619483</v>
      </c>
      <c r="I28" s="16">
        <v>95.106206191277678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62.518460175248592</v>
      </c>
      <c r="F29" s="16">
        <v>55.411703780424645</v>
      </c>
      <c r="G29" s="16">
        <v>58.140276980024254</v>
      </c>
      <c r="H29" s="16">
        <v>49.601863217196993</v>
      </c>
      <c r="I29" s="16">
        <v>57.515527950310556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9.1553270207562552</v>
      </c>
      <c r="F30" s="16">
        <v>12.766477307433878</v>
      </c>
      <c r="G30" s="16">
        <v>19.343422016109351</v>
      </c>
      <c r="H30" s="16">
        <v>14.325774201414289</v>
      </c>
      <c r="I30" s="16">
        <v>14.554533828634066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17.277241009125067</v>
      </c>
      <c r="F31" s="16">
        <v>18.094571628511449</v>
      </c>
      <c r="G31" s="16">
        <v>18.517914778469663</v>
      </c>
      <c r="H31" s="16">
        <v>14.684756584197924</v>
      </c>
      <c r="I31" s="16">
        <v>14.139581443363468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53.350683148991543</v>
      </c>
      <c r="F32" s="16">
        <v>57.932609445018961</v>
      </c>
      <c r="G32" s="16">
        <v>59.583526535429755</v>
      </c>
      <c r="H32" s="16">
        <v>32.955694504632781</v>
      </c>
      <c r="I32" s="16">
        <v>39.976543858939621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106.25</v>
      </c>
      <c r="F33" s="16">
        <v>101.81268882175226</v>
      </c>
      <c r="G33" s="16">
        <v>93.122337188070603</v>
      </c>
      <c r="H33" s="16">
        <v>61.005518087063152</v>
      </c>
      <c r="I33" s="16">
        <v>83.050324174127823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58.156613581978711</v>
      </c>
      <c r="F34" s="16">
        <v>59.389667522527681</v>
      </c>
      <c r="G34" s="16">
        <v>57.114212383702274</v>
      </c>
      <c r="H34" s="16">
        <v>57.720012280853673</v>
      </c>
      <c r="I34" s="16">
        <v>64.592949981829847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49.450000860718525</v>
      </c>
      <c r="F35" s="16">
        <v>47.974331844504931</v>
      </c>
      <c r="G35" s="16">
        <v>44.58564590737199</v>
      </c>
      <c r="H35" s="16">
        <v>41.994050576104549</v>
      </c>
      <c r="I35" s="16">
        <v>43.148657081026542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54.148066554582876</v>
      </c>
      <c r="F36" s="16">
        <v>50.953245574216972</v>
      </c>
      <c r="G36" s="16">
        <v>52.955109406722308</v>
      </c>
      <c r="H36" s="16">
        <v>47.928695554683557</v>
      </c>
      <c r="I36" s="16">
        <v>62.137761925991974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44.35153303820298</v>
      </c>
      <c r="F37" s="16">
        <v>46.280536238227235</v>
      </c>
      <c r="G37" s="16">
        <v>41.952914548033853</v>
      </c>
      <c r="H37" s="16">
        <v>37.416886212520389</v>
      </c>
      <c r="I37" s="16">
        <v>40.429144797777091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76.163952291578383</v>
      </c>
      <c r="F38" s="16">
        <v>76.420640104506859</v>
      </c>
      <c r="G38" s="16">
        <v>73.552794299511206</v>
      </c>
      <c r="H38" s="16">
        <v>71.211590139034925</v>
      </c>
      <c r="I38" s="16">
        <v>80.503071751477918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35.619552860932174</v>
      </c>
      <c r="F39" s="16">
        <v>34.605312383090165</v>
      </c>
      <c r="G39" s="16">
        <v>38.069507552499076</v>
      </c>
      <c r="H39" s="16">
        <v>27.102238354506955</v>
      </c>
      <c r="I39" s="16">
        <v>25.463653169539032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93.401726470398771</v>
      </c>
      <c r="F40" s="16">
        <v>81.566958777563357</v>
      </c>
      <c r="G40" s="16">
        <v>77.604435881772474</v>
      </c>
      <c r="H40" s="16">
        <v>67.68853654374233</v>
      </c>
      <c r="I40" s="16">
        <v>66.460706106576907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150.52079787596159</v>
      </c>
      <c r="F41" s="16">
        <v>145.02962475312705</v>
      </c>
      <c r="G41" s="16">
        <v>170.09147554023599</v>
      </c>
      <c r="H41" s="16">
        <v>127.67803510645398</v>
      </c>
      <c r="I41" s="16">
        <v>164.68453940737754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88.137009189640764</v>
      </c>
      <c r="F42" s="16">
        <v>84.415584415584419</v>
      </c>
      <c r="G42" s="16">
        <v>98.102981029810294</v>
      </c>
      <c r="H42" s="16">
        <v>113.87079261672095</v>
      </c>
      <c r="I42" s="16">
        <v>93.516378958814727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25.267158924510078</v>
      </c>
      <c r="F43" s="16">
        <v>26.800333652568817</v>
      </c>
      <c r="G43" s="16">
        <v>29.994246434303363</v>
      </c>
      <c r="H43" s="16">
        <v>24.7579159983366</v>
      </c>
      <c r="I43" s="16">
        <v>24.971937548289286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76.179226395451266</v>
      </c>
      <c r="F44" s="16">
        <v>78.456389671315421</v>
      </c>
      <c r="G44" s="16">
        <v>76.795746876856114</v>
      </c>
      <c r="H44" s="16">
        <v>69.586558064484962</v>
      </c>
      <c r="I44" s="16">
        <v>66.34062140391255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93.678302919063924</v>
      </c>
      <c r="F45" s="16">
        <v>94.998612652608216</v>
      </c>
      <c r="G45" s="16">
        <v>96.114238637923933</v>
      </c>
      <c r="H45" s="16">
        <v>95.150711931219632</v>
      </c>
      <c r="I45" s="16">
        <v>50.509809200121147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54.565123323236698</v>
      </c>
      <c r="F46" s="16">
        <v>59.618170970766215</v>
      </c>
      <c r="G46" s="16">
        <v>55.707493583540206</v>
      </c>
      <c r="H46" s="16">
        <v>42.927194148936174</v>
      </c>
      <c r="I46" s="16">
        <v>54.60890987476904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17.93790026406046</v>
      </c>
      <c r="F47" s="16">
        <v>17.873289529206101</v>
      </c>
      <c r="G47" s="16">
        <v>20.619469026548671</v>
      </c>
      <c r="H47" s="16">
        <v>17.018694559218702</v>
      </c>
      <c r="I47" s="16">
        <v>18.834791967598495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61.304996271439222</v>
      </c>
      <c r="F48" s="16">
        <v>61.969352591832248</v>
      </c>
      <c r="G48" s="16">
        <v>61.730364783523093</v>
      </c>
      <c r="H48" s="16">
        <v>46.2673287219081</v>
      </c>
      <c r="I48" s="16">
        <v>44.377689718351867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57.90101868043412</v>
      </c>
      <c r="F49" s="16">
        <v>56.393897364771149</v>
      </c>
      <c r="G49" s="16">
        <v>64.797087771336123</v>
      </c>
      <c r="H49" s="16">
        <v>62.908432406897099</v>
      </c>
      <c r="I49" s="16">
        <v>77.001764570493307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60.878629932985852</v>
      </c>
      <c r="F50" s="16">
        <v>59.840270490847615</v>
      </c>
      <c r="G50" s="16">
        <v>59.324612108305445</v>
      </c>
      <c r="H50" s="16">
        <v>47.586812806959429</v>
      </c>
      <c r="I50" s="16">
        <v>43.764678925359455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77.234618369007748</v>
      </c>
      <c r="F51" s="16">
        <v>75.527418372432123</v>
      </c>
      <c r="G51" s="16">
        <v>73.531849069112198</v>
      </c>
      <c r="H51" s="16">
        <v>56.683509416628382</v>
      </c>
      <c r="I51" s="16">
        <v>57.310477587313223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58.590649055328214</v>
      </c>
      <c r="F52" s="16">
        <v>60.71792389078842</v>
      </c>
      <c r="G52" s="16">
        <v>60.878616286424325</v>
      </c>
      <c r="H52" s="16">
        <v>63.522442694008888</v>
      </c>
      <c r="I52" s="16">
        <v>57.612548439953905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14.046648747073615</v>
      </c>
      <c r="F53" s="16">
        <v>19.674644408483093</v>
      </c>
      <c r="G53" s="16">
        <v>15.305477083948222</v>
      </c>
      <c r="H53" s="16">
        <v>17.913813262067812</v>
      </c>
      <c r="I53" s="16">
        <v>12.492244053774561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36.227570371630243</v>
      </c>
      <c r="F54" s="16">
        <v>40.53156146179402</v>
      </c>
      <c r="G54" s="16">
        <v>32.35415804716591</v>
      </c>
      <c r="H54" s="16">
        <v>25.719231720385789</v>
      </c>
      <c r="I54" s="16">
        <v>29.486652977412732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77.945502565974536</v>
      </c>
      <c r="F55" s="16">
        <v>79.565927850169686</v>
      </c>
      <c r="G55" s="16">
        <v>82.441918769847902</v>
      </c>
      <c r="H55" s="16">
        <v>89.662645079285696</v>
      </c>
      <c r="I55" s="16">
        <v>74.30115348643875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45.037814477542831</v>
      </c>
      <c r="F56" s="16">
        <v>50.019788717386675</v>
      </c>
      <c r="G56" s="16">
        <v>51.503691698181164</v>
      </c>
      <c r="H56" s="16">
        <v>39.489653947485273</v>
      </c>
      <c r="I56" s="16">
        <v>43.346185302021262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63.927289391277789</v>
      </c>
      <c r="F57" s="16">
        <v>68.518096972456192</v>
      </c>
      <c r="G57" s="16">
        <v>63.682921398352256</v>
      </c>
      <c r="H57" s="16">
        <v>56.609258048106973</v>
      </c>
      <c r="I57" s="16">
        <v>83.808031899743654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59.531312668309177</v>
      </c>
      <c r="F58" s="16">
        <v>79.049628067058947</v>
      </c>
      <c r="G58" s="16">
        <v>92.866305984717499</v>
      </c>
      <c r="H58" s="16">
        <v>95.763756584108492</v>
      </c>
      <c r="I58" s="16">
        <v>91.42085115964872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69.961182442520155</v>
      </c>
      <c r="F59" s="16">
        <v>73.702534446640911</v>
      </c>
      <c r="G59" s="16">
        <v>63.835346028797019</v>
      </c>
      <c r="H59" s="16">
        <v>55.523804080699549</v>
      </c>
      <c r="I59" s="16">
        <v>58.176189135941456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14.075450128608175</v>
      </c>
      <c r="F60" s="16">
        <v>18.102416003380995</v>
      </c>
      <c r="G60" s="16">
        <v>22.858333912318489</v>
      </c>
      <c r="H60" s="16">
        <v>23.514087886474258</v>
      </c>
      <c r="I60" s="16">
        <v>32.214401732539258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52.542416386457553</v>
      </c>
      <c r="F61" s="16">
        <v>43.980778958017197</v>
      </c>
      <c r="G61" s="16">
        <v>45.400089851744625</v>
      </c>
      <c r="H61" s="16">
        <v>43.145081805637687</v>
      </c>
      <c r="I61" s="16">
        <v>55.654247682086975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48.630125191575829</v>
      </c>
      <c r="F62" s="16">
        <v>42.811588303141328</v>
      </c>
      <c r="G62" s="16">
        <v>42.76695858939366</v>
      </c>
      <c r="H62" s="16">
        <v>38.54867783492368</v>
      </c>
      <c r="I62" s="16">
        <v>41.760611704734828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75.276663018363124</v>
      </c>
      <c r="F63" s="16">
        <v>72.043713250579074</v>
      </c>
      <c r="G63" s="16">
        <v>56.436346426881208</v>
      </c>
      <c r="H63" s="16">
        <v>39.952857984678843</v>
      </c>
      <c r="I63" s="16">
        <v>51.689218938037513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68.768725923812241</v>
      </c>
      <c r="F64" s="16">
        <v>69.818281185954362</v>
      </c>
      <c r="G64" s="16">
        <v>69.363358354184044</v>
      </c>
      <c r="H64" s="16">
        <v>65.770862800565766</v>
      </c>
      <c r="I64" s="16">
        <v>64.469707871636203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76.724399878456396</v>
      </c>
      <c r="F65" s="16">
        <v>76.344621513944219</v>
      </c>
      <c r="G65" s="16">
        <v>74.566587864460203</v>
      </c>
      <c r="H65" s="16">
        <v>77.904993909866022</v>
      </c>
      <c r="I65" s="16">
        <v>88.998167968373338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46.879312384181681</v>
      </c>
      <c r="F66" s="16">
        <v>56.379707916986931</v>
      </c>
      <c r="G66" s="16">
        <v>60.11662702370905</v>
      </c>
      <c r="H66" s="16">
        <v>49.366167515606449</v>
      </c>
      <c r="I66" s="16">
        <v>53.641751099216215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48.714169546655825</v>
      </c>
      <c r="F67" s="16">
        <v>50.455377976265147</v>
      </c>
      <c r="G67" s="16">
        <v>42.198888202594198</v>
      </c>
      <c r="H67" s="16">
        <v>37.462573939290671</v>
      </c>
      <c r="I67" s="16">
        <v>36.254138874226207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73.664427876024391</v>
      </c>
      <c r="F68" s="16">
        <v>73.292716195325994</v>
      </c>
      <c r="G68" s="16">
        <v>58.215484180249277</v>
      </c>
      <c r="H68" s="16">
        <v>62.27225596207969</v>
      </c>
      <c r="I68" s="16">
        <v>68.098572977407912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56.684237014277009</v>
      </c>
      <c r="F69" s="16">
        <v>59.785425520887323</v>
      </c>
      <c r="G69" s="16">
        <v>53.289355013270807</v>
      </c>
      <c r="H69" s="16">
        <v>50.944314891217999</v>
      </c>
      <c r="I69" s="16">
        <v>55.793444461436515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129.1766403252779</v>
      </c>
      <c r="F70" s="16">
        <v>119.97434046989014</v>
      </c>
      <c r="G70" s="16">
        <v>126.36766723021466</v>
      </c>
      <c r="H70" s="16">
        <v>121.50199885779554</v>
      </c>
      <c r="I70" s="16">
        <v>127.96881657645146</v>
      </c>
      <c r="J70" s="5" t="str">
        <f t="shared" si="0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50.05268703898841</v>
      </c>
      <c r="F71" s="16">
        <v>54.502984687256685</v>
      </c>
      <c r="G71" s="16">
        <v>45.85432499359576</v>
      </c>
      <c r="H71" s="16">
        <v>50.080094427114069</v>
      </c>
      <c r="I71" s="16">
        <v>44.300108252144227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57.971945948551507</v>
      </c>
      <c r="F72" s="16">
        <v>54.647346089184218</v>
      </c>
      <c r="G72" s="16">
        <v>51.660343777809004</v>
      </c>
      <c r="H72" s="16">
        <v>45.455238095238094</v>
      </c>
      <c r="I72" s="16">
        <v>59.699270507667116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80.036624254096552</v>
      </c>
      <c r="F73" s="16">
        <v>70.914349003199604</v>
      </c>
      <c r="G73" s="16">
        <v>47.035330261136707</v>
      </c>
      <c r="H73" s="16">
        <v>43.104770670348216</v>
      </c>
      <c r="I73" s="16">
        <v>48.592175005361682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66.563137541487777</v>
      </c>
      <c r="F74" s="16">
        <v>57.390427015638451</v>
      </c>
      <c r="G74" s="16">
        <v>52.92996335693897</v>
      </c>
      <c r="H74" s="16">
        <v>56.403175698998965</v>
      </c>
      <c r="I74" s="16">
        <v>60.113648673934662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40.783254557731262</v>
      </c>
      <c r="F75" s="16">
        <v>41.611823549321201</v>
      </c>
      <c r="G75" s="16">
        <v>43.496217312132764</v>
      </c>
      <c r="H75" s="16">
        <v>34.804610626932813</v>
      </c>
      <c r="I75" s="16">
        <v>35.629409232957201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18.391303299828859</v>
      </c>
      <c r="F76" s="16">
        <v>24.634222768578109</v>
      </c>
      <c r="G76" s="16">
        <v>20.488345746860464</v>
      </c>
      <c r="H76" s="16">
        <v>13.594620001446236</v>
      </c>
      <c r="I76" s="16">
        <v>5.6644250006025985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43.145708027674445</v>
      </c>
      <c r="F77" s="16">
        <v>47.231298219203865</v>
      </c>
      <c r="G77" s="16">
        <v>48.989941678640861</v>
      </c>
      <c r="H77" s="16">
        <v>41.927074629858623</v>
      </c>
      <c r="I77" s="16">
        <v>40.170530594708922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35.632490013315582</v>
      </c>
      <c r="F78" s="16">
        <v>36.198776973360509</v>
      </c>
      <c r="G78" s="16">
        <v>38.969331929655006</v>
      </c>
      <c r="H78" s="16">
        <v>38.568521031207602</v>
      </c>
      <c r="I78" s="16">
        <v>43.128033221594038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71.611344089842916</v>
      </c>
      <c r="F79" s="16">
        <v>72.840499597662955</v>
      </c>
      <c r="G79" s="16">
        <v>62.519440124416789</v>
      </c>
      <c r="H79" s="16">
        <v>61.129704255173827</v>
      </c>
      <c r="I79" s="16">
        <v>50.973905411335785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98.974709501025288</v>
      </c>
      <c r="F80" s="16">
        <v>106.22722866597586</v>
      </c>
      <c r="G80" s="16">
        <v>91.531735212953421</v>
      </c>
      <c r="H80" s="16">
        <v>88.076732263932527</v>
      </c>
      <c r="I80" s="16">
        <v>114.6467471782553</v>
      </c>
      <c r="J80" s="5" t="str">
        <f t="shared" si="0"/>
        <v>Outliers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35.594035594035596</v>
      </c>
      <c r="F81" s="16">
        <v>32.969611639094218</v>
      </c>
      <c r="G81" s="16">
        <v>36.61675245671502</v>
      </c>
      <c r="H81" s="16">
        <v>29.627901551382248</v>
      </c>
      <c r="I81" s="16">
        <v>34.775529192835549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42.014919328114765</v>
      </c>
      <c r="F82" s="16">
        <v>50.820470689166299</v>
      </c>
      <c r="G82" s="16">
        <v>41.489319811418696</v>
      </c>
      <c r="H82" s="16">
        <v>39.623759443045479</v>
      </c>
      <c r="I82" s="16">
        <v>36.629540018910951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53.907039994421005</v>
      </c>
      <c r="F83" s="16">
        <v>41.183866254374941</v>
      </c>
      <c r="G83" s="16">
        <v>36.066908696094735</v>
      </c>
      <c r="H83" s="16">
        <v>42.112752405475</v>
      </c>
      <c r="I83" s="16">
        <v>41.949998308467812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32.065000544089372</v>
      </c>
      <c r="F84" s="16">
        <v>31.608788093550672</v>
      </c>
      <c r="G84" s="16">
        <v>30.632411067193676</v>
      </c>
      <c r="H84" s="16">
        <v>38.101933216168717</v>
      </c>
      <c r="I84" s="16">
        <v>31.929419178657707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53.262212767288709</v>
      </c>
      <c r="F85" s="16">
        <v>55.079994741766612</v>
      </c>
      <c r="G85" s="16">
        <v>49.915982998912718</v>
      </c>
      <c r="H85" s="16">
        <v>45.061151213673931</v>
      </c>
      <c r="I85" s="16">
        <v>42.389479574706215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63.789624422313352</v>
      </c>
      <c r="F86" s="16">
        <v>62.986576106109638</v>
      </c>
      <c r="G86" s="16">
        <v>58.80305092255594</v>
      </c>
      <c r="H86" s="16">
        <v>42.595777951524632</v>
      </c>
      <c r="I86" s="16">
        <v>68.568955389989796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55.619585827415698</v>
      </c>
      <c r="F87" s="16">
        <v>50.082071858471643</v>
      </c>
      <c r="G87" s="16">
        <v>56.411369060533744</v>
      </c>
      <c r="H87" s="16">
        <v>41.950519899605588</v>
      </c>
      <c r="I87" s="16">
        <v>55.225632089897232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69.425636621858175</v>
      </c>
      <c r="F88" s="16">
        <v>72.390681936491404</v>
      </c>
      <c r="G88" s="16">
        <v>66.932168550873584</v>
      </c>
      <c r="H88" s="16">
        <v>63.368220742150328</v>
      </c>
      <c r="I88" s="16">
        <v>63.383150045430341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50.335108048856874</v>
      </c>
      <c r="F89" s="16">
        <v>48.673877611498</v>
      </c>
      <c r="G89" s="16">
        <v>49.51640802007455</v>
      </c>
      <c r="H89" s="16">
        <v>46.284051838138062</v>
      </c>
      <c r="I89" s="16">
        <v>49.922256115654413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25.757382078486515</v>
      </c>
      <c r="F90" s="16">
        <v>37.980227756225752</v>
      </c>
      <c r="G90" s="16">
        <v>25.242476995772197</v>
      </c>
      <c r="H90" s="16">
        <v>35.652496292634702</v>
      </c>
      <c r="I90" s="16">
        <v>13.88035867829505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64.534410087486265</v>
      </c>
      <c r="F91" s="16">
        <v>60.777202072538856</v>
      </c>
      <c r="G91" s="16">
        <v>63.085883650399786</v>
      </c>
      <c r="H91" s="16">
        <v>55.844021869949451</v>
      </c>
      <c r="I91" s="16">
        <v>52.702911355487309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78.611302286457146</v>
      </c>
      <c r="F92" s="16">
        <v>72.970866953221218</v>
      </c>
      <c r="G92" s="16">
        <v>61.14154006295076</v>
      </c>
      <c r="H92" s="16">
        <v>53.952965335158659</v>
      </c>
      <c r="I92" s="16">
        <v>59.198147344044003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75.56881042859203</v>
      </c>
      <c r="F93" s="16">
        <v>54.483114931191579</v>
      </c>
      <c r="G93" s="16">
        <v>49.887682515911642</v>
      </c>
      <c r="H93" s="16">
        <v>74.426412982652479</v>
      </c>
      <c r="I93" s="16">
        <v>47.44644267856313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22.193452931385242</v>
      </c>
      <c r="F94" s="16">
        <v>22.66804048730226</v>
      </c>
      <c r="G94" s="16">
        <v>38.014150377743135</v>
      </c>
      <c r="H94" s="16">
        <v>27.945888216447134</v>
      </c>
      <c r="I94" s="16">
        <v>33.006401597462855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35.269709543568467</v>
      </c>
      <c r="F95" s="16">
        <v>28.650282560126168</v>
      </c>
      <c r="G95" s="16">
        <v>29.811885699407668</v>
      </c>
      <c r="H95" s="16">
        <v>30.439829743325163</v>
      </c>
      <c r="I95" s="16">
        <v>30.423111338361242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86.554186111443499</v>
      </c>
      <c r="F96" s="16">
        <v>75.471698113207538</v>
      </c>
      <c r="G96" s="16">
        <v>77.284372331340734</v>
      </c>
      <c r="H96" s="16">
        <v>66.754637894900256</v>
      </c>
      <c r="I96" s="16">
        <v>69.618533897318486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36.083032980136039</v>
      </c>
      <c r="F97" s="16">
        <v>38.05528001930243</v>
      </c>
      <c r="G97" s="16">
        <v>36.262332222500298</v>
      </c>
      <c r="H97" s="16">
        <v>25.927940528919628</v>
      </c>
      <c r="I97" s="16">
        <v>30.514218734073999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67.498570780846492</v>
      </c>
      <c r="F98" s="16">
        <v>69.163266877068736</v>
      </c>
      <c r="G98" s="16">
        <v>66.747223660739976</v>
      </c>
      <c r="H98" s="16">
        <v>54.372347340649256</v>
      </c>
      <c r="I98" s="16">
        <v>45.871209955596207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57.275688668205824</v>
      </c>
      <c r="F99" s="16">
        <v>67.675951255906483</v>
      </c>
      <c r="G99" s="16">
        <v>63.54576771653543</v>
      </c>
      <c r="H99" s="16">
        <v>53.333333333333336</v>
      </c>
      <c r="I99" s="16">
        <v>53.97504671207281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68.234896873856897</v>
      </c>
      <c r="F100" s="16">
        <v>68.680709534368077</v>
      </c>
      <c r="G100" s="16">
        <v>63.587610813177193</v>
      </c>
      <c r="H100" s="16">
        <v>55.217790747946388</v>
      </c>
      <c r="I100" s="16">
        <v>62.505839484256754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96.220327264346622</v>
      </c>
      <c r="F101" s="16">
        <v>90.288358444783029</v>
      </c>
      <c r="G101" s="16">
        <v>84.79991032395472</v>
      </c>
      <c r="H101" s="16">
        <v>79.728300206001904</v>
      </c>
      <c r="I101" s="16">
        <v>78.544167265888603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123.7116631684471</v>
      </c>
      <c r="F102" s="16">
        <v>134.7504563878833</v>
      </c>
      <c r="G102" s="16">
        <v>140.50316764132555</v>
      </c>
      <c r="H102" s="16">
        <v>106.91465426728664</v>
      </c>
      <c r="I102" s="16">
        <v>133.07321687209955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46.611905223896684</v>
      </c>
      <c r="F103" s="16">
        <v>58.591920997744012</v>
      </c>
      <c r="G103" s="16">
        <v>58.022051733534568</v>
      </c>
      <c r="H103" s="16">
        <v>48.209195687197919</v>
      </c>
      <c r="I103" s="16">
        <v>59.94705762573814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68.101814243162735</v>
      </c>
      <c r="F104" s="16">
        <v>73.986308583464989</v>
      </c>
      <c r="G104" s="16">
        <v>88.549215970483601</v>
      </c>
      <c r="H104" s="16">
        <v>70.298074386705352</v>
      </c>
      <c r="I104" s="16">
        <v>118.94389438943895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62.112591569265447</v>
      </c>
      <c r="F105" s="16">
        <v>61.73723202462331</v>
      </c>
      <c r="G105" s="16">
        <v>54.514119050775548</v>
      </c>
      <c r="H105" s="16">
        <v>48.941949119237051</v>
      </c>
      <c r="I105" s="16">
        <v>51.183549439734797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46.58127260866987</v>
      </c>
      <c r="F106" s="16">
        <v>50.241026803757848</v>
      </c>
      <c r="G106" s="16">
        <v>46.530275167688558</v>
      </c>
      <c r="H106" s="16">
        <v>43.038543656590626</v>
      </c>
      <c r="I106" s="16">
        <v>41.058198156197577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112.52574424265119</v>
      </c>
      <c r="F107" s="16">
        <v>101.85351808529782</v>
      </c>
      <c r="G107" s="16">
        <v>101.58672259711835</v>
      </c>
      <c r="H107" s="16">
        <v>100</v>
      </c>
      <c r="I107" s="16">
        <v>102.82824498969845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47.582697201017815</v>
      </c>
      <c r="F108" s="16">
        <v>53.387835996531649</v>
      </c>
      <c r="G108" s="16">
        <v>46.79955428995914</v>
      </c>
      <c r="H108" s="16">
        <v>36.505382997153824</v>
      </c>
      <c r="I108" s="16">
        <v>37.852548243443842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61.589613679544016</v>
      </c>
      <c r="F109" s="16">
        <v>73.403681737656939</v>
      </c>
      <c r="G109" s="16">
        <v>69.100993760110939</v>
      </c>
      <c r="H109" s="16">
        <v>60.251174974959547</v>
      </c>
      <c r="I109" s="16">
        <v>65.50554870530209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61.509847553887539</v>
      </c>
      <c r="F110" s="16">
        <v>62.159574819265181</v>
      </c>
      <c r="G110" s="16">
        <v>56.193919049770834</v>
      </c>
      <c r="H110" s="16">
        <v>48.359076407972452</v>
      </c>
      <c r="I110" s="16">
        <v>48.321732405259091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57.579668420530133</v>
      </c>
      <c r="F111" s="16">
        <v>57.141923680083636</v>
      </c>
      <c r="G111" s="16">
        <v>56.913969500032174</v>
      </c>
      <c r="H111" s="16">
        <v>40.920472915147869</v>
      </c>
      <c r="I111" s="16">
        <v>44.740213078389104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48.506349258976826</v>
      </c>
      <c r="F112" s="16">
        <v>44.90724078133691</v>
      </c>
      <c r="G112" s="16">
        <v>44.453040633109296</v>
      </c>
      <c r="H112" s="16">
        <v>39.97140360632298</v>
      </c>
      <c r="I112" s="16">
        <v>42.784853754445329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73.34150183791354</v>
      </c>
      <c r="F113" s="16">
        <v>72.321914083741163</v>
      </c>
      <c r="G113" s="16">
        <v>66.731493861674977</v>
      </c>
      <c r="H113" s="16">
        <v>60.333484844860166</v>
      </c>
      <c r="I113" s="16">
        <v>52.713397399660828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59.345649705851997</v>
      </c>
      <c r="F114" s="16">
        <v>51.294920698654892</v>
      </c>
      <c r="G114" s="16">
        <v>52.40072323042925</v>
      </c>
      <c r="H114" s="16">
        <v>49.520873818937211</v>
      </c>
      <c r="I114" s="16">
        <v>47.809032085023638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48.034934497816593</v>
      </c>
      <c r="F115" s="16">
        <v>47.071905114899927</v>
      </c>
      <c r="G115" s="16">
        <v>44.249422632794456</v>
      </c>
      <c r="H115" s="16">
        <v>40.895274937828127</v>
      </c>
      <c r="I115" s="16">
        <v>38.479199191844984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34.977713983531011</v>
      </c>
      <c r="F116" s="16">
        <v>36.634103019538195</v>
      </c>
      <c r="G116" s="16">
        <v>34.2445620223398</v>
      </c>
      <c r="H116" s="16">
        <v>27.149321266968325</v>
      </c>
      <c r="I116" s="16">
        <v>29.43308684935479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69.315095071788903</v>
      </c>
      <c r="F117" s="16">
        <v>75.764610640856219</v>
      </c>
      <c r="G117" s="16">
        <v>75.141236274428863</v>
      </c>
      <c r="H117" s="16">
        <v>66.582518144525096</v>
      </c>
      <c r="I117" s="16">
        <v>73.813219655723657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75.120022592487999</v>
      </c>
      <c r="F118" s="16">
        <v>81.161332893434505</v>
      </c>
      <c r="G118" s="16">
        <v>84.043313362282206</v>
      </c>
      <c r="H118" s="16">
        <v>85.379924179990113</v>
      </c>
      <c r="I118" s="16">
        <v>107.20562390158173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83.397152675503193</v>
      </c>
      <c r="F119" s="16">
        <v>84.715719707916691</v>
      </c>
      <c r="G119" s="16">
        <v>88.50774490517027</v>
      </c>
      <c r="H119" s="16">
        <v>71.227013616650567</v>
      </c>
      <c r="I119" s="16">
        <v>66.282258367454276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32.79489947650378</v>
      </c>
      <c r="F120" s="16">
        <v>34.139345090196556</v>
      </c>
      <c r="G120" s="16">
        <v>34.468422094634732</v>
      </c>
      <c r="H120" s="16">
        <v>29.029126213592232</v>
      </c>
      <c r="I120" s="16">
        <v>30.968307510529222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59.010841820617152</v>
      </c>
      <c r="F121" s="16">
        <v>59.246981990896494</v>
      </c>
      <c r="G121" s="16">
        <v>60.454824830977259</v>
      </c>
      <c r="H121" s="16">
        <v>55.837935584771031</v>
      </c>
      <c r="I121" s="16">
        <v>56.262753862598387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54.035330793210946</v>
      </c>
      <c r="F122" s="16">
        <v>59.255464480874323</v>
      </c>
      <c r="G122" s="16">
        <v>56.205793196362407</v>
      </c>
      <c r="H122" s="16">
        <v>53.790238836967809</v>
      </c>
      <c r="I122" s="16">
        <v>49.114463758609382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45.481163380831546</v>
      </c>
      <c r="F123" s="16">
        <v>39.267774343122106</v>
      </c>
      <c r="G123" s="16">
        <v>38.806394990274683</v>
      </c>
      <c r="H123" s="16">
        <v>35.293020653643531</v>
      </c>
      <c r="I123" s="16">
        <v>39.933978267846499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57.084814626714071</v>
      </c>
      <c r="F124" s="16">
        <v>53.425897977663752</v>
      </c>
      <c r="G124" s="16">
        <v>47.788309636650872</v>
      </c>
      <c r="H124" s="16">
        <v>44.987395772736093</v>
      </c>
      <c r="I124" s="16">
        <v>47.827743902439025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40.255099076064852</v>
      </c>
      <c r="F125" s="16">
        <v>44.059874401399362</v>
      </c>
      <c r="G125" s="16">
        <v>41.849691388539711</v>
      </c>
      <c r="H125" s="16">
        <v>41.287915698038617</v>
      </c>
      <c r="I125" s="16">
        <v>43.743823432524437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41.002277904328018</v>
      </c>
      <c r="F126" s="16">
        <v>40.550070521861777</v>
      </c>
      <c r="G126" s="16">
        <v>37.787182587666265</v>
      </c>
      <c r="H126" s="16">
        <v>36.587209595323287</v>
      </c>
      <c r="I126" s="16">
        <v>34.779978829578106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38.419108830159722</v>
      </c>
      <c r="F127" s="16">
        <v>43.05674365554605</v>
      </c>
      <c r="G127" s="16">
        <v>45.503286866520583</v>
      </c>
      <c r="H127" s="16">
        <v>35.469107551487411</v>
      </c>
      <c r="I127" s="16">
        <v>44.011868368998385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95.923261390887291</v>
      </c>
      <c r="F128" s="16">
        <v>110.21233569261881</v>
      </c>
      <c r="G128" s="16">
        <v>109.20719198745023</v>
      </c>
      <c r="H128" s="16">
        <v>74.654930986197243</v>
      </c>
      <c r="I128" s="16">
        <v>66.820551597882755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40.076875247300883</v>
      </c>
      <c r="F129" s="16">
        <v>38.082796016126537</v>
      </c>
      <c r="G129" s="16">
        <v>39.400140077179778</v>
      </c>
      <c r="H129" s="16">
        <v>34.467004394039158</v>
      </c>
      <c r="I129" s="16">
        <v>52.161326403052833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58.595622034275841</v>
      </c>
      <c r="F130" s="16">
        <v>56.557206434794679</v>
      </c>
      <c r="G130" s="16">
        <v>56.357911809027904</v>
      </c>
      <c r="H130" s="16">
        <v>51.817410597755149</v>
      </c>
      <c r="I130" s="16">
        <v>54.715751169978496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41.372969659822246</v>
      </c>
      <c r="F131" s="16">
        <v>40.216086434573825</v>
      </c>
      <c r="G131" s="16">
        <v>38.008645103592194</v>
      </c>
      <c r="H131" s="16">
        <v>29.616466755516068</v>
      </c>
      <c r="I131" s="16">
        <v>34.137728075338437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141.94243899251902</v>
      </c>
      <c r="F132" s="16">
        <v>183.42032347445067</v>
      </c>
      <c r="G132" s="16">
        <v>188.2027825424052</v>
      </c>
      <c r="H132" s="16">
        <v>116.98727990475594</v>
      </c>
      <c r="I132" s="16">
        <v>102.57837135967353</v>
      </c>
      <c r="J132" s="5" t="str">
        <f t="shared" si="1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28.127313101406369</v>
      </c>
      <c r="F133" s="16">
        <v>32.999443516972732</v>
      </c>
      <c r="G133" s="16">
        <v>30.470914127423825</v>
      </c>
      <c r="H133" s="16">
        <v>30.007170831264823</v>
      </c>
      <c r="I133" s="16">
        <v>31.306640303180096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41.473912868578786</v>
      </c>
      <c r="F134" s="16">
        <v>55.840365959460527</v>
      </c>
      <c r="G134" s="16">
        <v>48.675509645107013</v>
      </c>
      <c r="H134" s="16">
        <v>35.607502038597445</v>
      </c>
      <c r="I134" s="16">
        <v>33.493929466178457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68.887960672171701</v>
      </c>
      <c r="F135" s="16">
        <v>63.542419197788732</v>
      </c>
      <c r="G135" s="16">
        <v>71.05567538841477</v>
      </c>
      <c r="H135" s="16">
        <v>59.802731883381561</v>
      </c>
      <c r="I135" s="16">
        <v>54.886170048009916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39.629504991747197</v>
      </c>
      <c r="F136" s="16">
        <v>45.229755616649165</v>
      </c>
      <c r="G136" s="16">
        <v>49.32246791354364</v>
      </c>
      <c r="H136" s="16">
        <v>41.623151553678731</v>
      </c>
      <c r="I136" s="16">
        <v>32.011611116022749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36.560113886372463</v>
      </c>
      <c r="F137" s="16">
        <v>48.190488220804646</v>
      </c>
      <c r="G137" s="16">
        <v>52.449313688452335</v>
      </c>
      <c r="H137" s="16">
        <v>51.851851851851848</v>
      </c>
      <c r="I137" s="16">
        <v>47.56540242833897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103.1089796593352</v>
      </c>
      <c r="F138" s="16">
        <v>88.791965107438685</v>
      </c>
      <c r="G138" s="16">
        <v>70.471284259669176</v>
      </c>
      <c r="H138" s="16">
        <v>43.796802266747619</v>
      </c>
      <c r="I138" s="16">
        <v>60.612228282992753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34.673366834170857</v>
      </c>
      <c r="F139" s="16">
        <v>43.571546459811849</v>
      </c>
      <c r="G139" s="16">
        <v>46.424499104088611</v>
      </c>
      <c r="H139" s="16">
        <v>35.547691812771433</v>
      </c>
      <c r="I139" s="16">
        <v>37.813790911979666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55.944679901851437</v>
      </c>
      <c r="F140" s="16">
        <v>53.979511426319938</v>
      </c>
      <c r="G140" s="16">
        <v>48.21002386634845</v>
      </c>
      <c r="H140" s="16">
        <v>55.110996386164175</v>
      </c>
      <c r="I140" s="16">
        <v>52.815699658703075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38.410693301997654</v>
      </c>
      <c r="F141" s="16">
        <v>54.66284074605452</v>
      </c>
      <c r="G141" s="16">
        <v>41.08316661903401</v>
      </c>
      <c r="H141" s="16">
        <v>32.951391360045548</v>
      </c>
      <c r="I141" s="16">
        <v>34.59766040411202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51.460846523952306</v>
      </c>
      <c r="F142" s="16">
        <v>50.918941160334654</v>
      </c>
      <c r="G142" s="16">
        <v>45.112399552436173</v>
      </c>
      <c r="H142" s="16">
        <v>45.629863160719076</v>
      </c>
      <c r="I142" s="16">
        <v>64.511847083029139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48.100679431747992</v>
      </c>
      <c r="F143" s="16">
        <v>47.450667275008556</v>
      </c>
      <c r="G143" s="16">
        <v>42.830330330330334</v>
      </c>
      <c r="H143" s="16">
        <v>34.181063246088826</v>
      </c>
      <c r="I143" s="16">
        <v>37.543037140136249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81.512313562261525</v>
      </c>
      <c r="F144" s="16">
        <v>78.816891776372032</v>
      </c>
      <c r="G144" s="16">
        <v>72.51264755480608</v>
      </c>
      <c r="H144" s="16">
        <v>65.568314195373603</v>
      </c>
      <c r="I144" s="16">
        <v>73.258869908015768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105.74975785858942</v>
      </c>
      <c r="F145" s="16">
        <v>80.074330602246803</v>
      </c>
      <c r="G145" s="16">
        <v>87.750900669068443</v>
      </c>
      <c r="H145" s="16">
        <v>107.92682926829268</v>
      </c>
      <c r="I145" s="16">
        <v>93.498452012383893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90.268211652216181</v>
      </c>
      <c r="F146" s="16">
        <v>84.071323617012837</v>
      </c>
      <c r="G146" s="16">
        <v>76.574446283597382</v>
      </c>
      <c r="H146" s="16">
        <v>75.650303148836301</v>
      </c>
      <c r="I146" s="16">
        <v>73.237030133581868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38.656226710930014</v>
      </c>
      <c r="F147" s="16">
        <v>43.698873282914029</v>
      </c>
      <c r="G147" s="16">
        <v>38.104552421971242</v>
      </c>
      <c r="H147" s="16">
        <v>36.643449054318197</v>
      </c>
      <c r="I147" s="16">
        <v>36.780393352098535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46.670760593034473</v>
      </c>
      <c r="F148" s="16">
        <v>45.380036235009918</v>
      </c>
      <c r="G148" s="16">
        <v>46.075085324232077</v>
      </c>
      <c r="H148" s="16">
        <v>46.340845783742722</v>
      </c>
      <c r="I148" s="16">
        <v>37.507309330882968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65.125705208960952</v>
      </c>
      <c r="F149" s="16">
        <v>66.652344379397391</v>
      </c>
      <c r="G149" s="16">
        <v>66.386062123714638</v>
      </c>
      <c r="H149" s="16">
        <v>50.642279431199448</v>
      </c>
      <c r="I149" s="16">
        <v>62.372134501390128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60.639452916106244</v>
      </c>
      <c r="F150" s="16">
        <v>60.075731059280237</v>
      </c>
      <c r="G150" s="16">
        <v>65.345879237789021</v>
      </c>
      <c r="H150" s="16">
        <v>64.282367640168673</v>
      </c>
      <c r="I150" s="16">
        <v>70.816048541885948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94.493157964660554</v>
      </c>
      <c r="F151" s="16">
        <v>80.310542797494776</v>
      </c>
      <c r="G151" s="16">
        <v>80.816563842501367</v>
      </c>
      <c r="H151" s="16">
        <v>55.379594970726558</v>
      </c>
      <c r="I151" s="16">
        <v>72.046657580271955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86.036060425578</v>
      </c>
      <c r="F152" s="16">
        <v>62.742595841973738</v>
      </c>
      <c r="G152" s="16">
        <v>74.62214966559587</v>
      </c>
      <c r="H152" s="16">
        <v>53.787562604340565</v>
      </c>
      <c r="I152" s="16">
        <v>69.375516956162116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121.48125064921575</v>
      </c>
      <c r="F153" s="16">
        <v>119.86994034665506</v>
      </c>
      <c r="G153" s="16">
        <v>128.45310842886724</v>
      </c>
      <c r="H153" s="16">
        <v>97.792505481363364</v>
      </c>
      <c r="I153" s="16">
        <v>102.40771255010944</v>
      </c>
      <c r="J153" s="5" t="str">
        <f t="shared" si="2"/>
        <v>Outliers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34.619421622208549</v>
      </c>
      <c r="F154" s="16">
        <v>39.198202375432466</v>
      </c>
      <c r="G154" s="16">
        <v>34.22518234367714</v>
      </c>
      <c r="H154" s="16">
        <v>27.713124435489473</v>
      </c>
      <c r="I154" s="16">
        <v>30.264568414733503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65.241199478487616</v>
      </c>
      <c r="F155" s="16">
        <v>65.814131038312041</v>
      </c>
      <c r="G155" s="16">
        <v>53.470697517311265</v>
      </c>
      <c r="H155" s="16">
        <v>43.251427725020982</v>
      </c>
      <c r="I155" s="16">
        <v>49.786468869408857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105.44986217181075</v>
      </c>
      <c r="F156" s="16">
        <v>97.831579409890807</v>
      </c>
      <c r="G156" s="16">
        <v>93.060075644295893</v>
      </c>
      <c r="H156" s="16">
        <v>75.822603719599428</v>
      </c>
      <c r="I156" s="16">
        <v>83.665601938539481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55.002298146162097</v>
      </c>
      <c r="F157" s="16">
        <v>60.649357974093363</v>
      </c>
      <c r="G157" s="16">
        <v>59.084305032969489</v>
      </c>
      <c r="H157" s="16">
        <v>48.752122867902237</v>
      </c>
      <c r="I157" s="16">
        <v>48.215919487648677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75.918640662927928</v>
      </c>
      <c r="F158" s="16">
        <v>77.871873413159918</v>
      </c>
      <c r="G158" s="16">
        <v>74.296044167223101</v>
      </c>
      <c r="H158" s="16">
        <v>57.213648361969845</v>
      </c>
      <c r="I158" s="16">
        <v>58.07417905399965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77.858550173245462</v>
      </c>
      <c r="F159" s="16">
        <v>75.065056382197909</v>
      </c>
      <c r="G159" s="16">
        <v>96.537597462666838</v>
      </c>
      <c r="H159" s="16">
        <v>93.134367432423588</v>
      </c>
      <c r="I159" s="16">
        <v>105.63517281628948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80.886744773719286</v>
      </c>
      <c r="F160" s="16">
        <v>81.017788786309382</v>
      </c>
      <c r="G160" s="16">
        <v>80.422783848405615</v>
      </c>
      <c r="H160" s="16">
        <v>71.219447278534346</v>
      </c>
      <c r="I160" s="16">
        <v>71.098291351065697</v>
      </c>
      <c r="J160" s="5" t="str">
        <f t="shared" si="2"/>
        <v>Normal</v>
      </c>
    </row>
  </sheetData>
  <autoFilter ref="A3:J160" xr:uid="{00000000-0009-0000-0000-000008000000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Indica. 01</vt:lpstr>
      <vt:lpstr>Indica. 02</vt:lpstr>
      <vt:lpstr>Indica. 03</vt:lpstr>
      <vt:lpstr>Indica. 04</vt:lpstr>
      <vt:lpstr>Indica. 05</vt:lpstr>
      <vt:lpstr>Indica. 06</vt:lpstr>
      <vt:lpstr>Indica. 07</vt:lpstr>
      <vt:lpstr>Indica. 08</vt:lpstr>
      <vt:lpstr>Indica. 09</vt:lpstr>
      <vt:lpstr>Indica. 10</vt:lpstr>
      <vt:lpstr>Indica. 11</vt:lpstr>
      <vt:lpstr>Indica. 12</vt:lpstr>
      <vt:lpstr>Indica. 13</vt:lpstr>
      <vt:lpstr>Indica. 14</vt:lpstr>
      <vt:lpstr>Indica. 15</vt:lpstr>
      <vt:lpstr>Indica. 16</vt:lpstr>
      <vt:lpstr>Indica. 17</vt:lpstr>
      <vt:lpstr>Indica. 18</vt:lpstr>
      <vt:lpstr>Indica. 19</vt:lpstr>
      <vt:lpstr>Indica. 20</vt:lpstr>
      <vt:lpstr>Indica. 21</vt:lpstr>
      <vt:lpstr>Indica. 22</vt:lpstr>
      <vt:lpstr>Indica.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2022-12-13T13:41:51Z</dcterms:created>
  <dcterms:modified xsi:type="dcterms:W3CDTF">2023-03-02T23:12:56Z</dcterms:modified>
</cp:coreProperties>
</file>