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040"/>
  </bookViews>
  <sheets>
    <sheet name="Indica. 01" sheetId="1" r:id="rId1"/>
    <sheet name="Indica. 02" sheetId="5" r:id="rId2"/>
    <sheet name="Indica. 03" sheetId="6" r:id="rId3"/>
    <sheet name="Indica.04" sheetId="7" r:id="rId4"/>
  </sheets>
  <definedNames>
    <definedName name="_xlnm._FilterDatabase" localSheetId="0" hidden="1">'Indica. 01'!$A$3:$I$160</definedName>
    <definedName name="_xlnm._FilterDatabase" localSheetId="1" hidden="1">'Indica. 02'!$A$3:$J$160</definedName>
    <definedName name="_xlnm._FilterDatabase" localSheetId="2" hidden="1">'Indica. 03'!$A$3:$I$160</definedName>
    <definedName name="_xlnm._FilterDatabase" localSheetId="3" hidden="1">Indica.04!$A$3:$J$160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7" l="1"/>
  <c r="M18" i="7"/>
  <c r="M17" i="7"/>
  <c r="L19" i="6"/>
  <c r="L18" i="6"/>
  <c r="L17" i="6"/>
  <c r="M19" i="5"/>
  <c r="M18" i="5"/>
  <c r="M17" i="5"/>
  <c r="L19" i="1"/>
  <c r="L18" i="1"/>
  <c r="L17" i="1"/>
  <c r="L20" i="1" l="1"/>
  <c r="L21" i="1" s="1"/>
  <c r="M20" i="5"/>
  <c r="L20" i="6"/>
  <c r="M20" i="7"/>
  <c r="M22" i="7"/>
  <c r="M21" i="7"/>
  <c r="L22" i="6"/>
  <c r="L21" i="6"/>
  <c r="I17" i="6" s="1"/>
  <c r="L22" i="1" l="1"/>
  <c r="I19" i="1"/>
  <c r="I96" i="1"/>
  <c r="I129" i="1"/>
  <c r="I46" i="1"/>
  <c r="I118" i="1"/>
  <c r="I47" i="1"/>
  <c r="I25" i="1"/>
  <c r="I37" i="1"/>
  <c r="I26" i="1"/>
  <c r="I122" i="1"/>
  <c r="I134" i="1"/>
  <c r="I39" i="1"/>
  <c r="I99" i="1"/>
  <c r="I111" i="1"/>
  <c r="I76" i="1"/>
  <c r="I54" i="1"/>
  <c r="I90" i="1"/>
  <c r="I114" i="1"/>
  <c r="I101" i="1"/>
  <c r="I113" i="1"/>
  <c r="I126" i="1"/>
  <c r="I103" i="1"/>
  <c r="M22" i="5"/>
  <c r="J45" i="5" s="1"/>
  <c r="M21" i="5"/>
  <c r="J18" i="7"/>
  <c r="J30" i="7"/>
  <c r="J42" i="7"/>
  <c r="J54" i="7"/>
  <c r="J66" i="7"/>
  <c r="J78" i="7"/>
  <c r="J90" i="7"/>
  <c r="J102" i="7"/>
  <c r="J114" i="7"/>
  <c r="J126" i="7"/>
  <c r="J138" i="7"/>
  <c r="J150" i="7"/>
  <c r="J143" i="7"/>
  <c r="J156" i="7"/>
  <c r="J109" i="7"/>
  <c r="J122" i="7"/>
  <c r="J111" i="7"/>
  <c r="J28" i="7"/>
  <c r="J112" i="7"/>
  <c r="J137" i="7"/>
  <c r="J19" i="7"/>
  <c r="J31" i="7"/>
  <c r="J43" i="7"/>
  <c r="J55" i="7"/>
  <c r="J67" i="7"/>
  <c r="J79" i="7"/>
  <c r="J91" i="7"/>
  <c r="J103" i="7"/>
  <c r="J115" i="7"/>
  <c r="J127" i="7"/>
  <c r="J139" i="7"/>
  <c r="J151" i="7"/>
  <c r="J155" i="7"/>
  <c r="J97" i="7"/>
  <c r="J145" i="7"/>
  <c r="J98" i="7"/>
  <c r="J158" i="7"/>
  <c r="J99" i="7"/>
  <c r="J52" i="7"/>
  <c r="J136" i="7"/>
  <c r="J89" i="7"/>
  <c r="J20" i="7"/>
  <c r="J32" i="7"/>
  <c r="J44" i="7"/>
  <c r="J56" i="7"/>
  <c r="J68" i="7"/>
  <c r="J80" i="7"/>
  <c r="J92" i="7"/>
  <c r="J104" i="7"/>
  <c r="J116" i="7"/>
  <c r="J128" i="7"/>
  <c r="J140" i="7"/>
  <c r="J152" i="7"/>
  <c r="J21" i="7"/>
  <c r="J33" i="7"/>
  <c r="J45" i="7"/>
  <c r="J57" i="7"/>
  <c r="J69" i="7"/>
  <c r="J81" i="7"/>
  <c r="J93" i="7"/>
  <c r="J105" i="7"/>
  <c r="J117" i="7"/>
  <c r="J129" i="7"/>
  <c r="J141" i="7"/>
  <c r="J153" i="7"/>
  <c r="J22" i="7"/>
  <c r="J34" i="7"/>
  <c r="J46" i="7"/>
  <c r="J58" i="7"/>
  <c r="J70" i="7"/>
  <c r="J82" i="7"/>
  <c r="J94" i="7"/>
  <c r="J106" i="7"/>
  <c r="J118" i="7"/>
  <c r="J130" i="7"/>
  <c r="J142" i="7"/>
  <c r="J154" i="7"/>
  <c r="J23" i="7"/>
  <c r="J35" i="7"/>
  <c r="J47" i="7"/>
  <c r="J59" i="7"/>
  <c r="J71" i="7"/>
  <c r="J83" i="7"/>
  <c r="J95" i="7"/>
  <c r="J107" i="7"/>
  <c r="J119" i="7"/>
  <c r="J131" i="7"/>
  <c r="J157" i="7"/>
  <c r="J134" i="7"/>
  <c r="J87" i="7"/>
  <c r="J64" i="7"/>
  <c r="J124" i="7"/>
  <c r="J77" i="7"/>
  <c r="J17" i="7"/>
  <c r="J24" i="7"/>
  <c r="J36" i="7"/>
  <c r="J48" i="7"/>
  <c r="J60" i="7"/>
  <c r="J72" i="7"/>
  <c r="J84" i="7"/>
  <c r="J96" i="7"/>
  <c r="J108" i="7"/>
  <c r="J120" i="7"/>
  <c r="J132" i="7"/>
  <c r="J144" i="7"/>
  <c r="J133" i="7"/>
  <c r="J110" i="7"/>
  <c r="J147" i="7"/>
  <c r="J40" i="7"/>
  <c r="J100" i="7"/>
  <c r="J65" i="7"/>
  <c r="J25" i="7"/>
  <c r="J37" i="7"/>
  <c r="J49" i="7"/>
  <c r="J61" i="7"/>
  <c r="J73" i="7"/>
  <c r="J85" i="7"/>
  <c r="J121" i="7"/>
  <c r="J75" i="7"/>
  <c r="J159" i="7"/>
  <c r="J88" i="7"/>
  <c r="J160" i="7"/>
  <c r="J101" i="7"/>
  <c r="J26" i="7"/>
  <c r="J38" i="7"/>
  <c r="J50" i="7"/>
  <c r="J62" i="7"/>
  <c r="J74" i="7"/>
  <c r="J86" i="7"/>
  <c r="J146" i="7"/>
  <c r="J135" i="7"/>
  <c r="J76" i="7"/>
  <c r="J148" i="7"/>
  <c r="J125" i="7"/>
  <c r="J27" i="7"/>
  <c r="J39" i="7"/>
  <c r="J51" i="7"/>
  <c r="J63" i="7"/>
  <c r="J123" i="7"/>
  <c r="J53" i="7"/>
  <c r="J149" i="7"/>
  <c r="J29" i="7"/>
  <c r="J41" i="7"/>
  <c r="J113" i="7"/>
  <c r="I18" i="6"/>
  <c r="I30" i="6"/>
  <c r="I42" i="6"/>
  <c r="I54" i="6"/>
  <c r="I66" i="6"/>
  <c r="I78" i="6"/>
  <c r="I90" i="6"/>
  <c r="I102" i="6"/>
  <c r="I114" i="6"/>
  <c r="I126" i="6"/>
  <c r="I138" i="6"/>
  <c r="I150" i="6"/>
  <c r="I19" i="6"/>
  <c r="I31" i="6"/>
  <c r="I43" i="6"/>
  <c r="I55" i="6"/>
  <c r="I67" i="6"/>
  <c r="I79" i="6"/>
  <c r="I91" i="6"/>
  <c r="I103" i="6"/>
  <c r="I115" i="6"/>
  <c r="I127" i="6"/>
  <c r="I139" i="6"/>
  <c r="I151" i="6"/>
  <c r="I82" i="6"/>
  <c r="I118" i="6"/>
  <c r="I154" i="6"/>
  <c r="I20" i="6"/>
  <c r="I32" i="6"/>
  <c r="I44" i="6"/>
  <c r="I56" i="6"/>
  <c r="I68" i="6"/>
  <c r="I80" i="6"/>
  <c r="I92" i="6"/>
  <c r="I104" i="6"/>
  <c r="I116" i="6"/>
  <c r="I128" i="6"/>
  <c r="I140" i="6"/>
  <c r="I152" i="6"/>
  <c r="I106" i="6"/>
  <c r="I130" i="6"/>
  <c r="I21" i="6"/>
  <c r="I33" i="6"/>
  <c r="I45" i="6"/>
  <c r="I57" i="6"/>
  <c r="I69" i="6"/>
  <c r="I81" i="6"/>
  <c r="I93" i="6"/>
  <c r="I105" i="6"/>
  <c r="I117" i="6"/>
  <c r="I129" i="6"/>
  <c r="I141" i="6"/>
  <c r="I153" i="6"/>
  <c r="I22" i="6"/>
  <c r="I34" i="6"/>
  <c r="I46" i="6"/>
  <c r="I58" i="6"/>
  <c r="I70" i="6"/>
  <c r="I94" i="6"/>
  <c r="I142" i="6"/>
  <c r="I36" i="6"/>
  <c r="I60" i="6"/>
  <c r="I84" i="6"/>
  <c r="I132" i="6"/>
  <c r="I144" i="6"/>
  <c r="I99" i="6"/>
  <c r="I135" i="6"/>
  <c r="I64" i="6"/>
  <c r="I124" i="6"/>
  <c r="I77" i="6"/>
  <c r="I23" i="6"/>
  <c r="I35" i="6"/>
  <c r="I47" i="6"/>
  <c r="I59" i="6"/>
  <c r="I71" i="6"/>
  <c r="I83" i="6"/>
  <c r="I95" i="6"/>
  <c r="I107" i="6"/>
  <c r="I119" i="6"/>
  <c r="I131" i="6"/>
  <c r="I143" i="6"/>
  <c r="I155" i="6"/>
  <c r="I48" i="6"/>
  <c r="I72" i="6"/>
  <c r="I108" i="6"/>
  <c r="I120" i="6"/>
  <c r="I156" i="6"/>
  <c r="I123" i="6"/>
  <c r="I52" i="6"/>
  <c r="I112" i="6"/>
  <c r="I41" i="6"/>
  <c r="I125" i="6"/>
  <c r="I24" i="6"/>
  <c r="I96" i="6"/>
  <c r="I159" i="6"/>
  <c r="I76" i="6"/>
  <c r="I160" i="6"/>
  <c r="I113" i="6"/>
  <c r="I25" i="6"/>
  <c r="I37" i="6"/>
  <c r="I49" i="6"/>
  <c r="I61" i="6"/>
  <c r="I73" i="6"/>
  <c r="I85" i="6"/>
  <c r="I97" i="6"/>
  <c r="I109" i="6"/>
  <c r="I121" i="6"/>
  <c r="I133" i="6"/>
  <c r="I145" i="6"/>
  <c r="I157" i="6"/>
  <c r="I86" i="6"/>
  <c r="I110" i="6"/>
  <c r="I134" i="6"/>
  <c r="I158" i="6"/>
  <c r="I39" i="6"/>
  <c r="I63" i="6"/>
  <c r="I75" i="6"/>
  <c r="I87" i="6"/>
  <c r="I147" i="6"/>
  <c r="I88" i="6"/>
  <c r="I136" i="6"/>
  <c r="I65" i="6"/>
  <c r="I26" i="6"/>
  <c r="I38" i="6"/>
  <c r="I50" i="6"/>
  <c r="I62" i="6"/>
  <c r="I74" i="6"/>
  <c r="I98" i="6"/>
  <c r="I122" i="6"/>
  <c r="I146" i="6"/>
  <c r="I51" i="6"/>
  <c r="I111" i="6"/>
  <c r="I40" i="6"/>
  <c r="I100" i="6"/>
  <c r="I53" i="6"/>
  <c r="I137" i="6"/>
  <c r="I27" i="6"/>
  <c r="I148" i="6"/>
  <c r="I101" i="6"/>
  <c r="I28" i="6"/>
  <c r="I89" i="6"/>
  <c r="I29" i="6"/>
  <c r="I149" i="6"/>
  <c r="I152" i="1"/>
  <c r="I65" i="1"/>
  <c r="I18" i="1"/>
  <c r="I87" i="1"/>
  <c r="I110" i="1"/>
  <c r="I155" i="1"/>
  <c r="I34" i="1"/>
  <c r="I140" i="1"/>
  <c r="I53" i="1"/>
  <c r="I148" i="1"/>
  <c r="I75" i="1"/>
  <c r="I98" i="1"/>
  <c r="I143" i="1"/>
  <c r="I22" i="1"/>
  <c r="I128" i="1"/>
  <c r="I156" i="1"/>
  <c r="I41" i="1"/>
  <c r="I112" i="1"/>
  <c r="I63" i="1"/>
  <c r="I50" i="1"/>
  <c r="I131" i="1"/>
  <c r="I153" i="1"/>
  <c r="I116" i="1"/>
  <c r="I120" i="1"/>
  <c r="I29" i="1"/>
  <c r="I100" i="1"/>
  <c r="I51" i="1"/>
  <c r="I38" i="1"/>
  <c r="I119" i="1"/>
  <c r="I141" i="1"/>
  <c r="I104" i="1"/>
  <c r="I92" i="1"/>
  <c r="I66" i="1"/>
  <c r="I42" i="1"/>
  <c r="I64" i="1"/>
  <c r="I78" i="1"/>
  <c r="I157" i="1"/>
  <c r="I35" i="1"/>
  <c r="I45" i="1"/>
  <c r="I151" i="1"/>
  <c r="I17" i="1"/>
  <c r="I160" i="1"/>
  <c r="I52" i="1"/>
  <c r="I30" i="1"/>
  <c r="I145" i="1"/>
  <c r="I23" i="1"/>
  <c r="I33" i="1"/>
  <c r="I139" i="1"/>
  <c r="I149" i="1"/>
  <c r="I124" i="1"/>
  <c r="I40" i="1"/>
  <c r="I136" i="1"/>
  <c r="I133" i="1"/>
  <c r="I154" i="1"/>
  <c r="I21" i="1"/>
  <c r="I127" i="1"/>
  <c r="I137" i="1"/>
  <c r="I88" i="1"/>
  <c r="I135" i="1"/>
  <c r="I158" i="1"/>
  <c r="I121" i="1"/>
  <c r="I142" i="1"/>
  <c r="I132" i="1"/>
  <c r="I115" i="1"/>
  <c r="I125" i="1"/>
  <c r="I28" i="1"/>
  <c r="I123" i="1"/>
  <c r="I146" i="1"/>
  <c r="I49" i="1"/>
  <c r="I130" i="1"/>
  <c r="I108" i="1"/>
  <c r="I91" i="1"/>
  <c r="I117" i="1"/>
  <c r="I84" i="1"/>
  <c r="I80" i="1"/>
  <c r="I79" i="1"/>
  <c r="I109" i="1"/>
  <c r="I107" i="1"/>
  <c r="I106" i="1"/>
  <c r="I105" i="1"/>
  <c r="I72" i="1"/>
  <c r="I68" i="1"/>
  <c r="I67" i="1"/>
  <c r="I97" i="1"/>
  <c r="I95" i="1"/>
  <c r="I94" i="1"/>
  <c r="I93" i="1"/>
  <c r="I60" i="1"/>
  <c r="I56" i="1"/>
  <c r="I55" i="1"/>
  <c r="I27" i="1"/>
  <c r="I86" i="1"/>
  <c r="I85" i="1"/>
  <c r="I83" i="1"/>
  <c r="I82" i="1"/>
  <c r="I81" i="1"/>
  <c r="I48" i="1"/>
  <c r="I44" i="1"/>
  <c r="I43" i="1"/>
  <c r="I89" i="1"/>
  <c r="I144" i="1"/>
  <c r="I159" i="1"/>
  <c r="I150" i="1"/>
  <c r="I74" i="1"/>
  <c r="I73" i="1"/>
  <c r="I71" i="1"/>
  <c r="I70" i="1"/>
  <c r="I69" i="1"/>
  <c r="I36" i="1"/>
  <c r="I32" i="1"/>
  <c r="I31" i="1"/>
  <c r="I77" i="1"/>
  <c r="I138" i="1"/>
  <c r="I147" i="1"/>
  <c r="I102" i="1"/>
  <c r="I62" i="1"/>
  <c r="I61" i="1"/>
  <c r="I59" i="1"/>
  <c r="I58" i="1"/>
  <c r="I57" i="1"/>
  <c r="I24" i="1"/>
  <c r="I20" i="1"/>
  <c r="J61" i="5"/>
  <c r="J72" i="5"/>
  <c r="J104" i="5"/>
  <c r="J79" i="5"/>
  <c r="J66" i="5"/>
  <c r="J63" i="5"/>
  <c r="J74" i="5"/>
  <c r="J83" i="5"/>
  <c r="J70" i="5"/>
  <c r="J41" i="5"/>
  <c r="J52" i="5"/>
  <c r="J57" i="5" l="1"/>
  <c r="J53" i="5"/>
  <c r="J95" i="5"/>
  <c r="J75" i="5"/>
  <c r="J91" i="5"/>
  <c r="J84" i="5"/>
  <c r="J73" i="5"/>
  <c r="J76" i="5"/>
  <c r="J65" i="5"/>
  <c r="J106" i="5"/>
  <c r="J107" i="5"/>
  <c r="J98" i="5"/>
  <c r="J87" i="5"/>
  <c r="J90" i="5"/>
  <c r="J103" i="5"/>
  <c r="J128" i="5"/>
  <c r="J96" i="5"/>
  <c r="J85" i="5"/>
  <c r="J81" i="5"/>
  <c r="J64" i="5"/>
  <c r="J94" i="5"/>
  <c r="J86" i="5"/>
  <c r="J78" i="5"/>
  <c r="J116" i="5"/>
  <c r="J69" i="5"/>
  <c r="J88" i="5"/>
  <c r="J77" i="5"/>
  <c r="J118" i="5"/>
  <c r="J119" i="5"/>
  <c r="J110" i="5"/>
  <c r="J99" i="5"/>
  <c r="J102" i="5"/>
  <c r="J115" i="5"/>
  <c r="J140" i="5"/>
  <c r="J108" i="5"/>
  <c r="J97" i="5"/>
  <c r="J93" i="5"/>
  <c r="J105" i="5"/>
  <c r="J117" i="5"/>
  <c r="J129" i="5"/>
  <c r="J122" i="5"/>
  <c r="J127" i="5"/>
  <c r="J101" i="5"/>
  <c r="J141" i="5"/>
  <c r="J89" i="5"/>
  <c r="J153" i="5"/>
  <c r="J111" i="5"/>
  <c r="J120" i="5"/>
  <c r="J142" i="5"/>
  <c r="J123" i="5"/>
  <c r="J34" i="5"/>
  <c r="J17" i="5"/>
  <c r="J135" i="5"/>
  <c r="J58" i="5"/>
  <c r="J136" i="5"/>
  <c r="J158" i="5"/>
  <c r="J21" i="5"/>
  <c r="J156" i="5"/>
  <c r="J137" i="5"/>
  <c r="J26" i="5"/>
  <c r="J31" i="5"/>
  <c r="J157" i="5"/>
  <c r="J160" i="5"/>
  <c r="J149" i="5"/>
  <c r="J47" i="5"/>
  <c r="J38" i="5"/>
  <c r="J27" i="5"/>
  <c r="J30" i="5"/>
  <c r="J43" i="5"/>
  <c r="J68" i="5"/>
  <c r="J36" i="5"/>
  <c r="J25" i="5"/>
  <c r="J22" i="5"/>
  <c r="J154" i="5"/>
  <c r="J100" i="5"/>
  <c r="J130" i="5"/>
  <c r="J114" i="5"/>
  <c r="J109" i="5"/>
  <c r="J143" i="5"/>
  <c r="J134" i="5"/>
  <c r="J139" i="5"/>
  <c r="J121" i="5"/>
  <c r="J124" i="5"/>
  <c r="J155" i="5"/>
  <c r="J138" i="5"/>
  <c r="J144" i="5"/>
  <c r="J125" i="5"/>
  <c r="J151" i="5"/>
  <c r="J147" i="5"/>
  <c r="J82" i="5"/>
  <c r="J148" i="5"/>
  <c r="J19" i="5"/>
  <c r="J56" i="5"/>
  <c r="J18" i="5"/>
  <c r="J28" i="5"/>
  <c r="J20" i="5"/>
  <c r="J150" i="5"/>
  <c r="J59" i="5"/>
  <c r="J50" i="5"/>
  <c r="J39" i="5"/>
  <c r="J42" i="5"/>
  <c r="J55" i="5"/>
  <c r="J80" i="5"/>
  <c r="J48" i="5"/>
  <c r="J37" i="5"/>
  <c r="J33" i="5"/>
  <c r="J131" i="5"/>
  <c r="J152" i="5"/>
  <c r="J112" i="5"/>
  <c r="J126" i="5"/>
  <c r="J132" i="5"/>
  <c r="J113" i="5"/>
  <c r="J146" i="5"/>
  <c r="J32" i="5"/>
  <c r="J133" i="5"/>
  <c r="J23" i="5"/>
  <c r="J44" i="5"/>
  <c r="J145" i="5"/>
  <c r="J35" i="5"/>
  <c r="J159" i="5"/>
  <c r="J24" i="5"/>
  <c r="J40" i="5"/>
  <c r="J29" i="5"/>
  <c r="J46" i="5"/>
  <c r="J71" i="5"/>
  <c r="J62" i="5"/>
  <c r="J51" i="5"/>
  <c r="J54" i="5"/>
  <c r="J67" i="5"/>
  <c r="J92" i="5"/>
  <c r="J60" i="5"/>
  <c r="J49" i="5"/>
</calcChain>
</file>

<file path=xl/sharedStrings.xml><?xml version="1.0" encoding="utf-8"?>
<sst xmlns="http://schemas.openxmlformats.org/spreadsheetml/2006/main" count="1265" uniqueCount="190">
  <si>
    <t>Código IBGE 01</t>
  </si>
  <si>
    <t>Código IBGE 02</t>
  </si>
  <si>
    <t>R. Integ.</t>
  </si>
  <si>
    <t>Nome_Município</t>
  </si>
  <si>
    <t>Pará</t>
  </si>
  <si>
    <t>RI Araguaia</t>
  </si>
  <si>
    <t>RI Baixo Amazonas</t>
  </si>
  <si>
    <t>RI Carajás</t>
  </si>
  <si>
    <t>RI Guajará</t>
  </si>
  <si>
    <t>RI Guamá</t>
  </si>
  <si>
    <t>RI Lago de Tucuruí</t>
  </si>
  <si>
    <t>RI Marajó</t>
  </si>
  <si>
    <t>RI Rio Caeté</t>
  </si>
  <si>
    <t>RI Rio Capim</t>
  </si>
  <si>
    <t>RI Tapajós</t>
  </si>
  <si>
    <t>RI Tocantins</t>
  </si>
  <si>
    <t>RI Xingu</t>
  </si>
  <si>
    <t>Tocantins</t>
  </si>
  <si>
    <t>Abaetetuba</t>
  </si>
  <si>
    <t>Rio Capim</t>
  </si>
  <si>
    <t>Abel Figueiredo</t>
  </si>
  <si>
    <t>Acará</t>
  </si>
  <si>
    <t>Marajó</t>
  </si>
  <si>
    <t>Afuá</t>
  </si>
  <si>
    <t>Araguaia</t>
  </si>
  <si>
    <t>Água Azul do Norte</t>
  </si>
  <si>
    <t>Baixo Amazonas</t>
  </si>
  <si>
    <t>Alenquer</t>
  </si>
  <si>
    <t>Almeirim</t>
  </si>
  <si>
    <t>Xingu</t>
  </si>
  <si>
    <t>Altamira</t>
  </si>
  <si>
    <t>Anajás</t>
  </si>
  <si>
    <t>Guajará</t>
  </si>
  <si>
    <t>Ananindeua</t>
  </si>
  <si>
    <t>Anapu</t>
  </si>
  <si>
    <t>Rio Caeté</t>
  </si>
  <si>
    <t>Augusto Corrêa</t>
  </si>
  <si>
    <t>Aurora do Pará</t>
  </si>
  <si>
    <t>Tapajós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</si>
  <si>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</si>
  <si>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</si>
  <si>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</si>
  <si>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</si>
  <si>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</si>
  <si>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</si>
  <si>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</si>
  <si>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</si>
  <si>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Carajás</t>
  </si>
  <si>
    <t>Bom Jesus do Tocantins</t>
  </si>
  <si>
    <t>Bonito</t>
  </si>
  <si>
    <t>Bragança</t>
  </si>
  <si>
    <t>Brasil Novo</t>
  </si>
  <si>
    <t>Brejo Grande do Araguaia</t>
  </si>
  <si>
    <t>Lago de Tucuruí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</si>
  <si>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</si>
  <si>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</si>
  <si>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</si>
  <si>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</si>
  <si>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</si>
  <si>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</si>
  <si>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</si>
  <si>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</si>
  <si>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</si>
  <si>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Guamá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</si>
  <si>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</si>
  <si>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</si>
  <si>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</si>
  <si>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</si>
  <si>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</si>
  <si>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</si>
  <si>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</si>
  <si>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</si>
  <si>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</si>
  <si>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</si>
  <si>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</si>
  <si>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</si>
  <si>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</si>
  <si>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</si>
  <si>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</si>
  <si>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</si>
  <si>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</si>
  <si>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</si>
  <si>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</si>
  <si>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</si>
  <si>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</si>
  <si>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</si>
  <si>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</si>
  <si>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</si>
  <si>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</si>
  <si>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</si>
  <si>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</si>
  <si>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</si>
  <si>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</si>
  <si>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</si>
  <si>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</si>
  <si>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</si>
  <si>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</si>
  <si>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</si>
  <si>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</si>
  <si>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</si>
  <si>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</si>
  <si>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</si>
  <si>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</si>
  <si>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</si>
  <si>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</si>
  <si>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</si>
  <si>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</si>
  <si>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</si>
  <si>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</si>
  <si>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</si>
  <si>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</si>
  <si>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</si>
  <si>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</si>
  <si>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</si>
  <si>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</si>
  <si>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</si>
  <si>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</si>
  <si>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</si>
  <si>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</si>
  <si>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</si>
  <si>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</si>
  <si>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</si>
  <si>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</si>
  <si>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</si>
  <si>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</si>
  <si>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</si>
  <si>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</si>
  <si>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</si>
  <si>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</si>
  <si>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</si>
  <si>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</si>
  <si>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</si>
  <si>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</si>
  <si>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</si>
  <si>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</si>
  <si>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</si>
  <si>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</si>
  <si>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</si>
  <si>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</si>
  <si>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</si>
  <si>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</si>
  <si>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</si>
  <si>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</si>
  <si>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</si>
  <si>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</si>
  <si>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</si>
  <si>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</si>
  <si>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</si>
  <si>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</si>
  <si>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</si>
  <si>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</si>
  <si>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</si>
  <si>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</si>
  <si>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</si>
  <si>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</si>
  <si>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</si>
  <si>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</si>
  <si>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</si>
  <si>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</si>
  <si>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</si>
  <si>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</si>
  <si>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</si>
  <si>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</si>
  <si>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</si>
  <si>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</si>
  <si>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</si>
  <si>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</si>
  <si>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</si>
  <si>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</si>
  <si>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</si>
  <si>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</si>
  <si>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</si>
  <si>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</si>
  <si>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PIB per capita</t>
  </si>
  <si>
    <t>Fonte: https://sidra.ibge.gov.br/tabela/5938</t>
  </si>
  <si>
    <t>Salário médio por hora de empregados</t>
  </si>
  <si>
    <t>Fonte: https://bi.mte.gov.br/bgcaged/</t>
  </si>
  <si>
    <t>Criação de vínculos formais</t>
  </si>
  <si>
    <t>Taxas de frequência de acidentes e doenças relacionadas ao trabalho</t>
  </si>
  <si>
    <t>Fonte 02: https://datasus.saude.gov.br/acesso-a-informacao/doencas-e-agravos-de-notificacao-de-2007-em-diante-sinan/</t>
  </si>
  <si>
    <t>Fonte 01: https://bi.mte.gov.br/bgcaged/</t>
  </si>
  <si>
    <t>Identificação</t>
  </si>
  <si>
    <t>Meta =</t>
  </si>
  <si>
    <t>Método de identificação de Outliers</t>
  </si>
  <si>
    <t>Média</t>
  </si>
  <si>
    <t>Quartil 1</t>
  </si>
  <si>
    <t>Quartil 3</t>
  </si>
  <si>
    <t>IQR</t>
  </si>
  <si>
    <t>Lim. Superior</t>
  </si>
  <si>
    <t>Lim. Inferior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</si>
</sst>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sz val="11"/>
      <color theme="1"/>
      <name val="Calibri"/>
      <family val="2"/>
      <scheme val="minor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" fontId="1" fillId="0" borderId="0" xfId="0" applyNumberFormat="1" applyFont="1"/>
    <xf numFmtId="0" fontId="3" fillId="0" borderId="0" xfId="0" applyFont="1"/>
    <xf numFmtId="164" fontId="1" fillId="0" borderId="0" xfId="0" applyNumberFormat="1" applyFont="1"/>
    <xf numFmtId="165" fontId="1" fillId="0" borderId="0" xfId="1" applyNumberFormat="1" applyFont="1"/>
    <xf numFmtId="166" fontId="1" fillId="0" borderId="0" xfId="1" applyNumberFormat="1" applyFont="1"/>
    <xf numFmtId="165" fontId="1" fillId="0" borderId="0" xfId="0" applyNumberFormat="1" applyFont="1"/>
    <xf numFmtId="164" fontId="1" fillId="0" borderId="0" xfId="1" applyNumberFormat="1" applyFont="1"/>
    <xf numFmtId="164" fontId="1" fillId="0" borderId="0" xfId="0" applyNumberFormat="1" applyFont="1" applyAlignment="1">
      <alignment horizontal="center"/>
    </xf>
    <xf numFmtId="164" fontId="1" fillId="0" borderId="0" xfId="1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0"/>
  <sheetViews>
    <sheetView tabSelected="1" workbookViewId="0">
      <selection activeCell="H4" sqref="H4:H160"/>
    </sheetView>
  </sheetViews>
  <sheetFormatPr defaultRowHeight="12.75" x14ac:dyDescent="0.2"/>
  <cols>
    <col min="1" max="2" width="13.140625" style="2" bestFit="1" customWidth="1"/>
    <col min="3" max="3" width="12.28515625" style="2" bestFit="1" customWidth="1"/>
    <col min="4" max="4" width="19.85546875" style="2" bestFit="1" customWidth="1"/>
    <col min="5" max="8" width="9.85546875" style="2" bestFit="1" customWidth="1"/>
    <col min="9" max="9" width="10.85546875" style="2" bestFit="1" customWidth="1"/>
    <col min="10" max="10" width="9.140625" style="2"/>
    <col min="11" max="11" width="12.42578125" style="2" bestFit="1" customWidth="1"/>
    <col min="12" max="16384" width="9.140625" style="2"/>
  </cols>
  <sheetData>
    <row r="1" spans="1:13" x14ac:dyDescent="0.2">
      <c r="A1" s="1" t="s">
        <v>173</v>
      </c>
      <c r="M1" s="2" t="s">
        <v>174</v>
      </c>
    </row>
    <row r="3" spans="1:13" x14ac:dyDescent="0.2">
      <c r="A3" s="3" t="s">
        <v>0</v>
      </c>
      <c r="B3" s="3" t="s">
        <v>1</v>
      </c>
      <c r="C3" s="3" t="s">
        <v>2</v>
      </c>
      <c r="D3" s="3" t="s">
        <v>3</v>
      </c>
      <c r="E3" s="4">
        <v>2017</v>
      </c>
      <c r="F3" s="4">
        <v>2018</v>
      </c>
      <c r="G3" s="4">
        <v>2019</v>
      </c>
      <c r="H3" s="4">
        <v>2020</v>
      </c>
      <c r="I3" s="4" t="s">
        <v>181</v>
      </c>
    </row>
    <row r="4" spans="1:13" x14ac:dyDescent="0.2">
      <c r="A4" s="3"/>
      <c r="B4" s="3"/>
      <c r="C4" s="3"/>
      <c r="D4" s="5" t="s">
        <v>4</v>
      </c>
      <c r="E4" s="12">
        <v>18479.925014785615</v>
      </c>
      <c r="F4" s="12">
        <v>18879.943389282929</v>
      </c>
      <c r="G4" s="12">
        <v>20654.776402300435</v>
      </c>
      <c r="H4" s="12">
        <v>24750.081665241967</v>
      </c>
      <c r="K4" s="6" t="s">
        <v>182</v>
      </c>
      <c r="L4" s="12">
        <v>32788.583019346202</v>
      </c>
    </row>
    <row r="5" spans="1:13" x14ac:dyDescent="0.2">
      <c r="A5" s="3"/>
      <c r="B5" s="3"/>
      <c r="C5" s="3"/>
      <c r="D5" s="5" t="s">
        <v>5</v>
      </c>
      <c r="E5" s="12">
        <v>16431.172928018354</v>
      </c>
      <c r="F5" s="12">
        <v>16824.049627809352</v>
      </c>
      <c r="G5" s="12">
        <v>17493.401943241537</v>
      </c>
      <c r="H5" s="12">
        <v>19754.370320927654</v>
      </c>
    </row>
    <row r="6" spans="1:13" x14ac:dyDescent="0.2">
      <c r="A6" s="3"/>
      <c r="B6" s="3"/>
      <c r="C6" s="3"/>
      <c r="D6" s="5" t="s">
        <v>6</v>
      </c>
      <c r="E6" s="12">
        <v>15951.78214812584</v>
      </c>
      <c r="F6" s="12">
        <v>15345.803752948979</v>
      </c>
      <c r="G6" s="12">
        <v>16757.453765391849</v>
      </c>
      <c r="H6" s="12">
        <v>18319.687204490736</v>
      </c>
    </row>
    <row r="7" spans="1:13" x14ac:dyDescent="0.2">
      <c r="A7" s="3"/>
      <c r="B7" s="3"/>
      <c r="C7" s="3"/>
      <c r="D7" s="5" t="s">
        <v>7</v>
      </c>
      <c r="E7" s="12">
        <v>50533.176741632691</v>
      </c>
      <c r="F7" s="12">
        <v>51165.353945646682</v>
      </c>
      <c r="G7" s="12">
        <v>69940.274871495756</v>
      </c>
      <c r="H7" s="12">
        <v>109613.78942033958</v>
      </c>
    </row>
    <row r="8" spans="1:13" x14ac:dyDescent="0.2">
      <c r="A8" s="3"/>
      <c r="B8" s="3"/>
      <c r="C8" s="3"/>
      <c r="D8" s="5" t="s">
        <v>8</v>
      </c>
      <c r="E8" s="12">
        <v>18631.43026130657</v>
      </c>
      <c r="F8" s="12">
        <v>19192.849611248163</v>
      </c>
      <c r="G8" s="12">
        <v>19751.588882734468</v>
      </c>
      <c r="H8" s="12">
        <v>19055.589173458025</v>
      </c>
    </row>
    <row r="9" spans="1:13" x14ac:dyDescent="0.2">
      <c r="A9" s="3"/>
      <c r="B9" s="3"/>
      <c r="C9" s="3"/>
      <c r="D9" s="5" t="s">
        <v>9</v>
      </c>
      <c r="E9" s="12">
        <v>12191.523403094316</v>
      </c>
      <c r="F9" s="12">
        <v>12590.022592500338</v>
      </c>
      <c r="G9" s="12">
        <v>12598.344425776771</v>
      </c>
      <c r="H9" s="12">
        <v>13478.031433651573</v>
      </c>
    </row>
    <row r="10" spans="1:13" x14ac:dyDescent="0.2">
      <c r="A10" s="3"/>
      <c r="B10" s="3"/>
      <c r="C10" s="3"/>
      <c r="D10" s="5" t="s">
        <v>10</v>
      </c>
      <c r="E10" s="12">
        <v>22838.29810906382</v>
      </c>
      <c r="F10" s="12">
        <v>24754.257025910465</v>
      </c>
      <c r="G10" s="12">
        <v>19535.469107551486</v>
      </c>
      <c r="H10" s="12">
        <v>18395.237476266298</v>
      </c>
    </row>
    <row r="11" spans="1:13" x14ac:dyDescent="0.2">
      <c r="A11" s="3"/>
      <c r="B11" s="3"/>
      <c r="C11" s="3"/>
      <c r="D11" s="5" t="s">
        <v>11</v>
      </c>
      <c r="E11" s="12">
        <v>8679.0761960730924</v>
      </c>
      <c r="F11" s="12">
        <v>9023.2592861542016</v>
      </c>
      <c r="G11" s="12">
        <v>8414.6697480019648</v>
      </c>
      <c r="H11" s="12">
        <v>9214.9324563756618</v>
      </c>
    </row>
    <row r="12" spans="1:13" x14ac:dyDescent="0.2">
      <c r="A12" s="3"/>
      <c r="B12" s="3"/>
      <c r="C12" s="3"/>
      <c r="D12" s="5" t="s">
        <v>12</v>
      </c>
      <c r="E12" s="12">
        <v>9443.0072423201345</v>
      </c>
      <c r="F12" s="12">
        <v>9264.5846904595783</v>
      </c>
      <c r="G12" s="12">
        <v>9685.427648359122</v>
      </c>
      <c r="H12" s="12">
        <v>11168.582854523169</v>
      </c>
    </row>
    <row r="13" spans="1:13" x14ac:dyDescent="0.2">
      <c r="A13" s="3"/>
      <c r="B13" s="3"/>
      <c r="C13" s="3"/>
      <c r="D13" s="5" t="s">
        <v>13</v>
      </c>
      <c r="E13" s="12">
        <v>13805.957104470417</v>
      </c>
      <c r="F13" s="12">
        <v>13186.770631868012</v>
      </c>
      <c r="G13" s="12">
        <v>14431.880510642704</v>
      </c>
      <c r="H13" s="12">
        <v>16544.816889835365</v>
      </c>
    </row>
    <row r="14" spans="1:13" x14ac:dyDescent="0.2">
      <c r="A14" s="3"/>
      <c r="B14" s="3"/>
      <c r="C14" s="3"/>
      <c r="D14" s="5" t="s">
        <v>14</v>
      </c>
      <c r="E14" s="12">
        <v>14242.073293374633</v>
      </c>
      <c r="F14" s="12">
        <v>14316.94747117851</v>
      </c>
      <c r="G14" s="12">
        <v>15921.602465573564</v>
      </c>
      <c r="H14" s="12">
        <v>19004.493195682779</v>
      </c>
    </row>
    <row r="15" spans="1:13" x14ac:dyDescent="0.2">
      <c r="A15" s="3"/>
      <c r="B15" s="3"/>
      <c r="C15" s="3"/>
      <c r="D15" s="5" t="s">
        <v>15</v>
      </c>
      <c r="E15" s="12">
        <v>14178.116192257876</v>
      </c>
      <c r="F15" s="12">
        <v>13940.246419291791</v>
      </c>
      <c r="G15" s="12">
        <v>14868.07660091527</v>
      </c>
      <c r="H15" s="12">
        <v>18776.906993630542</v>
      </c>
      <c r="K15" s="9" t="s">
        <v>183</v>
      </c>
    </row>
    <row r="16" spans="1:13" x14ac:dyDescent="0.2">
      <c r="A16" s="3"/>
      <c r="B16" s="3"/>
      <c r="C16" s="3"/>
      <c r="D16" s="5" t="s">
        <v>16</v>
      </c>
      <c r="E16" s="12">
        <v>23015.737816340898</v>
      </c>
      <c r="F16" s="12">
        <v>26976.894642008923</v>
      </c>
      <c r="G16" s="12">
        <v>26869.531918018769</v>
      </c>
      <c r="H16" s="12">
        <v>26992.525972375661</v>
      </c>
    </row>
    <row r="17" spans="1:12" x14ac:dyDescent="0.2">
      <c r="A17" s="6">
        <v>1500107</v>
      </c>
      <c r="B17" s="6">
        <v>150010</v>
      </c>
      <c r="C17" s="2" t="s">
        <v>17</v>
      </c>
      <c r="D17" s="7" t="s">
        <v>18</v>
      </c>
      <c r="E17" s="12">
        <v>8719.2137175642201</v>
      </c>
      <c r="F17" s="12">
        <v>9044.0777519002895</v>
      </c>
      <c r="G17" s="12">
        <v>9458.7185633299086</v>
      </c>
      <c r="H17" s="12">
        <v>10413.477495599698</v>
      </c>
      <c r="I17" s="6" t="str">
        <f>IF(AND(H17&lt;$L$21,H17&gt;$L$22),"Normal","Outliers")</f>
        <v>Normal</v>
      </c>
      <c r="K17" s="2" t="s">
        <v>184</v>
      </c>
      <c r="L17" s="12">
        <f>AVERAGE(H17:H160)</f>
        <v>21740.718811281888</v>
      </c>
    </row>
    <row r="18" spans="1:12" x14ac:dyDescent="0.2">
      <c r="A18" s="6">
        <v>1500131</v>
      </c>
      <c r="B18" s="6">
        <v>150013</v>
      </c>
      <c r="C18" s="2" t="s">
        <v>19</v>
      </c>
      <c r="D18" s="7" t="s">
        <v>20</v>
      </c>
      <c r="E18" s="12">
        <v>11151.016456921587</v>
      </c>
      <c r="F18" s="12">
        <v>11133.29720942834</v>
      </c>
      <c r="G18" s="12">
        <v>11420.769437718591</v>
      </c>
      <c r="H18" s="12">
        <v>12780.924392198771</v>
      </c>
      <c r="I18" s="6" t="str">
        <f t="shared" ref="I18:I81" si="0">IF(AND(H18&lt;$L$21,H18&gt;$L$22),"Normal","Outliers")</f>
        <v>Normal</v>
      </c>
      <c r="K18" s="2" t="s">
        <v>185</v>
      </c>
      <c r="L18" s="12">
        <f>_xlfn.QUARTILE.EXC(H17:H160,1)</f>
        <v>9256.215906837906</v>
      </c>
    </row>
    <row r="19" spans="1:12" x14ac:dyDescent="0.2">
      <c r="A19" s="6">
        <v>1500206</v>
      </c>
      <c r="B19" s="6">
        <v>150020</v>
      </c>
      <c r="C19" s="2" t="s">
        <v>17</v>
      </c>
      <c r="D19" s="7" t="s">
        <v>21</v>
      </c>
      <c r="E19" s="12">
        <v>17231.865572315884</v>
      </c>
      <c r="F19" s="12">
        <v>16463.747230378471</v>
      </c>
      <c r="G19" s="12">
        <v>13582.972063823281</v>
      </c>
      <c r="H19" s="12">
        <v>15840.521654780938</v>
      </c>
      <c r="I19" s="6" t="str">
        <f t="shared" si="0"/>
        <v>Normal</v>
      </c>
      <c r="K19" s="2" t="s">
        <v>186</v>
      </c>
      <c r="L19" s="12">
        <f>_xlfn.QUARTILE.EXC(H17:H160,3)</f>
        <v>18173.743379187923</v>
      </c>
    </row>
    <row r="20" spans="1:12" x14ac:dyDescent="0.2">
      <c r="A20" s="6">
        <v>1500305</v>
      </c>
      <c r="B20" s="6">
        <v>150030</v>
      </c>
      <c r="C20" s="2" t="s">
        <v>22</v>
      </c>
      <c r="D20" s="7" t="s">
        <v>23</v>
      </c>
      <c r="E20" s="12">
        <v>9392.5912332214757</v>
      </c>
      <c r="F20" s="12">
        <v>9204.2817075367311</v>
      </c>
      <c r="G20" s="12">
        <v>9405.706563312764</v>
      </c>
      <c r="H20" s="12">
        <v>11075.997674830036</v>
      </c>
      <c r="I20" s="6" t="str">
        <f t="shared" si="0"/>
        <v>Normal</v>
      </c>
      <c r="K20" s="2" t="s">
        <v>187</v>
      </c>
      <c r="L20" s="12">
        <f>L19-L18</f>
        <v>8917.527472350017</v>
      </c>
    </row>
    <row r="21" spans="1:12" x14ac:dyDescent="0.2">
      <c r="A21" s="6">
        <v>1500347</v>
      </c>
      <c r="B21" s="6">
        <v>150034</v>
      </c>
      <c r="C21" s="2" t="s">
        <v>24</v>
      </c>
      <c r="D21" s="7" t="s">
        <v>25</v>
      </c>
      <c r="E21" s="12">
        <v>16616.632936061764</v>
      </c>
      <c r="F21" s="12">
        <v>15527.036452406299</v>
      </c>
      <c r="G21" s="12">
        <v>15819.868756835582</v>
      </c>
      <c r="H21" s="12">
        <v>19236.57432554771</v>
      </c>
      <c r="I21" s="6" t="str">
        <f t="shared" si="0"/>
        <v>Normal</v>
      </c>
      <c r="K21" s="2" t="s">
        <v>188</v>
      </c>
      <c r="L21" s="12">
        <f>L17+1.5*L20</f>
        <v>35117.010019806912</v>
      </c>
    </row>
    <row r="22" spans="1:12" x14ac:dyDescent="0.2">
      <c r="A22" s="6">
        <v>1500404</v>
      </c>
      <c r="B22" s="6">
        <v>150040</v>
      </c>
      <c r="C22" s="2" t="s">
        <v>26</v>
      </c>
      <c r="D22" s="7" t="s">
        <v>27</v>
      </c>
      <c r="E22" s="12">
        <v>11028.038229012056</v>
      </c>
      <c r="F22" s="12">
        <v>10032.188385269123</v>
      </c>
      <c r="G22" s="12">
        <v>10091.003539417845</v>
      </c>
      <c r="H22" s="12">
        <v>12114.026483570378</v>
      </c>
      <c r="I22" s="6" t="str">
        <f t="shared" si="0"/>
        <v>Normal</v>
      </c>
      <c r="K22" s="2" t="s">
        <v>189</v>
      </c>
      <c r="L22" s="12">
        <f>L17-1.5*L20</f>
        <v>8364.4276027568631</v>
      </c>
    </row>
    <row r="23" spans="1:12" x14ac:dyDescent="0.2">
      <c r="A23" s="6">
        <v>1500503</v>
      </c>
      <c r="B23" s="6">
        <v>150050</v>
      </c>
      <c r="C23" s="2" t="s">
        <v>26</v>
      </c>
      <c r="D23" s="7" t="s">
        <v>28</v>
      </c>
      <c r="E23" s="12">
        <v>20066.967916854948</v>
      </c>
      <c r="F23" s="12">
        <v>17323.121082537637</v>
      </c>
      <c r="G23" s="12">
        <v>15930.692779031928</v>
      </c>
      <c r="H23" s="12">
        <v>18417.185115623899</v>
      </c>
      <c r="I23" s="6" t="str">
        <f t="shared" si="0"/>
        <v>Normal</v>
      </c>
    </row>
    <row r="24" spans="1:12" x14ac:dyDescent="0.2">
      <c r="A24" s="6">
        <v>1500602</v>
      </c>
      <c r="B24" s="6">
        <v>150060</v>
      </c>
      <c r="C24" s="2" t="s">
        <v>29</v>
      </c>
      <c r="D24" s="7" t="s">
        <v>30</v>
      </c>
      <c r="E24" s="12">
        <v>22444.115403598509</v>
      </c>
      <c r="F24" s="12">
        <v>24063.695392906047</v>
      </c>
      <c r="G24" s="12">
        <v>24228.196938757701</v>
      </c>
      <c r="H24" s="12">
        <v>22044.210090627668</v>
      </c>
      <c r="I24" s="6" t="str">
        <f t="shared" si="0"/>
        <v>Normal</v>
      </c>
    </row>
    <row r="25" spans="1:12" x14ac:dyDescent="0.2">
      <c r="A25" s="6">
        <v>1500701</v>
      </c>
      <c r="B25" s="6">
        <v>150070</v>
      </c>
      <c r="C25" s="2" t="s">
        <v>22</v>
      </c>
      <c r="D25" s="7" t="s">
        <v>31</v>
      </c>
      <c r="E25" s="12">
        <v>7192.8265298953138</v>
      </c>
      <c r="F25" s="12">
        <v>7163.4498769881147</v>
      </c>
      <c r="G25" s="12">
        <v>7288.9981897052294</v>
      </c>
      <c r="H25" s="12">
        <v>7703.2471032066833</v>
      </c>
      <c r="I25" s="6" t="str">
        <f t="shared" si="0"/>
        <v>Outliers</v>
      </c>
    </row>
    <row r="26" spans="1:12" x14ac:dyDescent="0.2">
      <c r="A26" s="6">
        <v>1500800</v>
      </c>
      <c r="B26" s="6">
        <v>150080</v>
      </c>
      <c r="C26" s="2" t="s">
        <v>32</v>
      </c>
      <c r="D26" s="7" t="s">
        <v>33</v>
      </c>
      <c r="E26" s="12">
        <v>13526.49610411253</v>
      </c>
      <c r="F26" s="12">
        <v>14314.017649543539</v>
      </c>
      <c r="G26" s="12">
        <v>15385.546119661212</v>
      </c>
      <c r="H26" s="12">
        <v>15201.457575152133</v>
      </c>
      <c r="I26" s="6" t="str">
        <f t="shared" si="0"/>
        <v>Normal</v>
      </c>
    </row>
    <row r="27" spans="1:12" x14ac:dyDescent="0.2">
      <c r="A27" s="6">
        <v>1500859</v>
      </c>
      <c r="B27" s="6">
        <v>150085</v>
      </c>
      <c r="C27" s="2" t="s">
        <v>29</v>
      </c>
      <c r="D27" s="7" t="s">
        <v>34</v>
      </c>
      <c r="E27" s="12">
        <v>12961.728668438145</v>
      </c>
      <c r="F27" s="12">
        <v>13579.139206951144</v>
      </c>
      <c r="G27" s="12">
        <v>14888.526353531732</v>
      </c>
      <c r="H27" s="12">
        <v>18232.705281924005</v>
      </c>
      <c r="I27" s="6" t="str">
        <f t="shared" si="0"/>
        <v>Normal</v>
      </c>
    </row>
    <row r="28" spans="1:12" x14ac:dyDescent="0.2">
      <c r="A28" s="6">
        <v>1500909</v>
      </c>
      <c r="B28" s="6">
        <v>150090</v>
      </c>
      <c r="C28" s="2" t="s">
        <v>35</v>
      </c>
      <c r="D28" s="7" t="s">
        <v>36</v>
      </c>
      <c r="E28" s="12">
        <v>7439.0843653596821</v>
      </c>
      <c r="F28" s="12">
        <v>6716.4733280604623</v>
      </c>
      <c r="G28" s="12">
        <v>7052.9588242967084</v>
      </c>
      <c r="H28" s="12">
        <v>7874.6745282003831</v>
      </c>
      <c r="I28" s="6" t="str">
        <f t="shared" si="0"/>
        <v>Outliers</v>
      </c>
    </row>
    <row r="29" spans="1:12" x14ac:dyDescent="0.2">
      <c r="A29" s="6">
        <v>1500958</v>
      </c>
      <c r="B29" s="6">
        <v>150095</v>
      </c>
      <c r="C29" s="2" t="s">
        <v>19</v>
      </c>
      <c r="D29" s="7" t="s">
        <v>37</v>
      </c>
      <c r="E29" s="12">
        <v>9103.5410718387975</v>
      </c>
      <c r="F29" s="12">
        <v>8439.6685655100991</v>
      </c>
      <c r="G29" s="12">
        <v>7041.6746442019275</v>
      </c>
      <c r="H29" s="12">
        <v>8419.9792276461139</v>
      </c>
      <c r="I29" s="6" t="str">
        <f t="shared" si="0"/>
        <v>Normal</v>
      </c>
    </row>
    <row r="30" spans="1:12" x14ac:dyDescent="0.2">
      <c r="A30" s="6">
        <v>1501006</v>
      </c>
      <c r="B30" s="6">
        <v>150100</v>
      </c>
      <c r="C30" s="2" t="s">
        <v>38</v>
      </c>
      <c r="D30" s="7" t="s">
        <v>39</v>
      </c>
      <c r="E30" s="12">
        <v>9074.8103091490557</v>
      </c>
      <c r="F30" s="12">
        <v>7209.8222466556717</v>
      </c>
      <c r="G30" s="12">
        <v>7506.9563094947525</v>
      </c>
      <c r="H30" s="12">
        <v>8461.7776152158003</v>
      </c>
      <c r="I30" s="6" t="str">
        <f t="shared" si="0"/>
        <v>Normal</v>
      </c>
    </row>
    <row r="31" spans="1:12" x14ac:dyDescent="0.2">
      <c r="A31" s="6">
        <v>1501105</v>
      </c>
      <c r="B31" s="6">
        <v>150110</v>
      </c>
      <c r="C31" s="2" t="s">
        <v>22</v>
      </c>
      <c r="D31" s="7" t="s">
        <v>40</v>
      </c>
      <c r="E31" s="12">
        <v>5912.8421900161029</v>
      </c>
      <c r="F31" s="12">
        <v>6922.2899796727652</v>
      </c>
      <c r="G31" s="12">
        <v>6623.4147295667199</v>
      </c>
      <c r="H31" s="12">
        <v>7433.2003192338389</v>
      </c>
      <c r="I31" s="6" t="str">
        <f t="shared" si="0"/>
        <v>Outliers</v>
      </c>
    </row>
    <row r="32" spans="1:12" x14ac:dyDescent="0.2">
      <c r="A32" s="6">
        <v>1501204</v>
      </c>
      <c r="B32" s="6">
        <v>150120</v>
      </c>
      <c r="C32" s="2" t="s">
        <v>17</v>
      </c>
      <c r="D32" s="7" t="s">
        <v>41</v>
      </c>
      <c r="E32" s="12">
        <v>7733.5718932986338</v>
      </c>
      <c r="F32" s="12">
        <v>7468.8684936228883</v>
      </c>
      <c r="G32" s="12">
        <v>9969.776166589385</v>
      </c>
      <c r="H32" s="12">
        <v>12704.224189521039</v>
      </c>
      <c r="I32" s="6" t="str">
        <f t="shared" si="0"/>
        <v>Normal</v>
      </c>
    </row>
    <row r="33" spans="1:9" x14ac:dyDescent="0.2">
      <c r="A33" s="6">
        <v>1501253</v>
      </c>
      <c r="B33" s="6">
        <v>150125</v>
      </c>
      <c r="C33" s="2" t="s">
        <v>24</v>
      </c>
      <c r="D33" s="7" t="s">
        <v>42</v>
      </c>
      <c r="E33" s="12">
        <v>23895.3125</v>
      </c>
      <c r="F33" s="12">
        <v>23602.719033232628</v>
      </c>
      <c r="G33" s="12">
        <v>24641.509433962263</v>
      </c>
      <c r="H33" s="12">
        <v>30851.931330472104</v>
      </c>
      <c r="I33" s="6" t="str">
        <f t="shared" si="0"/>
        <v>Normal</v>
      </c>
    </row>
    <row r="34" spans="1:9" x14ac:dyDescent="0.2">
      <c r="A34" s="6">
        <v>1501303</v>
      </c>
      <c r="B34" s="6">
        <v>150130</v>
      </c>
      <c r="C34" s="2" t="s">
        <v>17</v>
      </c>
      <c r="D34" s="7" t="s">
        <v>43</v>
      </c>
      <c r="E34" s="12">
        <v>39761.275682812113</v>
      </c>
      <c r="F34" s="12">
        <v>38738.090176132922</v>
      </c>
      <c r="G34" s="12">
        <v>43028.905999358358</v>
      </c>
      <c r="H34" s="12">
        <v>58550.394797956338</v>
      </c>
      <c r="I34" s="6" t="str">
        <f t="shared" si="0"/>
        <v>Outliers</v>
      </c>
    </row>
    <row r="35" spans="1:9" x14ac:dyDescent="0.2">
      <c r="A35" s="6">
        <v>1501402</v>
      </c>
      <c r="B35" s="6">
        <v>150140</v>
      </c>
      <c r="C35" s="2" t="s">
        <v>32</v>
      </c>
      <c r="D35" s="7" t="s">
        <v>44</v>
      </c>
      <c r="E35" s="12">
        <v>20825.794012841921</v>
      </c>
      <c r="F35" s="12">
        <v>21187.718915659083</v>
      </c>
      <c r="G35" s="12">
        <v>21686.872841644086</v>
      </c>
      <c r="H35" s="12">
        <v>20562.096528435806</v>
      </c>
      <c r="I35" s="6" t="str">
        <f t="shared" si="0"/>
        <v>Normal</v>
      </c>
    </row>
    <row r="36" spans="1:9" x14ac:dyDescent="0.2">
      <c r="A36" s="6">
        <v>1501451</v>
      </c>
      <c r="B36" s="6">
        <v>150145</v>
      </c>
      <c r="C36" s="2" t="s">
        <v>26</v>
      </c>
      <c r="D36" s="7" t="s">
        <v>45</v>
      </c>
      <c r="E36" s="12">
        <v>9163.7196359209229</v>
      </c>
      <c r="F36" s="12">
        <v>9029.2782569223782</v>
      </c>
      <c r="G36" s="12">
        <v>9204.7146401985119</v>
      </c>
      <c r="H36" s="12">
        <v>10460.115477324962</v>
      </c>
      <c r="I36" s="6" t="str">
        <f t="shared" si="0"/>
        <v>Normal</v>
      </c>
    </row>
    <row r="37" spans="1:9" x14ac:dyDescent="0.2">
      <c r="A37" s="6">
        <v>1501501</v>
      </c>
      <c r="B37" s="6">
        <v>150150</v>
      </c>
      <c r="C37" s="2" t="s">
        <v>32</v>
      </c>
      <c r="D37" s="7" t="s">
        <v>46</v>
      </c>
      <c r="E37" s="12">
        <v>22856.583046401051</v>
      </c>
      <c r="F37" s="12">
        <v>25771.028870625232</v>
      </c>
      <c r="G37" s="12">
        <v>24842.804086902466</v>
      </c>
      <c r="H37" s="12">
        <v>26267.845941538075</v>
      </c>
      <c r="I37" s="6" t="str">
        <f t="shared" si="0"/>
        <v>Normal</v>
      </c>
    </row>
    <row r="38" spans="1:9" x14ac:dyDescent="0.2">
      <c r="A38" s="6">
        <v>1501576</v>
      </c>
      <c r="B38" s="6">
        <v>150157</v>
      </c>
      <c r="C38" s="2" t="s">
        <v>47</v>
      </c>
      <c r="D38" s="7" t="s">
        <v>48</v>
      </c>
      <c r="E38" s="12">
        <v>9967.7302173518201</v>
      </c>
      <c r="F38" s="12">
        <v>10449.617006116026</v>
      </c>
      <c r="G38" s="12">
        <v>10248.218597255756</v>
      </c>
      <c r="H38" s="12">
        <v>12141.313237527749</v>
      </c>
      <c r="I38" s="6" t="str">
        <f t="shared" si="0"/>
        <v>Normal</v>
      </c>
    </row>
    <row r="39" spans="1:9" x14ac:dyDescent="0.2">
      <c r="A39" s="6">
        <v>1501600</v>
      </c>
      <c r="B39" s="6">
        <v>150160</v>
      </c>
      <c r="C39" s="2" t="s">
        <v>35</v>
      </c>
      <c r="D39" s="7" t="s">
        <v>49</v>
      </c>
      <c r="E39" s="12">
        <v>8607.4270557029176</v>
      </c>
      <c r="F39" s="12">
        <v>9463.0253148771662</v>
      </c>
      <c r="G39" s="12">
        <v>9818.7400221048756</v>
      </c>
      <c r="H39" s="12">
        <v>11473.865698729582</v>
      </c>
      <c r="I39" s="6" t="str">
        <f t="shared" si="0"/>
        <v>Normal</v>
      </c>
    </row>
    <row r="40" spans="1:9" x14ac:dyDescent="0.2">
      <c r="A40" s="6">
        <v>1501709</v>
      </c>
      <c r="B40" s="6">
        <v>150170</v>
      </c>
      <c r="C40" s="2" t="s">
        <v>35</v>
      </c>
      <c r="D40" s="7" t="s">
        <v>50</v>
      </c>
      <c r="E40" s="12">
        <v>8986.8501578303167</v>
      </c>
      <c r="F40" s="12">
        <v>8918.4567686418432</v>
      </c>
      <c r="G40" s="12">
        <v>9104.5925160158513</v>
      </c>
      <c r="H40" s="12">
        <v>10682.633383495973</v>
      </c>
      <c r="I40" s="6" t="str">
        <f t="shared" si="0"/>
        <v>Normal</v>
      </c>
    </row>
    <row r="41" spans="1:9" x14ac:dyDescent="0.2">
      <c r="A41" s="6">
        <v>1501725</v>
      </c>
      <c r="B41" s="6">
        <v>150172</v>
      </c>
      <c r="C41" s="2" t="s">
        <v>29</v>
      </c>
      <c r="D41" s="7" t="s">
        <v>51</v>
      </c>
      <c r="E41" s="12">
        <v>16343.045816597454</v>
      </c>
      <c r="F41" s="12">
        <v>16578.077682685976</v>
      </c>
      <c r="G41" s="12">
        <v>18322.285562773432</v>
      </c>
      <c r="H41" s="12">
        <v>21505.039044250148</v>
      </c>
      <c r="I41" s="6" t="str">
        <f t="shared" si="0"/>
        <v>Normal</v>
      </c>
    </row>
    <row r="42" spans="1:9" x14ac:dyDescent="0.2">
      <c r="A42" s="6">
        <v>1501758</v>
      </c>
      <c r="B42" s="6">
        <v>150175</v>
      </c>
      <c r="C42" s="2" t="s">
        <v>47</v>
      </c>
      <c r="D42" s="7" t="s">
        <v>52</v>
      </c>
      <c r="E42" s="12">
        <v>11218.741297688666</v>
      </c>
      <c r="F42" s="12">
        <v>10573.18722943723</v>
      </c>
      <c r="G42" s="12">
        <v>11052.168021680216</v>
      </c>
      <c r="H42" s="12">
        <v>12026.872964169381</v>
      </c>
      <c r="I42" s="6" t="str">
        <f t="shared" si="0"/>
        <v>Normal</v>
      </c>
    </row>
    <row r="43" spans="1:9" x14ac:dyDescent="0.2">
      <c r="A43" s="6">
        <v>1501782</v>
      </c>
      <c r="B43" s="6">
        <v>150178</v>
      </c>
      <c r="C43" s="2" t="s">
        <v>53</v>
      </c>
      <c r="D43" s="7" t="s">
        <v>54</v>
      </c>
      <c r="E43" s="12">
        <v>9041.4836277533723</v>
      </c>
      <c r="F43" s="12">
        <v>8798.5572615774345</v>
      </c>
      <c r="G43" s="12">
        <v>9088.241528631559</v>
      </c>
      <c r="H43" s="12">
        <v>10220.801402007961</v>
      </c>
      <c r="I43" s="6" t="str">
        <f t="shared" si="0"/>
        <v>Normal</v>
      </c>
    </row>
    <row r="44" spans="1:9" x14ac:dyDescent="0.2">
      <c r="A44" s="6">
        <v>1501808</v>
      </c>
      <c r="B44" s="6">
        <v>150180</v>
      </c>
      <c r="C44" s="2" t="s">
        <v>22</v>
      </c>
      <c r="D44" s="7" t="s">
        <v>55</v>
      </c>
      <c r="E44" s="12">
        <v>7441.0787218707455</v>
      </c>
      <c r="F44" s="12">
        <v>7983.0799579943268</v>
      </c>
      <c r="G44" s="12">
        <v>7849.0861822182842</v>
      </c>
      <c r="H44" s="12">
        <v>8185.9860672290015</v>
      </c>
      <c r="I44" s="6" t="str">
        <f t="shared" si="0"/>
        <v>Outliers</v>
      </c>
    </row>
    <row r="45" spans="1:9" x14ac:dyDescent="0.2">
      <c r="A45" s="6">
        <v>1501907</v>
      </c>
      <c r="B45" s="6">
        <v>150190</v>
      </c>
      <c r="C45" s="2" t="s">
        <v>19</v>
      </c>
      <c r="D45" s="7" t="s">
        <v>56</v>
      </c>
      <c r="E45" s="12">
        <v>17606.120504041508</v>
      </c>
      <c r="F45" s="12">
        <v>15718.715316315205</v>
      </c>
      <c r="G45" s="12">
        <v>14198.475902787313</v>
      </c>
      <c r="H45" s="12">
        <v>16596.696911000101</v>
      </c>
      <c r="I45" s="6" t="str">
        <f t="shared" si="0"/>
        <v>Normal</v>
      </c>
    </row>
    <row r="46" spans="1:9" x14ac:dyDescent="0.2">
      <c r="A46" s="6">
        <v>1502004</v>
      </c>
      <c r="B46" s="6">
        <v>150200</v>
      </c>
      <c r="C46" s="2" t="s">
        <v>22</v>
      </c>
      <c r="D46" s="7" t="s">
        <v>57</v>
      </c>
      <c r="E46" s="12">
        <v>7463.6088273474688</v>
      </c>
      <c r="F46" s="12">
        <v>7809.2985596181707</v>
      </c>
      <c r="G46" s="12">
        <v>8386.8388942651582</v>
      </c>
      <c r="H46" s="12">
        <v>9575.5900930851058</v>
      </c>
      <c r="I46" s="6" t="str">
        <f t="shared" si="0"/>
        <v>Normal</v>
      </c>
    </row>
    <row r="47" spans="1:9" x14ac:dyDescent="0.2">
      <c r="A47" s="6">
        <v>1501956</v>
      </c>
      <c r="B47" s="6">
        <v>150195</v>
      </c>
      <c r="C47" s="2" t="s">
        <v>35</v>
      </c>
      <c r="D47" s="7" t="s">
        <v>58</v>
      </c>
      <c r="E47" s="12">
        <v>5709.4727896318327</v>
      </c>
      <c r="F47" s="12">
        <v>5406.6248719030682</v>
      </c>
      <c r="G47" s="12">
        <v>5391.0619469026551</v>
      </c>
      <c r="H47" s="12">
        <v>6231.8472073738048</v>
      </c>
      <c r="I47" s="6" t="str">
        <f t="shared" si="0"/>
        <v>Outliers</v>
      </c>
    </row>
    <row r="48" spans="1:9" x14ac:dyDescent="0.2">
      <c r="A48" s="6">
        <v>1502103</v>
      </c>
      <c r="B48" s="6">
        <v>150210</v>
      </c>
      <c r="C48" s="2" t="s">
        <v>17</v>
      </c>
      <c r="D48" s="7" t="s">
        <v>59</v>
      </c>
      <c r="E48" s="12">
        <v>8825.9582401193147</v>
      </c>
      <c r="F48" s="12">
        <v>8295.7254930713389</v>
      </c>
      <c r="G48" s="12">
        <v>8246.5806077308007</v>
      </c>
      <c r="H48" s="12">
        <v>9561.6515025401113</v>
      </c>
      <c r="I48" s="6" t="str">
        <f t="shared" si="0"/>
        <v>Normal</v>
      </c>
    </row>
    <row r="49" spans="1:9" x14ac:dyDescent="0.2">
      <c r="A49" s="6">
        <v>1502152</v>
      </c>
      <c r="B49" s="6">
        <v>150215</v>
      </c>
      <c r="C49" s="2" t="s">
        <v>47</v>
      </c>
      <c r="D49" s="7" t="s">
        <v>60</v>
      </c>
      <c r="E49" s="12">
        <v>113504.45499208926</v>
      </c>
      <c r="F49" s="12">
        <v>197128.76560332871</v>
      </c>
      <c r="G49" s="12">
        <v>288658.13671295671</v>
      </c>
      <c r="H49" s="12">
        <v>591101.09440201556</v>
      </c>
      <c r="I49" s="6" t="str">
        <f t="shared" si="0"/>
        <v>Outliers</v>
      </c>
    </row>
    <row r="50" spans="1:9" x14ac:dyDescent="0.2">
      <c r="A50" s="6">
        <v>1502202</v>
      </c>
      <c r="B50" s="6">
        <v>150220</v>
      </c>
      <c r="C50" s="2" t="s">
        <v>35</v>
      </c>
      <c r="D50" s="7" t="s">
        <v>61</v>
      </c>
      <c r="E50" s="12">
        <v>14407.937453462398</v>
      </c>
      <c r="F50" s="12">
        <v>14972.17850064125</v>
      </c>
      <c r="G50" s="12">
        <v>16037.05796282614</v>
      </c>
      <c r="H50" s="12">
        <v>17673.459981852488</v>
      </c>
      <c r="I50" s="6" t="str">
        <f t="shared" si="0"/>
        <v>Normal</v>
      </c>
    </row>
    <row r="51" spans="1:9" x14ac:dyDescent="0.2">
      <c r="A51" s="6">
        <v>1502301</v>
      </c>
      <c r="B51" s="6">
        <v>150230</v>
      </c>
      <c r="C51" s="2" t="s">
        <v>19</v>
      </c>
      <c r="D51" s="7" t="s">
        <v>62</v>
      </c>
      <c r="E51" s="12">
        <v>8592.308711368496</v>
      </c>
      <c r="F51" s="12">
        <v>9215.4709389246764</v>
      </c>
      <c r="G51" s="12">
        <v>12969.725429534279</v>
      </c>
      <c r="H51" s="12">
        <v>12951.419384474048</v>
      </c>
      <c r="I51" s="6" t="str">
        <f t="shared" si="0"/>
        <v>Normal</v>
      </c>
    </row>
    <row r="52" spans="1:9" x14ac:dyDescent="0.2">
      <c r="A52" s="6">
        <v>1502400</v>
      </c>
      <c r="B52" s="6">
        <v>150240</v>
      </c>
      <c r="C52" s="2" t="s">
        <v>63</v>
      </c>
      <c r="D52" s="7" t="s">
        <v>64</v>
      </c>
      <c r="E52" s="12">
        <v>19248.129350125222</v>
      </c>
      <c r="F52" s="12">
        <v>19726.04314805289</v>
      </c>
      <c r="G52" s="12">
        <v>20090.545985168807</v>
      </c>
      <c r="H52" s="12">
        <v>21122.552902568747</v>
      </c>
      <c r="I52" s="6" t="str">
        <f t="shared" si="0"/>
        <v>Normal</v>
      </c>
    </row>
    <row r="53" spans="1:9" x14ac:dyDescent="0.2">
      <c r="A53" s="6">
        <v>1502509</v>
      </c>
      <c r="B53" s="6">
        <v>150250</v>
      </c>
      <c r="C53" s="2" t="s">
        <v>22</v>
      </c>
      <c r="D53" s="7" t="s">
        <v>65</v>
      </c>
      <c r="E53" s="12">
        <v>7864.9960981531258</v>
      </c>
      <c r="F53" s="12">
        <v>7980.5382846435568</v>
      </c>
      <c r="G53" s="12">
        <v>8200.8685752835518</v>
      </c>
      <c r="H53" s="12">
        <v>9117.421079004509</v>
      </c>
      <c r="I53" s="6" t="str">
        <f t="shared" si="0"/>
        <v>Normal</v>
      </c>
    </row>
    <row r="54" spans="1:9" x14ac:dyDescent="0.2">
      <c r="A54" s="6">
        <v>1502608</v>
      </c>
      <c r="B54" s="6">
        <v>150260</v>
      </c>
      <c r="C54" s="2" t="s">
        <v>63</v>
      </c>
      <c r="D54" s="7" t="s">
        <v>66</v>
      </c>
      <c r="E54" s="12">
        <v>6722.0001700824896</v>
      </c>
      <c r="F54" s="12">
        <v>6715.3654485049838</v>
      </c>
      <c r="G54" s="12">
        <v>7021.1832850641294</v>
      </c>
      <c r="H54" s="12">
        <v>7669.8540928200482</v>
      </c>
      <c r="I54" s="6" t="str">
        <f t="shared" si="0"/>
        <v>Outliers</v>
      </c>
    </row>
    <row r="55" spans="1:9" x14ac:dyDescent="0.2">
      <c r="A55" s="6">
        <v>1502707</v>
      </c>
      <c r="B55" s="6">
        <v>150270</v>
      </c>
      <c r="C55" s="2" t="s">
        <v>24</v>
      </c>
      <c r="D55" s="7" t="s">
        <v>67</v>
      </c>
      <c r="E55" s="12">
        <v>12012.196431255503</v>
      </c>
      <c r="F55" s="12">
        <v>11575.669334227176</v>
      </c>
      <c r="G55" s="12">
        <v>11443.109643991309</v>
      </c>
      <c r="H55" s="12">
        <v>12955.950073972203</v>
      </c>
      <c r="I55" s="6" t="str">
        <f t="shared" si="0"/>
        <v>Normal</v>
      </c>
    </row>
    <row r="56" spans="1:9" x14ac:dyDescent="0.2">
      <c r="A56" s="6">
        <v>1502756</v>
      </c>
      <c r="B56" s="6">
        <v>150275</v>
      </c>
      <c r="C56" s="2" t="s">
        <v>19</v>
      </c>
      <c r="D56" s="7" t="s">
        <v>68</v>
      </c>
      <c r="E56" s="12">
        <v>9025.4977620003083</v>
      </c>
      <c r="F56" s="12">
        <v>8936.2194416537277</v>
      </c>
      <c r="G56" s="12">
        <v>8763.3411369229852</v>
      </c>
      <c r="H56" s="12">
        <v>9548.2667771824399</v>
      </c>
      <c r="I56" s="6" t="str">
        <f t="shared" si="0"/>
        <v>Normal</v>
      </c>
    </row>
    <row r="57" spans="1:9" x14ac:dyDescent="0.2">
      <c r="A57" s="6">
        <v>1502764</v>
      </c>
      <c r="B57" s="6">
        <v>150276</v>
      </c>
      <c r="C57" s="2" t="s">
        <v>24</v>
      </c>
      <c r="D57" s="7" t="s">
        <v>69</v>
      </c>
      <c r="E57" s="12">
        <v>21037.042694569616</v>
      </c>
      <c r="F57" s="12">
        <v>21926.473935806967</v>
      </c>
      <c r="G57" s="12">
        <v>21280.338454687153</v>
      </c>
      <c r="H57" s="12">
        <v>29653.004868832206</v>
      </c>
      <c r="I57" s="6" t="str">
        <f t="shared" si="0"/>
        <v>Normal</v>
      </c>
    </row>
    <row r="58" spans="1:9" x14ac:dyDescent="0.2">
      <c r="A58" s="6">
        <v>1502772</v>
      </c>
      <c r="B58" s="6">
        <v>150277</v>
      </c>
      <c r="C58" s="2" t="s">
        <v>47</v>
      </c>
      <c r="D58" s="7" t="s">
        <v>70</v>
      </c>
      <c r="E58" s="12">
        <v>49281.9572566321</v>
      </c>
      <c r="F58" s="12">
        <v>45527.478627733988</v>
      </c>
      <c r="G58" s="12">
        <v>52606.89385911094</v>
      </c>
      <c r="H58" s="12">
        <v>36114.647540065002</v>
      </c>
      <c r="I58" s="6" t="str">
        <f t="shared" si="0"/>
        <v>Outliers</v>
      </c>
    </row>
    <row r="59" spans="1:9" x14ac:dyDescent="0.2">
      <c r="A59" s="6">
        <v>1502806</v>
      </c>
      <c r="B59" s="6">
        <v>150280</v>
      </c>
      <c r="C59" s="2" t="s">
        <v>22</v>
      </c>
      <c r="D59" s="7" t="s">
        <v>71</v>
      </c>
      <c r="E59" s="12">
        <v>18840.788295013437</v>
      </c>
      <c r="F59" s="12">
        <v>15402.206945386954</v>
      </c>
      <c r="G59" s="12">
        <v>7353.1990246168134</v>
      </c>
      <c r="H59" s="12">
        <v>7626.0501800308621</v>
      </c>
      <c r="I59" s="6" t="str">
        <f t="shared" si="0"/>
        <v>Outliers</v>
      </c>
    </row>
    <row r="60" spans="1:9" x14ac:dyDescent="0.2">
      <c r="A60" s="6">
        <v>1502855</v>
      </c>
      <c r="B60" s="6">
        <v>150285</v>
      </c>
      <c r="C60" s="2" t="s">
        <v>26</v>
      </c>
      <c r="D60" s="7" t="s">
        <v>72</v>
      </c>
      <c r="E60" s="12">
        <v>8641.2546441840532</v>
      </c>
      <c r="F60" s="12">
        <v>8767.1339015284921</v>
      </c>
      <c r="G60" s="12">
        <v>8996.3871326339195</v>
      </c>
      <c r="H60" s="12">
        <v>9612.188935353397</v>
      </c>
      <c r="I60" s="6" t="str">
        <f t="shared" si="0"/>
        <v>Normal</v>
      </c>
    </row>
    <row r="61" spans="1:9" x14ac:dyDescent="0.2">
      <c r="A61" s="6">
        <v>1502905</v>
      </c>
      <c r="B61" s="6">
        <v>150290</v>
      </c>
      <c r="C61" s="2" t="s">
        <v>63</v>
      </c>
      <c r="D61" s="7" t="s">
        <v>73</v>
      </c>
      <c r="E61" s="12">
        <v>7090.5567391360146</v>
      </c>
      <c r="F61" s="12">
        <v>7266.5402124430957</v>
      </c>
      <c r="G61" s="12">
        <v>7232.7908950232113</v>
      </c>
      <c r="H61" s="12">
        <v>8140.0305539128722</v>
      </c>
      <c r="I61" s="6" t="str">
        <f t="shared" si="0"/>
        <v>Outliers</v>
      </c>
    </row>
    <row r="62" spans="1:9" x14ac:dyDescent="0.2">
      <c r="A62" s="6">
        <v>1502939</v>
      </c>
      <c r="B62" s="6">
        <v>150293</v>
      </c>
      <c r="C62" s="2" t="s">
        <v>19</v>
      </c>
      <c r="D62" s="7" t="s">
        <v>74</v>
      </c>
      <c r="E62" s="12">
        <v>11707.13436999535</v>
      </c>
      <c r="F62" s="12">
        <v>11624.330008820138</v>
      </c>
      <c r="G62" s="12">
        <v>11068.001808469666</v>
      </c>
      <c r="H62" s="12">
        <v>12952.19037854107</v>
      </c>
      <c r="I62" s="6" t="str">
        <f t="shared" si="0"/>
        <v>Normal</v>
      </c>
    </row>
    <row r="63" spans="1:9" x14ac:dyDescent="0.2">
      <c r="A63" s="6">
        <v>1502954</v>
      </c>
      <c r="B63" s="6">
        <v>150295</v>
      </c>
      <c r="C63" s="2" t="s">
        <v>47</v>
      </c>
      <c r="D63" s="7" t="s">
        <v>75</v>
      </c>
      <c r="E63" s="12">
        <v>10926.729903928006</v>
      </c>
      <c r="F63" s="12">
        <v>11213.933598622083</v>
      </c>
      <c r="G63" s="12">
        <v>12710.985565546616</v>
      </c>
      <c r="H63" s="12">
        <v>15342.545668827343</v>
      </c>
      <c r="I63" s="6" t="str">
        <f t="shared" si="0"/>
        <v>Normal</v>
      </c>
    </row>
    <row r="64" spans="1:9" x14ac:dyDescent="0.2">
      <c r="A64" s="6">
        <v>1503002</v>
      </c>
      <c r="B64" s="6">
        <v>150300</v>
      </c>
      <c r="C64" s="2" t="s">
        <v>26</v>
      </c>
      <c r="D64" s="7" t="s">
        <v>76</v>
      </c>
      <c r="E64" s="12">
        <v>8060.9216721358252</v>
      </c>
      <c r="F64" s="12">
        <v>7502.2544063396635</v>
      </c>
      <c r="G64" s="12">
        <v>8342.2296358076183</v>
      </c>
      <c r="H64" s="12">
        <v>8992.7864214992933</v>
      </c>
      <c r="I64" s="6" t="str">
        <f t="shared" si="0"/>
        <v>Normal</v>
      </c>
    </row>
    <row r="65" spans="1:9" x14ac:dyDescent="0.2">
      <c r="A65" s="6">
        <v>1503044</v>
      </c>
      <c r="B65" s="6">
        <v>150304</v>
      </c>
      <c r="C65" s="2" t="s">
        <v>24</v>
      </c>
      <c r="D65" s="7" t="s">
        <v>77</v>
      </c>
      <c r="E65" s="12">
        <v>12643.117593436646</v>
      </c>
      <c r="F65" s="12">
        <v>16939.990039840639</v>
      </c>
      <c r="G65" s="12">
        <v>13425.581166272656</v>
      </c>
      <c r="H65" s="12">
        <v>20176.516443361754</v>
      </c>
      <c r="I65" s="6" t="str">
        <f t="shared" si="0"/>
        <v>Normal</v>
      </c>
    </row>
    <row r="66" spans="1:9" x14ac:dyDescent="0.2">
      <c r="A66" s="6">
        <v>1503077</v>
      </c>
      <c r="B66" s="6">
        <v>150307</v>
      </c>
      <c r="C66" s="2" t="s">
        <v>19</v>
      </c>
      <c r="D66" s="7" t="s">
        <v>78</v>
      </c>
      <c r="E66" s="12">
        <v>9553.5622757560232</v>
      </c>
      <c r="F66" s="12">
        <v>8403.8431975403528</v>
      </c>
      <c r="G66" s="12">
        <v>8452.5819074656647</v>
      </c>
      <c r="H66" s="12">
        <v>9819.4247635096326</v>
      </c>
      <c r="I66" s="6" t="str">
        <f t="shared" si="0"/>
        <v>Normal</v>
      </c>
    </row>
    <row r="67" spans="1:9" x14ac:dyDescent="0.2">
      <c r="A67" s="6">
        <v>1503093</v>
      </c>
      <c r="B67" s="6">
        <v>150309</v>
      </c>
      <c r="C67" s="2" t="s">
        <v>53</v>
      </c>
      <c r="D67" s="7" t="s">
        <v>79</v>
      </c>
      <c r="E67" s="12">
        <v>9492.6560276478958</v>
      </c>
      <c r="F67" s="12">
        <v>8514.5143889404626</v>
      </c>
      <c r="G67" s="12">
        <v>8573.1439159975289</v>
      </c>
      <c r="H67" s="12">
        <v>9054.6724763272559</v>
      </c>
      <c r="I67" s="6" t="str">
        <f t="shared" si="0"/>
        <v>Normal</v>
      </c>
    </row>
    <row r="68" spans="1:9" x14ac:dyDescent="0.2">
      <c r="A68" s="6">
        <v>1503101</v>
      </c>
      <c r="B68" s="6">
        <v>150310</v>
      </c>
      <c r="C68" s="2" t="s">
        <v>22</v>
      </c>
      <c r="D68" s="7" t="s">
        <v>80</v>
      </c>
      <c r="E68" s="12">
        <v>7104.4426643662582</v>
      </c>
      <c r="F68" s="12">
        <v>8172.7137704222359</v>
      </c>
      <c r="G68" s="12">
        <v>8415.9575743048899</v>
      </c>
      <c r="H68" s="12">
        <v>8722.9447489260856</v>
      </c>
      <c r="I68" s="6" t="str">
        <f t="shared" si="0"/>
        <v>Normal</v>
      </c>
    </row>
    <row r="69" spans="1:9" x14ac:dyDescent="0.2">
      <c r="A69" s="6">
        <v>1503200</v>
      </c>
      <c r="B69" s="6">
        <v>150320</v>
      </c>
      <c r="C69" s="2" t="s">
        <v>63</v>
      </c>
      <c r="D69" s="7" t="s">
        <v>81</v>
      </c>
      <c r="E69" s="12">
        <v>8066.0079993642885</v>
      </c>
      <c r="F69" s="12">
        <v>9200.3472582149898</v>
      </c>
      <c r="G69" s="12">
        <v>8921.9986084984666</v>
      </c>
      <c r="H69" s="12">
        <v>9718.806857494299</v>
      </c>
      <c r="I69" s="6" t="str">
        <f t="shared" si="0"/>
        <v>Normal</v>
      </c>
    </row>
    <row r="70" spans="1:9" x14ac:dyDescent="0.2">
      <c r="A70" s="6">
        <v>1503309</v>
      </c>
      <c r="B70" s="6">
        <v>150330</v>
      </c>
      <c r="C70" s="2" t="s">
        <v>17</v>
      </c>
      <c r="D70" s="7" t="s">
        <v>82</v>
      </c>
      <c r="E70" s="12">
        <v>6176.8862511066664</v>
      </c>
      <c r="F70" s="12">
        <v>7923.8874188116433</v>
      </c>
      <c r="G70" s="12">
        <v>8283.4061692557971</v>
      </c>
      <c r="H70" s="12">
        <v>9957.5639317215555</v>
      </c>
      <c r="I70" s="6" t="str">
        <f t="shared" si="0"/>
        <v>Normal</v>
      </c>
    </row>
    <row r="71" spans="1:9" x14ac:dyDescent="0.2">
      <c r="A71" s="6">
        <v>1503408</v>
      </c>
      <c r="B71" s="6">
        <v>150340</v>
      </c>
      <c r="C71" s="2" t="s">
        <v>63</v>
      </c>
      <c r="D71" s="7" t="s">
        <v>83</v>
      </c>
      <c r="E71" s="12">
        <v>10070.425008781172</v>
      </c>
      <c r="F71" s="12">
        <v>10911.497534388787</v>
      </c>
      <c r="G71" s="12">
        <v>10230.894031252668</v>
      </c>
      <c r="H71" s="12">
        <v>13134.727257398195</v>
      </c>
      <c r="I71" s="6" t="str">
        <f t="shared" si="0"/>
        <v>Normal</v>
      </c>
    </row>
    <row r="72" spans="1:9" x14ac:dyDescent="0.2">
      <c r="A72" s="6">
        <v>1503457</v>
      </c>
      <c r="B72" s="6">
        <v>150345</v>
      </c>
      <c r="C72" s="2" t="s">
        <v>19</v>
      </c>
      <c r="D72" s="7" t="s">
        <v>84</v>
      </c>
      <c r="E72" s="12">
        <v>8693.0603981554377</v>
      </c>
      <c r="F72" s="12">
        <v>8308.7663117444554</v>
      </c>
      <c r="G72" s="12">
        <v>8999.0008274397769</v>
      </c>
      <c r="H72" s="12">
        <v>9252.6019047619047</v>
      </c>
      <c r="I72" s="6" t="str">
        <f t="shared" si="0"/>
        <v>Normal</v>
      </c>
    </row>
    <row r="73" spans="1:9" x14ac:dyDescent="0.2">
      <c r="A73" s="6">
        <v>1503507</v>
      </c>
      <c r="B73" s="6">
        <v>150350</v>
      </c>
      <c r="C73" s="2" t="s">
        <v>19</v>
      </c>
      <c r="D73" s="7" t="s">
        <v>85</v>
      </c>
      <c r="E73" s="12">
        <v>6855.1763331544216</v>
      </c>
      <c r="F73" s="12">
        <v>6567.1301993600791</v>
      </c>
      <c r="G73" s="12">
        <v>6771.950844854071</v>
      </c>
      <c r="H73" s="12">
        <v>7643.043411566191</v>
      </c>
      <c r="I73" s="6" t="str">
        <f t="shared" si="0"/>
        <v>Outliers</v>
      </c>
    </row>
    <row r="74" spans="1:9" x14ac:dyDescent="0.2">
      <c r="A74" s="6">
        <v>1503606</v>
      </c>
      <c r="B74" s="6">
        <v>150360</v>
      </c>
      <c r="C74" s="2" t="s">
        <v>38</v>
      </c>
      <c r="D74" s="7" t="s">
        <v>86</v>
      </c>
      <c r="E74" s="12">
        <v>17975.112410300131</v>
      </c>
      <c r="F74" s="12">
        <v>17946.229858452774</v>
      </c>
      <c r="G74" s="12">
        <v>20167.955593745988</v>
      </c>
      <c r="H74" s="12">
        <v>25900.083830563639</v>
      </c>
      <c r="I74" s="6" t="str">
        <f t="shared" si="0"/>
        <v>Normal</v>
      </c>
    </row>
    <row r="75" spans="1:9" x14ac:dyDescent="0.2">
      <c r="A75" s="6">
        <v>1503705</v>
      </c>
      <c r="B75" s="6">
        <v>150370</v>
      </c>
      <c r="C75" s="2" t="s">
        <v>53</v>
      </c>
      <c r="D75" s="7" t="s">
        <v>87</v>
      </c>
      <c r="E75" s="12">
        <v>10812.057490112858</v>
      </c>
      <c r="F75" s="12">
        <v>9757.8315971569336</v>
      </c>
      <c r="G75" s="12">
        <v>10894.253693517805</v>
      </c>
      <c r="H75" s="12">
        <v>12339.480835910412</v>
      </c>
      <c r="I75" s="6" t="str">
        <f t="shared" si="0"/>
        <v>Normal</v>
      </c>
    </row>
    <row r="76" spans="1:9" x14ac:dyDescent="0.2">
      <c r="A76" s="6">
        <v>1503754</v>
      </c>
      <c r="B76" s="6">
        <v>150375</v>
      </c>
      <c r="C76" s="2" t="s">
        <v>38</v>
      </c>
      <c r="D76" s="7" t="s">
        <v>88</v>
      </c>
      <c r="E76" s="12">
        <v>7898.6429483934726</v>
      </c>
      <c r="F76" s="12">
        <v>11122.520307566225</v>
      </c>
      <c r="G76" s="12">
        <v>12652.97563092053</v>
      </c>
      <c r="H76" s="12">
        <v>13892.544652541759</v>
      </c>
      <c r="I76" s="6" t="str">
        <f t="shared" si="0"/>
        <v>Normal</v>
      </c>
    </row>
    <row r="77" spans="1:9" x14ac:dyDescent="0.2">
      <c r="A77" s="6">
        <v>1503804</v>
      </c>
      <c r="B77" s="6">
        <v>150380</v>
      </c>
      <c r="C77" s="2" t="s">
        <v>53</v>
      </c>
      <c r="D77" s="7" t="s">
        <v>89</v>
      </c>
      <c r="E77" s="12">
        <v>8504.2763272259508</v>
      </c>
      <c r="F77" s="12">
        <v>8281.7968763364515</v>
      </c>
      <c r="G77" s="12">
        <v>8256.563265996112</v>
      </c>
      <c r="H77" s="12">
        <v>8846.2116907857362</v>
      </c>
      <c r="I77" s="6" t="str">
        <f t="shared" si="0"/>
        <v>Normal</v>
      </c>
    </row>
    <row r="78" spans="1:9" x14ac:dyDescent="0.2">
      <c r="A78" s="6">
        <v>1503903</v>
      </c>
      <c r="B78" s="6">
        <v>150390</v>
      </c>
      <c r="C78" s="2" t="s">
        <v>26</v>
      </c>
      <c r="D78" s="7" t="s">
        <v>90</v>
      </c>
      <c r="E78" s="12">
        <v>18575.534842432313</v>
      </c>
      <c r="F78" s="12">
        <v>17511.808533070922</v>
      </c>
      <c r="G78" s="12">
        <v>20792.572010424039</v>
      </c>
      <c r="H78" s="12">
        <v>23180.478290366351</v>
      </c>
      <c r="I78" s="6" t="str">
        <f t="shared" si="0"/>
        <v>Normal</v>
      </c>
    </row>
    <row r="79" spans="1:9" x14ac:dyDescent="0.2">
      <c r="A79" s="6">
        <v>1504000</v>
      </c>
      <c r="B79" s="6">
        <v>150400</v>
      </c>
      <c r="C79" s="2" t="s">
        <v>17</v>
      </c>
      <c r="D79" s="7" t="s">
        <v>91</v>
      </c>
      <c r="E79" s="12">
        <v>16120.3354893738</v>
      </c>
      <c r="F79" s="12">
        <v>14162.159325473183</v>
      </c>
      <c r="G79" s="12">
        <v>14645.343010195265</v>
      </c>
      <c r="H79" s="12">
        <v>16551.60166655283</v>
      </c>
      <c r="I79" s="6" t="str">
        <f t="shared" si="0"/>
        <v>Normal</v>
      </c>
    </row>
    <row r="80" spans="1:9" x14ac:dyDescent="0.2">
      <c r="A80" s="6">
        <v>1504059</v>
      </c>
      <c r="B80" s="6">
        <v>150405</v>
      </c>
      <c r="C80" s="2" t="s">
        <v>19</v>
      </c>
      <c r="D80" s="7" t="s">
        <v>92</v>
      </c>
      <c r="E80" s="12">
        <v>10014.080656185919</v>
      </c>
      <c r="F80" s="12">
        <v>9791.0218270548521</v>
      </c>
      <c r="G80" s="12">
        <v>9690.9931176646605</v>
      </c>
      <c r="H80" s="12">
        <v>10719.265751612369</v>
      </c>
      <c r="I80" s="6" t="str">
        <f t="shared" si="0"/>
        <v>Normal</v>
      </c>
    </row>
    <row r="81" spans="1:9" x14ac:dyDescent="0.2">
      <c r="A81" s="6">
        <v>1504109</v>
      </c>
      <c r="B81" s="6">
        <v>150410</v>
      </c>
      <c r="C81" s="2" t="s">
        <v>63</v>
      </c>
      <c r="D81" s="7" t="s">
        <v>93</v>
      </c>
      <c r="E81" s="12">
        <v>9056.7580567580571</v>
      </c>
      <c r="F81" s="12">
        <v>9588.5251671946498</v>
      </c>
      <c r="G81" s="12">
        <v>8658.6335985025744</v>
      </c>
      <c r="H81" s="12">
        <v>10870.640382596524</v>
      </c>
      <c r="I81" s="6" t="str">
        <f t="shared" si="0"/>
        <v>Normal</v>
      </c>
    </row>
    <row r="82" spans="1:9" x14ac:dyDescent="0.2">
      <c r="A82" s="6">
        <v>1504208</v>
      </c>
      <c r="B82" s="6">
        <v>150420</v>
      </c>
      <c r="C82" s="2" t="s">
        <v>47</v>
      </c>
      <c r="D82" s="7" t="s">
        <v>94</v>
      </c>
      <c r="E82" s="12">
        <v>31662.533045649019</v>
      </c>
      <c r="F82" s="12">
        <v>31916.847822135624</v>
      </c>
      <c r="G82" s="12">
        <v>40832.027320663401</v>
      </c>
      <c r="H82" s="12">
        <v>45602.097749187073</v>
      </c>
      <c r="I82" s="6" t="str">
        <f t="shared" ref="I82:I145" si="1">IF(AND(H82&lt;$L$21,H82&gt;$L$22),"Normal","Outliers")</f>
        <v>Outliers</v>
      </c>
    </row>
    <row r="83" spans="1:9" x14ac:dyDescent="0.2">
      <c r="A83" s="6">
        <v>1504307</v>
      </c>
      <c r="B83" s="6">
        <v>150430</v>
      </c>
      <c r="C83" s="2" t="s">
        <v>63</v>
      </c>
      <c r="D83" s="7" t="s">
        <v>95</v>
      </c>
      <c r="E83" s="12">
        <v>7639.9456047979356</v>
      </c>
      <c r="F83" s="12">
        <v>7968.8402596078695</v>
      </c>
      <c r="G83" s="12">
        <v>7744.8172904013845</v>
      </c>
      <c r="H83" s="12">
        <v>8655.1023173871799</v>
      </c>
      <c r="I83" s="6" t="str">
        <f t="shared" si="1"/>
        <v>Normal</v>
      </c>
    </row>
    <row r="84" spans="1:9" x14ac:dyDescent="0.2">
      <c r="A84" s="6">
        <v>1504406</v>
      </c>
      <c r="B84" s="6">
        <v>150440</v>
      </c>
      <c r="C84" s="2" t="s">
        <v>63</v>
      </c>
      <c r="D84" s="7" t="s">
        <v>96</v>
      </c>
      <c r="E84" s="12">
        <v>8030.8317312923937</v>
      </c>
      <c r="F84" s="12">
        <v>8309.2487597448617</v>
      </c>
      <c r="G84" s="12">
        <v>7767.8924336533037</v>
      </c>
      <c r="H84" s="12">
        <v>8701.1950790861156</v>
      </c>
      <c r="I84" s="6" t="str">
        <f t="shared" si="1"/>
        <v>Normal</v>
      </c>
    </row>
    <row r="85" spans="1:9" x14ac:dyDescent="0.2">
      <c r="A85" s="6">
        <v>1504422</v>
      </c>
      <c r="B85" s="6">
        <v>150442</v>
      </c>
      <c r="C85" s="2" t="s">
        <v>32</v>
      </c>
      <c r="D85" s="7" t="s">
        <v>97</v>
      </c>
      <c r="E85" s="12">
        <v>13985.21015501572</v>
      </c>
      <c r="F85" s="12">
        <v>14704.440887404211</v>
      </c>
      <c r="G85" s="12">
        <v>14762.167258460626</v>
      </c>
      <c r="H85" s="12">
        <v>15576.908404084228</v>
      </c>
      <c r="I85" s="6" t="str">
        <f t="shared" si="1"/>
        <v>Normal</v>
      </c>
    </row>
    <row r="86" spans="1:9" x14ac:dyDescent="0.2">
      <c r="A86" s="6">
        <v>1504455</v>
      </c>
      <c r="B86" s="6">
        <v>150445</v>
      </c>
      <c r="C86" s="2" t="s">
        <v>29</v>
      </c>
      <c r="D86" s="7" t="s">
        <v>98</v>
      </c>
      <c r="E86" s="12">
        <v>18902.330274035019</v>
      </c>
      <c r="F86" s="12">
        <v>19669.817063403068</v>
      </c>
      <c r="G86" s="12">
        <v>20717.821312149888</v>
      </c>
      <c r="H86" s="12">
        <v>27408.756841282251</v>
      </c>
      <c r="I86" s="6" t="str">
        <f t="shared" si="1"/>
        <v>Normal</v>
      </c>
    </row>
    <row r="87" spans="1:9" x14ac:dyDescent="0.2">
      <c r="A87" s="6">
        <v>1504505</v>
      </c>
      <c r="B87" s="6">
        <v>150450</v>
      </c>
      <c r="C87" s="2" t="s">
        <v>22</v>
      </c>
      <c r="D87" s="7" t="s">
        <v>99</v>
      </c>
      <c r="E87" s="12">
        <v>6312.8229914116819</v>
      </c>
      <c r="F87" s="12">
        <v>6495.2033558271023</v>
      </c>
      <c r="G87" s="12">
        <v>6509.7996673175667</v>
      </c>
      <c r="H87" s="12">
        <v>7034.9946217282177</v>
      </c>
      <c r="I87" s="6" t="str">
        <f t="shared" si="1"/>
        <v>Outliers</v>
      </c>
    </row>
    <row r="88" spans="1:9" x14ac:dyDescent="0.2">
      <c r="A88" s="6">
        <v>1504604</v>
      </c>
      <c r="B88" s="6">
        <v>150460</v>
      </c>
      <c r="C88" s="2" t="s">
        <v>17</v>
      </c>
      <c r="D88" s="7" t="s">
        <v>100</v>
      </c>
      <c r="E88" s="12">
        <v>10124.384846583214</v>
      </c>
      <c r="F88" s="12">
        <v>9594.9700676730863</v>
      </c>
      <c r="G88" s="12">
        <v>12164.279290853032</v>
      </c>
      <c r="H88" s="12">
        <v>15738.693307960672</v>
      </c>
      <c r="I88" s="6" t="str">
        <f t="shared" si="1"/>
        <v>Normal</v>
      </c>
    </row>
    <row r="89" spans="1:9" x14ac:dyDescent="0.2">
      <c r="A89" s="6">
        <v>1504703</v>
      </c>
      <c r="B89" s="6">
        <v>150470</v>
      </c>
      <c r="C89" s="2" t="s">
        <v>17</v>
      </c>
      <c r="D89" s="7" t="s">
        <v>101</v>
      </c>
      <c r="E89" s="12">
        <v>11181.133730034451</v>
      </c>
      <c r="F89" s="12">
        <v>10392.440855435374</v>
      </c>
      <c r="G89" s="12">
        <v>11144.492898384779</v>
      </c>
      <c r="H89" s="12">
        <v>15227.441032915774</v>
      </c>
      <c r="I89" s="6" t="str">
        <f t="shared" si="1"/>
        <v>Normal</v>
      </c>
    </row>
    <row r="90" spans="1:9" x14ac:dyDescent="0.2">
      <c r="A90" s="6">
        <v>1504752</v>
      </c>
      <c r="B90" s="6">
        <v>150475</v>
      </c>
      <c r="C90" s="2" t="s">
        <v>26</v>
      </c>
      <c r="D90" s="7" t="s">
        <v>102</v>
      </c>
      <c r="E90" s="12">
        <v>9920.0434615876256</v>
      </c>
      <c r="F90" s="12">
        <v>9591.7281942184964</v>
      </c>
      <c r="G90" s="12">
        <v>10580.514797314101</v>
      </c>
      <c r="H90" s="12">
        <v>11992.64705882353</v>
      </c>
      <c r="I90" s="6" t="str">
        <f t="shared" si="1"/>
        <v>Normal</v>
      </c>
    </row>
    <row r="91" spans="1:9" x14ac:dyDescent="0.2">
      <c r="A91" s="6">
        <v>1504802</v>
      </c>
      <c r="B91" s="6">
        <v>150480</v>
      </c>
      <c r="C91" s="2" t="s">
        <v>26</v>
      </c>
      <c r="D91" s="7" t="s">
        <v>103</v>
      </c>
      <c r="E91" s="12">
        <v>12223.515035596642</v>
      </c>
      <c r="F91" s="12">
        <v>12451.865284974094</v>
      </c>
      <c r="G91" s="12">
        <v>10708.367797077475</v>
      </c>
      <c r="H91" s="12">
        <v>12210.068429558818</v>
      </c>
      <c r="I91" s="6" t="str">
        <f t="shared" si="1"/>
        <v>Normal</v>
      </c>
    </row>
    <row r="92" spans="1:9" x14ac:dyDescent="0.2">
      <c r="A92" s="6">
        <v>1504901</v>
      </c>
      <c r="B92" s="6">
        <v>150490</v>
      </c>
      <c r="C92" s="2" t="s">
        <v>22</v>
      </c>
      <c r="D92" s="7" t="s">
        <v>104</v>
      </c>
      <c r="E92" s="12">
        <v>6625.7551426168084</v>
      </c>
      <c r="F92" s="12">
        <v>6471.2062941457407</v>
      </c>
      <c r="G92" s="12">
        <v>7251.1834246201888</v>
      </c>
      <c r="H92" s="12">
        <v>7874.957218989879</v>
      </c>
      <c r="I92" s="6" t="str">
        <f t="shared" si="1"/>
        <v>Outliers</v>
      </c>
    </row>
    <row r="93" spans="1:9" x14ac:dyDescent="0.2">
      <c r="A93" s="6">
        <v>1504950</v>
      </c>
      <c r="B93" s="6">
        <v>150495</v>
      </c>
      <c r="C93" s="2" t="s">
        <v>19</v>
      </c>
      <c r="D93" s="7" t="s">
        <v>105</v>
      </c>
      <c r="E93" s="12">
        <v>10371.30213093463</v>
      </c>
      <c r="F93" s="12">
        <v>9294.3966934385426</v>
      </c>
      <c r="G93" s="12">
        <v>9749.6256083863718</v>
      </c>
      <c r="H93" s="12">
        <v>12000.792762544301</v>
      </c>
      <c r="I93" s="6" t="str">
        <f t="shared" si="1"/>
        <v>Normal</v>
      </c>
    </row>
    <row r="94" spans="1:9" x14ac:dyDescent="0.2">
      <c r="A94" s="6">
        <v>1504976</v>
      </c>
      <c r="B94" s="6">
        <v>150497</v>
      </c>
      <c r="C94" s="2" t="s">
        <v>53</v>
      </c>
      <c r="D94" s="7" t="s">
        <v>106</v>
      </c>
      <c r="E94" s="12">
        <v>8445.5335675975584</v>
      </c>
      <c r="F94" s="12">
        <v>8275.2288017455612</v>
      </c>
      <c r="G94" s="12">
        <v>9495.2032617819877</v>
      </c>
      <c r="H94" s="12">
        <v>10036.252521656581</v>
      </c>
      <c r="I94" s="6" t="str">
        <f t="shared" si="1"/>
        <v>Normal</v>
      </c>
    </row>
    <row r="95" spans="1:9" x14ac:dyDescent="0.2">
      <c r="A95" s="6">
        <v>1505007</v>
      </c>
      <c r="B95" s="6">
        <v>150500</v>
      </c>
      <c r="C95" s="2" t="s">
        <v>35</v>
      </c>
      <c r="D95" s="7" t="s">
        <v>107</v>
      </c>
      <c r="E95" s="12">
        <v>8224.5348681568739</v>
      </c>
      <c r="F95" s="12">
        <v>7799.1194637928766</v>
      </c>
      <c r="G95" s="12">
        <v>7537.9808631126734</v>
      </c>
      <c r="H95" s="12">
        <v>9267.0579130659098</v>
      </c>
      <c r="I95" s="6" t="str">
        <f t="shared" si="1"/>
        <v>Normal</v>
      </c>
    </row>
    <row r="96" spans="1:9" x14ac:dyDescent="0.2">
      <c r="A96" s="6">
        <v>1505031</v>
      </c>
      <c r="B96" s="6">
        <v>150503</v>
      </c>
      <c r="C96" s="2" t="s">
        <v>38</v>
      </c>
      <c r="D96" s="7" t="s">
        <v>108</v>
      </c>
      <c r="E96" s="12">
        <v>24269.394918431655</v>
      </c>
      <c r="F96" s="12">
        <v>22687.669850143644</v>
      </c>
      <c r="G96" s="12">
        <v>27122.467199751572</v>
      </c>
      <c r="H96" s="12">
        <v>32078.785997050378</v>
      </c>
      <c r="I96" s="6" t="str">
        <f t="shared" si="1"/>
        <v>Normal</v>
      </c>
    </row>
    <row r="97" spans="1:9" x14ac:dyDescent="0.2">
      <c r="A97" s="6">
        <v>1505064</v>
      </c>
      <c r="B97" s="6">
        <v>150506</v>
      </c>
      <c r="C97" s="2" t="s">
        <v>53</v>
      </c>
      <c r="D97" s="7" t="s">
        <v>109</v>
      </c>
      <c r="E97" s="12">
        <v>11381.07368364001</v>
      </c>
      <c r="F97" s="12">
        <v>11446.087236267123</v>
      </c>
      <c r="G97" s="12">
        <v>10947.812800484728</v>
      </c>
      <c r="H97" s="12">
        <v>12171.186572383247</v>
      </c>
      <c r="I97" s="6" t="str">
        <f t="shared" si="1"/>
        <v>Normal</v>
      </c>
    </row>
    <row r="98" spans="1:9" x14ac:dyDescent="0.2">
      <c r="A98" s="6">
        <v>1505106</v>
      </c>
      <c r="B98" s="6">
        <v>150510</v>
      </c>
      <c r="C98" s="2" t="s">
        <v>26</v>
      </c>
      <c r="D98" s="7" t="s">
        <v>110</v>
      </c>
      <c r="E98" s="12">
        <v>12312.121749758511</v>
      </c>
      <c r="F98" s="12">
        <v>12333.942729582019</v>
      </c>
      <c r="G98" s="12">
        <v>18746.859236242974</v>
      </c>
      <c r="H98" s="12">
        <v>17152.04756624479</v>
      </c>
      <c r="I98" s="6" t="str">
        <f t="shared" si="1"/>
        <v>Normal</v>
      </c>
    </row>
    <row r="99" spans="1:9" x14ac:dyDescent="0.2">
      <c r="A99" s="6">
        <v>1505205</v>
      </c>
      <c r="B99" s="6">
        <v>150520</v>
      </c>
      <c r="C99" s="2" t="s">
        <v>22</v>
      </c>
      <c r="D99" s="7" t="s">
        <v>111</v>
      </c>
      <c r="E99" s="12">
        <v>13655.23893861286</v>
      </c>
      <c r="F99" s="12">
        <v>12073.862223327531</v>
      </c>
      <c r="G99" s="12">
        <v>11255.474901574804</v>
      </c>
      <c r="H99" s="12">
        <v>13440.700152207002</v>
      </c>
      <c r="I99" s="6" t="str">
        <f t="shared" si="1"/>
        <v>Normal</v>
      </c>
    </row>
    <row r="100" spans="1:9" x14ac:dyDescent="0.2">
      <c r="A100" s="6">
        <v>1505304</v>
      </c>
      <c r="B100" s="6">
        <v>150530</v>
      </c>
      <c r="C100" s="2" t="s">
        <v>26</v>
      </c>
      <c r="D100" s="7" t="s">
        <v>112</v>
      </c>
      <c r="E100" s="12">
        <v>23934.128703677648</v>
      </c>
      <c r="F100" s="12">
        <v>22539.84201773836</v>
      </c>
      <c r="G100" s="12">
        <v>28531.438108788443</v>
      </c>
      <c r="H100" s="12">
        <v>33818.917531344574</v>
      </c>
      <c r="I100" s="6" t="str">
        <f t="shared" si="1"/>
        <v>Normal</v>
      </c>
    </row>
    <row r="101" spans="1:9" x14ac:dyDescent="0.2">
      <c r="A101" s="6">
        <v>1505403</v>
      </c>
      <c r="B101" s="6">
        <v>150540</v>
      </c>
      <c r="C101" s="2" t="s">
        <v>19</v>
      </c>
      <c r="D101" s="7" t="s">
        <v>113</v>
      </c>
      <c r="E101" s="12">
        <v>10825.247752938465</v>
      </c>
      <c r="F101" s="12">
        <v>9542.0687320128654</v>
      </c>
      <c r="G101" s="12">
        <v>9804.6743638605531</v>
      </c>
      <c r="H101" s="12">
        <v>11317.40994376705</v>
      </c>
      <c r="I101" s="6" t="str">
        <f t="shared" si="1"/>
        <v>Normal</v>
      </c>
    </row>
    <row r="102" spans="1:9" x14ac:dyDescent="0.2">
      <c r="A102" s="6">
        <v>1505437</v>
      </c>
      <c r="B102" s="6">
        <v>150543</v>
      </c>
      <c r="C102" s="2" t="s">
        <v>24</v>
      </c>
      <c r="D102" s="7" t="s">
        <v>114</v>
      </c>
      <c r="E102" s="12">
        <v>16933.930641270636</v>
      </c>
      <c r="F102" s="12">
        <v>18892.38528419815</v>
      </c>
      <c r="G102" s="12">
        <v>19326.023391812865</v>
      </c>
      <c r="H102" s="12">
        <v>23262.456877156143</v>
      </c>
      <c r="I102" s="6" t="str">
        <f t="shared" si="1"/>
        <v>Normal</v>
      </c>
    </row>
    <row r="103" spans="1:9" x14ac:dyDescent="0.2">
      <c r="A103" s="6">
        <v>1505486</v>
      </c>
      <c r="B103" s="6">
        <v>150548</v>
      </c>
      <c r="C103" s="2" t="s">
        <v>29</v>
      </c>
      <c r="D103" s="7" t="s">
        <v>115</v>
      </c>
      <c r="E103" s="12">
        <v>12516.999762844145</v>
      </c>
      <c r="F103" s="12">
        <v>12674.392372195973</v>
      </c>
      <c r="G103" s="12">
        <v>14192.889783255774</v>
      </c>
      <c r="H103" s="12">
        <v>14941.112075019622</v>
      </c>
      <c r="I103" s="6" t="str">
        <f t="shared" si="1"/>
        <v>Normal</v>
      </c>
    </row>
    <row r="104" spans="1:9" x14ac:dyDescent="0.2">
      <c r="A104" s="6">
        <v>1505494</v>
      </c>
      <c r="B104" s="6">
        <v>150549</v>
      </c>
      <c r="C104" s="2" t="s">
        <v>47</v>
      </c>
      <c r="D104" s="7" t="s">
        <v>116</v>
      </c>
      <c r="E104" s="12">
        <v>8940.1570538857304</v>
      </c>
      <c r="F104" s="12">
        <v>8616.6403370194839</v>
      </c>
      <c r="G104" s="12">
        <v>9515.4829358281731</v>
      </c>
      <c r="H104" s="12">
        <v>10942.231601160644</v>
      </c>
      <c r="I104" s="6" t="str">
        <f t="shared" si="1"/>
        <v>Normal</v>
      </c>
    </row>
    <row r="105" spans="1:9" x14ac:dyDescent="0.2">
      <c r="A105" s="6">
        <v>1505502</v>
      </c>
      <c r="B105" s="6">
        <v>150550</v>
      </c>
      <c r="C105" s="2" t="s">
        <v>19</v>
      </c>
      <c r="D105" s="7" t="s">
        <v>117</v>
      </c>
      <c r="E105" s="12">
        <v>26815.861705415085</v>
      </c>
      <c r="F105" s="12">
        <v>23682.446941770158</v>
      </c>
      <c r="G105" s="12">
        <v>27690.034910954968</v>
      </c>
      <c r="H105" s="12">
        <v>32988.585451909559</v>
      </c>
      <c r="I105" s="6" t="str">
        <f t="shared" si="1"/>
        <v>Normal</v>
      </c>
    </row>
    <row r="106" spans="1:9" x14ac:dyDescent="0.2">
      <c r="A106" s="6">
        <v>1505536</v>
      </c>
      <c r="B106" s="6">
        <v>150553</v>
      </c>
      <c r="C106" s="2" t="s">
        <v>47</v>
      </c>
      <c r="D106" s="7" t="s">
        <v>118</v>
      </c>
      <c r="E106" s="12">
        <v>91123.178951946073</v>
      </c>
      <c r="F106" s="12">
        <v>78835.998265001326</v>
      </c>
      <c r="G106" s="12">
        <v>110436.98895200049</v>
      </c>
      <c r="H106" s="12">
        <v>177992.20418024497</v>
      </c>
      <c r="I106" s="6" t="str">
        <f t="shared" si="1"/>
        <v>Outliers</v>
      </c>
    </row>
    <row r="107" spans="1:9" x14ac:dyDescent="0.2">
      <c r="A107" s="6">
        <v>1505551</v>
      </c>
      <c r="B107" s="6">
        <v>150555</v>
      </c>
      <c r="C107" s="2" t="s">
        <v>24</v>
      </c>
      <c r="D107" s="7" t="s">
        <v>119</v>
      </c>
      <c r="E107" s="12">
        <v>13927.541658865381</v>
      </c>
      <c r="F107" s="12">
        <v>15827.064963109591</v>
      </c>
      <c r="G107" s="12">
        <v>16215.393033011125</v>
      </c>
      <c r="H107" s="12">
        <v>17996.857670979669</v>
      </c>
      <c r="I107" s="6" t="str">
        <f t="shared" si="1"/>
        <v>Normal</v>
      </c>
    </row>
    <row r="108" spans="1:9" x14ac:dyDescent="0.2">
      <c r="A108" s="6">
        <v>1505601</v>
      </c>
      <c r="B108" s="6">
        <v>150560</v>
      </c>
      <c r="C108" s="2" t="s">
        <v>35</v>
      </c>
      <c r="D108" s="7" t="s">
        <v>120</v>
      </c>
      <c r="E108" s="12">
        <v>6732.1882951653943</v>
      </c>
      <c r="F108" s="12">
        <v>6820.3889508237335</v>
      </c>
      <c r="G108" s="12">
        <v>6646.403367586975</v>
      </c>
      <c r="H108" s="12">
        <v>8133.0280905828486</v>
      </c>
      <c r="I108" s="6" t="str">
        <f t="shared" si="1"/>
        <v>Outliers</v>
      </c>
    </row>
    <row r="109" spans="1:9" x14ac:dyDescent="0.2">
      <c r="A109" s="6">
        <v>1505635</v>
      </c>
      <c r="B109" s="6">
        <v>150563</v>
      </c>
      <c r="C109" s="2" t="s">
        <v>47</v>
      </c>
      <c r="D109" s="7" t="s">
        <v>121</v>
      </c>
      <c r="E109" s="12">
        <v>15895.186827105763</v>
      </c>
      <c r="F109" s="12">
        <v>18110.683201109143</v>
      </c>
      <c r="G109" s="12">
        <v>16322.163161543795</v>
      </c>
      <c r="H109" s="12">
        <v>21163.957161568687</v>
      </c>
      <c r="I109" s="6" t="str">
        <f t="shared" si="1"/>
        <v>Normal</v>
      </c>
    </row>
    <row r="110" spans="1:9" x14ac:dyDescent="0.2">
      <c r="A110" s="6">
        <v>1505650</v>
      </c>
      <c r="B110" s="6">
        <v>150565</v>
      </c>
      <c r="C110" s="2" t="s">
        <v>29</v>
      </c>
      <c r="D110" s="7" t="s">
        <v>122</v>
      </c>
      <c r="E110" s="12">
        <v>8497.8577833870277</v>
      </c>
      <c r="F110" s="12">
        <v>8101.3765556399167</v>
      </c>
      <c r="G110" s="12">
        <v>8344.4580724291518</v>
      </c>
      <c r="H110" s="12">
        <v>9760.8263053160244</v>
      </c>
      <c r="I110" s="6" t="str">
        <f t="shared" si="1"/>
        <v>Normal</v>
      </c>
    </row>
    <row r="111" spans="1:9" x14ac:dyDescent="0.2">
      <c r="A111" s="6">
        <v>1505700</v>
      </c>
      <c r="B111" s="6">
        <v>150570</v>
      </c>
      <c r="C111" s="2" t="s">
        <v>22</v>
      </c>
      <c r="D111" s="7" t="s">
        <v>123</v>
      </c>
      <c r="E111" s="12">
        <v>7034.3492504715578</v>
      </c>
      <c r="F111" s="12">
        <v>6926.4898065865136</v>
      </c>
      <c r="G111" s="12">
        <v>7127.1475452030118</v>
      </c>
      <c r="H111" s="12">
        <v>7824.3684427398648</v>
      </c>
      <c r="I111" s="6" t="str">
        <f t="shared" si="1"/>
        <v>Outliers</v>
      </c>
    </row>
    <row r="112" spans="1:9" x14ac:dyDescent="0.2">
      <c r="A112" s="6">
        <v>1505809</v>
      </c>
      <c r="B112" s="6">
        <v>150580</v>
      </c>
      <c r="C112" s="2" t="s">
        <v>22</v>
      </c>
      <c r="D112" s="7" t="s">
        <v>124</v>
      </c>
      <c r="E112" s="12">
        <v>10742.598057093597</v>
      </c>
      <c r="F112" s="12">
        <v>14616.169878611392</v>
      </c>
      <c r="G112" s="12">
        <v>12666.634430959173</v>
      </c>
      <c r="H112" s="12">
        <v>13985.987767098261</v>
      </c>
      <c r="I112" s="6" t="str">
        <f t="shared" si="1"/>
        <v>Normal</v>
      </c>
    </row>
    <row r="113" spans="1:9" x14ac:dyDescent="0.2">
      <c r="A113" s="6">
        <v>1505908</v>
      </c>
      <c r="B113" s="6">
        <v>150590</v>
      </c>
      <c r="C113" s="2" t="s">
        <v>29</v>
      </c>
      <c r="D113" s="7" t="s">
        <v>125</v>
      </c>
      <c r="E113" s="12">
        <v>7400.2900652646849</v>
      </c>
      <c r="F113" s="12">
        <v>7657.9662860250137</v>
      </c>
      <c r="G113" s="12">
        <v>7807.5847818159718</v>
      </c>
      <c r="H113" s="12">
        <v>8336.1402837252699</v>
      </c>
      <c r="I113" s="6" t="str">
        <f t="shared" si="1"/>
        <v>Outliers</v>
      </c>
    </row>
    <row r="114" spans="1:9" x14ac:dyDescent="0.2">
      <c r="A114" s="6">
        <v>1506005</v>
      </c>
      <c r="B114" s="6">
        <v>150600</v>
      </c>
      <c r="C114" s="2" t="s">
        <v>26</v>
      </c>
      <c r="D114" s="7" t="s">
        <v>126</v>
      </c>
      <c r="E114" s="12">
        <v>10407.713214298001</v>
      </c>
      <c r="F114" s="12">
        <v>9657.0300475138865</v>
      </c>
      <c r="G114" s="12">
        <v>9906.6497020022762</v>
      </c>
      <c r="H114" s="12">
        <v>11476.61328151176</v>
      </c>
      <c r="I114" s="6" t="str">
        <f t="shared" si="1"/>
        <v>Normal</v>
      </c>
    </row>
    <row r="115" spans="1:9" x14ac:dyDescent="0.2">
      <c r="A115" s="6">
        <v>1506104</v>
      </c>
      <c r="B115" s="6">
        <v>150610</v>
      </c>
      <c r="C115" s="2" t="s">
        <v>35</v>
      </c>
      <c r="D115" s="7" t="s">
        <v>127</v>
      </c>
      <c r="E115" s="12">
        <v>14170.210746155306</v>
      </c>
      <c r="F115" s="12">
        <v>18434.117865085249</v>
      </c>
      <c r="G115" s="12">
        <v>21893.025404157044</v>
      </c>
      <c r="H115" s="12">
        <v>27231.095145988762</v>
      </c>
      <c r="I115" s="6" t="str">
        <f t="shared" si="1"/>
        <v>Normal</v>
      </c>
    </row>
    <row r="116" spans="1:9" x14ac:dyDescent="0.2">
      <c r="A116" s="6">
        <v>1506112</v>
      </c>
      <c r="B116" s="6">
        <v>150611</v>
      </c>
      <c r="C116" s="2" t="s">
        <v>35</v>
      </c>
      <c r="D116" s="7" t="s">
        <v>128</v>
      </c>
      <c r="E116" s="12">
        <v>6847.4729923698724</v>
      </c>
      <c r="F116" s="12">
        <v>7213.3658969804619</v>
      </c>
      <c r="G116" s="12">
        <v>7341.5637860082306</v>
      </c>
      <c r="H116" s="12">
        <v>8115.7495256166985</v>
      </c>
      <c r="I116" s="6" t="str">
        <f t="shared" si="1"/>
        <v>Outliers</v>
      </c>
    </row>
    <row r="117" spans="1:9" x14ac:dyDescent="0.2">
      <c r="A117" s="6">
        <v>1506138</v>
      </c>
      <c r="B117" s="6">
        <v>150613</v>
      </c>
      <c r="C117" s="2" t="s">
        <v>24</v>
      </c>
      <c r="D117" s="7" t="s">
        <v>129</v>
      </c>
      <c r="E117" s="12">
        <v>20624.042006208769</v>
      </c>
      <c r="F117" s="12">
        <v>21457.635391740183</v>
      </c>
      <c r="G117" s="12">
        <v>22009.4236144692</v>
      </c>
      <c r="H117" s="12">
        <v>23710.973201033157</v>
      </c>
      <c r="I117" s="6" t="str">
        <f t="shared" si="1"/>
        <v>Normal</v>
      </c>
    </row>
    <row r="118" spans="1:9" x14ac:dyDescent="0.2">
      <c r="A118" s="6">
        <v>1506161</v>
      </c>
      <c r="B118" s="6">
        <v>150616</v>
      </c>
      <c r="C118" s="2" t="s">
        <v>24</v>
      </c>
      <c r="D118" s="7" t="s">
        <v>130</v>
      </c>
      <c r="E118" s="12">
        <v>26932.843829426714</v>
      </c>
      <c r="F118" s="12">
        <v>26360.33212361157</v>
      </c>
      <c r="G118" s="12">
        <v>27207.827186280436</v>
      </c>
      <c r="H118" s="12">
        <v>31395.527718257239</v>
      </c>
      <c r="I118" s="6" t="str">
        <f t="shared" si="1"/>
        <v>Normal</v>
      </c>
    </row>
    <row r="119" spans="1:9" x14ac:dyDescent="0.2">
      <c r="A119" s="6">
        <v>1506187</v>
      </c>
      <c r="B119" s="6">
        <v>150618</v>
      </c>
      <c r="C119" s="2" t="s">
        <v>19</v>
      </c>
      <c r="D119" s="7" t="s">
        <v>131</v>
      </c>
      <c r="E119" s="12">
        <v>10220.598919980363</v>
      </c>
      <c r="F119" s="12">
        <v>10240.525595822977</v>
      </c>
      <c r="G119" s="12">
        <v>10184.082357659912</v>
      </c>
      <c r="H119" s="12">
        <v>11904.569816108933</v>
      </c>
      <c r="I119" s="6" t="str">
        <f t="shared" si="1"/>
        <v>Normal</v>
      </c>
    </row>
    <row r="120" spans="1:9" x14ac:dyDescent="0.2">
      <c r="A120" s="6">
        <v>1506195</v>
      </c>
      <c r="B120" s="6">
        <v>150619</v>
      </c>
      <c r="C120" s="2" t="s">
        <v>38</v>
      </c>
      <c r="D120" s="7" t="s">
        <v>132</v>
      </c>
      <c r="E120" s="12">
        <v>7315.9513576273603</v>
      </c>
      <c r="F120" s="12">
        <v>7075.7327838716847</v>
      </c>
      <c r="G120" s="12">
        <v>7430.9839635715698</v>
      </c>
      <c r="H120" s="12">
        <v>8069.9223300970871</v>
      </c>
      <c r="I120" s="6" t="str">
        <f t="shared" si="1"/>
        <v>Outliers</v>
      </c>
    </row>
    <row r="121" spans="1:9" x14ac:dyDescent="0.2">
      <c r="A121" s="6">
        <v>1506203</v>
      </c>
      <c r="B121" s="6">
        <v>150620</v>
      </c>
      <c r="C121" s="2" t="s">
        <v>35</v>
      </c>
      <c r="D121" s="7" t="s">
        <v>133</v>
      </c>
      <c r="E121" s="12">
        <v>10741.61591144583</v>
      </c>
      <c r="F121" s="12">
        <v>11634.746685137543</v>
      </c>
      <c r="G121" s="12">
        <v>13048.629379225569</v>
      </c>
      <c r="H121" s="12">
        <v>13902.668491276087</v>
      </c>
      <c r="I121" s="6" t="str">
        <f t="shared" si="1"/>
        <v>Normal</v>
      </c>
    </row>
    <row r="122" spans="1:9" x14ac:dyDescent="0.2">
      <c r="A122" s="6">
        <v>1506302</v>
      </c>
      <c r="B122" s="6">
        <v>150630</v>
      </c>
      <c r="C122" s="2" t="s">
        <v>22</v>
      </c>
      <c r="D122" s="7" t="s">
        <v>134</v>
      </c>
      <c r="E122" s="12">
        <v>7179.3384135781089</v>
      </c>
      <c r="F122" s="12">
        <v>7467.8107923497264</v>
      </c>
      <c r="G122" s="12">
        <v>7637.4621084540249</v>
      </c>
      <c r="H122" s="12">
        <v>8037.3831775700937</v>
      </c>
      <c r="I122" s="6" t="str">
        <f t="shared" si="1"/>
        <v>Outliers</v>
      </c>
    </row>
    <row r="123" spans="1:9" x14ac:dyDescent="0.2">
      <c r="A123" s="6">
        <v>1506351</v>
      </c>
      <c r="B123" s="6">
        <v>150635</v>
      </c>
      <c r="C123" s="2" t="s">
        <v>32</v>
      </c>
      <c r="D123" s="7" t="s">
        <v>135</v>
      </c>
      <c r="E123" s="12">
        <v>8089.8399375365998</v>
      </c>
      <c r="F123" s="12">
        <v>8323.0293663060274</v>
      </c>
      <c r="G123" s="12">
        <v>8580.9573509179754</v>
      </c>
      <c r="H123" s="12">
        <v>10196.652524593221</v>
      </c>
      <c r="I123" s="6" t="str">
        <f t="shared" si="1"/>
        <v>Normal</v>
      </c>
    </row>
    <row r="124" spans="1:9" x14ac:dyDescent="0.2">
      <c r="A124" s="6">
        <v>1506401</v>
      </c>
      <c r="B124" s="6">
        <v>150640</v>
      </c>
      <c r="C124" s="2" t="s">
        <v>22</v>
      </c>
      <c r="D124" s="7" t="s">
        <v>136</v>
      </c>
      <c r="E124" s="12">
        <v>6925.0380904012191</v>
      </c>
      <c r="F124" s="12">
        <v>6936.5127276385956</v>
      </c>
      <c r="G124" s="12">
        <v>7071.3862559241707</v>
      </c>
      <c r="H124" s="12">
        <v>7913.2247430676753</v>
      </c>
      <c r="I124" s="6" t="str">
        <f t="shared" si="1"/>
        <v>Outliers</v>
      </c>
    </row>
    <row r="125" spans="1:9" x14ac:dyDescent="0.2">
      <c r="A125" s="6">
        <v>1506500</v>
      </c>
      <c r="B125" s="6">
        <v>150650</v>
      </c>
      <c r="C125" s="2" t="s">
        <v>63</v>
      </c>
      <c r="D125" s="7" t="s">
        <v>137</v>
      </c>
      <c r="E125" s="12">
        <v>10441.411470742054</v>
      </c>
      <c r="F125" s="12">
        <v>10865.268259111634</v>
      </c>
      <c r="G125" s="12">
        <v>11230.166240589822</v>
      </c>
      <c r="H125" s="12">
        <v>11242.382059384439</v>
      </c>
      <c r="I125" s="6" t="str">
        <f t="shared" si="1"/>
        <v>Normal</v>
      </c>
    </row>
    <row r="126" spans="1:9" x14ac:dyDescent="0.2">
      <c r="A126" s="6">
        <v>1506559</v>
      </c>
      <c r="B126" s="6">
        <v>150655</v>
      </c>
      <c r="C126" s="2" t="s">
        <v>35</v>
      </c>
      <c r="D126" s="7" t="s">
        <v>138</v>
      </c>
      <c r="E126" s="12">
        <v>8496.790225719611</v>
      </c>
      <c r="F126" s="12">
        <v>8220.4815635704217</v>
      </c>
      <c r="G126" s="12">
        <v>8081.6706972994762</v>
      </c>
      <c r="H126" s="12">
        <v>9506.3246484906522</v>
      </c>
      <c r="I126" s="6" t="str">
        <f t="shared" si="1"/>
        <v>Normal</v>
      </c>
    </row>
    <row r="127" spans="1:9" x14ac:dyDescent="0.2">
      <c r="A127" s="6">
        <v>1506583</v>
      </c>
      <c r="B127" s="6">
        <v>150658</v>
      </c>
      <c r="C127" s="2" t="s">
        <v>24</v>
      </c>
      <c r="D127" s="7" t="s">
        <v>139</v>
      </c>
      <c r="E127" s="12">
        <v>18022.686939421554</v>
      </c>
      <c r="F127" s="12">
        <v>18049.6625796027</v>
      </c>
      <c r="G127" s="12">
        <v>23258.147232971234</v>
      </c>
      <c r="H127" s="12">
        <v>33661.098398169335</v>
      </c>
      <c r="I127" s="6" t="str">
        <f t="shared" si="1"/>
        <v>Normal</v>
      </c>
    </row>
    <row r="128" spans="1:9" x14ac:dyDescent="0.2">
      <c r="A128" s="6">
        <v>1506609</v>
      </c>
      <c r="B128" s="6">
        <v>150660</v>
      </c>
      <c r="C128" s="2" t="s">
        <v>63</v>
      </c>
      <c r="D128" s="7" t="s">
        <v>140</v>
      </c>
      <c r="E128" s="12">
        <v>12840.817001571157</v>
      </c>
      <c r="F128" s="12">
        <v>15524.529828109202</v>
      </c>
      <c r="G128" s="12">
        <v>11708.740597723341</v>
      </c>
      <c r="H128" s="12">
        <v>12318.343668733747</v>
      </c>
      <c r="I128" s="6" t="str">
        <f t="shared" si="1"/>
        <v>Normal</v>
      </c>
    </row>
    <row r="129" spans="1:9" x14ac:dyDescent="0.2">
      <c r="A129" s="6">
        <v>1506708</v>
      </c>
      <c r="B129" s="6">
        <v>150670</v>
      </c>
      <c r="C129" s="2" t="s">
        <v>24</v>
      </c>
      <c r="D129" s="7" t="s">
        <v>141</v>
      </c>
      <c r="E129" s="12">
        <v>11356.325250127184</v>
      </c>
      <c r="F129" s="12">
        <v>11848.581903999326</v>
      </c>
      <c r="G129" s="12">
        <v>14211.255613386984</v>
      </c>
      <c r="H129" s="12">
        <v>14967.723296469987</v>
      </c>
      <c r="I129" s="6" t="str">
        <f t="shared" si="1"/>
        <v>Normal</v>
      </c>
    </row>
    <row r="130" spans="1:9" x14ac:dyDescent="0.2">
      <c r="A130" s="6">
        <v>1506807</v>
      </c>
      <c r="B130" s="6">
        <v>150680</v>
      </c>
      <c r="C130" s="2" t="s">
        <v>26</v>
      </c>
      <c r="D130" s="7" t="s">
        <v>142</v>
      </c>
      <c r="E130" s="12">
        <v>16321.172317432889</v>
      </c>
      <c r="F130" s="12">
        <v>16052.050603468499</v>
      </c>
      <c r="G130" s="12">
        <v>16802.776856682285</v>
      </c>
      <c r="H130" s="12">
        <v>17950.238188462543</v>
      </c>
      <c r="I130" s="6" t="str">
        <f t="shared" si="1"/>
        <v>Normal</v>
      </c>
    </row>
    <row r="131" spans="1:9" x14ac:dyDescent="0.2">
      <c r="A131" s="6">
        <v>1506906</v>
      </c>
      <c r="B131" s="6">
        <v>150690</v>
      </c>
      <c r="C131" s="2" t="s">
        <v>35</v>
      </c>
      <c r="D131" s="7" t="s">
        <v>143</v>
      </c>
      <c r="E131" s="12">
        <v>6286.5461231995096</v>
      </c>
      <c r="F131" s="12">
        <v>6773.2593037214883</v>
      </c>
      <c r="G131" s="12">
        <v>6971.5307795498584</v>
      </c>
      <c r="H131" s="12">
        <v>7551.3105286539312</v>
      </c>
      <c r="I131" s="6" t="str">
        <f t="shared" si="1"/>
        <v>Outliers</v>
      </c>
    </row>
    <row r="132" spans="1:9" x14ac:dyDescent="0.2">
      <c r="A132" s="6">
        <v>1507003</v>
      </c>
      <c r="B132" s="6">
        <v>150700</v>
      </c>
      <c r="C132" s="2" t="s">
        <v>63</v>
      </c>
      <c r="D132" s="7" t="s">
        <v>144</v>
      </c>
      <c r="E132" s="12">
        <v>11240.077096468589</v>
      </c>
      <c r="F132" s="12">
        <v>11823.538887814937</v>
      </c>
      <c r="G132" s="12">
        <v>12227.399784003557</v>
      </c>
      <c r="H132" s="12">
        <v>13538.442258286859</v>
      </c>
      <c r="I132" s="6" t="str">
        <f t="shared" si="1"/>
        <v>Normal</v>
      </c>
    </row>
    <row r="133" spans="1:9" x14ac:dyDescent="0.2">
      <c r="A133" s="6">
        <v>1507102</v>
      </c>
      <c r="B133" s="6">
        <v>150710</v>
      </c>
      <c r="C133" s="2" t="s">
        <v>63</v>
      </c>
      <c r="D133" s="7" t="s">
        <v>145</v>
      </c>
      <c r="E133" s="12">
        <v>7471.7872800774358</v>
      </c>
      <c r="F133" s="12">
        <v>7916.9170840289371</v>
      </c>
      <c r="G133" s="12">
        <v>8105.9833795013847</v>
      </c>
      <c r="H133" s="12">
        <v>8702.575983231287</v>
      </c>
      <c r="I133" s="6" t="str">
        <f t="shared" si="1"/>
        <v>Normal</v>
      </c>
    </row>
    <row r="134" spans="1:9" x14ac:dyDescent="0.2">
      <c r="A134" s="6">
        <v>1507151</v>
      </c>
      <c r="B134" s="6">
        <v>150715</v>
      </c>
      <c r="C134" s="2" t="s">
        <v>47</v>
      </c>
      <c r="D134" s="7" t="s">
        <v>146</v>
      </c>
      <c r="E134" s="12">
        <v>10959.813347278652</v>
      </c>
      <c r="F134" s="12">
        <v>11079.540973262876</v>
      </c>
      <c r="G134" s="12">
        <v>11134.83585710373</v>
      </c>
      <c r="H134" s="12">
        <v>11764.609948355532</v>
      </c>
      <c r="I134" s="6" t="str">
        <f t="shared" si="1"/>
        <v>Normal</v>
      </c>
    </row>
    <row r="135" spans="1:9" x14ac:dyDescent="0.2">
      <c r="A135" s="6">
        <v>1507201</v>
      </c>
      <c r="B135" s="6">
        <v>150720</v>
      </c>
      <c r="C135" s="2" t="s">
        <v>63</v>
      </c>
      <c r="D135" s="7" t="s">
        <v>147</v>
      </c>
      <c r="E135" s="12">
        <v>9935.7067120778847</v>
      </c>
      <c r="F135" s="12">
        <v>8583.8803907403344</v>
      </c>
      <c r="G135" s="12">
        <v>10806.808590452969</v>
      </c>
      <c r="H135" s="12">
        <v>11574.815644544013</v>
      </c>
      <c r="I135" s="6" t="str">
        <f t="shared" si="1"/>
        <v>Normal</v>
      </c>
    </row>
    <row r="136" spans="1:9" x14ac:dyDescent="0.2">
      <c r="A136" s="6">
        <v>1507300</v>
      </c>
      <c r="B136" s="6">
        <v>150730</v>
      </c>
      <c r="C136" s="2" t="s">
        <v>24</v>
      </c>
      <c r="D136" s="7" t="s">
        <v>148</v>
      </c>
      <c r="E136" s="12">
        <v>11160.344855215295</v>
      </c>
      <c r="F136" s="12">
        <v>11185.567836618227</v>
      </c>
      <c r="G136" s="12">
        <v>11270.958351818557</v>
      </c>
      <c r="H136" s="12">
        <v>11939.086409662625</v>
      </c>
      <c r="I136" s="6" t="str">
        <f t="shared" si="1"/>
        <v>Normal</v>
      </c>
    </row>
    <row r="137" spans="1:9" x14ac:dyDescent="0.2">
      <c r="A137" s="6">
        <v>1507409</v>
      </c>
      <c r="B137" s="6">
        <v>150740</v>
      </c>
      <c r="C137" s="2" t="s">
        <v>63</v>
      </c>
      <c r="D137" s="7" t="s">
        <v>149</v>
      </c>
      <c r="E137" s="12">
        <v>13209.913291057332</v>
      </c>
      <c r="F137" s="12">
        <v>14780.963809764417</v>
      </c>
      <c r="G137" s="12">
        <v>15129.328799899256</v>
      </c>
      <c r="H137" s="12">
        <v>15154.551161330823</v>
      </c>
      <c r="I137" s="6" t="str">
        <f t="shared" si="1"/>
        <v>Normal</v>
      </c>
    </row>
    <row r="138" spans="1:9" x14ac:dyDescent="0.2">
      <c r="A138" s="6">
        <v>1507458</v>
      </c>
      <c r="B138" s="6">
        <v>150745</v>
      </c>
      <c r="C138" s="2" t="s">
        <v>47</v>
      </c>
      <c r="D138" s="7" t="s">
        <v>150</v>
      </c>
      <c r="E138" s="12">
        <v>18260.170332396228</v>
      </c>
      <c r="F138" s="12">
        <v>19616.702012724581</v>
      </c>
      <c r="G138" s="12">
        <v>20942.528273030948</v>
      </c>
      <c r="H138" s="12">
        <v>24266.545233758348</v>
      </c>
      <c r="I138" s="6" t="str">
        <f t="shared" si="1"/>
        <v>Normal</v>
      </c>
    </row>
    <row r="139" spans="1:9" x14ac:dyDescent="0.2">
      <c r="A139" s="6">
        <v>1507466</v>
      </c>
      <c r="B139" s="6">
        <v>150746</v>
      </c>
      <c r="C139" s="2" t="s">
        <v>63</v>
      </c>
      <c r="D139" s="7" t="s">
        <v>151</v>
      </c>
      <c r="E139" s="12">
        <v>7069.849246231156</v>
      </c>
      <c r="F139" s="12">
        <v>7365.5718765472848</v>
      </c>
      <c r="G139" s="12">
        <v>7562.7952435250045</v>
      </c>
      <c r="H139" s="12">
        <v>8424.1595624899473</v>
      </c>
      <c r="I139" s="6" t="str">
        <f t="shared" si="1"/>
        <v>Normal</v>
      </c>
    </row>
    <row r="140" spans="1:9" x14ac:dyDescent="0.2">
      <c r="A140" s="6">
        <v>1507474</v>
      </c>
      <c r="B140" s="6">
        <v>150747</v>
      </c>
      <c r="C140" s="2" t="s">
        <v>35</v>
      </c>
      <c r="D140" s="7" t="s">
        <v>152</v>
      </c>
      <c r="E140" s="12">
        <v>7092.4380994869507</v>
      </c>
      <c r="F140" s="12">
        <v>7194.3349969354695</v>
      </c>
      <c r="G140" s="12">
        <v>7324.6257322629635</v>
      </c>
      <c r="H140" s="12">
        <v>7745.7838581999658</v>
      </c>
      <c r="I140" s="6" t="str">
        <f t="shared" si="1"/>
        <v>Outliers</v>
      </c>
    </row>
    <row r="141" spans="1:9" x14ac:dyDescent="0.2">
      <c r="A141" s="6">
        <v>1507508</v>
      </c>
      <c r="B141" s="6">
        <v>150750</v>
      </c>
      <c r="C141" s="2" t="s">
        <v>47</v>
      </c>
      <c r="D141" s="7" t="s">
        <v>153</v>
      </c>
      <c r="E141" s="12">
        <v>8592.2444183313746</v>
      </c>
      <c r="F141" s="12">
        <v>8773.0272596843624</v>
      </c>
      <c r="G141" s="12">
        <v>9534.2240640182918</v>
      </c>
      <c r="H141" s="12">
        <v>11629.421393495124</v>
      </c>
      <c r="I141" s="6" t="str">
        <f t="shared" si="1"/>
        <v>Normal</v>
      </c>
    </row>
    <row r="142" spans="1:9" x14ac:dyDescent="0.2">
      <c r="A142" s="6">
        <v>1507607</v>
      </c>
      <c r="B142" s="6">
        <v>150760</v>
      </c>
      <c r="C142" s="2" t="s">
        <v>63</v>
      </c>
      <c r="D142" s="7" t="s">
        <v>154</v>
      </c>
      <c r="E142" s="12">
        <v>11645.997489714804</v>
      </c>
      <c r="F142" s="12">
        <v>11591.636949663969</v>
      </c>
      <c r="G142" s="12">
        <v>10684.416641236903</v>
      </c>
      <c r="H142" s="12">
        <v>12113.076871478401</v>
      </c>
      <c r="I142" s="6" t="str">
        <f t="shared" si="1"/>
        <v>Normal</v>
      </c>
    </row>
    <row r="143" spans="1:9" x14ac:dyDescent="0.2">
      <c r="A143" s="6">
        <v>1507706</v>
      </c>
      <c r="B143" s="6">
        <v>150770</v>
      </c>
      <c r="C143" s="2" t="s">
        <v>22</v>
      </c>
      <c r="D143" s="7" t="s">
        <v>155</v>
      </c>
      <c r="E143" s="12">
        <v>7986.9132180358247</v>
      </c>
      <c r="F143" s="12">
        <v>7953.5759096612292</v>
      </c>
      <c r="G143" s="12">
        <v>7710.7357357357359</v>
      </c>
      <c r="H143" s="12">
        <v>8466.3379550678437</v>
      </c>
      <c r="I143" s="6" t="str">
        <f t="shared" si="1"/>
        <v>Normal</v>
      </c>
    </row>
    <row r="144" spans="1:9" x14ac:dyDescent="0.2">
      <c r="A144" s="6">
        <v>1507755</v>
      </c>
      <c r="B144" s="6">
        <v>150775</v>
      </c>
      <c r="C144" s="2" t="s">
        <v>24</v>
      </c>
      <c r="D144" s="7" t="s">
        <v>156</v>
      </c>
      <c r="E144" s="12">
        <v>18732.570239334025</v>
      </c>
      <c r="F144" s="12">
        <v>17019.490511198495</v>
      </c>
      <c r="G144" s="12">
        <v>17872.006745362563</v>
      </c>
      <c r="H144" s="12">
        <v>19013.64619737061</v>
      </c>
      <c r="I144" s="6" t="str">
        <f t="shared" si="1"/>
        <v>Normal</v>
      </c>
    </row>
    <row r="145" spans="1:9" x14ac:dyDescent="0.2">
      <c r="A145" s="6">
        <v>1507805</v>
      </c>
      <c r="B145" s="6">
        <v>150780</v>
      </c>
      <c r="C145" s="2" t="s">
        <v>29</v>
      </c>
      <c r="D145" s="7" t="s">
        <v>157</v>
      </c>
      <c r="E145" s="12">
        <v>11179.712952364182</v>
      </c>
      <c r="F145" s="12">
        <v>11446.912746008953</v>
      </c>
      <c r="G145" s="12">
        <v>13972.636815920398</v>
      </c>
      <c r="H145" s="12">
        <v>17358.01393728223</v>
      </c>
      <c r="I145" s="6" t="str">
        <f t="shared" si="1"/>
        <v>Normal</v>
      </c>
    </row>
    <row r="146" spans="1:9" x14ac:dyDescent="0.2">
      <c r="A146" s="6">
        <v>1507904</v>
      </c>
      <c r="B146" s="6">
        <v>150790</v>
      </c>
      <c r="C146" s="2" t="s">
        <v>22</v>
      </c>
      <c r="D146" s="7" t="s">
        <v>158</v>
      </c>
      <c r="E146" s="12">
        <v>7090.8354266266915</v>
      </c>
      <c r="F146" s="12">
        <v>7467.2570588936105</v>
      </c>
      <c r="G146" s="12">
        <v>7771.0254591313942</v>
      </c>
      <c r="H146" s="12">
        <v>8500.3716017993356</v>
      </c>
      <c r="I146" s="6" t="str">
        <f t="shared" ref="I146:I160" si="2">IF(AND(H146&lt;$L$21,H146&gt;$L$22),"Normal","Outliers")</f>
        <v>Normal</v>
      </c>
    </row>
    <row r="147" spans="1:9" x14ac:dyDescent="0.2">
      <c r="A147" s="6">
        <v>1507953</v>
      </c>
      <c r="B147" s="6">
        <v>150795</v>
      </c>
      <c r="C147" s="2" t="s">
        <v>17</v>
      </c>
      <c r="D147" s="7" t="s">
        <v>159</v>
      </c>
      <c r="E147" s="12">
        <v>8195.749170062234</v>
      </c>
      <c r="F147" s="12">
        <v>8658.2034264547001</v>
      </c>
      <c r="G147" s="12">
        <v>8924.7783033506057</v>
      </c>
      <c r="H147" s="12">
        <v>9896.4751443070963</v>
      </c>
      <c r="I147" s="6" t="str">
        <f t="shared" si="2"/>
        <v>Normal</v>
      </c>
    </row>
    <row r="148" spans="1:9" x14ac:dyDescent="0.2">
      <c r="A148" s="6">
        <v>1507961</v>
      </c>
      <c r="B148" s="6">
        <v>150796</v>
      </c>
      <c r="C148" s="2" t="s">
        <v>63</v>
      </c>
      <c r="D148" s="7" t="s">
        <v>160</v>
      </c>
      <c r="E148" s="12">
        <v>6300.4649530660581</v>
      </c>
      <c r="F148" s="12">
        <v>6071.9523768441031</v>
      </c>
      <c r="G148" s="12">
        <v>6080.8020477815699</v>
      </c>
      <c r="H148" s="12">
        <v>6509.4116654005229</v>
      </c>
      <c r="I148" s="6" t="str">
        <f t="shared" si="2"/>
        <v>Outliers</v>
      </c>
    </row>
    <row r="149" spans="1:9" x14ac:dyDescent="0.2">
      <c r="A149" s="6">
        <v>1507979</v>
      </c>
      <c r="B149" s="6">
        <v>150797</v>
      </c>
      <c r="C149" s="2" t="s">
        <v>26</v>
      </c>
      <c r="D149" s="7" t="s">
        <v>161</v>
      </c>
      <c r="E149" s="12">
        <v>28888.974092129047</v>
      </c>
      <c r="F149" s="12">
        <v>27410.440947419302</v>
      </c>
      <c r="G149" s="12">
        <v>25068.091001118868</v>
      </c>
      <c r="H149" s="12">
        <v>22899.614103716234</v>
      </c>
      <c r="I149" s="6" t="str">
        <f t="shared" si="2"/>
        <v>Normal</v>
      </c>
    </row>
    <row r="150" spans="1:9" x14ac:dyDescent="0.2">
      <c r="A150" s="6">
        <v>1508001</v>
      </c>
      <c r="B150" s="6">
        <v>150800</v>
      </c>
      <c r="C150" s="2" t="s">
        <v>19</v>
      </c>
      <c r="D150" s="7" t="s">
        <v>162</v>
      </c>
      <c r="E150" s="12">
        <v>10361.730055583464</v>
      </c>
      <c r="F150" s="12">
        <v>10622.362936328635</v>
      </c>
      <c r="G150" s="12">
        <v>11206.061752328715</v>
      </c>
      <c r="H150" s="12">
        <v>12732.031860065594</v>
      </c>
      <c r="I150" s="6" t="str">
        <f t="shared" si="2"/>
        <v>Normal</v>
      </c>
    </row>
    <row r="151" spans="1:9" x14ac:dyDescent="0.2">
      <c r="A151" s="6">
        <v>1508035</v>
      </c>
      <c r="B151" s="6">
        <v>150803</v>
      </c>
      <c r="C151" s="2" t="s">
        <v>35</v>
      </c>
      <c r="D151" s="7" t="s">
        <v>163</v>
      </c>
      <c r="E151" s="12">
        <v>8248.0071741729771</v>
      </c>
      <c r="F151" s="12">
        <v>7033.5334029227561</v>
      </c>
      <c r="G151" s="12">
        <v>7475.176846797377</v>
      </c>
      <c r="H151" s="12">
        <v>9458.6172697315797</v>
      </c>
      <c r="I151" s="6" t="str">
        <f t="shared" si="2"/>
        <v>Normal</v>
      </c>
    </row>
    <row r="152" spans="1:9" x14ac:dyDescent="0.2">
      <c r="A152" s="6">
        <v>1508050</v>
      </c>
      <c r="B152" s="6">
        <v>150805</v>
      </c>
      <c r="C152" s="2" t="s">
        <v>38</v>
      </c>
      <c r="D152" s="7" t="s">
        <v>164</v>
      </c>
      <c r="E152" s="12">
        <v>17837.890519248471</v>
      </c>
      <c r="F152" s="12">
        <v>15636.518317647684</v>
      </c>
      <c r="G152" s="12">
        <v>15072.620991100111</v>
      </c>
      <c r="H152" s="12">
        <v>14418.82303839733</v>
      </c>
      <c r="I152" s="6" t="str">
        <f t="shared" si="2"/>
        <v>Normal</v>
      </c>
    </row>
    <row r="153" spans="1:9" x14ac:dyDescent="0.2">
      <c r="A153" s="6">
        <v>1508084</v>
      </c>
      <c r="B153" s="6">
        <v>150808</v>
      </c>
      <c r="C153" s="2" t="s">
        <v>24</v>
      </c>
      <c r="D153" s="7" t="s">
        <v>165</v>
      </c>
      <c r="E153" s="12">
        <v>19669.938714033447</v>
      </c>
      <c r="F153" s="12">
        <v>19932.921989810286</v>
      </c>
      <c r="G153" s="12">
        <v>20880.359577799099</v>
      </c>
      <c r="H153" s="12">
        <v>21472.568267889175</v>
      </c>
      <c r="I153" s="6" t="str">
        <f t="shared" si="2"/>
        <v>Normal</v>
      </c>
    </row>
    <row r="154" spans="1:9" x14ac:dyDescent="0.2">
      <c r="A154" s="6">
        <v>1508100</v>
      </c>
      <c r="B154" s="6">
        <v>150810</v>
      </c>
      <c r="C154" s="2" t="s">
        <v>53</v>
      </c>
      <c r="D154" s="7" t="s">
        <v>166</v>
      </c>
      <c r="E154" s="12">
        <v>58469.705743964674</v>
      </c>
      <c r="F154" s="12">
        <v>66711.149552377217</v>
      </c>
      <c r="G154" s="12">
        <v>46639.597392199474</v>
      </c>
      <c r="H154" s="12">
        <v>39674.025567984434</v>
      </c>
      <c r="I154" s="6" t="str">
        <f t="shared" si="2"/>
        <v>Outliers</v>
      </c>
    </row>
    <row r="155" spans="1:9" x14ac:dyDescent="0.2">
      <c r="A155" s="6">
        <v>1508126</v>
      </c>
      <c r="B155" s="6">
        <v>150812</v>
      </c>
      <c r="C155" s="2" t="s">
        <v>19</v>
      </c>
      <c r="D155" s="7" t="s">
        <v>167</v>
      </c>
      <c r="E155" s="12">
        <v>21646.901347240331</v>
      </c>
      <c r="F155" s="12">
        <v>23078.931843420323</v>
      </c>
      <c r="G155" s="12">
        <v>26850.160445870632</v>
      </c>
      <c r="H155" s="12">
        <v>30567.518638600417</v>
      </c>
      <c r="I155" s="6" t="str">
        <f t="shared" si="2"/>
        <v>Normal</v>
      </c>
    </row>
    <row r="156" spans="1:9" x14ac:dyDescent="0.2">
      <c r="A156" s="6">
        <v>1508159</v>
      </c>
      <c r="B156" s="6">
        <v>150815</v>
      </c>
      <c r="C156" s="2" t="s">
        <v>29</v>
      </c>
      <c r="D156" s="7" t="s">
        <v>168</v>
      </c>
      <c r="E156" s="12">
        <v>11567.829544941027</v>
      </c>
      <c r="F156" s="12">
        <v>11984.379462618363</v>
      </c>
      <c r="G156" s="12">
        <v>13401.02471633389</v>
      </c>
      <c r="H156" s="12">
        <v>15782.018267855177</v>
      </c>
      <c r="I156" s="6" t="str">
        <f t="shared" si="2"/>
        <v>Normal</v>
      </c>
    </row>
    <row r="157" spans="1:9" x14ac:dyDescent="0.2">
      <c r="A157" s="6">
        <v>1508209</v>
      </c>
      <c r="B157" s="6">
        <v>150820</v>
      </c>
      <c r="C157" s="2" t="s">
        <v>63</v>
      </c>
      <c r="D157" s="7" t="s">
        <v>169</v>
      </c>
      <c r="E157" s="12">
        <v>7149.2454420101121</v>
      </c>
      <c r="F157" s="12">
        <v>7186.3849147412157</v>
      </c>
      <c r="G157" s="12">
        <v>7216.0153485079909</v>
      </c>
      <c r="H157" s="12">
        <v>7733.0539762238795</v>
      </c>
      <c r="I157" s="6" t="str">
        <f t="shared" si="2"/>
        <v>Outliers</v>
      </c>
    </row>
    <row r="158" spans="1:9" x14ac:dyDescent="0.2">
      <c r="A158" s="6">
        <v>1508308</v>
      </c>
      <c r="B158" s="6">
        <v>150830</v>
      </c>
      <c r="C158" s="2" t="s">
        <v>35</v>
      </c>
      <c r="D158" s="7" t="s">
        <v>170</v>
      </c>
      <c r="E158" s="12">
        <v>10269.456767389303</v>
      </c>
      <c r="F158" s="12">
        <v>7969.2542056380944</v>
      </c>
      <c r="G158" s="12">
        <v>7952.3638910150967</v>
      </c>
      <c r="H158" s="12">
        <v>10032.987320043399</v>
      </c>
      <c r="I158" s="6" t="str">
        <f t="shared" si="2"/>
        <v>Normal</v>
      </c>
    </row>
    <row r="159" spans="1:9" x14ac:dyDescent="0.2">
      <c r="A159" s="6">
        <v>1508357</v>
      </c>
      <c r="B159" s="6">
        <v>150835</v>
      </c>
      <c r="C159" s="2" t="s">
        <v>29</v>
      </c>
      <c r="D159" s="7" t="s">
        <v>171</v>
      </c>
      <c r="E159" s="12">
        <v>209860.52041578913</v>
      </c>
      <c r="F159" s="12">
        <v>291965.36998732237</v>
      </c>
      <c r="G159" s="12">
        <v>270414.23285317828</v>
      </c>
      <c r="H159" s="12">
        <v>250970.41691210159</v>
      </c>
      <c r="I159" s="6" t="str">
        <f t="shared" si="2"/>
        <v>Outliers</v>
      </c>
    </row>
    <row r="160" spans="1:9" x14ac:dyDescent="0.2">
      <c r="A160" s="6">
        <v>1508407</v>
      </c>
      <c r="B160" s="6">
        <v>150840</v>
      </c>
      <c r="C160" s="2" t="s">
        <v>24</v>
      </c>
      <c r="D160" s="7" t="s">
        <v>172</v>
      </c>
      <c r="E160" s="12">
        <v>27983.321847002069</v>
      </c>
      <c r="F160" s="12">
        <v>27614.591308263905</v>
      </c>
      <c r="G160" s="12">
        <v>28872.405085919869</v>
      </c>
      <c r="H160" s="12">
        <v>31336.002306702747</v>
      </c>
      <c r="I160" s="6" t="str">
        <f t="shared" si="2"/>
        <v>Normal</v>
      </c>
    </row>
  </sheetData>
  <autoFilter ref="A3:I160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60"/>
  <sheetViews>
    <sheetView workbookViewId="0">
      <selection activeCell="D11" sqref="D11:I99"/>
    </sheetView>
  </sheetViews>
  <sheetFormatPr defaultRowHeight="12.75" x14ac:dyDescent="0.2"/>
  <cols>
    <col min="1" max="2" width="13.140625" style="2" bestFit="1" customWidth="1"/>
    <col min="3" max="3" width="12.28515625" style="2" bestFit="1" customWidth="1"/>
    <col min="4" max="4" width="19.85546875" style="2" bestFit="1" customWidth="1"/>
    <col min="5" max="8" width="9.85546875" style="2" bestFit="1" customWidth="1"/>
    <col min="9" max="9" width="9.140625" style="2"/>
    <col min="10" max="10" width="10.85546875" style="2" bestFit="1" customWidth="1"/>
    <col min="11" max="11" width="12.42578125" style="2" bestFit="1" customWidth="1"/>
    <col min="12" max="16384" width="9.140625" style="2"/>
  </cols>
  <sheetData>
    <row r="1" spans="1:14" x14ac:dyDescent="0.2">
      <c r="A1" s="1" t="s">
        <v>175</v>
      </c>
      <c r="N1" s="2" t="s">
        <v>176</v>
      </c>
    </row>
    <row r="3" spans="1:14" x14ac:dyDescent="0.2">
      <c r="A3" s="3" t="s">
        <v>0</v>
      </c>
      <c r="B3" s="3" t="s">
        <v>1</v>
      </c>
      <c r="C3" s="3" t="s">
        <v>2</v>
      </c>
      <c r="D3" s="3" t="s">
        <v>3</v>
      </c>
      <c r="E3" s="4">
        <v>2017</v>
      </c>
      <c r="F3" s="4">
        <v>2018</v>
      </c>
      <c r="G3" s="4">
        <v>2019</v>
      </c>
      <c r="H3" s="4">
        <v>2020</v>
      </c>
      <c r="I3" s="4">
        <v>2021</v>
      </c>
      <c r="J3" s="4" t="s">
        <v>181</v>
      </c>
    </row>
    <row r="4" spans="1:14" x14ac:dyDescent="0.2">
      <c r="A4" s="3"/>
      <c r="B4" s="3"/>
      <c r="C4" s="3"/>
      <c r="D4" s="5" t="s">
        <v>4</v>
      </c>
      <c r="E4" s="11">
        <v>13.623131260602916</v>
      </c>
      <c r="F4" s="11">
        <v>13.596514352780298</v>
      </c>
      <c r="G4" s="11">
        <v>13.420784473530693</v>
      </c>
      <c r="H4" s="11">
        <v>13.544481287590099</v>
      </c>
      <c r="I4" s="13">
        <v>12.889081652073109</v>
      </c>
      <c r="L4" s="6" t="s">
        <v>182</v>
      </c>
      <c r="M4" s="8">
        <v>16.887551869170135</v>
      </c>
    </row>
    <row r="5" spans="1:14" hidden="1" x14ac:dyDescent="0.2">
      <c r="A5" s="3"/>
      <c r="B5" s="3"/>
      <c r="C5" s="3"/>
      <c r="D5" s="5" t="s">
        <v>5</v>
      </c>
      <c r="E5" s="11">
        <v>13.669797357245194</v>
      </c>
      <c r="F5" s="11">
        <v>13.563436796450334</v>
      </c>
      <c r="G5" s="11">
        <v>13.254425883277735</v>
      </c>
      <c r="H5" s="11">
        <v>13.143404149669585</v>
      </c>
      <c r="I5" s="13">
        <v>12.950043863590361</v>
      </c>
    </row>
    <row r="6" spans="1:14" hidden="1" x14ac:dyDescent="0.2">
      <c r="A6" s="3"/>
      <c r="B6" s="3"/>
      <c r="C6" s="3"/>
      <c r="D6" s="5" t="s">
        <v>6</v>
      </c>
      <c r="E6" s="11">
        <v>14.666600243993139</v>
      </c>
      <c r="F6" s="11">
        <v>14.489384104527039</v>
      </c>
      <c r="G6" s="11">
        <v>14.009001322059499</v>
      </c>
      <c r="H6" s="11">
        <v>14.635324894737566</v>
      </c>
      <c r="I6" s="13">
        <v>13.852581499588974</v>
      </c>
    </row>
    <row r="7" spans="1:14" hidden="1" x14ac:dyDescent="0.2">
      <c r="A7" s="3"/>
      <c r="B7" s="3"/>
      <c r="C7" s="3"/>
      <c r="D7" s="5" t="s">
        <v>7</v>
      </c>
      <c r="E7" s="11">
        <v>14.83330011415805</v>
      </c>
      <c r="F7" s="11">
        <v>14.858395801897245</v>
      </c>
      <c r="G7" s="11">
        <v>14.308720817338433</v>
      </c>
      <c r="H7" s="11">
        <v>14.244030521152938</v>
      </c>
      <c r="I7" s="13">
        <v>13.320847272630266</v>
      </c>
    </row>
    <row r="8" spans="1:14" hidden="1" x14ac:dyDescent="0.2">
      <c r="A8" s="3"/>
      <c r="B8" s="3"/>
      <c r="C8" s="3"/>
      <c r="D8" s="5" t="s">
        <v>8</v>
      </c>
      <c r="E8" s="11">
        <v>14.742211905966824</v>
      </c>
      <c r="F8" s="11">
        <v>15.068134387599279</v>
      </c>
      <c r="G8" s="11">
        <v>14.517336102073056</v>
      </c>
      <c r="H8" s="11">
        <v>14.171838900943373</v>
      </c>
      <c r="I8" s="13">
        <v>13.518797681725136</v>
      </c>
    </row>
    <row r="9" spans="1:14" hidden="1" x14ac:dyDescent="0.2">
      <c r="A9" s="3"/>
      <c r="B9" s="3"/>
      <c r="C9" s="3"/>
      <c r="D9" s="5" t="s">
        <v>9</v>
      </c>
      <c r="E9" s="11">
        <v>11.859772887712307</v>
      </c>
      <c r="F9" s="11">
        <v>11.73257369096919</v>
      </c>
      <c r="G9" s="11">
        <v>11.600984685575025</v>
      </c>
      <c r="H9" s="11">
        <v>11.76586565579254</v>
      </c>
      <c r="I9" s="13">
        <v>11.256590869816257</v>
      </c>
    </row>
    <row r="10" spans="1:14" hidden="1" x14ac:dyDescent="0.2">
      <c r="A10" s="3"/>
      <c r="B10" s="3"/>
      <c r="C10" s="3"/>
      <c r="D10" s="5" t="s">
        <v>10</v>
      </c>
      <c r="E10" s="11">
        <v>14.521483562096405</v>
      </c>
      <c r="F10" s="11">
        <v>14.358802716632239</v>
      </c>
      <c r="G10" s="11">
        <v>13.753351282748344</v>
      </c>
      <c r="H10" s="11">
        <v>13.805910794075794</v>
      </c>
      <c r="I10" s="13">
        <v>13.264283452990536</v>
      </c>
    </row>
    <row r="11" spans="1:14" x14ac:dyDescent="0.2">
      <c r="A11" s="3"/>
      <c r="B11" s="3"/>
      <c r="C11" s="3"/>
      <c r="D11" s="5" t="s">
        <v>11</v>
      </c>
      <c r="E11" s="11">
        <v>13.472040691276474</v>
      </c>
      <c r="F11" s="11">
        <v>13.629688847760427</v>
      </c>
      <c r="G11" s="11">
        <v>14.087944352662339</v>
      </c>
      <c r="H11" s="11">
        <v>14.408056418775088</v>
      </c>
      <c r="I11" s="13">
        <v>13.720350935668323</v>
      </c>
    </row>
    <row r="12" spans="1:14" hidden="1" x14ac:dyDescent="0.2">
      <c r="A12" s="3"/>
      <c r="B12" s="3"/>
      <c r="C12" s="3"/>
      <c r="D12" s="5" t="s">
        <v>12</v>
      </c>
      <c r="E12" s="11">
        <v>12.666760883720121</v>
      </c>
      <c r="F12" s="11">
        <v>12.679079692243437</v>
      </c>
      <c r="G12" s="11">
        <v>12.637927102404255</v>
      </c>
      <c r="H12" s="11">
        <v>13.526542306937438</v>
      </c>
      <c r="I12" s="13">
        <v>11.999977350497238</v>
      </c>
    </row>
    <row r="13" spans="1:14" hidden="1" x14ac:dyDescent="0.2">
      <c r="A13" s="3"/>
      <c r="B13" s="3"/>
      <c r="C13" s="3"/>
      <c r="D13" s="5" t="s">
        <v>13</v>
      </c>
      <c r="E13" s="11">
        <v>12.877357817569315</v>
      </c>
      <c r="F13" s="11">
        <v>12.844934265885259</v>
      </c>
      <c r="G13" s="11">
        <v>12.549939820931771</v>
      </c>
      <c r="H13" s="11">
        <v>12.415137495214804</v>
      </c>
      <c r="I13" s="13">
        <v>12.126880566437793</v>
      </c>
    </row>
    <row r="14" spans="1:14" hidden="1" x14ac:dyDescent="0.2">
      <c r="A14" s="3"/>
      <c r="B14" s="3"/>
      <c r="C14" s="3"/>
      <c r="D14" s="5" t="s">
        <v>14</v>
      </c>
      <c r="E14" s="11">
        <v>15.209598164492274</v>
      </c>
      <c r="F14" s="11">
        <v>15.109855324300357</v>
      </c>
      <c r="G14" s="11">
        <v>14.950394934716805</v>
      </c>
      <c r="H14" s="11">
        <v>14.771650961013432</v>
      </c>
      <c r="I14" s="13">
        <v>14.049020623946241</v>
      </c>
    </row>
    <row r="15" spans="1:14" hidden="1" x14ac:dyDescent="0.2">
      <c r="A15" s="3"/>
      <c r="B15" s="3"/>
      <c r="C15" s="3"/>
      <c r="D15" s="5" t="s">
        <v>15</v>
      </c>
      <c r="E15" s="11">
        <v>14.337367029715359</v>
      </c>
      <c r="F15" s="11">
        <v>13.914040472290441</v>
      </c>
      <c r="G15" s="11">
        <v>14.012721534945619</v>
      </c>
      <c r="H15" s="11">
        <v>14.041956422470218</v>
      </c>
      <c r="I15" s="13">
        <v>12.732891956176017</v>
      </c>
      <c r="L15" s="9" t="s">
        <v>183</v>
      </c>
    </row>
    <row r="16" spans="1:14" hidden="1" x14ac:dyDescent="0.2">
      <c r="A16" s="3"/>
      <c r="B16" s="3"/>
      <c r="C16" s="3"/>
      <c r="D16" s="5" t="s">
        <v>16</v>
      </c>
      <c r="E16" s="11">
        <v>13.948609081028671</v>
      </c>
      <c r="F16" s="11">
        <v>14.353576376167194</v>
      </c>
      <c r="G16" s="11">
        <v>14.258446249047518</v>
      </c>
      <c r="H16" s="11">
        <v>13.725373777753601</v>
      </c>
      <c r="I16" s="13">
        <v>13.988200640993643</v>
      </c>
    </row>
    <row r="17" spans="1:13" hidden="1" x14ac:dyDescent="0.2">
      <c r="A17" s="6">
        <v>1500107</v>
      </c>
      <c r="B17" s="6">
        <v>150010</v>
      </c>
      <c r="C17" s="2" t="s">
        <v>17</v>
      </c>
      <c r="D17" s="7" t="s">
        <v>18</v>
      </c>
      <c r="E17" s="11">
        <v>12.157178190898664</v>
      </c>
      <c r="F17" s="11">
        <v>11.788802079235692</v>
      </c>
      <c r="G17" s="11">
        <v>10.801251071562847</v>
      </c>
      <c r="H17" s="11">
        <v>12.103822876949476</v>
      </c>
      <c r="I17" s="13">
        <v>11.358597438292103</v>
      </c>
      <c r="J17" s="6" t="str">
        <f>IF(AND(I17&lt;$M$21,I17&gt;$M$22),"Normal","Outliers")</f>
        <v>Normal</v>
      </c>
      <c r="L17" s="2" t="s">
        <v>184</v>
      </c>
      <c r="M17" s="10">
        <f>AVERAGE(I17:I160)</f>
        <v>12.889081652073097</v>
      </c>
    </row>
    <row r="18" spans="1:13" hidden="1" x14ac:dyDescent="0.2">
      <c r="A18" s="6">
        <v>1500131</v>
      </c>
      <c r="B18" s="6">
        <v>150013</v>
      </c>
      <c r="C18" s="2" t="s">
        <v>19</v>
      </c>
      <c r="D18" s="7" t="s">
        <v>20</v>
      </c>
      <c r="E18" s="11">
        <v>10.546247834202065</v>
      </c>
      <c r="F18" s="11">
        <v>10.572146872547794</v>
      </c>
      <c r="G18" s="11">
        <v>10.6617290006006</v>
      </c>
      <c r="H18" s="11">
        <v>10.743845049355572</v>
      </c>
      <c r="I18" s="13">
        <v>10.33075793142716</v>
      </c>
      <c r="J18" s="6" t="str">
        <f t="shared" ref="J18:J81" si="0">IF(AND(I18&lt;$M$21,I18&gt;$M$22),"Normal","Outliers")</f>
        <v>Normal</v>
      </c>
      <c r="L18" s="2" t="s">
        <v>185</v>
      </c>
      <c r="M18" s="10">
        <f>_xlfn.QUARTILE.EXC(I17:I160,1)</f>
        <v>11.157450326774132</v>
      </c>
    </row>
    <row r="19" spans="1:13" hidden="1" x14ac:dyDescent="0.2">
      <c r="A19" s="6">
        <v>1500206</v>
      </c>
      <c r="B19" s="6">
        <v>150020</v>
      </c>
      <c r="C19" s="2" t="s">
        <v>17</v>
      </c>
      <c r="D19" s="7" t="s">
        <v>21</v>
      </c>
      <c r="E19" s="11">
        <v>14.329514879282851</v>
      </c>
      <c r="F19" s="11">
        <v>11.99020478644427</v>
      </c>
      <c r="G19" s="11">
        <v>13.531403335107107</v>
      </c>
      <c r="H19" s="11">
        <v>13.220627975101879</v>
      </c>
      <c r="I19" s="13">
        <v>12.88204441816216</v>
      </c>
      <c r="J19" s="6" t="str">
        <f t="shared" si="0"/>
        <v>Normal</v>
      </c>
      <c r="L19" s="2" t="s">
        <v>186</v>
      </c>
      <c r="M19" s="10">
        <f>_xlfn.QUARTILE.EXC(I17:I160,3)</f>
        <v>14.121874133568708</v>
      </c>
    </row>
    <row r="20" spans="1:13" hidden="1" x14ac:dyDescent="0.2">
      <c r="A20" s="6">
        <v>1500305</v>
      </c>
      <c r="B20" s="6">
        <v>150030</v>
      </c>
      <c r="C20" s="2" t="s">
        <v>22</v>
      </c>
      <c r="D20" s="7" t="s">
        <v>23</v>
      </c>
      <c r="E20" s="11">
        <v>12.893093399670214</v>
      </c>
      <c r="F20" s="11">
        <v>13.886656877121313</v>
      </c>
      <c r="G20" s="11">
        <v>14.284349399121954</v>
      </c>
      <c r="H20" s="11">
        <v>16.017040848413892</v>
      </c>
      <c r="I20" s="13">
        <v>14.270268046769376</v>
      </c>
      <c r="J20" s="6" t="str">
        <f t="shared" si="0"/>
        <v>Normal</v>
      </c>
      <c r="L20" s="2" t="s">
        <v>187</v>
      </c>
      <c r="M20" s="10">
        <f>M19-M18</f>
        <v>2.9644238067945761</v>
      </c>
    </row>
    <row r="21" spans="1:13" hidden="1" x14ac:dyDescent="0.2">
      <c r="A21" s="6">
        <v>1500347</v>
      </c>
      <c r="B21" s="6">
        <v>150034</v>
      </c>
      <c r="C21" s="2" t="s">
        <v>24</v>
      </c>
      <c r="D21" s="7" t="s">
        <v>25</v>
      </c>
      <c r="E21" s="11">
        <v>13.105522678359728</v>
      </c>
      <c r="F21" s="11">
        <v>12.192210238780149</v>
      </c>
      <c r="G21" s="11">
        <v>11.966121682822813</v>
      </c>
      <c r="H21" s="11">
        <v>13.593464791800768</v>
      </c>
      <c r="I21" s="13">
        <v>14.119418595573238</v>
      </c>
      <c r="J21" s="6" t="str">
        <f t="shared" si="0"/>
        <v>Normal</v>
      </c>
      <c r="L21" s="2" t="s">
        <v>188</v>
      </c>
      <c r="M21" s="10">
        <f>M17+1.5*M20</f>
        <v>17.335717362264962</v>
      </c>
    </row>
    <row r="22" spans="1:13" hidden="1" x14ac:dyDescent="0.2">
      <c r="A22" s="6">
        <v>1500404</v>
      </c>
      <c r="B22" s="6">
        <v>150040</v>
      </c>
      <c r="C22" s="2" t="s">
        <v>26</v>
      </c>
      <c r="D22" s="7" t="s">
        <v>27</v>
      </c>
      <c r="E22" s="11">
        <v>12.955907245197663</v>
      </c>
      <c r="F22" s="11">
        <v>12.803002454682757</v>
      </c>
      <c r="G22" s="11">
        <v>12.462505863774135</v>
      </c>
      <c r="H22" s="11">
        <v>13.631951175608588</v>
      </c>
      <c r="I22" s="13">
        <v>12.810889526665624</v>
      </c>
      <c r="J22" s="6" t="str">
        <f t="shared" si="0"/>
        <v>Normal</v>
      </c>
      <c r="L22" s="2" t="s">
        <v>189</v>
      </c>
      <c r="M22" s="10">
        <f>M17-1.5*M20</f>
        <v>8.4424459418812319</v>
      </c>
    </row>
    <row r="23" spans="1:13" hidden="1" x14ac:dyDescent="0.2">
      <c r="A23" s="6">
        <v>1500503</v>
      </c>
      <c r="B23" s="6">
        <v>150050</v>
      </c>
      <c r="C23" s="2" t="s">
        <v>26</v>
      </c>
      <c r="D23" s="7" t="s">
        <v>28</v>
      </c>
      <c r="E23" s="11">
        <v>20.442224557539944</v>
      </c>
      <c r="F23" s="11">
        <v>19.665325612740869</v>
      </c>
      <c r="G23" s="11">
        <v>17.940073267682973</v>
      </c>
      <c r="H23" s="11">
        <v>17.560596943739153</v>
      </c>
      <c r="I23" s="13">
        <v>16.763077312342784</v>
      </c>
      <c r="J23" s="6" t="str">
        <f t="shared" si="0"/>
        <v>Normal</v>
      </c>
    </row>
    <row r="24" spans="1:13" hidden="1" x14ac:dyDescent="0.2">
      <c r="A24" s="6">
        <v>1500602</v>
      </c>
      <c r="B24" s="6">
        <v>150060</v>
      </c>
      <c r="C24" s="2" t="s">
        <v>29</v>
      </c>
      <c r="D24" s="7" t="s">
        <v>30</v>
      </c>
      <c r="E24" s="11">
        <v>16.472290087414589</v>
      </c>
      <c r="F24" s="11">
        <v>16.189997162933718</v>
      </c>
      <c r="G24" s="11">
        <v>14.980996627776932</v>
      </c>
      <c r="H24" s="11">
        <v>13.275619613777771</v>
      </c>
      <c r="I24" s="13">
        <v>14.017200429862216</v>
      </c>
      <c r="J24" s="6" t="str">
        <f t="shared" si="0"/>
        <v>Normal</v>
      </c>
    </row>
    <row r="25" spans="1:13" hidden="1" x14ac:dyDescent="0.2">
      <c r="A25" s="6">
        <v>1500701</v>
      </c>
      <c r="B25" s="6">
        <v>150070</v>
      </c>
      <c r="C25" s="2" t="s">
        <v>22</v>
      </c>
      <c r="D25" s="7" t="s">
        <v>31</v>
      </c>
      <c r="E25" s="11">
        <v>13.798877767065493</v>
      </c>
      <c r="F25" s="11">
        <v>14.351539831585757</v>
      </c>
      <c r="G25" s="11">
        <v>14.359187716012444</v>
      </c>
      <c r="H25" s="11">
        <v>14.73105381293851</v>
      </c>
      <c r="I25" s="13">
        <v>13.356340477374943</v>
      </c>
      <c r="J25" s="6" t="str">
        <f t="shared" si="0"/>
        <v>Normal</v>
      </c>
    </row>
    <row r="26" spans="1:13" hidden="1" x14ac:dyDescent="0.2">
      <c r="A26" s="6">
        <v>1500800</v>
      </c>
      <c r="B26" s="6">
        <v>150080</v>
      </c>
      <c r="C26" s="2" t="s">
        <v>32</v>
      </c>
      <c r="D26" s="7" t="s">
        <v>33</v>
      </c>
      <c r="E26" s="11">
        <v>12.881190063765491</v>
      </c>
      <c r="F26" s="11">
        <v>12.53389953687067</v>
      </c>
      <c r="G26" s="11">
        <v>12.179025361909277</v>
      </c>
      <c r="H26" s="11">
        <v>11.51667476840983</v>
      </c>
      <c r="I26" s="13">
        <v>11.297910728701591</v>
      </c>
      <c r="J26" s="6" t="str">
        <f t="shared" si="0"/>
        <v>Normal</v>
      </c>
    </row>
    <row r="27" spans="1:13" hidden="1" x14ac:dyDescent="0.2">
      <c r="A27" s="6">
        <v>1500859</v>
      </c>
      <c r="B27" s="6">
        <v>150085</v>
      </c>
      <c r="C27" s="2" t="s">
        <v>29</v>
      </c>
      <c r="D27" s="7" t="s">
        <v>34</v>
      </c>
      <c r="E27" s="11">
        <v>12.656845197136864</v>
      </c>
      <c r="F27" s="11">
        <v>12.288957139283708</v>
      </c>
      <c r="G27" s="11">
        <v>12.275629785263437</v>
      </c>
      <c r="H27" s="11">
        <v>11.691940229453536</v>
      </c>
      <c r="I27" s="13">
        <v>11.600801213144774</v>
      </c>
      <c r="J27" s="6" t="str">
        <f t="shared" si="0"/>
        <v>Normal</v>
      </c>
    </row>
    <row r="28" spans="1:13" hidden="1" x14ac:dyDescent="0.2">
      <c r="A28" s="6">
        <v>1500909</v>
      </c>
      <c r="B28" s="6">
        <v>150090</v>
      </c>
      <c r="C28" s="2" t="s">
        <v>35</v>
      </c>
      <c r="D28" s="7" t="s">
        <v>36</v>
      </c>
      <c r="E28" s="11">
        <v>14.81876962092821</v>
      </c>
      <c r="F28" s="11">
        <v>13.623043274465552</v>
      </c>
      <c r="G28" s="11">
        <v>13.761893696504194</v>
      </c>
      <c r="H28" s="11">
        <v>17.10703575139345</v>
      </c>
      <c r="I28" s="13">
        <v>12.401115322111307</v>
      </c>
      <c r="J28" s="6" t="str">
        <f t="shared" si="0"/>
        <v>Normal</v>
      </c>
    </row>
    <row r="29" spans="1:13" hidden="1" x14ac:dyDescent="0.2">
      <c r="A29" s="6">
        <v>1500958</v>
      </c>
      <c r="B29" s="6">
        <v>150095</v>
      </c>
      <c r="C29" s="2" t="s">
        <v>19</v>
      </c>
      <c r="D29" s="7" t="s">
        <v>37</v>
      </c>
      <c r="E29" s="11">
        <v>14.390701015135857</v>
      </c>
      <c r="F29" s="11">
        <v>14.958823082971081</v>
      </c>
      <c r="G29" s="11">
        <v>16.48615187414919</v>
      </c>
      <c r="H29" s="11">
        <v>15.999179489020815</v>
      </c>
      <c r="I29" s="13">
        <v>15.455203754423183</v>
      </c>
      <c r="J29" s="6" t="str">
        <f t="shared" si="0"/>
        <v>Normal</v>
      </c>
    </row>
    <row r="30" spans="1:13" hidden="1" x14ac:dyDescent="0.2">
      <c r="A30" s="6">
        <v>1501006</v>
      </c>
      <c r="B30" s="6">
        <v>150100</v>
      </c>
      <c r="C30" s="2" t="s">
        <v>38</v>
      </c>
      <c r="D30" s="7" t="s">
        <v>39</v>
      </c>
      <c r="E30" s="11">
        <v>15.365110561594189</v>
      </c>
      <c r="F30" s="11">
        <v>13.956559510529475</v>
      </c>
      <c r="G30" s="11">
        <v>14.237635075785649</v>
      </c>
      <c r="H30" s="11">
        <v>14.181724114880206</v>
      </c>
      <c r="I30" s="13">
        <v>13.825677153431933</v>
      </c>
      <c r="J30" s="6" t="str">
        <f t="shared" si="0"/>
        <v>Normal</v>
      </c>
    </row>
    <row r="31" spans="1:13" hidden="1" x14ac:dyDescent="0.2">
      <c r="A31" s="6">
        <v>1501105</v>
      </c>
      <c r="B31" s="6">
        <v>150110</v>
      </c>
      <c r="C31" s="2" t="s">
        <v>22</v>
      </c>
      <c r="D31" s="7" t="s">
        <v>40</v>
      </c>
      <c r="E31" s="11">
        <v>7.2027563669098189</v>
      </c>
      <c r="F31" s="11">
        <v>7.2266104093435564</v>
      </c>
      <c r="G31" s="11">
        <v>11.852818645909217</v>
      </c>
      <c r="H31" s="11">
        <v>10.108938349031586</v>
      </c>
      <c r="I31" s="13">
        <v>9.0396537936840335</v>
      </c>
      <c r="J31" s="6" t="str">
        <f t="shared" si="0"/>
        <v>Normal</v>
      </c>
    </row>
    <row r="32" spans="1:13" hidden="1" x14ac:dyDescent="0.2">
      <c r="A32" s="6">
        <v>1501204</v>
      </c>
      <c r="B32" s="6">
        <v>150120</v>
      </c>
      <c r="C32" s="2" t="s">
        <v>17</v>
      </c>
      <c r="D32" s="7" t="s">
        <v>41</v>
      </c>
      <c r="E32" s="11">
        <v>13.70422294016883</v>
      </c>
      <c r="F32" s="11">
        <v>14.875534647860917</v>
      </c>
      <c r="G32" s="11">
        <v>15.08950256707122</v>
      </c>
      <c r="H32" s="11">
        <v>15.498326357752376</v>
      </c>
      <c r="I32" s="13">
        <v>14.215860492616365</v>
      </c>
      <c r="J32" s="6" t="str">
        <f t="shared" si="0"/>
        <v>Normal</v>
      </c>
    </row>
    <row r="33" spans="1:10" hidden="1" x14ac:dyDescent="0.2">
      <c r="A33" s="6">
        <v>1501253</v>
      </c>
      <c r="B33" s="6">
        <v>150125</v>
      </c>
      <c r="C33" s="2" t="s">
        <v>24</v>
      </c>
      <c r="D33" s="7" t="s">
        <v>42</v>
      </c>
      <c r="E33" s="11">
        <v>11.76348085814684</v>
      </c>
      <c r="F33" s="11">
        <v>12.657623507891037</v>
      </c>
      <c r="G33" s="11">
        <v>12.375353802757274</v>
      </c>
      <c r="H33" s="11">
        <v>11.988512529611359</v>
      </c>
      <c r="I33" s="13">
        <v>12.359806199897157</v>
      </c>
      <c r="J33" s="6" t="str">
        <f t="shared" si="0"/>
        <v>Normal</v>
      </c>
    </row>
    <row r="34" spans="1:10" hidden="1" x14ac:dyDescent="0.2">
      <c r="A34" s="6">
        <v>1501303</v>
      </c>
      <c r="B34" s="6">
        <v>150130</v>
      </c>
      <c r="C34" s="2" t="s">
        <v>17</v>
      </c>
      <c r="D34" s="7" t="s">
        <v>43</v>
      </c>
      <c r="E34" s="11">
        <v>19.090519839850145</v>
      </c>
      <c r="F34" s="11">
        <v>18.130398127889535</v>
      </c>
      <c r="G34" s="11">
        <v>17.60093438220143</v>
      </c>
      <c r="H34" s="11">
        <v>16.528900547484771</v>
      </c>
      <c r="I34" s="13">
        <v>15.992579822088693</v>
      </c>
      <c r="J34" s="6" t="str">
        <f t="shared" si="0"/>
        <v>Normal</v>
      </c>
    </row>
    <row r="35" spans="1:10" hidden="1" x14ac:dyDescent="0.2">
      <c r="A35" s="6">
        <v>1501402</v>
      </c>
      <c r="B35" s="6">
        <v>150140</v>
      </c>
      <c r="C35" s="2" t="s">
        <v>32</v>
      </c>
      <c r="D35" s="7" t="s">
        <v>44</v>
      </c>
      <c r="E35" s="11">
        <v>22.995598804966441</v>
      </c>
      <c r="F35" s="11">
        <v>23.856449160313897</v>
      </c>
      <c r="G35" s="11">
        <v>23.365808305075213</v>
      </c>
      <c r="H35" s="11">
        <v>22.084754431194252</v>
      </c>
      <c r="I35" s="13">
        <v>20.695857417162387</v>
      </c>
      <c r="J35" s="6" t="str">
        <f t="shared" si="0"/>
        <v>Outliers</v>
      </c>
    </row>
    <row r="36" spans="1:10" hidden="1" x14ac:dyDescent="0.2">
      <c r="A36" s="6">
        <v>1501451</v>
      </c>
      <c r="B36" s="6">
        <v>150145</v>
      </c>
      <c r="C36" s="2" t="s">
        <v>26</v>
      </c>
      <c r="D36" s="7" t="s">
        <v>45</v>
      </c>
      <c r="E36" s="11">
        <v>11.847988480938904</v>
      </c>
      <c r="F36" s="11">
        <v>12.110564686390886</v>
      </c>
      <c r="G36" s="11">
        <v>9.0962717317857553</v>
      </c>
      <c r="H36" s="11">
        <v>11.396480850908972</v>
      </c>
      <c r="I36" s="13">
        <v>10.407624911168467</v>
      </c>
      <c r="J36" s="6" t="str">
        <f t="shared" si="0"/>
        <v>Normal</v>
      </c>
    </row>
    <row r="37" spans="1:10" hidden="1" x14ac:dyDescent="0.2">
      <c r="A37" s="6">
        <v>1501501</v>
      </c>
      <c r="B37" s="6">
        <v>150150</v>
      </c>
      <c r="C37" s="2" t="s">
        <v>32</v>
      </c>
      <c r="D37" s="7" t="s">
        <v>46</v>
      </c>
      <c r="E37" s="11">
        <v>13.600947777104141</v>
      </c>
      <c r="F37" s="11">
        <v>13.507089470247291</v>
      </c>
      <c r="G37" s="11">
        <v>12.681545206669798</v>
      </c>
      <c r="H37" s="11">
        <v>13.00656902091351</v>
      </c>
      <c r="I37" s="13">
        <v>12.022156113152841</v>
      </c>
      <c r="J37" s="6" t="str">
        <f t="shared" si="0"/>
        <v>Normal</v>
      </c>
    </row>
    <row r="38" spans="1:10" hidden="1" x14ac:dyDescent="0.2">
      <c r="A38" s="6">
        <v>1501576</v>
      </c>
      <c r="B38" s="6">
        <v>150157</v>
      </c>
      <c r="C38" s="2" t="s">
        <v>47</v>
      </c>
      <c r="D38" s="7" t="s">
        <v>48</v>
      </c>
      <c r="E38" s="11">
        <v>12.194707417053236</v>
      </c>
      <c r="F38" s="11">
        <v>12.689796130056861</v>
      </c>
      <c r="G38" s="11">
        <v>12.209469258365367</v>
      </c>
      <c r="H38" s="11">
        <v>12.452256969694764</v>
      </c>
      <c r="I38" s="13">
        <v>13.061219948563126</v>
      </c>
      <c r="J38" s="6" t="str">
        <f t="shared" si="0"/>
        <v>Normal</v>
      </c>
    </row>
    <row r="39" spans="1:10" hidden="1" x14ac:dyDescent="0.2">
      <c r="A39" s="6">
        <v>1501600</v>
      </c>
      <c r="B39" s="6">
        <v>150160</v>
      </c>
      <c r="C39" s="2" t="s">
        <v>35</v>
      </c>
      <c r="D39" s="7" t="s">
        <v>49</v>
      </c>
      <c r="E39" s="11">
        <v>12.016196142809692</v>
      </c>
      <c r="F39" s="11">
        <v>11.544899465233538</v>
      </c>
      <c r="G39" s="11">
        <v>11.077914182229687</v>
      </c>
      <c r="H39" s="11">
        <v>10.848269489237868</v>
      </c>
      <c r="I39" s="13">
        <v>9.5314697907042056</v>
      </c>
      <c r="J39" s="6" t="str">
        <f t="shared" si="0"/>
        <v>Normal</v>
      </c>
    </row>
    <row r="40" spans="1:10" hidden="1" x14ac:dyDescent="0.2">
      <c r="A40" s="6">
        <v>1501709</v>
      </c>
      <c r="B40" s="6">
        <v>150170</v>
      </c>
      <c r="C40" s="2" t="s">
        <v>35</v>
      </c>
      <c r="D40" s="7" t="s">
        <v>50</v>
      </c>
      <c r="E40" s="11">
        <v>13.640338197677297</v>
      </c>
      <c r="F40" s="11">
        <v>13.095428502195915</v>
      </c>
      <c r="G40" s="11">
        <v>12.984649025378117</v>
      </c>
      <c r="H40" s="11">
        <v>12.825212985519284</v>
      </c>
      <c r="I40" s="13">
        <v>12.059000797966592</v>
      </c>
      <c r="J40" s="6" t="str">
        <f t="shared" si="0"/>
        <v>Normal</v>
      </c>
    </row>
    <row r="41" spans="1:10" hidden="1" x14ac:dyDescent="0.2">
      <c r="A41" s="6">
        <v>1501725</v>
      </c>
      <c r="B41" s="6">
        <v>150172</v>
      </c>
      <c r="C41" s="2" t="s">
        <v>29</v>
      </c>
      <c r="D41" s="7" t="s">
        <v>51</v>
      </c>
      <c r="E41" s="11">
        <v>12.332063414341521</v>
      </c>
      <c r="F41" s="11">
        <v>11.757155395829786</v>
      </c>
      <c r="G41" s="11">
        <v>12.395688771905515</v>
      </c>
      <c r="H41" s="11">
        <v>11.873136255359402</v>
      </c>
      <c r="I41" s="13">
        <v>11.281126767676648</v>
      </c>
      <c r="J41" s="6" t="str">
        <f t="shared" si="0"/>
        <v>Normal</v>
      </c>
    </row>
    <row r="42" spans="1:10" hidden="1" x14ac:dyDescent="0.2">
      <c r="A42" s="6">
        <v>1501758</v>
      </c>
      <c r="B42" s="6">
        <v>150175</v>
      </c>
      <c r="C42" s="2" t="s">
        <v>47</v>
      </c>
      <c r="D42" s="7" t="s">
        <v>52</v>
      </c>
      <c r="E42" s="11">
        <v>11.116742713572373</v>
      </c>
      <c r="F42" s="11">
        <v>11.059092230776871</v>
      </c>
      <c r="G42" s="11">
        <v>11.441189868906015</v>
      </c>
      <c r="H42" s="11">
        <v>10.989989848633991</v>
      </c>
      <c r="I42" s="13">
        <v>10.400433384632443</v>
      </c>
      <c r="J42" s="6" t="str">
        <f t="shared" si="0"/>
        <v>Normal</v>
      </c>
    </row>
    <row r="43" spans="1:10" hidden="1" x14ac:dyDescent="0.2">
      <c r="A43" s="6">
        <v>1501782</v>
      </c>
      <c r="B43" s="6">
        <v>150178</v>
      </c>
      <c r="C43" s="2" t="s">
        <v>53</v>
      </c>
      <c r="D43" s="7" t="s">
        <v>54</v>
      </c>
      <c r="E43" s="11">
        <v>15.92498371995009</v>
      </c>
      <c r="F43" s="11">
        <v>16.117160342875987</v>
      </c>
      <c r="G43" s="11">
        <v>16.437513891885818</v>
      </c>
      <c r="H43" s="11">
        <v>15.259683488641819</v>
      </c>
      <c r="I43" s="13">
        <v>13.992189832037839</v>
      </c>
      <c r="J43" s="6" t="str">
        <f t="shared" si="0"/>
        <v>Normal</v>
      </c>
    </row>
    <row r="44" spans="1:10" hidden="1" x14ac:dyDescent="0.2">
      <c r="A44" s="6">
        <v>1501808</v>
      </c>
      <c r="B44" s="6">
        <v>150180</v>
      </c>
      <c r="C44" s="2" t="s">
        <v>22</v>
      </c>
      <c r="D44" s="7" t="s">
        <v>55</v>
      </c>
      <c r="E44" s="11">
        <v>16.106747323734393</v>
      </c>
      <c r="F44" s="11">
        <v>15.857225757611021</v>
      </c>
      <c r="G44" s="11">
        <v>16.167059989439043</v>
      </c>
      <c r="H44" s="11">
        <v>16.322405641083723</v>
      </c>
      <c r="I44" s="13">
        <v>15.140355237074715</v>
      </c>
      <c r="J44" s="6" t="str">
        <f t="shared" si="0"/>
        <v>Normal</v>
      </c>
    </row>
    <row r="45" spans="1:10" hidden="1" x14ac:dyDescent="0.2">
      <c r="A45" s="6">
        <v>1501907</v>
      </c>
      <c r="B45" s="6">
        <v>150190</v>
      </c>
      <c r="C45" s="2" t="s">
        <v>19</v>
      </c>
      <c r="D45" s="7" t="s">
        <v>56</v>
      </c>
      <c r="E45" s="11">
        <v>12.289383312067798</v>
      </c>
      <c r="F45" s="11">
        <v>13.010272065201086</v>
      </c>
      <c r="G45" s="11">
        <v>12.479823903498851</v>
      </c>
      <c r="H45" s="11">
        <v>14.094347139120174</v>
      </c>
      <c r="I45" s="13">
        <v>11.193118082087897</v>
      </c>
      <c r="J45" s="6" t="str">
        <f t="shared" si="0"/>
        <v>Normal</v>
      </c>
    </row>
    <row r="46" spans="1:10" hidden="1" x14ac:dyDescent="0.2">
      <c r="A46" s="6">
        <v>1502004</v>
      </c>
      <c r="B46" s="6">
        <v>150200</v>
      </c>
      <c r="C46" s="2" t="s">
        <v>22</v>
      </c>
      <c r="D46" s="7" t="s">
        <v>57</v>
      </c>
      <c r="E46" s="11">
        <v>12.398283130957116</v>
      </c>
      <c r="F46" s="11">
        <v>11.921773373500336</v>
      </c>
      <c r="G46" s="11">
        <v>12.062365379561435</v>
      </c>
      <c r="H46" s="11">
        <v>12.061137202462254</v>
      </c>
      <c r="I46" s="13">
        <v>11.538362053806535</v>
      </c>
      <c r="J46" s="6" t="str">
        <f t="shared" si="0"/>
        <v>Normal</v>
      </c>
    </row>
    <row r="47" spans="1:10" hidden="1" x14ac:dyDescent="0.2">
      <c r="A47" s="6">
        <v>1501956</v>
      </c>
      <c r="B47" s="6">
        <v>150195</v>
      </c>
      <c r="C47" s="2" t="s">
        <v>35</v>
      </c>
      <c r="D47" s="7" t="s">
        <v>58</v>
      </c>
      <c r="E47" s="11">
        <v>11.850356260420041</v>
      </c>
      <c r="F47" s="11">
        <v>11.878078683453754</v>
      </c>
      <c r="G47" s="11">
        <v>12.060079403508961</v>
      </c>
      <c r="H47" s="11">
        <v>12.612783898613271</v>
      </c>
      <c r="I47" s="13">
        <v>12.604114741019886</v>
      </c>
      <c r="J47" s="6" t="str">
        <f t="shared" si="0"/>
        <v>Normal</v>
      </c>
    </row>
    <row r="48" spans="1:10" hidden="1" x14ac:dyDescent="0.2">
      <c r="A48" s="6">
        <v>1502103</v>
      </c>
      <c r="B48" s="6">
        <v>150210</v>
      </c>
      <c r="C48" s="2" t="s">
        <v>17</v>
      </c>
      <c r="D48" s="7" t="s">
        <v>59</v>
      </c>
      <c r="E48" s="11">
        <v>14.664595117599843</v>
      </c>
      <c r="F48" s="11">
        <v>15.805801523815727</v>
      </c>
      <c r="G48" s="11">
        <v>16.208096338324484</v>
      </c>
      <c r="H48" s="11">
        <v>15.868908412448091</v>
      </c>
      <c r="I48" s="13">
        <v>15.355545847024375</v>
      </c>
      <c r="J48" s="6" t="str">
        <f t="shared" si="0"/>
        <v>Normal</v>
      </c>
    </row>
    <row r="49" spans="1:10" hidden="1" x14ac:dyDescent="0.2">
      <c r="A49" s="6">
        <v>1502152</v>
      </c>
      <c r="B49" s="6">
        <v>150215</v>
      </c>
      <c r="C49" s="2" t="s">
        <v>47</v>
      </c>
      <c r="D49" s="7" t="s">
        <v>60</v>
      </c>
      <c r="E49" s="11">
        <v>25.636824454636336</v>
      </c>
      <c r="F49" s="11">
        <v>23.402897511005936</v>
      </c>
      <c r="G49" s="11">
        <v>21.422851584635854</v>
      </c>
      <c r="H49" s="11">
        <v>19.806447937248073</v>
      </c>
      <c r="I49" s="13">
        <v>18.278049094283691</v>
      </c>
      <c r="J49" s="6" t="str">
        <f t="shared" si="0"/>
        <v>Outliers</v>
      </c>
    </row>
    <row r="50" spans="1:10" hidden="1" x14ac:dyDescent="0.2">
      <c r="A50" s="6">
        <v>1502202</v>
      </c>
      <c r="B50" s="6">
        <v>150220</v>
      </c>
      <c r="C50" s="2" t="s">
        <v>35</v>
      </c>
      <c r="D50" s="7" t="s">
        <v>61</v>
      </c>
      <c r="E50" s="11">
        <v>11.45893159768177</v>
      </c>
      <c r="F50" s="11">
        <v>11.204248696652979</v>
      </c>
      <c r="G50" s="11">
        <v>11.803647039528204</v>
      </c>
      <c r="H50" s="11">
        <v>11.075010473416071</v>
      </c>
      <c r="I50" s="13">
        <v>10.980855069555966</v>
      </c>
      <c r="J50" s="6" t="str">
        <f t="shared" si="0"/>
        <v>Normal</v>
      </c>
    </row>
    <row r="51" spans="1:10" hidden="1" x14ac:dyDescent="0.2">
      <c r="A51" s="6">
        <v>1502301</v>
      </c>
      <c r="B51" s="6">
        <v>150230</v>
      </c>
      <c r="C51" s="2" t="s">
        <v>19</v>
      </c>
      <c r="D51" s="7" t="s">
        <v>62</v>
      </c>
      <c r="E51" s="11">
        <v>9.869610922434255</v>
      </c>
      <c r="F51" s="11">
        <v>9.8764251809771153</v>
      </c>
      <c r="G51" s="11">
        <v>9.2810010034664874</v>
      </c>
      <c r="H51" s="11">
        <v>9.2734009774270216</v>
      </c>
      <c r="I51" s="13">
        <v>8.8719882992544896</v>
      </c>
      <c r="J51" s="6" t="str">
        <f t="shared" si="0"/>
        <v>Normal</v>
      </c>
    </row>
    <row r="52" spans="1:10" hidden="1" x14ac:dyDescent="0.2">
      <c r="A52" s="6">
        <v>1502400</v>
      </c>
      <c r="B52" s="6">
        <v>150240</v>
      </c>
      <c r="C52" s="2" t="s">
        <v>63</v>
      </c>
      <c r="D52" s="7" t="s">
        <v>64</v>
      </c>
      <c r="E52" s="11">
        <v>12.034961182068788</v>
      </c>
      <c r="F52" s="11">
        <v>12.278982351801256</v>
      </c>
      <c r="G52" s="11">
        <v>11.699089562889045</v>
      </c>
      <c r="H52" s="11">
        <v>10.193673308175196</v>
      </c>
      <c r="I52" s="13">
        <v>10.564034301516136</v>
      </c>
      <c r="J52" s="6" t="str">
        <f t="shared" si="0"/>
        <v>Normal</v>
      </c>
    </row>
    <row r="53" spans="1:10" hidden="1" x14ac:dyDescent="0.2">
      <c r="A53" s="6">
        <v>1502509</v>
      </c>
      <c r="B53" s="6">
        <v>150250</v>
      </c>
      <c r="C53" s="2" t="s">
        <v>22</v>
      </c>
      <c r="D53" s="7" t="s">
        <v>65</v>
      </c>
      <c r="E53" s="11">
        <v>12.399056942797682</v>
      </c>
      <c r="F53" s="11">
        <v>12.335826164479039</v>
      </c>
      <c r="G53" s="11">
        <v>13.013433347643785</v>
      </c>
      <c r="H53" s="11">
        <v>12.41204558612872</v>
      </c>
      <c r="I53" s="13">
        <v>15.827663598147728</v>
      </c>
      <c r="J53" s="6" t="str">
        <f t="shared" si="0"/>
        <v>Normal</v>
      </c>
    </row>
    <row r="54" spans="1:10" hidden="1" x14ac:dyDescent="0.2">
      <c r="A54" s="6">
        <v>1502608</v>
      </c>
      <c r="B54" s="6">
        <v>150260</v>
      </c>
      <c r="C54" s="2" t="s">
        <v>63</v>
      </c>
      <c r="D54" s="7" t="s">
        <v>66</v>
      </c>
      <c r="E54" s="11">
        <v>12.57382034096684</v>
      </c>
      <c r="F54" s="11">
        <v>13.005366641398034</v>
      </c>
      <c r="G54" s="11">
        <v>13.362077136005276</v>
      </c>
      <c r="H54" s="11">
        <v>8.1484413359091938</v>
      </c>
      <c r="I54" s="13">
        <v>13.918714220923295</v>
      </c>
      <c r="J54" s="6" t="str">
        <f t="shared" si="0"/>
        <v>Normal</v>
      </c>
    </row>
    <row r="55" spans="1:10" hidden="1" x14ac:dyDescent="0.2">
      <c r="A55" s="6">
        <v>1502707</v>
      </c>
      <c r="B55" s="6">
        <v>150270</v>
      </c>
      <c r="C55" s="2" t="s">
        <v>24</v>
      </c>
      <c r="D55" s="7" t="s">
        <v>67</v>
      </c>
      <c r="E55" s="11">
        <v>14.416447842488212</v>
      </c>
      <c r="F55" s="11">
        <v>13.985665242300483</v>
      </c>
      <c r="G55" s="11">
        <v>13.743014627037377</v>
      </c>
      <c r="H55" s="11">
        <v>13.272442527078759</v>
      </c>
      <c r="I55" s="13">
        <v>12.33602455634108</v>
      </c>
      <c r="J55" s="6" t="str">
        <f t="shared" si="0"/>
        <v>Normal</v>
      </c>
    </row>
    <row r="56" spans="1:10" hidden="1" x14ac:dyDescent="0.2">
      <c r="A56" s="6">
        <v>1502756</v>
      </c>
      <c r="B56" s="6">
        <v>150275</v>
      </c>
      <c r="C56" s="2" t="s">
        <v>19</v>
      </c>
      <c r="D56" s="7" t="s">
        <v>68</v>
      </c>
      <c r="E56" s="11">
        <v>14.481126324823485</v>
      </c>
      <c r="F56" s="11">
        <v>14.038354178917615</v>
      </c>
      <c r="G56" s="11">
        <v>13.387773450993707</v>
      </c>
      <c r="H56" s="11">
        <v>8.702214914838267</v>
      </c>
      <c r="I56" s="13">
        <v>12.415911835841591</v>
      </c>
      <c r="J56" s="6" t="str">
        <f t="shared" si="0"/>
        <v>Normal</v>
      </c>
    </row>
    <row r="57" spans="1:10" hidden="1" x14ac:dyDescent="0.2">
      <c r="A57" s="6">
        <v>1502764</v>
      </c>
      <c r="B57" s="6">
        <v>150276</v>
      </c>
      <c r="C57" s="2" t="s">
        <v>24</v>
      </c>
      <c r="D57" s="7" t="s">
        <v>69</v>
      </c>
      <c r="E57" s="11">
        <v>14.672255744553247</v>
      </c>
      <c r="F57" s="11">
        <v>13.974285411531998</v>
      </c>
      <c r="G57" s="11">
        <v>13.780109477705361</v>
      </c>
      <c r="H57" s="11">
        <v>13.696223719214812</v>
      </c>
      <c r="I57" s="13">
        <v>13.209636113959887</v>
      </c>
      <c r="J57" s="6" t="str">
        <f t="shared" si="0"/>
        <v>Normal</v>
      </c>
    </row>
    <row r="58" spans="1:10" hidden="1" x14ac:dyDescent="0.2">
      <c r="A58" s="6">
        <v>1502772</v>
      </c>
      <c r="B58" s="6">
        <v>150277</v>
      </c>
      <c r="C58" s="2" t="s">
        <v>47</v>
      </c>
      <c r="D58" s="7" t="s">
        <v>70</v>
      </c>
      <c r="E58" s="11">
        <v>18.980500891904299</v>
      </c>
      <c r="F58" s="11">
        <v>18.685128709105562</v>
      </c>
      <c r="G58" s="11">
        <v>18.13611511174005</v>
      </c>
      <c r="H58" s="11">
        <v>17.145984674697051</v>
      </c>
      <c r="I58" s="13">
        <v>16.871805652501532</v>
      </c>
      <c r="J58" s="6" t="str">
        <f t="shared" si="0"/>
        <v>Normal</v>
      </c>
    </row>
    <row r="59" spans="1:10" hidden="1" x14ac:dyDescent="0.2">
      <c r="A59" s="6">
        <v>1502806</v>
      </c>
      <c r="B59" s="6">
        <v>150280</v>
      </c>
      <c r="C59" s="2" t="s">
        <v>22</v>
      </c>
      <c r="D59" s="7" t="s">
        <v>71</v>
      </c>
      <c r="E59" s="11">
        <v>17.277116320930816</v>
      </c>
      <c r="F59" s="11">
        <v>16.719303345198568</v>
      </c>
      <c r="G59" s="11">
        <v>15.022244862407604</v>
      </c>
      <c r="H59" s="11">
        <v>17.144132565421078</v>
      </c>
      <c r="I59" s="13">
        <v>15.866603649515342</v>
      </c>
      <c r="J59" s="6" t="str">
        <f t="shared" si="0"/>
        <v>Normal</v>
      </c>
    </row>
    <row r="60" spans="1:10" hidden="1" x14ac:dyDescent="0.2">
      <c r="A60" s="6">
        <v>1502855</v>
      </c>
      <c r="B60" s="6">
        <v>150285</v>
      </c>
      <c r="C60" s="2" t="s">
        <v>26</v>
      </c>
      <c r="D60" s="7" t="s">
        <v>72</v>
      </c>
      <c r="E60" s="11">
        <v>11.004384743913407</v>
      </c>
      <c r="F60" s="11">
        <v>11.083204128977572</v>
      </c>
      <c r="G60" s="11">
        <v>10.948373006954213</v>
      </c>
      <c r="H60" s="11">
        <v>11.436401996295375</v>
      </c>
      <c r="I60" s="13">
        <v>10.765994541875285</v>
      </c>
      <c r="J60" s="6" t="str">
        <f t="shared" si="0"/>
        <v>Normal</v>
      </c>
    </row>
    <row r="61" spans="1:10" hidden="1" x14ac:dyDescent="0.2">
      <c r="A61" s="6">
        <v>1502905</v>
      </c>
      <c r="B61" s="6">
        <v>150290</v>
      </c>
      <c r="C61" s="2" t="s">
        <v>63</v>
      </c>
      <c r="D61" s="7" t="s">
        <v>73</v>
      </c>
      <c r="E61" s="11">
        <v>12.56670327002076</v>
      </c>
      <c r="F61" s="11">
        <v>12.851814165717775</v>
      </c>
      <c r="G61" s="11">
        <v>12.943356846710429</v>
      </c>
      <c r="H61" s="11">
        <v>12.696002315487817</v>
      </c>
      <c r="I61" s="13">
        <v>11.581659696169488</v>
      </c>
      <c r="J61" s="6" t="str">
        <f t="shared" si="0"/>
        <v>Normal</v>
      </c>
    </row>
    <row r="62" spans="1:10" hidden="1" x14ac:dyDescent="0.2">
      <c r="A62" s="6">
        <v>1502939</v>
      </c>
      <c r="B62" s="6">
        <v>150293</v>
      </c>
      <c r="C62" s="2" t="s">
        <v>19</v>
      </c>
      <c r="D62" s="7" t="s">
        <v>74</v>
      </c>
      <c r="E62" s="11">
        <v>12.849330212023533</v>
      </c>
      <c r="F62" s="11">
        <v>12.519150631452028</v>
      </c>
      <c r="G62" s="11">
        <v>12.400255182331911</v>
      </c>
      <c r="H62" s="11">
        <v>12.327113137297106</v>
      </c>
      <c r="I62" s="13">
        <v>11.5960408027775</v>
      </c>
      <c r="J62" s="6" t="str">
        <f t="shared" si="0"/>
        <v>Normal</v>
      </c>
    </row>
    <row r="63" spans="1:10" hidden="1" x14ac:dyDescent="0.2">
      <c r="A63" s="6">
        <v>1502954</v>
      </c>
      <c r="B63" s="6">
        <v>150295</v>
      </c>
      <c r="C63" s="2" t="s">
        <v>47</v>
      </c>
      <c r="D63" s="7" t="s">
        <v>75</v>
      </c>
      <c r="E63" s="11">
        <v>12.78753468511141</v>
      </c>
      <c r="F63" s="11">
        <v>13.152832483852926</v>
      </c>
      <c r="G63" s="11">
        <v>13.014761401071416</v>
      </c>
      <c r="H63" s="11">
        <v>13.288523959593386</v>
      </c>
      <c r="I63" s="13">
        <v>12.630336540415227</v>
      </c>
      <c r="J63" s="6" t="str">
        <f t="shared" si="0"/>
        <v>Normal</v>
      </c>
    </row>
    <row r="64" spans="1:10" hidden="1" x14ac:dyDescent="0.2">
      <c r="A64" s="6">
        <v>1503002</v>
      </c>
      <c r="B64" s="6">
        <v>150300</v>
      </c>
      <c r="C64" s="2" t="s">
        <v>26</v>
      </c>
      <c r="D64" s="7" t="s">
        <v>76</v>
      </c>
      <c r="E64" s="11">
        <v>10.310783276148682</v>
      </c>
      <c r="F64" s="11">
        <v>10.11516955356217</v>
      </c>
      <c r="G64" s="11">
        <v>9.5625275893915891</v>
      </c>
      <c r="H64" s="11">
        <v>11.17319072196416</v>
      </c>
      <c r="I64" s="13">
        <v>10.574393269820057</v>
      </c>
      <c r="J64" s="6" t="str">
        <f t="shared" si="0"/>
        <v>Normal</v>
      </c>
    </row>
    <row r="65" spans="1:10" hidden="1" x14ac:dyDescent="0.2">
      <c r="A65" s="6">
        <v>1503044</v>
      </c>
      <c r="B65" s="6">
        <v>150304</v>
      </c>
      <c r="C65" s="2" t="s">
        <v>24</v>
      </c>
      <c r="D65" s="7" t="s">
        <v>77</v>
      </c>
      <c r="E65" s="11">
        <v>14.394741568220041</v>
      </c>
      <c r="F65" s="11">
        <v>14.641826340558863</v>
      </c>
      <c r="G65" s="11">
        <v>13.741871433414325</v>
      </c>
      <c r="H65" s="11">
        <v>14.16851250274811</v>
      </c>
      <c r="I65" s="13">
        <v>13.624018775393353</v>
      </c>
      <c r="J65" s="6" t="str">
        <f t="shared" si="0"/>
        <v>Normal</v>
      </c>
    </row>
    <row r="66" spans="1:10" hidden="1" x14ac:dyDescent="0.2">
      <c r="A66" s="6">
        <v>1503077</v>
      </c>
      <c r="B66" s="6">
        <v>150307</v>
      </c>
      <c r="C66" s="2" t="s">
        <v>19</v>
      </c>
      <c r="D66" s="7" t="s">
        <v>78</v>
      </c>
      <c r="E66" s="11">
        <v>13.438375686934849</v>
      </c>
      <c r="F66" s="11">
        <v>13.696931069114056</v>
      </c>
      <c r="G66" s="11">
        <v>12.733001573508728</v>
      </c>
      <c r="H66" s="11">
        <v>14.444764157658005</v>
      </c>
      <c r="I66" s="13">
        <v>11.707984416192557</v>
      </c>
      <c r="J66" s="6" t="str">
        <f t="shared" si="0"/>
        <v>Normal</v>
      </c>
    </row>
    <row r="67" spans="1:10" hidden="1" x14ac:dyDescent="0.2">
      <c r="A67" s="6">
        <v>1503093</v>
      </c>
      <c r="B67" s="6">
        <v>150309</v>
      </c>
      <c r="C67" s="2" t="s">
        <v>53</v>
      </c>
      <c r="D67" s="7" t="s">
        <v>79</v>
      </c>
      <c r="E67" s="11">
        <v>12.855026282607092</v>
      </c>
      <c r="F67" s="11">
        <v>12.658618580425321</v>
      </c>
      <c r="G67" s="11">
        <v>12.948731867919379</v>
      </c>
      <c r="H67" s="11">
        <v>12.625569915268409</v>
      </c>
      <c r="I67" s="13">
        <v>12.201049672336762</v>
      </c>
      <c r="J67" s="6" t="str">
        <f t="shared" si="0"/>
        <v>Normal</v>
      </c>
    </row>
    <row r="68" spans="1:10" hidden="1" x14ac:dyDescent="0.2">
      <c r="A68" s="6">
        <v>1503101</v>
      </c>
      <c r="B68" s="6">
        <v>150310</v>
      </c>
      <c r="C68" s="2" t="s">
        <v>22</v>
      </c>
      <c r="D68" s="7" t="s">
        <v>80</v>
      </c>
      <c r="E68" s="11">
        <v>14.313292413183495</v>
      </c>
      <c r="F68" s="11">
        <v>14.416478155580313</v>
      </c>
      <c r="G68" s="11">
        <v>14.231087938129981</v>
      </c>
      <c r="H68" s="11">
        <v>15.012810361947583</v>
      </c>
      <c r="I68" s="13">
        <v>13.349083253816248</v>
      </c>
      <c r="J68" s="6" t="str">
        <f t="shared" si="0"/>
        <v>Normal</v>
      </c>
    </row>
    <row r="69" spans="1:10" hidden="1" x14ac:dyDescent="0.2">
      <c r="A69" s="6">
        <v>1503200</v>
      </c>
      <c r="B69" s="6">
        <v>150320</v>
      </c>
      <c r="C69" s="2" t="s">
        <v>63</v>
      </c>
      <c r="D69" s="7" t="s">
        <v>81</v>
      </c>
      <c r="E69" s="11">
        <v>11.452434820839551</v>
      </c>
      <c r="F69" s="11">
        <v>11.628350434654179</v>
      </c>
      <c r="G69" s="11">
        <v>11.533421865108856</v>
      </c>
      <c r="H69" s="11">
        <v>11.572596260931705</v>
      </c>
      <c r="I69" s="13">
        <v>11.180094788263579</v>
      </c>
      <c r="J69" s="6" t="str">
        <f t="shared" si="0"/>
        <v>Normal</v>
      </c>
    </row>
    <row r="70" spans="1:10" hidden="1" x14ac:dyDescent="0.2">
      <c r="A70" s="6">
        <v>1503309</v>
      </c>
      <c r="B70" s="6">
        <v>150330</v>
      </c>
      <c r="C70" s="2" t="s">
        <v>17</v>
      </c>
      <c r="D70" s="7" t="s">
        <v>82</v>
      </c>
      <c r="E70" s="11">
        <v>14.121512751425518</v>
      </c>
      <c r="F70" s="11">
        <v>14.2601198635976</v>
      </c>
      <c r="G70" s="11">
        <v>15.11938150898469</v>
      </c>
      <c r="H70" s="11">
        <v>15.070473716479814</v>
      </c>
      <c r="I70" s="13">
        <v>10.11087228416233</v>
      </c>
      <c r="J70" s="6" t="str">
        <f t="shared" si="0"/>
        <v>Normal</v>
      </c>
    </row>
    <row r="71" spans="1:10" hidden="1" x14ac:dyDescent="0.2">
      <c r="A71" s="6">
        <v>1503408</v>
      </c>
      <c r="B71" s="6">
        <v>150340</v>
      </c>
      <c r="C71" s="2" t="s">
        <v>63</v>
      </c>
      <c r="D71" s="7" t="s">
        <v>83</v>
      </c>
      <c r="E71" s="11">
        <v>10.857779393448782</v>
      </c>
      <c r="F71" s="11">
        <v>10.863612512795886</v>
      </c>
      <c r="G71" s="11">
        <v>10.532416836454965</v>
      </c>
      <c r="H71" s="11">
        <v>10.357885977317425</v>
      </c>
      <c r="I71" s="13">
        <v>10.130370011086647</v>
      </c>
      <c r="J71" s="6" t="str">
        <f t="shared" si="0"/>
        <v>Normal</v>
      </c>
    </row>
    <row r="72" spans="1:10" hidden="1" x14ac:dyDescent="0.2">
      <c r="A72" s="6">
        <v>1503457</v>
      </c>
      <c r="B72" s="6">
        <v>150345</v>
      </c>
      <c r="C72" s="2" t="s">
        <v>19</v>
      </c>
      <c r="D72" s="7" t="s">
        <v>84</v>
      </c>
      <c r="E72" s="11">
        <v>15.312129667998674</v>
      </c>
      <c r="F72" s="11">
        <v>15.242721649566578</v>
      </c>
      <c r="G72" s="11">
        <v>13.323354723837639</v>
      </c>
      <c r="H72" s="11">
        <v>15.296586038277793</v>
      </c>
      <c r="I72" s="13">
        <v>14.400736313608069</v>
      </c>
      <c r="J72" s="6" t="str">
        <f t="shared" si="0"/>
        <v>Normal</v>
      </c>
    </row>
    <row r="73" spans="1:10" hidden="1" x14ac:dyDescent="0.2">
      <c r="A73" s="6">
        <v>1503507</v>
      </c>
      <c r="B73" s="6">
        <v>150350</v>
      </c>
      <c r="C73" s="2" t="s">
        <v>19</v>
      </c>
      <c r="D73" s="7" t="s">
        <v>85</v>
      </c>
      <c r="E73" s="11">
        <v>12.028508963251078</v>
      </c>
      <c r="F73" s="11">
        <v>12.106704323016425</v>
      </c>
      <c r="G73" s="11">
        <v>11.413945981627599</v>
      </c>
      <c r="H73" s="11">
        <v>12.268155610391648</v>
      </c>
      <c r="I73" s="13">
        <v>10.858978931652613</v>
      </c>
      <c r="J73" s="6" t="str">
        <f t="shared" si="0"/>
        <v>Normal</v>
      </c>
    </row>
    <row r="74" spans="1:10" hidden="1" x14ac:dyDescent="0.2">
      <c r="A74" s="6">
        <v>1503606</v>
      </c>
      <c r="B74" s="6">
        <v>150360</v>
      </c>
      <c r="C74" s="2" t="s">
        <v>38</v>
      </c>
      <c r="D74" s="7" t="s">
        <v>86</v>
      </c>
      <c r="E74" s="11">
        <v>15.271872188242401</v>
      </c>
      <c r="F74" s="11">
        <v>14.773614116718635</v>
      </c>
      <c r="G74" s="11">
        <v>14.925755339367003</v>
      </c>
      <c r="H74" s="11">
        <v>14.663711508336435</v>
      </c>
      <c r="I74" s="13">
        <v>14.122692646233865</v>
      </c>
      <c r="J74" s="6" t="str">
        <f t="shared" si="0"/>
        <v>Normal</v>
      </c>
    </row>
    <row r="75" spans="1:10" hidden="1" x14ac:dyDescent="0.2">
      <c r="A75" s="6">
        <v>1503705</v>
      </c>
      <c r="B75" s="6">
        <v>150370</v>
      </c>
      <c r="C75" s="2" t="s">
        <v>53</v>
      </c>
      <c r="D75" s="7" t="s">
        <v>87</v>
      </c>
      <c r="E75" s="11">
        <v>13.476810761704844</v>
      </c>
      <c r="F75" s="11">
        <v>13.198948644821542</v>
      </c>
      <c r="G75" s="11">
        <v>12.537412353239642</v>
      </c>
      <c r="H75" s="11">
        <v>12.173566354117783</v>
      </c>
      <c r="I75" s="13">
        <v>12.387636425227671</v>
      </c>
      <c r="J75" s="6" t="str">
        <f t="shared" si="0"/>
        <v>Normal</v>
      </c>
    </row>
    <row r="76" spans="1:10" hidden="1" x14ac:dyDescent="0.2">
      <c r="A76" s="6">
        <v>1503754</v>
      </c>
      <c r="B76" s="6">
        <v>150375</v>
      </c>
      <c r="C76" s="2" t="s">
        <v>38</v>
      </c>
      <c r="D76" s="7" t="s">
        <v>88</v>
      </c>
      <c r="E76" s="11">
        <v>19.099544025052595</v>
      </c>
      <c r="F76" s="11">
        <v>18.328711509280367</v>
      </c>
      <c r="G76" s="11">
        <v>18.538086001765951</v>
      </c>
      <c r="H76" s="11">
        <v>17.594096766377529</v>
      </c>
      <c r="I76" s="13">
        <v>17.000178264359263</v>
      </c>
      <c r="J76" s="6" t="str">
        <f t="shared" si="0"/>
        <v>Normal</v>
      </c>
    </row>
    <row r="77" spans="1:10" hidden="1" x14ac:dyDescent="0.2">
      <c r="A77" s="6">
        <v>1503804</v>
      </c>
      <c r="B77" s="6">
        <v>150380</v>
      </c>
      <c r="C77" s="2" t="s">
        <v>53</v>
      </c>
      <c r="D77" s="7" t="s">
        <v>89</v>
      </c>
      <c r="E77" s="11">
        <v>13.342038822956459</v>
      </c>
      <c r="F77" s="11">
        <v>13.332758442341905</v>
      </c>
      <c r="G77" s="11">
        <v>13.360246879238799</v>
      </c>
      <c r="H77" s="11">
        <v>12.808269482405143</v>
      </c>
      <c r="I77" s="13">
        <v>12.927414900351534</v>
      </c>
      <c r="J77" s="6" t="str">
        <f t="shared" si="0"/>
        <v>Normal</v>
      </c>
    </row>
    <row r="78" spans="1:10" hidden="1" x14ac:dyDescent="0.2">
      <c r="A78" s="6">
        <v>1503903</v>
      </c>
      <c r="B78" s="6">
        <v>150390</v>
      </c>
      <c r="C78" s="2" t="s">
        <v>26</v>
      </c>
      <c r="D78" s="7" t="s">
        <v>90</v>
      </c>
      <c r="E78" s="11">
        <v>19.209507446417231</v>
      </c>
      <c r="F78" s="11">
        <v>19.828872750938828</v>
      </c>
      <c r="G78" s="11">
        <v>19.564592972254641</v>
      </c>
      <c r="H78" s="11">
        <v>19.884186821774531</v>
      </c>
      <c r="I78" s="13">
        <v>18.805857623660625</v>
      </c>
      <c r="J78" s="6" t="str">
        <f t="shared" si="0"/>
        <v>Outliers</v>
      </c>
    </row>
    <row r="79" spans="1:10" hidden="1" x14ac:dyDescent="0.2">
      <c r="A79" s="6">
        <v>1504000</v>
      </c>
      <c r="B79" s="6">
        <v>150400</v>
      </c>
      <c r="C79" s="2" t="s">
        <v>17</v>
      </c>
      <c r="D79" s="7" t="s">
        <v>91</v>
      </c>
      <c r="E79" s="11">
        <v>13.45373744305739</v>
      </c>
      <c r="F79" s="11">
        <v>13.460113477802809</v>
      </c>
      <c r="G79" s="11">
        <v>13.472177201203534</v>
      </c>
      <c r="H79" s="11">
        <v>14.347197132931312</v>
      </c>
      <c r="I79" s="13">
        <v>12.619858858292728</v>
      </c>
      <c r="J79" s="6" t="str">
        <f t="shared" si="0"/>
        <v>Normal</v>
      </c>
    </row>
    <row r="80" spans="1:10" hidden="1" x14ac:dyDescent="0.2">
      <c r="A80" s="6">
        <v>1504059</v>
      </c>
      <c r="B80" s="6">
        <v>150405</v>
      </c>
      <c r="C80" s="2" t="s">
        <v>19</v>
      </c>
      <c r="D80" s="7" t="s">
        <v>92</v>
      </c>
      <c r="E80" s="11">
        <v>12.658993548004533</v>
      </c>
      <c r="F80" s="11">
        <v>12.608079274762611</v>
      </c>
      <c r="G80" s="11">
        <v>12.643983695016873</v>
      </c>
      <c r="H80" s="11">
        <v>12.522357977749287</v>
      </c>
      <c r="I80" s="13">
        <v>12.6710968400275</v>
      </c>
      <c r="J80" s="6" t="str">
        <f t="shared" si="0"/>
        <v>Normal</v>
      </c>
    </row>
    <row r="81" spans="1:10" hidden="1" x14ac:dyDescent="0.2">
      <c r="A81" s="6">
        <v>1504109</v>
      </c>
      <c r="B81" s="6">
        <v>150410</v>
      </c>
      <c r="C81" s="2" t="s">
        <v>63</v>
      </c>
      <c r="D81" s="7" t="s">
        <v>93</v>
      </c>
      <c r="E81" s="11">
        <v>10.72249938633149</v>
      </c>
      <c r="F81" s="11">
        <v>9.9245311316000571</v>
      </c>
      <c r="G81" s="11">
        <v>9.9336744311923564</v>
      </c>
      <c r="H81" s="11">
        <v>13.852369867373664</v>
      </c>
      <c r="I81" s="13">
        <v>12.93904139610358</v>
      </c>
      <c r="J81" s="6" t="str">
        <f t="shared" si="0"/>
        <v>Normal</v>
      </c>
    </row>
    <row r="82" spans="1:10" hidden="1" x14ac:dyDescent="0.2">
      <c r="A82" s="6">
        <v>1504208</v>
      </c>
      <c r="B82" s="6">
        <v>150420</v>
      </c>
      <c r="C82" s="2" t="s">
        <v>47</v>
      </c>
      <c r="D82" s="7" t="s">
        <v>94</v>
      </c>
      <c r="E82" s="11">
        <v>16.645236979587558</v>
      </c>
      <c r="F82" s="11">
        <v>16.776718770413485</v>
      </c>
      <c r="G82" s="11">
        <v>16.263611585920387</v>
      </c>
      <c r="H82" s="11">
        <v>16.06336953687827</v>
      </c>
      <c r="I82" s="13">
        <v>15.070304754694432</v>
      </c>
      <c r="J82" s="6" t="str">
        <f t="shared" ref="J82:J145" si="1">IF(AND(I82&lt;$M$21,I82&gt;$M$22),"Normal","Outliers")</f>
        <v>Normal</v>
      </c>
    </row>
    <row r="83" spans="1:10" hidden="1" x14ac:dyDescent="0.2">
      <c r="A83" s="6">
        <v>1504307</v>
      </c>
      <c r="B83" s="6">
        <v>150430</v>
      </c>
      <c r="C83" s="2" t="s">
        <v>63</v>
      </c>
      <c r="D83" s="7" t="s">
        <v>95</v>
      </c>
      <c r="E83" s="11">
        <v>11.255040445139745</v>
      </c>
      <c r="F83" s="11">
        <v>11.092943401109785</v>
      </c>
      <c r="G83" s="11">
        <v>11.53906904448233</v>
      </c>
      <c r="H83" s="11">
        <v>11.378693759260852</v>
      </c>
      <c r="I83" s="13">
        <v>11.797122109419204</v>
      </c>
      <c r="J83" s="6" t="str">
        <f t="shared" si="1"/>
        <v>Normal</v>
      </c>
    </row>
    <row r="84" spans="1:10" hidden="1" x14ac:dyDescent="0.2">
      <c r="A84" s="6">
        <v>1504406</v>
      </c>
      <c r="B84" s="6">
        <v>150440</v>
      </c>
      <c r="C84" s="2" t="s">
        <v>63</v>
      </c>
      <c r="D84" s="7" t="s">
        <v>96</v>
      </c>
      <c r="E84" s="11">
        <v>14.208918389692405</v>
      </c>
      <c r="F84" s="11">
        <v>13.78804274763332</v>
      </c>
      <c r="G84" s="11">
        <v>13.889681602701382</v>
      </c>
      <c r="H84" s="11">
        <v>15.570153438227514</v>
      </c>
      <c r="I84" s="13">
        <v>10.920921619873353</v>
      </c>
      <c r="J84" s="6" t="str">
        <f t="shared" si="1"/>
        <v>Normal</v>
      </c>
    </row>
    <row r="85" spans="1:10" hidden="1" x14ac:dyDescent="0.2">
      <c r="A85" s="6">
        <v>1504422</v>
      </c>
      <c r="B85" s="6">
        <v>150442</v>
      </c>
      <c r="C85" s="2" t="s">
        <v>32</v>
      </c>
      <c r="D85" s="7" t="s">
        <v>97</v>
      </c>
      <c r="E85" s="11">
        <v>13.950097991188267</v>
      </c>
      <c r="F85" s="11">
        <v>15.357460030890117</v>
      </c>
      <c r="G85" s="11">
        <v>14.602286268935474</v>
      </c>
      <c r="H85" s="11">
        <v>14.851745009858824</v>
      </c>
      <c r="I85" s="13">
        <v>13.962885057501079</v>
      </c>
      <c r="J85" s="6" t="str">
        <f t="shared" si="1"/>
        <v>Normal</v>
      </c>
    </row>
    <row r="86" spans="1:10" hidden="1" x14ac:dyDescent="0.2">
      <c r="A86" s="6">
        <v>1504455</v>
      </c>
      <c r="B86" s="6">
        <v>150445</v>
      </c>
      <c r="C86" s="2" t="s">
        <v>29</v>
      </c>
      <c r="D86" s="7" t="s">
        <v>98</v>
      </c>
      <c r="E86" s="11">
        <v>13.962903028790892</v>
      </c>
      <c r="F86" s="11">
        <v>13.687862645876537</v>
      </c>
      <c r="G86" s="11">
        <v>13.888783736565676</v>
      </c>
      <c r="H86" s="11">
        <v>13.645166471817866</v>
      </c>
      <c r="I86" s="13">
        <v>14.491541574687442</v>
      </c>
      <c r="J86" s="6" t="str">
        <f t="shared" si="1"/>
        <v>Normal</v>
      </c>
    </row>
    <row r="87" spans="1:10" hidden="1" x14ac:dyDescent="0.2">
      <c r="A87" s="6">
        <v>1504505</v>
      </c>
      <c r="B87" s="6">
        <v>150450</v>
      </c>
      <c r="C87" s="2" t="s">
        <v>22</v>
      </c>
      <c r="D87" s="7" t="s">
        <v>99</v>
      </c>
      <c r="E87" s="11">
        <v>16.8038184967745</v>
      </c>
      <c r="F87" s="11">
        <v>17.586600558746674</v>
      </c>
      <c r="G87" s="11">
        <v>18.581002962702968</v>
      </c>
      <c r="H87" s="11">
        <v>19.292634420143404</v>
      </c>
      <c r="I87" s="13">
        <v>18.578950566388752</v>
      </c>
      <c r="J87" s="6" t="str">
        <f t="shared" si="1"/>
        <v>Outliers</v>
      </c>
    </row>
    <row r="88" spans="1:10" hidden="1" x14ac:dyDescent="0.2">
      <c r="A88" s="6">
        <v>1504604</v>
      </c>
      <c r="B88" s="6">
        <v>150460</v>
      </c>
      <c r="C88" s="2" t="s">
        <v>17</v>
      </c>
      <c r="D88" s="7" t="s">
        <v>100</v>
      </c>
      <c r="E88" s="11">
        <v>14.830490839724428</v>
      </c>
      <c r="F88" s="11">
        <v>14.582187482317861</v>
      </c>
      <c r="G88" s="11">
        <v>14.263649343845428</v>
      </c>
      <c r="H88" s="11">
        <v>15.189646159585255</v>
      </c>
      <c r="I88" s="13">
        <v>14.053213414189317</v>
      </c>
      <c r="J88" s="6" t="str">
        <f t="shared" si="1"/>
        <v>Normal</v>
      </c>
    </row>
    <row r="89" spans="1:10" hidden="1" x14ac:dyDescent="0.2">
      <c r="A89" s="6">
        <v>1504703</v>
      </c>
      <c r="B89" s="6">
        <v>150470</v>
      </c>
      <c r="C89" s="2" t="s">
        <v>17</v>
      </c>
      <c r="D89" s="7" t="s">
        <v>101</v>
      </c>
      <c r="E89" s="11">
        <v>12.999031082439304</v>
      </c>
      <c r="F89" s="11">
        <v>12.59330933528665</v>
      </c>
      <c r="G89" s="11">
        <v>12.606937191816662</v>
      </c>
      <c r="H89" s="11">
        <v>11.726531469088592</v>
      </c>
      <c r="I89" s="13">
        <v>10.498788678719148</v>
      </c>
      <c r="J89" s="6" t="str">
        <f t="shared" si="1"/>
        <v>Normal</v>
      </c>
    </row>
    <row r="90" spans="1:10" hidden="1" x14ac:dyDescent="0.2">
      <c r="A90" s="6">
        <v>1504752</v>
      </c>
      <c r="B90" s="6">
        <v>150475</v>
      </c>
      <c r="C90" s="2" t="s">
        <v>26</v>
      </c>
      <c r="D90" s="7" t="s">
        <v>102</v>
      </c>
      <c r="E90" s="11">
        <v>15.717195662033872</v>
      </c>
      <c r="F90" s="11">
        <v>15.118627779142095</v>
      </c>
      <c r="G90" s="11">
        <v>14.066957352668521</v>
      </c>
      <c r="H90" s="11">
        <v>13.687518789109026</v>
      </c>
      <c r="I90" s="13">
        <v>12.40958875978875</v>
      </c>
      <c r="J90" s="6" t="str">
        <f t="shared" si="1"/>
        <v>Normal</v>
      </c>
    </row>
    <row r="91" spans="1:10" hidden="1" x14ac:dyDescent="0.2">
      <c r="A91" s="6">
        <v>1504802</v>
      </c>
      <c r="B91" s="6">
        <v>150480</v>
      </c>
      <c r="C91" s="2" t="s">
        <v>26</v>
      </c>
      <c r="D91" s="7" t="s">
        <v>103</v>
      </c>
      <c r="E91" s="11">
        <v>14.702982479634365</v>
      </c>
      <c r="F91" s="11">
        <v>12.41210884590191</v>
      </c>
      <c r="G91" s="11">
        <v>12.386969876737238</v>
      </c>
      <c r="H91" s="11">
        <v>13.951215649268709</v>
      </c>
      <c r="I91" s="13">
        <v>12.020480993781364</v>
      </c>
      <c r="J91" s="6" t="str">
        <f t="shared" si="1"/>
        <v>Normal</v>
      </c>
    </row>
    <row r="92" spans="1:10" hidden="1" x14ac:dyDescent="0.2">
      <c r="A92" s="6">
        <v>1504901</v>
      </c>
      <c r="B92" s="6">
        <v>150490</v>
      </c>
      <c r="C92" s="2" t="s">
        <v>22</v>
      </c>
      <c r="D92" s="7" t="s">
        <v>104</v>
      </c>
      <c r="E92" s="11">
        <v>15.192693436174439</v>
      </c>
      <c r="F92" s="11">
        <v>15.739137950538129</v>
      </c>
      <c r="G92" s="11">
        <v>15.678615264936161</v>
      </c>
      <c r="H92" s="11">
        <v>16.118977502740037</v>
      </c>
      <c r="I92" s="13">
        <v>15.261559668034375</v>
      </c>
      <c r="J92" s="6" t="str">
        <f t="shared" si="1"/>
        <v>Normal</v>
      </c>
    </row>
    <row r="93" spans="1:10" hidden="1" x14ac:dyDescent="0.2">
      <c r="A93" s="6">
        <v>1504950</v>
      </c>
      <c r="B93" s="6">
        <v>150495</v>
      </c>
      <c r="C93" s="2" t="s">
        <v>19</v>
      </c>
      <c r="D93" s="7" t="s">
        <v>105</v>
      </c>
      <c r="E93" s="11">
        <v>13.29839662763348</v>
      </c>
      <c r="F93" s="11">
        <v>14.380049928418329</v>
      </c>
      <c r="G93" s="11">
        <v>14.60485781662744</v>
      </c>
      <c r="H93" s="11">
        <v>15.274817774794208</v>
      </c>
      <c r="I93" s="13">
        <v>14.212530064935283</v>
      </c>
      <c r="J93" s="6" t="str">
        <f t="shared" si="1"/>
        <v>Normal</v>
      </c>
    </row>
    <row r="94" spans="1:10" hidden="1" x14ac:dyDescent="0.2">
      <c r="A94" s="6">
        <v>1504976</v>
      </c>
      <c r="B94" s="6">
        <v>150497</v>
      </c>
      <c r="C94" s="2" t="s">
        <v>53</v>
      </c>
      <c r="D94" s="7" t="s">
        <v>106</v>
      </c>
      <c r="E94" s="11">
        <v>15.165984348201965</v>
      </c>
      <c r="F94" s="11">
        <v>13.390012732471625</v>
      </c>
      <c r="G94" s="11">
        <v>14.737907933237375</v>
      </c>
      <c r="H94" s="11">
        <v>15.253732669525341</v>
      </c>
      <c r="I94" s="13">
        <v>13.235097935220965</v>
      </c>
      <c r="J94" s="6" t="str">
        <f t="shared" si="1"/>
        <v>Normal</v>
      </c>
    </row>
    <row r="95" spans="1:10" hidden="1" x14ac:dyDescent="0.2">
      <c r="A95" s="6">
        <v>1505007</v>
      </c>
      <c r="B95" s="6">
        <v>150500</v>
      </c>
      <c r="C95" s="2" t="s">
        <v>35</v>
      </c>
      <c r="D95" s="7" t="s">
        <v>107</v>
      </c>
      <c r="E95" s="11">
        <v>11.603085941847599</v>
      </c>
      <c r="F95" s="11">
        <v>11.195524126526678</v>
      </c>
      <c r="G95" s="11">
        <v>10.799157952566194</v>
      </c>
      <c r="H95" s="11">
        <v>10.711887917865489</v>
      </c>
      <c r="I95" s="13">
        <v>10.346474506506476</v>
      </c>
      <c r="J95" s="6" t="str">
        <f t="shared" si="1"/>
        <v>Normal</v>
      </c>
    </row>
    <row r="96" spans="1:10" hidden="1" x14ac:dyDescent="0.2">
      <c r="A96" s="6">
        <v>1505031</v>
      </c>
      <c r="B96" s="6">
        <v>150503</v>
      </c>
      <c r="C96" s="2" t="s">
        <v>38</v>
      </c>
      <c r="D96" s="7" t="s">
        <v>108</v>
      </c>
      <c r="E96" s="11">
        <v>14.954129874322119</v>
      </c>
      <c r="F96" s="11">
        <v>15.709959305360947</v>
      </c>
      <c r="G96" s="11">
        <v>14.18563547415892</v>
      </c>
      <c r="H96" s="11">
        <v>14.220411784347659</v>
      </c>
      <c r="I96" s="13">
        <v>12.343722431593921</v>
      </c>
      <c r="J96" s="6" t="str">
        <f t="shared" si="1"/>
        <v>Normal</v>
      </c>
    </row>
    <row r="97" spans="1:10" hidden="1" x14ac:dyDescent="0.2">
      <c r="A97" s="6">
        <v>1505064</v>
      </c>
      <c r="B97" s="6">
        <v>150506</v>
      </c>
      <c r="C97" s="2" t="s">
        <v>53</v>
      </c>
      <c r="D97" s="7" t="s">
        <v>109</v>
      </c>
      <c r="E97" s="11">
        <v>14.277950440339337</v>
      </c>
      <c r="F97" s="11">
        <v>14.13471606203697</v>
      </c>
      <c r="G97" s="11">
        <v>13.050262746697546</v>
      </c>
      <c r="H97" s="11">
        <v>12.984667646252314</v>
      </c>
      <c r="I97" s="13">
        <v>12.041114807925569</v>
      </c>
      <c r="J97" s="6" t="str">
        <f t="shared" si="1"/>
        <v>Normal</v>
      </c>
    </row>
    <row r="98" spans="1:10" hidden="1" x14ac:dyDescent="0.2">
      <c r="A98" s="6">
        <v>1505106</v>
      </c>
      <c r="B98" s="6">
        <v>150510</v>
      </c>
      <c r="C98" s="2" t="s">
        <v>26</v>
      </c>
      <c r="D98" s="7" t="s">
        <v>110</v>
      </c>
      <c r="E98" s="11">
        <v>12.658326927508931</v>
      </c>
      <c r="F98" s="11">
        <v>12.650705537919572</v>
      </c>
      <c r="G98" s="11">
        <v>12.735578191483938</v>
      </c>
      <c r="H98" s="11">
        <v>12.860658329954113</v>
      </c>
      <c r="I98" s="13">
        <v>12.973697332987102</v>
      </c>
      <c r="J98" s="6" t="str">
        <f t="shared" si="1"/>
        <v>Normal</v>
      </c>
    </row>
    <row r="99" spans="1:10" x14ac:dyDescent="0.2">
      <c r="A99" s="6">
        <v>1505205</v>
      </c>
      <c r="B99" s="6">
        <v>150520</v>
      </c>
      <c r="C99" s="2" t="s">
        <v>22</v>
      </c>
      <c r="D99" s="7" t="s">
        <v>111</v>
      </c>
      <c r="E99" s="11">
        <v>16.034123353219666</v>
      </c>
      <c r="F99" s="11">
        <v>16.733359093947268</v>
      </c>
      <c r="G99" s="11">
        <v>17.062390579635181</v>
      </c>
      <c r="H99" s="11">
        <v>17.319836492465537</v>
      </c>
      <c r="I99" s="13">
        <v>16.500482769555909</v>
      </c>
      <c r="J99" s="6" t="str">
        <f t="shared" si="1"/>
        <v>Normal</v>
      </c>
    </row>
    <row r="100" spans="1:10" hidden="1" x14ac:dyDescent="0.2">
      <c r="A100" s="6">
        <v>1505304</v>
      </c>
      <c r="B100" s="6">
        <v>150530</v>
      </c>
      <c r="C100" s="2" t="s">
        <v>26</v>
      </c>
      <c r="D100" s="7" t="s">
        <v>112</v>
      </c>
      <c r="E100" s="11">
        <v>20.79476445475391</v>
      </c>
      <c r="F100" s="11">
        <v>21.198134886251161</v>
      </c>
      <c r="G100" s="11">
        <v>20.868265445202084</v>
      </c>
      <c r="H100" s="11">
        <v>21.491231814129552</v>
      </c>
      <c r="I100" s="13">
        <v>21.442548111880399</v>
      </c>
      <c r="J100" s="6" t="str">
        <f t="shared" si="1"/>
        <v>Outliers</v>
      </c>
    </row>
    <row r="101" spans="1:10" hidden="1" x14ac:dyDescent="0.2">
      <c r="A101" s="6">
        <v>1505403</v>
      </c>
      <c r="B101" s="6">
        <v>150540</v>
      </c>
      <c r="C101" s="2" t="s">
        <v>19</v>
      </c>
      <c r="D101" s="7" t="s">
        <v>113</v>
      </c>
      <c r="E101" s="11">
        <v>12.223447133369673</v>
      </c>
      <c r="F101" s="11">
        <v>10.744091942498203</v>
      </c>
      <c r="G101" s="11">
        <v>9.3793719328510843</v>
      </c>
      <c r="H101" s="11">
        <v>11.679005886753588</v>
      </c>
      <c r="I101" s="13">
        <v>10.908060083446591</v>
      </c>
      <c r="J101" s="6" t="str">
        <f t="shared" si="1"/>
        <v>Normal</v>
      </c>
    </row>
    <row r="102" spans="1:10" hidden="1" x14ac:dyDescent="0.2">
      <c r="A102" s="6">
        <v>1505437</v>
      </c>
      <c r="B102" s="6">
        <v>150543</v>
      </c>
      <c r="C102" s="2" t="s">
        <v>24</v>
      </c>
      <c r="D102" s="7" t="s">
        <v>114</v>
      </c>
      <c r="E102" s="11">
        <v>18.897553628049266</v>
      </c>
      <c r="F102" s="11">
        <v>18.136356355382123</v>
      </c>
      <c r="G102" s="11">
        <v>16.765725922132347</v>
      </c>
      <c r="H102" s="11">
        <v>16.84190148933035</v>
      </c>
      <c r="I102" s="13">
        <v>17.417484918927215</v>
      </c>
      <c r="J102" s="6" t="str">
        <f t="shared" si="1"/>
        <v>Outliers</v>
      </c>
    </row>
    <row r="103" spans="1:10" hidden="1" x14ac:dyDescent="0.2">
      <c r="A103" s="6">
        <v>1505486</v>
      </c>
      <c r="B103" s="6">
        <v>150548</v>
      </c>
      <c r="C103" s="2" t="s">
        <v>29</v>
      </c>
      <c r="D103" s="7" t="s">
        <v>115</v>
      </c>
      <c r="E103" s="11">
        <v>14.437899467495756</v>
      </c>
      <c r="F103" s="11">
        <v>15.467272265299483</v>
      </c>
      <c r="G103" s="11">
        <v>14.262467906309377</v>
      </c>
      <c r="H103" s="11">
        <v>12.585941223543932</v>
      </c>
      <c r="I103" s="13">
        <v>13.6194272603675</v>
      </c>
      <c r="J103" s="6" t="str">
        <f t="shared" si="1"/>
        <v>Normal</v>
      </c>
    </row>
    <row r="104" spans="1:10" hidden="1" x14ac:dyDescent="0.2">
      <c r="A104" s="6">
        <v>1505494</v>
      </c>
      <c r="B104" s="6">
        <v>150549</v>
      </c>
      <c r="C104" s="2" t="s">
        <v>47</v>
      </c>
      <c r="D104" s="7" t="s">
        <v>116</v>
      </c>
      <c r="E104" s="11">
        <v>12.302169682494803</v>
      </c>
      <c r="F104" s="11">
        <v>12.930554599054405</v>
      </c>
      <c r="G104" s="11">
        <v>12.700752808763895</v>
      </c>
      <c r="H104" s="11">
        <v>13.1349011013858</v>
      </c>
      <c r="I104" s="13">
        <v>12.541655929061136</v>
      </c>
      <c r="J104" s="6" t="str">
        <f t="shared" si="1"/>
        <v>Normal</v>
      </c>
    </row>
    <row r="105" spans="1:10" hidden="1" x14ac:dyDescent="0.2">
      <c r="A105" s="6">
        <v>1505502</v>
      </c>
      <c r="B105" s="6">
        <v>150550</v>
      </c>
      <c r="C105" s="2" t="s">
        <v>19</v>
      </c>
      <c r="D105" s="7" t="s">
        <v>117</v>
      </c>
      <c r="E105" s="11">
        <v>15.920194580881617</v>
      </c>
      <c r="F105" s="11">
        <v>15.269916939861965</v>
      </c>
      <c r="G105" s="11">
        <v>14.88322609244449</v>
      </c>
      <c r="H105" s="11">
        <v>14.357959835655048</v>
      </c>
      <c r="I105" s="13">
        <v>14.157742192468522</v>
      </c>
      <c r="J105" s="6" t="str">
        <f t="shared" si="1"/>
        <v>Normal</v>
      </c>
    </row>
    <row r="106" spans="1:10" hidden="1" x14ac:dyDescent="0.2">
      <c r="A106" s="6">
        <v>1505536</v>
      </c>
      <c r="B106" s="6">
        <v>150553</v>
      </c>
      <c r="C106" s="2" t="s">
        <v>47</v>
      </c>
      <c r="D106" s="7" t="s">
        <v>118</v>
      </c>
      <c r="E106" s="11">
        <v>21.049444867964791</v>
      </c>
      <c r="F106" s="11">
        <v>20.476720803592787</v>
      </c>
      <c r="G106" s="11">
        <v>19.338389180658712</v>
      </c>
      <c r="H106" s="11">
        <v>19.090173087223334</v>
      </c>
      <c r="I106" s="13">
        <v>18.024216276023807</v>
      </c>
      <c r="J106" s="6" t="str">
        <f t="shared" si="1"/>
        <v>Outliers</v>
      </c>
    </row>
    <row r="107" spans="1:10" hidden="1" x14ac:dyDescent="0.2">
      <c r="A107" s="6">
        <v>1505551</v>
      </c>
      <c r="B107" s="6">
        <v>150555</v>
      </c>
      <c r="C107" s="2" t="s">
        <v>24</v>
      </c>
      <c r="D107" s="7" t="s">
        <v>119</v>
      </c>
      <c r="E107" s="11">
        <v>12.628669138008057</v>
      </c>
      <c r="F107" s="11">
        <v>13.312162068285401</v>
      </c>
      <c r="G107" s="11">
        <v>13.486833988595112</v>
      </c>
      <c r="H107" s="11">
        <v>12.990435838111722</v>
      </c>
      <c r="I107" s="13">
        <v>12.71704870336108</v>
      </c>
      <c r="J107" s="6" t="str">
        <f t="shared" si="1"/>
        <v>Normal</v>
      </c>
    </row>
    <row r="108" spans="1:10" hidden="1" x14ac:dyDescent="0.2">
      <c r="A108" s="6">
        <v>1505601</v>
      </c>
      <c r="B108" s="6">
        <v>150560</v>
      </c>
      <c r="C108" s="2" t="s">
        <v>35</v>
      </c>
      <c r="D108" s="7" t="s">
        <v>120</v>
      </c>
      <c r="E108" s="11">
        <v>9.6579312193190461</v>
      </c>
      <c r="F108" s="11">
        <v>10.392253130911577</v>
      </c>
      <c r="G108" s="11">
        <v>10.905466669726037</v>
      </c>
      <c r="H108" s="11">
        <v>11.174476636189238</v>
      </c>
      <c r="I108" s="13">
        <v>9.6659193425071024</v>
      </c>
      <c r="J108" s="6" t="str">
        <f t="shared" si="1"/>
        <v>Normal</v>
      </c>
    </row>
    <row r="109" spans="1:10" hidden="1" x14ac:dyDescent="0.2">
      <c r="A109" s="6">
        <v>1505635</v>
      </c>
      <c r="B109" s="6">
        <v>150563</v>
      </c>
      <c r="C109" s="2" t="s">
        <v>47</v>
      </c>
      <c r="D109" s="7" t="s">
        <v>121</v>
      </c>
      <c r="E109" s="11">
        <v>11.040881473014711</v>
      </c>
      <c r="F109" s="11">
        <v>11.009085871430679</v>
      </c>
      <c r="G109" s="11">
        <v>10.58948235831885</v>
      </c>
      <c r="H109" s="11">
        <v>11.216858498331518</v>
      </c>
      <c r="I109" s="13">
        <v>11.036309865213751</v>
      </c>
      <c r="J109" s="6" t="str">
        <f t="shared" si="1"/>
        <v>Normal</v>
      </c>
    </row>
    <row r="110" spans="1:10" hidden="1" x14ac:dyDescent="0.2">
      <c r="A110" s="6">
        <v>1505650</v>
      </c>
      <c r="B110" s="6">
        <v>150565</v>
      </c>
      <c r="C110" s="2" t="s">
        <v>29</v>
      </c>
      <c r="D110" s="7" t="s">
        <v>122</v>
      </c>
      <c r="E110" s="11">
        <v>14.18809563485754</v>
      </c>
      <c r="F110" s="11">
        <v>10.80845552669912</v>
      </c>
      <c r="G110" s="11">
        <v>13.836378872758873</v>
      </c>
      <c r="H110" s="11">
        <v>13.154634465975136</v>
      </c>
      <c r="I110" s="13">
        <v>16.454325998285626</v>
      </c>
      <c r="J110" s="6" t="str">
        <f t="shared" si="1"/>
        <v>Normal</v>
      </c>
    </row>
    <row r="111" spans="1:10" hidden="1" x14ac:dyDescent="0.2">
      <c r="A111" s="6">
        <v>1505700</v>
      </c>
      <c r="B111" s="6">
        <v>150570</v>
      </c>
      <c r="C111" s="2" t="s">
        <v>22</v>
      </c>
      <c r="D111" s="7" t="s">
        <v>123</v>
      </c>
      <c r="E111" s="11">
        <v>10.925850488210408</v>
      </c>
      <c r="F111" s="11">
        <v>10.957722544025234</v>
      </c>
      <c r="G111" s="11">
        <v>11.560237735427533</v>
      </c>
      <c r="H111" s="11">
        <v>11.124704948569926</v>
      </c>
      <c r="I111" s="13">
        <v>10.464528036512897</v>
      </c>
      <c r="J111" s="6" t="str">
        <f t="shared" si="1"/>
        <v>Normal</v>
      </c>
    </row>
    <row r="112" spans="1:10" hidden="1" x14ac:dyDescent="0.2">
      <c r="A112" s="6">
        <v>1505809</v>
      </c>
      <c r="B112" s="6">
        <v>150580</v>
      </c>
      <c r="C112" s="2" t="s">
        <v>22</v>
      </c>
      <c r="D112" s="7" t="s">
        <v>124</v>
      </c>
      <c r="E112" s="11">
        <v>14.818308461209154</v>
      </c>
      <c r="F112" s="11">
        <v>15.005047901164547</v>
      </c>
      <c r="G112" s="11">
        <v>14.259675067183487</v>
      </c>
      <c r="H112" s="11">
        <v>16.239672465069923</v>
      </c>
      <c r="I112" s="13">
        <v>14.099098280644204</v>
      </c>
      <c r="J112" s="6" t="str">
        <f t="shared" si="1"/>
        <v>Normal</v>
      </c>
    </row>
    <row r="113" spans="1:10" hidden="1" x14ac:dyDescent="0.2">
      <c r="A113" s="6">
        <v>1505908</v>
      </c>
      <c r="B113" s="6">
        <v>150590</v>
      </c>
      <c r="C113" s="2" t="s">
        <v>29</v>
      </c>
      <c r="D113" s="7" t="s">
        <v>125</v>
      </c>
      <c r="E113" s="11">
        <v>14.825150735099925</v>
      </c>
      <c r="F113" s="11">
        <v>12.987160710030521</v>
      </c>
      <c r="G113" s="11">
        <v>14.022490924559174</v>
      </c>
      <c r="H113" s="11">
        <v>13.490292939765993</v>
      </c>
      <c r="I113" s="13">
        <v>11.791547743656421</v>
      </c>
      <c r="J113" s="6" t="str">
        <f t="shared" si="1"/>
        <v>Normal</v>
      </c>
    </row>
    <row r="114" spans="1:10" hidden="1" x14ac:dyDescent="0.2">
      <c r="A114" s="6">
        <v>1506005</v>
      </c>
      <c r="B114" s="6">
        <v>150600</v>
      </c>
      <c r="C114" s="2" t="s">
        <v>26</v>
      </c>
      <c r="D114" s="7" t="s">
        <v>126</v>
      </c>
      <c r="E114" s="11">
        <v>13.689584953015343</v>
      </c>
      <c r="F114" s="11">
        <v>13.393590508901411</v>
      </c>
      <c r="G114" s="11">
        <v>15.325682868873923</v>
      </c>
      <c r="H114" s="11">
        <v>15.891082769377958</v>
      </c>
      <c r="I114" s="13">
        <v>13.585369974164603</v>
      </c>
      <c r="J114" s="6" t="str">
        <f t="shared" si="1"/>
        <v>Normal</v>
      </c>
    </row>
    <row r="115" spans="1:10" hidden="1" x14ac:dyDescent="0.2">
      <c r="A115" s="6">
        <v>1506104</v>
      </c>
      <c r="B115" s="6">
        <v>150610</v>
      </c>
      <c r="C115" s="2" t="s">
        <v>35</v>
      </c>
      <c r="D115" s="7" t="s">
        <v>127</v>
      </c>
      <c r="E115" s="11">
        <v>16.378923330029352</v>
      </c>
      <c r="F115" s="11">
        <v>16.883089183481292</v>
      </c>
      <c r="G115" s="11">
        <v>17.001599181450981</v>
      </c>
      <c r="H115" s="11">
        <v>17.917499021345574</v>
      </c>
      <c r="I115" s="13">
        <v>16.334803846153807</v>
      </c>
      <c r="J115" s="6" t="str">
        <f t="shared" si="1"/>
        <v>Normal</v>
      </c>
    </row>
    <row r="116" spans="1:10" hidden="1" x14ac:dyDescent="0.2">
      <c r="A116" s="6">
        <v>1506112</v>
      </c>
      <c r="B116" s="6">
        <v>150611</v>
      </c>
      <c r="C116" s="2" t="s">
        <v>35</v>
      </c>
      <c r="D116" s="7" t="s">
        <v>128</v>
      </c>
      <c r="E116" s="11">
        <v>11.331777004304335</v>
      </c>
      <c r="F116" s="11">
        <v>11.474795067500455</v>
      </c>
      <c r="G116" s="11">
        <v>11.771476102946798</v>
      </c>
      <c r="H116" s="11">
        <v>11.309186777771824</v>
      </c>
      <c r="I116" s="13">
        <v>11.194289681379148</v>
      </c>
      <c r="J116" s="6" t="str">
        <f t="shared" si="1"/>
        <v>Normal</v>
      </c>
    </row>
    <row r="117" spans="1:10" hidden="1" x14ac:dyDescent="0.2">
      <c r="A117" s="6">
        <v>1506138</v>
      </c>
      <c r="B117" s="6">
        <v>150613</v>
      </c>
      <c r="C117" s="2" t="s">
        <v>24</v>
      </c>
      <c r="D117" s="7" t="s">
        <v>129</v>
      </c>
      <c r="E117" s="11">
        <v>13.423747879867516</v>
      </c>
      <c r="F117" s="11">
        <v>13.112027262721108</v>
      </c>
      <c r="G117" s="11">
        <v>12.959195418394961</v>
      </c>
      <c r="H117" s="11">
        <v>12.656156442066367</v>
      </c>
      <c r="I117" s="13">
        <v>12.747616820377671</v>
      </c>
      <c r="J117" s="6" t="str">
        <f t="shared" si="1"/>
        <v>Normal</v>
      </c>
    </row>
    <row r="118" spans="1:10" hidden="1" x14ac:dyDescent="0.2">
      <c r="A118" s="6">
        <v>1506161</v>
      </c>
      <c r="B118" s="6">
        <v>150616</v>
      </c>
      <c r="C118" s="2" t="s">
        <v>24</v>
      </c>
      <c r="D118" s="7" t="s">
        <v>130</v>
      </c>
      <c r="E118" s="11">
        <v>12.444348223267745</v>
      </c>
      <c r="F118" s="11">
        <v>12.094665383979539</v>
      </c>
      <c r="G118" s="11">
        <v>11.881304454048841</v>
      </c>
      <c r="H118" s="11">
        <v>11.461377798595043</v>
      </c>
      <c r="I118" s="13">
        <v>11.383434785639148</v>
      </c>
      <c r="J118" s="6" t="str">
        <f t="shared" si="1"/>
        <v>Normal</v>
      </c>
    </row>
    <row r="119" spans="1:10" hidden="1" x14ac:dyDescent="0.2">
      <c r="A119" s="6">
        <v>1506187</v>
      </c>
      <c r="B119" s="6">
        <v>150618</v>
      </c>
      <c r="C119" s="2" t="s">
        <v>19</v>
      </c>
      <c r="D119" s="7" t="s">
        <v>131</v>
      </c>
      <c r="E119" s="11">
        <v>13.412480157794421</v>
      </c>
      <c r="F119" s="11">
        <v>13.907958320595645</v>
      </c>
      <c r="G119" s="11">
        <v>14.102703547427859</v>
      </c>
      <c r="H119" s="11">
        <v>10.003737273827495</v>
      </c>
      <c r="I119" s="13">
        <v>13.812269674402955</v>
      </c>
      <c r="J119" s="6" t="str">
        <f t="shared" si="1"/>
        <v>Normal</v>
      </c>
    </row>
    <row r="120" spans="1:10" hidden="1" x14ac:dyDescent="0.2">
      <c r="A120" s="6">
        <v>1506195</v>
      </c>
      <c r="B120" s="6">
        <v>150619</v>
      </c>
      <c r="C120" s="2" t="s">
        <v>38</v>
      </c>
      <c r="D120" s="7" t="s">
        <v>132</v>
      </c>
      <c r="E120" s="11">
        <v>12.76985570882332</v>
      </c>
      <c r="F120" s="11">
        <v>13.873495974578548</v>
      </c>
      <c r="G120" s="11">
        <v>14.407124980227758</v>
      </c>
      <c r="H120" s="11">
        <v>14.321879030997325</v>
      </c>
      <c r="I120" s="13">
        <v>13.529753720479262</v>
      </c>
      <c r="J120" s="6" t="str">
        <f t="shared" si="1"/>
        <v>Normal</v>
      </c>
    </row>
    <row r="121" spans="1:10" hidden="1" x14ac:dyDescent="0.2">
      <c r="A121" s="6">
        <v>1506203</v>
      </c>
      <c r="B121" s="6">
        <v>150620</v>
      </c>
      <c r="C121" s="2" t="s">
        <v>35</v>
      </c>
      <c r="D121" s="7" t="s">
        <v>133</v>
      </c>
      <c r="E121" s="11">
        <v>12.562186854379188</v>
      </c>
      <c r="F121" s="11">
        <v>12.047163757497152</v>
      </c>
      <c r="G121" s="11">
        <v>11.300818129847695</v>
      </c>
      <c r="H121" s="11">
        <v>11.588840927055635</v>
      </c>
      <c r="I121" s="13">
        <v>10.755113385539772</v>
      </c>
      <c r="J121" s="6" t="str">
        <f t="shared" si="1"/>
        <v>Normal</v>
      </c>
    </row>
    <row r="122" spans="1:10" hidden="1" x14ac:dyDescent="0.2">
      <c r="A122" s="6">
        <v>1506302</v>
      </c>
      <c r="B122" s="6">
        <v>150630</v>
      </c>
      <c r="C122" s="2" t="s">
        <v>22</v>
      </c>
      <c r="D122" s="7" t="s">
        <v>134</v>
      </c>
      <c r="E122" s="11">
        <v>10.360930686880844</v>
      </c>
      <c r="F122" s="11">
        <v>10.568059006799508</v>
      </c>
      <c r="G122" s="11">
        <v>11.339272319458347</v>
      </c>
      <c r="H122" s="11">
        <v>11.290731301657845</v>
      </c>
      <c r="I122" s="13">
        <v>10.648568425076478</v>
      </c>
      <c r="J122" s="6" t="str">
        <f t="shared" si="1"/>
        <v>Normal</v>
      </c>
    </row>
    <row r="123" spans="1:10" hidden="1" x14ac:dyDescent="0.2">
      <c r="A123" s="6">
        <v>1506351</v>
      </c>
      <c r="B123" s="6">
        <v>150635</v>
      </c>
      <c r="C123" s="2" t="s">
        <v>32</v>
      </c>
      <c r="D123" s="7" t="s">
        <v>135</v>
      </c>
      <c r="E123" s="11">
        <v>10.28322489280977</v>
      </c>
      <c r="F123" s="11">
        <v>10.085773739674428</v>
      </c>
      <c r="G123" s="11">
        <v>9.7580153677755153</v>
      </c>
      <c r="H123" s="11">
        <v>9.3994512743404357</v>
      </c>
      <c r="I123" s="13">
        <v>9.615179092107784</v>
      </c>
      <c r="J123" s="6" t="str">
        <f t="shared" si="1"/>
        <v>Normal</v>
      </c>
    </row>
    <row r="124" spans="1:10" hidden="1" x14ac:dyDescent="0.2">
      <c r="A124" s="6">
        <v>1506401</v>
      </c>
      <c r="B124" s="6">
        <v>150640</v>
      </c>
      <c r="C124" s="2" t="s">
        <v>22</v>
      </c>
      <c r="D124" s="7" t="s">
        <v>136</v>
      </c>
      <c r="E124" s="11">
        <v>11.340481338666706</v>
      </c>
      <c r="F124" s="11">
        <v>10.088072685616691</v>
      </c>
      <c r="G124" s="11">
        <v>11.541810273544435</v>
      </c>
      <c r="H124" s="11">
        <v>11.395884887035232</v>
      </c>
      <c r="I124" s="13">
        <v>10.665848119351876</v>
      </c>
      <c r="J124" s="6" t="str">
        <f t="shared" si="1"/>
        <v>Normal</v>
      </c>
    </row>
    <row r="125" spans="1:10" hidden="1" x14ac:dyDescent="0.2">
      <c r="A125" s="6">
        <v>1506500</v>
      </c>
      <c r="B125" s="6">
        <v>150650</v>
      </c>
      <c r="C125" s="2" t="s">
        <v>63</v>
      </c>
      <c r="D125" s="7" t="s">
        <v>137</v>
      </c>
      <c r="E125" s="11">
        <v>12.663491062357634</v>
      </c>
      <c r="F125" s="11">
        <v>11.624209522003433</v>
      </c>
      <c r="G125" s="11">
        <v>9.0245845149930535</v>
      </c>
      <c r="H125" s="11">
        <v>11.519184715308095</v>
      </c>
      <c r="I125" s="13">
        <v>11.149902172944318</v>
      </c>
      <c r="J125" s="6" t="str">
        <f t="shared" si="1"/>
        <v>Normal</v>
      </c>
    </row>
    <row r="126" spans="1:10" hidden="1" x14ac:dyDescent="0.2">
      <c r="A126" s="6">
        <v>1506559</v>
      </c>
      <c r="B126" s="6">
        <v>150655</v>
      </c>
      <c r="C126" s="2" t="s">
        <v>35</v>
      </c>
      <c r="D126" s="7" t="s">
        <v>138</v>
      </c>
      <c r="E126" s="11">
        <v>12.490540231422392</v>
      </c>
      <c r="F126" s="11">
        <v>12.559227459913854</v>
      </c>
      <c r="G126" s="11">
        <v>12.988622280243563</v>
      </c>
      <c r="H126" s="11">
        <v>14.83310047499698</v>
      </c>
      <c r="I126" s="13">
        <v>12.932862953303237</v>
      </c>
      <c r="J126" s="6" t="str">
        <f t="shared" si="1"/>
        <v>Normal</v>
      </c>
    </row>
    <row r="127" spans="1:10" hidden="1" x14ac:dyDescent="0.2">
      <c r="A127" s="6">
        <v>1506583</v>
      </c>
      <c r="B127" s="6">
        <v>150658</v>
      </c>
      <c r="C127" s="2" t="s">
        <v>24</v>
      </c>
      <c r="D127" s="7" t="s">
        <v>139</v>
      </c>
      <c r="E127" s="11">
        <v>12.94686974639581</v>
      </c>
      <c r="F127" s="11">
        <v>14.042023620324331</v>
      </c>
      <c r="G127" s="11">
        <v>13.480051264783539</v>
      </c>
      <c r="H127" s="11">
        <v>13.171399456491161</v>
      </c>
      <c r="I127" s="13">
        <v>13.183461326979204</v>
      </c>
      <c r="J127" s="6" t="str">
        <f t="shared" si="1"/>
        <v>Normal</v>
      </c>
    </row>
    <row r="128" spans="1:10" hidden="1" x14ac:dyDescent="0.2">
      <c r="A128" s="6">
        <v>1506609</v>
      </c>
      <c r="B128" s="6">
        <v>150660</v>
      </c>
      <c r="C128" s="2" t="s">
        <v>63</v>
      </c>
      <c r="D128" s="7" t="s">
        <v>140</v>
      </c>
      <c r="E128" s="11">
        <v>10.178930529889344</v>
      </c>
      <c r="F128" s="11">
        <v>10.230600846491017</v>
      </c>
      <c r="G128" s="11">
        <v>10.058989313917332</v>
      </c>
      <c r="H128" s="11">
        <v>9.8971201533719846</v>
      </c>
      <c r="I128" s="13">
        <v>9.3543113349752272</v>
      </c>
      <c r="J128" s="6" t="str">
        <f t="shared" si="1"/>
        <v>Normal</v>
      </c>
    </row>
    <row r="129" spans="1:10" hidden="1" x14ac:dyDescent="0.2">
      <c r="A129" s="6">
        <v>1506708</v>
      </c>
      <c r="B129" s="6">
        <v>150670</v>
      </c>
      <c r="C129" s="2" t="s">
        <v>24</v>
      </c>
      <c r="D129" s="7" t="s">
        <v>141</v>
      </c>
      <c r="E129" s="11">
        <v>14.129236730305701</v>
      </c>
      <c r="F129" s="11">
        <v>14.460464465432727</v>
      </c>
      <c r="G129" s="11">
        <v>14.584890665018822</v>
      </c>
      <c r="H129" s="11">
        <v>15.023587761779991</v>
      </c>
      <c r="I129" s="13">
        <v>14.278180141059659</v>
      </c>
      <c r="J129" s="6" t="str">
        <f t="shared" si="1"/>
        <v>Normal</v>
      </c>
    </row>
    <row r="130" spans="1:10" hidden="1" x14ac:dyDescent="0.2">
      <c r="A130" s="6">
        <v>1506807</v>
      </c>
      <c r="B130" s="6">
        <v>150680</v>
      </c>
      <c r="C130" s="2" t="s">
        <v>26</v>
      </c>
      <c r="D130" s="7" t="s">
        <v>142</v>
      </c>
      <c r="E130" s="11">
        <v>14.724274105800662</v>
      </c>
      <c r="F130" s="11">
        <v>14.86735968975584</v>
      </c>
      <c r="G130" s="11">
        <v>14.675440374027016</v>
      </c>
      <c r="H130" s="11">
        <v>14.21877410551935</v>
      </c>
      <c r="I130" s="13">
        <v>13.520259653579659</v>
      </c>
      <c r="J130" s="6" t="str">
        <f t="shared" si="1"/>
        <v>Normal</v>
      </c>
    </row>
    <row r="131" spans="1:10" hidden="1" x14ac:dyDescent="0.2">
      <c r="A131" s="6">
        <v>1506906</v>
      </c>
      <c r="B131" s="6">
        <v>150690</v>
      </c>
      <c r="C131" s="2" t="s">
        <v>35</v>
      </c>
      <c r="D131" s="7" t="s">
        <v>143</v>
      </c>
      <c r="E131" s="11">
        <v>10.408537537834384</v>
      </c>
      <c r="F131" s="11">
        <v>11.539590586086135</v>
      </c>
      <c r="G131" s="11">
        <v>10.579904744627996</v>
      </c>
      <c r="H131" s="11">
        <v>11.289067881034788</v>
      </c>
      <c r="I131" s="13">
        <v>11.594491434229376</v>
      </c>
      <c r="J131" s="6" t="str">
        <f t="shared" si="1"/>
        <v>Normal</v>
      </c>
    </row>
    <row r="132" spans="1:10" hidden="1" x14ac:dyDescent="0.2">
      <c r="A132" s="6">
        <v>1507003</v>
      </c>
      <c r="B132" s="6">
        <v>150700</v>
      </c>
      <c r="C132" s="2" t="s">
        <v>63</v>
      </c>
      <c r="D132" s="7" t="s">
        <v>144</v>
      </c>
      <c r="E132" s="11">
        <v>13.05786559584206</v>
      </c>
      <c r="F132" s="11">
        <v>12.565077789848912</v>
      </c>
      <c r="G132" s="11">
        <v>12.255377823992497</v>
      </c>
      <c r="H132" s="11">
        <v>11.421238779098053</v>
      </c>
      <c r="I132" s="13">
        <v>11.232091142149715</v>
      </c>
      <c r="J132" s="6" t="str">
        <f t="shared" si="1"/>
        <v>Normal</v>
      </c>
    </row>
    <row r="133" spans="1:10" hidden="1" x14ac:dyDescent="0.2">
      <c r="A133" s="6">
        <v>1507102</v>
      </c>
      <c r="B133" s="6">
        <v>150710</v>
      </c>
      <c r="C133" s="2" t="s">
        <v>63</v>
      </c>
      <c r="D133" s="7" t="s">
        <v>145</v>
      </c>
      <c r="E133" s="11">
        <v>12.829620565102118</v>
      </c>
      <c r="F133" s="11">
        <v>13.568643374352375</v>
      </c>
      <c r="G133" s="11">
        <v>13.238812154696666</v>
      </c>
      <c r="H133" s="11">
        <v>14.354926296115201</v>
      </c>
      <c r="I133" s="13">
        <v>12.066623224431419</v>
      </c>
      <c r="J133" s="6" t="str">
        <f t="shared" si="1"/>
        <v>Normal</v>
      </c>
    </row>
    <row r="134" spans="1:10" hidden="1" x14ac:dyDescent="0.2">
      <c r="A134" s="6">
        <v>1507151</v>
      </c>
      <c r="B134" s="6">
        <v>150715</v>
      </c>
      <c r="C134" s="2" t="s">
        <v>47</v>
      </c>
      <c r="D134" s="7" t="s">
        <v>146</v>
      </c>
      <c r="E134" s="11">
        <v>11.506602839822538</v>
      </c>
      <c r="F134" s="11">
        <v>11.867706903341498</v>
      </c>
      <c r="G134" s="11">
        <v>11.660703775876993</v>
      </c>
      <c r="H134" s="11">
        <v>11.732371167564279</v>
      </c>
      <c r="I134" s="13">
        <v>11.088893988081365</v>
      </c>
      <c r="J134" s="6" t="str">
        <f t="shared" si="1"/>
        <v>Normal</v>
      </c>
    </row>
    <row r="135" spans="1:10" hidden="1" x14ac:dyDescent="0.2">
      <c r="A135" s="6">
        <v>1507201</v>
      </c>
      <c r="B135" s="6">
        <v>150720</v>
      </c>
      <c r="C135" s="2" t="s">
        <v>63</v>
      </c>
      <c r="D135" s="7" t="s">
        <v>147</v>
      </c>
      <c r="E135" s="11">
        <v>12.937325155848349</v>
      </c>
      <c r="F135" s="11">
        <v>12.008046698748297</v>
      </c>
      <c r="G135" s="11">
        <v>12.001096962642807</v>
      </c>
      <c r="H135" s="11">
        <v>13.238236079926651</v>
      </c>
      <c r="I135" s="13">
        <v>11.50753805714591</v>
      </c>
      <c r="J135" s="6" t="str">
        <f t="shared" si="1"/>
        <v>Normal</v>
      </c>
    </row>
    <row r="136" spans="1:10" hidden="1" x14ac:dyDescent="0.2">
      <c r="A136" s="6">
        <v>1507300</v>
      </c>
      <c r="B136" s="6">
        <v>150730</v>
      </c>
      <c r="C136" s="2" t="s">
        <v>24</v>
      </c>
      <c r="D136" s="7" t="s">
        <v>148</v>
      </c>
      <c r="E136" s="11">
        <v>14.12713466472308</v>
      </c>
      <c r="F136" s="11">
        <v>14.440899319015399</v>
      </c>
      <c r="G136" s="11">
        <v>14.55855757931546</v>
      </c>
      <c r="H136" s="11">
        <v>13.931077762759095</v>
      </c>
      <c r="I136" s="13">
        <v>13.761310329039544</v>
      </c>
      <c r="J136" s="6" t="str">
        <f t="shared" si="1"/>
        <v>Normal</v>
      </c>
    </row>
    <row r="137" spans="1:10" hidden="1" x14ac:dyDescent="0.2">
      <c r="A137" s="6">
        <v>1507409</v>
      </c>
      <c r="B137" s="6">
        <v>150740</v>
      </c>
      <c r="C137" s="2" t="s">
        <v>63</v>
      </c>
      <c r="D137" s="7" t="s">
        <v>149</v>
      </c>
      <c r="E137" s="11">
        <v>12.151521697948709</v>
      </c>
      <c r="F137" s="11">
        <v>11.490745038750502</v>
      </c>
      <c r="G137" s="11">
        <v>12.979850276554442</v>
      </c>
      <c r="H137" s="11">
        <v>12.813864566856999</v>
      </c>
      <c r="I137" s="13">
        <v>11.810805900097614</v>
      </c>
      <c r="J137" s="6" t="str">
        <f t="shared" si="1"/>
        <v>Normal</v>
      </c>
    </row>
    <row r="138" spans="1:10" hidden="1" x14ac:dyDescent="0.2">
      <c r="A138" s="6">
        <v>1507458</v>
      </c>
      <c r="B138" s="6">
        <v>150745</v>
      </c>
      <c r="C138" s="2" t="s">
        <v>47</v>
      </c>
      <c r="D138" s="7" t="s">
        <v>150</v>
      </c>
      <c r="E138" s="11">
        <v>12.095984360881364</v>
      </c>
      <c r="F138" s="11">
        <v>12.604139748194131</v>
      </c>
      <c r="G138" s="11">
        <v>11.219195099972994</v>
      </c>
      <c r="H138" s="11">
        <v>12.181429085754617</v>
      </c>
      <c r="I138" s="13">
        <v>11.883428141524261</v>
      </c>
      <c r="J138" s="6" t="str">
        <f t="shared" si="1"/>
        <v>Normal</v>
      </c>
    </row>
    <row r="139" spans="1:10" hidden="1" x14ac:dyDescent="0.2">
      <c r="A139" s="6">
        <v>1507466</v>
      </c>
      <c r="B139" s="6">
        <v>150746</v>
      </c>
      <c r="C139" s="2" t="s">
        <v>63</v>
      </c>
      <c r="D139" s="7" t="s">
        <v>151</v>
      </c>
      <c r="E139" s="11">
        <v>10.321857027828727</v>
      </c>
      <c r="F139" s="11">
        <v>10.645342108996619</v>
      </c>
      <c r="G139" s="11">
        <v>10.821513747413171</v>
      </c>
      <c r="H139" s="11">
        <v>11.124983774374668</v>
      </c>
      <c r="I139" s="13">
        <v>10.253093704424488</v>
      </c>
      <c r="J139" s="6" t="str">
        <f t="shared" si="1"/>
        <v>Normal</v>
      </c>
    </row>
    <row r="140" spans="1:10" hidden="1" x14ac:dyDescent="0.2">
      <c r="A140" s="6">
        <v>1507474</v>
      </c>
      <c r="B140" s="6">
        <v>150747</v>
      </c>
      <c r="C140" s="2" t="s">
        <v>35</v>
      </c>
      <c r="D140" s="7" t="s">
        <v>152</v>
      </c>
      <c r="E140" s="11">
        <v>13.392829660030118</v>
      </c>
      <c r="F140" s="11">
        <v>12.866431896271303</v>
      </c>
      <c r="G140" s="11">
        <v>12.937495535776891</v>
      </c>
      <c r="H140" s="11">
        <v>12.963703377742833</v>
      </c>
      <c r="I140" s="13">
        <v>10.060620072678352</v>
      </c>
      <c r="J140" s="6" t="str">
        <f t="shared" si="1"/>
        <v>Normal</v>
      </c>
    </row>
    <row r="141" spans="1:10" hidden="1" x14ac:dyDescent="0.2">
      <c r="A141" s="6">
        <v>1507508</v>
      </c>
      <c r="B141" s="6">
        <v>150750</v>
      </c>
      <c r="C141" s="2" t="s">
        <v>47</v>
      </c>
      <c r="D141" s="7" t="s">
        <v>153</v>
      </c>
      <c r="E141" s="11">
        <v>12.642971003853182</v>
      </c>
      <c r="F141" s="11">
        <v>13.646075861941801</v>
      </c>
      <c r="G141" s="11">
        <v>13.708127773830721</v>
      </c>
      <c r="H141" s="11">
        <v>13.826060386830148</v>
      </c>
      <c r="I141" s="13">
        <v>8.963513696568409</v>
      </c>
      <c r="J141" s="6" t="str">
        <f t="shared" si="1"/>
        <v>Normal</v>
      </c>
    </row>
    <row r="142" spans="1:10" hidden="1" x14ac:dyDescent="0.2">
      <c r="A142" s="6">
        <v>1507607</v>
      </c>
      <c r="B142" s="6">
        <v>150760</v>
      </c>
      <c r="C142" s="2" t="s">
        <v>63</v>
      </c>
      <c r="D142" s="7" t="s">
        <v>154</v>
      </c>
      <c r="E142" s="11">
        <v>11.072188414900371</v>
      </c>
      <c r="F142" s="11">
        <v>10.99878356292902</v>
      </c>
      <c r="G142" s="11">
        <v>11.041812640918813</v>
      </c>
      <c r="H142" s="11">
        <v>10.291487720482783</v>
      </c>
      <c r="I142" s="13">
        <v>10.187731866068068</v>
      </c>
      <c r="J142" s="6" t="str">
        <f t="shared" si="1"/>
        <v>Normal</v>
      </c>
    </row>
    <row r="143" spans="1:10" hidden="1" x14ac:dyDescent="0.2">
      <c r="A143" s="6">
        <v>1507706</v>
      </c>
      <c r="B143" s="6">
        <v>150770</v>
      </c>
      <c r="C143" s="2" t="s">
        <v>22</v>
      </c>
      <c r="D143" s="7" t="s">
        <v>155</v>
      </c>
      <c r="E143" s="11">
        <v>14.781513387329026</v>
      </c>
      <c r="F143" s="11">
        <v>15.307331426961916</v>
      </c>
      <c r="G143" s="11">
        <v>15.497751528252298</v>
      </c>
      <c r="H143" s="11">
        <v>15.706941464815456</v>
      </c>
      <c r="I143" s="13">
        <v>15.724895196715966</v>
      </c>
      <c r="J143" s="6" t="str">
        <f t="shared" si="1"/>
        <v>Normal</v>
      </c>
    </row>
    <row r="144" spans="1:10" hidden="1" x14ac:dyDescent="0.2">
      <c r="A144" s="6">
        <v>1507755</v>
      </c>
      <c r="B144" s="6">
        <v>150775</v>
      </c>
      <c r="C144" s="2" t="s">
        <v>24</v>
      </c>
      <c r="D144" s="7" t="s">
        <v>156</v>
      </c>
      <c r="E144" s="11">
        <v>11.694401063258345</v>
      </c>
      <c r="F144" s="11">
        <v>11.480806619767591</v>
      </c>
      <c r="G144" s="11">
        <v>11.972344550329948</v>
      </c>
      <c r="H144" s="11">
        <v>11.458359970619805</v>
      </c>
      <c r="I144" s="13">
        <v>10.867732403324091</v>
      </c>
      <c r="J144" s="6" t="str">
        <f t="shared" si="1"/>
        <v>Normal</v>
      </c>
    </row>
    <row r="145" spans="1:10" hidden="1" x14ac:dyDescent="0.2">
      <c r="A145" s="6">
        <v>1507805</v>
      </c>
      <c r="B145" s="6">
        <v>150780</v>
      </c>
      <c r="C145" s="2" t="s">
        <v>29</v>
      </c>
      <c r="D145" s="7" t="s">
        <v>157</v>
      </c>
      <c r="E145" s="11">
        <v>15.787397867424632</v>
      </c>
      <c r="F145" s="11">
        <v>15.665998491562625</v>
      </c>
      <c r="G145" s="11">
        <v>16.838462862782755</v>
      </c>
      <c r="H145" s="11">
        <v>17.4878484927446</v>
      </c>
      <c r="I145" s="13">
        <v>14.624232344908295</v>
      </c>
      <c r="J145" s="6" t="str">
        <f t="shared" si="1"/>
        <v>Normal</v>
      </c>
    </row>
    <row r="146" spans="1:10" hidden="1" x14ac:dyDescent="0.2">
      <c r="A146" s="6">
        <v>1507904</v>
      </c>
      <c r="B146" s="6">
        <v>150790</v>
      </c>
      <c r="C146" s="2" t="s">
        <v>22</v>
      </c>
      <c r="D146" s="7" t="s">
        <v>158</v>
      </c>
      <c r="E146" s="11">
        <v>12.377748437986337</v>
      </c>
      <c r="F146" s="11">
        <v>13.003965329707334</v>
      </c>
      <c r="G146" s="11">
        <v>12.981750985893838</v>
      </c>
      <c r="H146" s="11">
        <v>12.638011269251708</v>
      </c>
      <c r="I146" s="13">
        <v>12.913704733892102</v>
      </c>
      <c r="J146" s="6" t="str">
        <f t="shared" ref="J146:J160" si="2">IF(AND(I146&lt;$M$21,I146&gt;$M$22),"Normal","Outliers")</f>
        <v>Normal</v>
      </c>
    </row>
    <row r="147" spans="1:10" hidden="1" x14ac:dyDescent="0.2">
      <c r="A147" s="6">
        <v>1507953</v>
      </c>
      <c r="B147" s="6">
        <v>150795</v>
      </c>
      <c r="C147" s="2" t="s">
        <v>17</v>
      </c>
      <c r="D147" s="7" t="s">
        <v>159</v>
      </c>
      <c r="E147" s="11">
        <v>14.022867212706638</v>
      </c>
      <c r="F147" s="11">
        <v>11.653933398653374</v>
      </c>
      <c r="G147" s="11">
        <v>11.433882409338763</v>
      </c>
      <c r="H147" s="11">
        <v>10.865129576880612</v>
      </c>
      <c r="I147" s="13">
        <v>10.241558308212955</v>
      </c>
      <c r="J147" s="6" t="str">
        <f t="shared" si="2"/>
        <v>Normal</v>
      </c>
    </row>
    <row r="148" spans="1:10" hidden="1" x14ac:dyDescent="0.2">
      <c r="A148" s="6">
        <v>1507961</v>
      </c>
      <c r="B148" s="6">
        <v>150796</v>
      </c>
      <c r="C148" s="2" t="s">
        <v>63</v>
      </c>
      <c r="D148" s="7" t="s">
        <v>160</v>
      </c>
      <c r="E148" s="11">
        <v>11.429205762188506</v>
      </c>
      <c r="F148" s="11">
        <v>11.18575278390105</v>
      </c>
      <c r="G148" s="11">
        <v>10.56183555173329</v>
      </c>
      <c r="H148" s="11">
        <v>11.869953928844971</v>
      </c>
      <c r="I148" s="13">
        <v>10.823561075404772</v>
      </c>
      <c r="J148" s="6" t="str">
        <f t="shared" si="2"/>
        <v>Normal</v>
      </c>
    </row>
    <row r="149" spans="1:10" hidden="1" x14ac:dyDescent="0.2">
      <c r="A149" s="6">
        <v>1507979</v>
      </c>
      <c r="B149" s="6">
        <v>150797</v>
      </c>
      <c r="C149" s="2" t="s">
        <v>26</v>
      </c>
      <c r="D149" s="7" t="s">
        <v>161</v>
      </c>
      <c r="E149" s="11">
        <v>12.607878839007917</v>
      </c>
      <c r="F149" s="11">
        <v>13.115326923686426</v>
      </c>
      <c r="G149" s="11">
        <v>12.483778645937493</v>
      </c>
      <c r="H149" s="11">
        <v>13.075933663938866</v>
      </c>
      <c r="I149" s="13">
        <v>14.003777482941933</v>
      </c>
      <c r="J149" s="6" t="str">
        <f t="shared" si="2"/>
        <v>Normal</v>
      </c>
    </row>
    <row r="150" spans="1:10" hidden="1" x14ac:dyDescent="0.2">
      <c r="A150" s="6">
        <v>1508001</v>
      </c>
      <c r="B150" s="6">
        <v>150800</v>
      </c>
      <c r="C150" s="2" t="s">
        <v>19</v>
      </c>
      <c r="D150" s="7" t="s">
        <v>162</v>
      </c>
      <c r="E150" s="11">
        <v>11.518787128255896</v>
      </c>
      <c r="F150" s="11">
        <v>10.848224496872842</v>
      </c>
      <c r="G150" s="11">
        <v>10.955445322524335</v>
      </c>
      <c r="H150" s="11">
        <v>9.799128231610144</v>
      </c>
      <c r="I150" s="13">
        <v>9.7757479989721592</v>
      </c>
      <c r="J150" s="6" t="str">
        <f t="shared" si="2"/>
        <v>Normal</v>
      </c>
    </row>
    <row r="151" spans="1:10" hidden="1" x14ac:dyDescent="0.2">
      <c r="A151" s="6">
        <v>1508035</v>
      </c>
      <c r="B151" s="6">
        <v>150803</v>
      </c>
      <c r="C151" s="2" t="s">
        <v>35</v>
      </c>
      <c r="D151" s="7" t="s">
        <v>163</v>
      </c>
      <c r="E151" s="11">
        <v>14.737492047596321</v>
      </c>
      <c r="F151" s="11">
        <v>15.181185867243904</v>
      </c>
      <c r="G151" s="11">
        <v>15.132065017759919</v>
      </c>
      <c r="H151" s="11">
        <v>20.636743862231015</v>
      </c>
      <c r="I151" s="13">
        <v>14.490960644537671</v>
      </c>
      <c r="J151" s="6" t="str">
        <f t="shared" si="2"/>
        <v>Normal</v>
      </c>
    </row>
    <row r="152" spans="1:10" hidden="1" x14ac:dyDescent="0.2">
      <c r="A152" s="6">
        <v>1508050</v>
      </c>
      <c r="B152" s="6">
        <v>150805</v>
      </c>
      <c r="C152" s="2" t="s">
        <v>38</v>
      </c>
      <c r="D152" s="7" t="s">
        <v>164</v>
      </c>
      <c r="E152" s="11">
        <v>13.797076628919008</v>
      </c>
      <c r="F152" s="11">
        <v>14.016791529334169</v>
      </c>
      <c r="G152" s="11">
        <v>13.408132736995544</v>
      </c>
      <c r="H152" s="11">
        <v>13.648082561141443</v>
      </c>
      <c r="I152" s="13">
        <v>13.472099527579205</v>
      </c>
      <c r="J152" s="6" t="str">
        <f t="shared" si="2"/>
        <v>Normal</v>
      </c>
    </row>
    <row r="153" spans="1:10" hidden="1" x14ac:dyDescent="0.2">
      <c r="A153" s="6">
        <v>1508084</v>
      </c>
      <c r="B153" s="6">
        <v>150808</v>
      </c>
      <c r="C153" s="2" t="s">
        <v>24</v>
      </c>
      <c r="D153" s="7" t="s">
        <v>165</v>
      </c>
      <c r="E153" s="11">
        <v>12.979117114497434</v>
      </c>
      <c r="F153" s="11">
        <v>12.209855705908275</v>
      </c>
      <c r="G153" s="11">
        <v>12.131127570582663</v>
      </c>
      <c r="H153" s="11">
        <v>11.593678693891293</v>
      </c>
      <c r="I153" s="13">
        <v>10.957292777937102</v>
      </c>
      <c r="J153" s="6" t="str">
        <f t="shared" si="2"/>
        <v>Normal</v>
      </c>
    </row>
    <row r="154" spans="1:10" hidden="1" x14ac:dyDescent="0.2">
      <c r="A154" s="6">
        <v>1508100</v>
      </c>
      <c r="B154" s="6">
        <v>150810</v>
      </c>
      <c r="C154" s="2" t="s">
        <v>53</v>
      </c>
      <c r="D154" s="7" t="s">
        <v>166</v>
      </c>
      <c r="E154" s="11">
        <v>16.607590558915074</v>
      </c>
      <c r="F154" s="11">
        <v>17.679404211452322</v>
      </c>
      <c r="G154" s="11">
        <v>13.201383307019853</v>
      </c>
      <c r="H154" s="11">
        <v>15.535886002319735</v>
      </c>
      <c r="I154" s="13">
        <v>16.06548059783341</v>
      </c>
      <c r="J154" s="6" t="str">
        <f t="shared" si="2"/>
        <v>Normal</v>
      </c>
    </row>
    <row r="155" spans="1:10" hidden="1" x14ac:dyDescent="0.2">
      <c r="A155" s="6">
        <v>1508126</v>
      </c>
      <c r="B155" s="6">
        <v>150812</v>
      </c>
      <c r="C155" s="2" t="s">
        <v>19</v>
      </c>
      <c r="D155" s="7" t="s">
        <v>167</v>
      </c>
      <c r="E155" s="11">
        <v>11.800011966297836</v>
      </c>
      <c r="F155" s="11">
        <v>11.739098297390774</v>
      </c>
      <c r="G155" s="11">
        <v>12.062412034001552</v>
      </c>
      <c r="H155" s="11">
        <v>11.855586429660692</v>
      </c>
      <c r="I155" s="13">
        <v>11.66192184148659</v>
      </c>
      <c r="J155" s="6" t="str">
        <f t="shared" si="2"/>
        <v>Normal</v>
      </c>
    </row>
    <row r="156" spans="1:10" hidden="1" x14ac:dyDescent="0.2">
      <c r="A156" s="6">
        <v>1508159</v>
      </c>
      <c r="B156" s="6">
        <v>150815</v>
      </c>
      <c r="C156" s="2" t="s">
        <v>29</v>
      </c>
      <c r="D156" s="7" t="s">
        <v>168</v>
      </c>
      <c r="E156" s="11">
        <v>12.195256345305479</v>
      </c>
      <c r="F156" s="11">
        <v>12.031273687321681</v>
      </c>
      <c r="G156" s="11">
        <v>12.286779000311668</v>
      </c>
      <c r="H156" s="11">
        <v>12.667536102521758</v>
      </c>
      <c r="I156" s="13">
        <v>14.699587730256308</v>
      </c>
      <c r="J156" s="6" t="str">
        <f t="shared" si="2"/>
        <v>Normal</v>
      </c>
    </row>
    <row r="157" spans="1:10" hidden="1" x14ac:dyDescent="0.2">
      <c r="A157" s="6">
        <v>1508209</v>
      </c>
      <c r="B157" s="6">
        <v>150820</v>
      </c>
      <c r="C157" s="2" t="s">
        <v>63</v>
      </c>
      <c r="D157" s="7" t="s">
        <v>169</v>
      </c>
      <c r="E157" s="11">
        <v>11.161748938407323</v>
      </c>
      <c r="F157" s="11">
        <v>11.435481324713946</v>
      </c>
      <c r="G157" s="11">
        <v>11.40106402794375</v>
      </c>
      <c r="H157" s="11">
        <v>11.484769527202969</v>
      </c>
      <c r="I157" s="13">
        <v>11.201019035695795</v>
      </c>
      <c r="J157" s="6" t="str">
        <f t="shared" si="2"/>
        <v>Normal</v>
      </c>
    </row>
    <row r="158" spans="1:10" hidden="1" x14ac:dyDescent="0.2">
      <c r="A158" s="6">
        <v>1508308</v>
      </c>
      <c r="B158" s="6">
        <v>150830</v>
      </c>
      <c r="C158" s="2" t="s">
        <v>35</v>
      </c>
      <c r="D158" s="7" t="s">
        <v>170</v>
      </c>
      <c r="E158" s="11">
        <v>13.653517609522096</v>
      </c>
      <c r="F158" s="11">
        <v>14.70123568621745</v>
      </c>
      <c r="G158" s="11">
        <v>14.464117573968601</v>
      </c>
      <c r="H158" s="11">
        <v>16.005315129648281</v>
      </c>
      <c r="I158" s="13">
        <v>15.047568669265683</v>
      </c>
      <c r="J158" s="6" t="str">
        <f t="shared" si="2"/>
        <v>Normal</v>
      </c>
    </row>
    <row r="159" spans="1:10" hidden="1" x14ac:dyDescent="0.2">
      <c r="A159" s="6">
        <v>1508357</v>
      </c>
      <c r="B159" s="6">
        <v>150835</v>
      </c>
      <c r="C159" s="2" t="s">
        <v>29</v>
      </c>
      <c r="D159" s="7" t="s">
        <v>171</v>
      </c>
      <c r="E159" s="11">
        <v>12.628189032419517</v>
      </c>
      <c r="F159" s="11">
        <v>22.651630736834747</v>
      </c>
      <c r="G159" s="11">
        <v>17.796784002241775</v>
      </c>
      <c r="H159" s="11">
        <v>17.381621982576</v>
      </c>
      <c r="I159" s="13">
        <v>17.302215347091195</v>
      </c>
      <c r="J159" s="6" t="str">
        <f t="shared" si="2"/>
        <v>Normal</v>
      </c>
    </row>
    <row r="160" spans="1:10" hidden="1" x14ac:dyDescent="0.2">
      <c r="A160" s="6">
        <v>1508407</v>
      </c>
      <c r="B160" s="6">
        <v>150840</v>
      </c>
      <c r="C160" s="2" t="s">
        <v>24</v>
      </c>
      <c r="D160" s="7" t="s">
        <v>172</v>
      </c>
      <c r="E160" s="11">
        <v>13.423433478536905</v>
      </c>
      <c r="F160" s="11">
        <v>12.710680404876022</v>
      </c>
      <c r="G160" s="11">
        <v>11.389885812227183</v>
      </c>
      <c r="H160" s="11">
        <v>11.303930960945172</v>
      </c>
      <c r="I160" s="13">
        <v>11.288191506046022</v>
      </c>
      <c r="J160" s="6" t="str">
        <f t="shared" si="2"/>
        <v>Normal</v>
      </c>
    </row>
  </sheetData>
  <autoFilter ref="A3:J160">
    <filterColumn colId="3">
      <filters>
        <filter val="Oeiras do Pará"/>
        <filter val="Pará"/>
        <filter val="RI Marajó"/>
      </filters>
    </filterColumn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0"/>
  <sheetViews>
    <sheetView workbookViewId="0">
      <selection activeCell="L4" sqref="L4"/>
    </sheetView>
  </sheetViews>
  <sheetFormatPr defaultRowHeight="12.75" x14ac:dyDescent="0.2"/>
  <cols>
    <col min="1" max="2" width="13.140625" style="2" bestFit="1" customWidth="1"/>
    <col min="3" max="3" width="12.28515625" style="2" bestFit="1" customWidth="1"/>
    <col min="4" max="4" width="19.85546875" style="2" bestFit="1" customWidth="1"/>
    <col min="5" max="7" width="9.85546875" style="2" bestFit="1" customWidth="1"/>
    <col min="8" max="8" width="9.140625" style="2"/>
    <col min="9" max="9" width="10.85546875" style="2" bestFit="1" customWidth="1"/>
    <col min="10" max="10" width="12.42578125" style="2" bestFit="1" customWidth="1"/>
    <col min="11" max="16384" width="9.140625" style="2"/>
  </cols>
  <sheetData>
    <row r="1" spans="1:13" x14ac:dyDescent="0.2">
      <c r="A1" s="1" t="s">
        <v>177</v>
      </c>
      <c r="M1" s="2" t="s">
        <v>176</v>
      </c>
    </row>
    <row r="3" spans="1:13" x14ac:dyDescent="0.2">
      <c r="A3" s="3" t="s">
        <v>0</v>
      </c>
      <c r="B3" s="3" t="s">
        <v>1</v>
      </c>
      <c r="C3" s="3" t="s">
        <v>2</v>
      </c>
      <c r="D3" s="3" t="s">
        <v>3</v>
      </c>
      <c r="E3" s="4">
        <v>2018</v>
      </c>
      <c r="F3" s="4">
        <v>2019</v>
      </c>
      <c r="G3" s="4">
        <v>2020</v>
      </c>
      <c r="H3" s="4">
        <v>2021</v>
      </c>
      <c r="I3" s="4" t="s">
        <v>181</v>
      </c>
    </row>
    <row r="4" spans="1:13" x14ac:dyDescent="0.2">
      <c r="A4" s="3"/>
      <c r="B4" s="3"/>
      <c r="C4" s="3"/>
      <c r="D4" s="5" t="s">
        <v>4</v>
      </c>
      <c r="E4" s="14">
        <v>1.5650934022443483</v>
      </c>
      <c r="F4" s="14">
        <v>-0.32951160061388463</v>
      </c>
      <c r="G4" s="14">
        <v>-8.6139251679114653E-2</v>
      </c>
      <c r="H4" s="10">
        <v>7.967719883778261</v>
      </c>
      <c r="K4" s="6" t="s">
        <v>182</v>
      </c>
      <c r="L4" s="8">
        <v>43.857025471184116</v>
      </c>
    </row>
    <row r="5" spans="1:13" x14ac:dyDescent="0.2">
      <c r="A5" s="3"/>
      <c r="B5" s="3"/>
      <c r="C5" s="3"/>
      <c r="D5" s="5" t="s">
        <v>5</v>
      </c>
      <c r="E5" s="14">
        <v>-0.21178896073470152</v>
      </c>
      <c r="F5" s="14">
        <v>3.7583111077720597</v>
      </c>
      <c r="G5" s="14">
        <v>-2.2355773582173311</v>
      </c>
      <c r="H5" s="10">
        <v>9.2689971856021334</v>
      </c>
    </row>
    <row r="6" spans="1:13" x14ac:dyDescent="0.2">
      <c r="A6" s="3"/>
      <c r="B6" s="3"/>
      <c r="C6" s="3"/>
      <c r="D6" s="5" t="s">
        <v>6</v>
      </c>
      <c r="E6" s="14">
        <v>-0.40083652840711048</v>
      </c>
      <c r="F6" s="14">
        <v>-6.6505148394912172</v>
      </c>
      <c r="G6" s="14">
        <v>2.7208236006574964</v>
      </c>
      <c r="H6" s="10">
        <v>5.3340071026515634</v>
      </c>
    </row>
    <row r="7" spans="1:13" x14ac:dyDescent="0.2">
      <c r="A7" s="3"/>
      <c r="B7" s="3"/>
      <c r="C7" s="3"/>
      <c r="D7" s="5" t="s">
        <v>7</v>
      </c>
      <c r="E7" s="14">
        <v>1.8806487666217846</v>
      </c>
      <c r="F7" s="14">
        <v>10.643701195494437</v>
      </c>
      <c r="G7" s="14">
        <v>10.973534233741901</v>
      </c>
      <c r="H7" s="10">
        <v>15.257552094325552</v>
      </c>
    </row>
    <row r="8" spans="1:13" x14ac:dyDescent="0.2">
      <c r="A8" s="3"/>
      <c r="B8" s="3"/>
      <c r="C8" s="3"/>
      <c r="D8" s="5" t="s">
        <v>8</v>
      </c>
      <c r="E8" s="14">
        <v>1.8766908612695965</v>
      </c>
      <c r="F8" s="14">
        <v>-1.9999361552703825</v>
      </c>
      <c r="G8" s="14">
        <v>5.4764735582012732E-2</v>
      </c>
      <c r="H8" s="10">
        <v>2.4022252019997516</v>
      </c>
    </row>
    <row r="9" spans="1:13" x14ac:dyDescent="0.2">
      <c r="A9" s="3"/>
      <c r="B9" s="3"/>
      <c r="C9" s="3"/>
      <c r="D9" s="5" t="s">
        <v>9</v>
      </c>
      <c r="E9" s="14">
        <v>4.3911062975822635</v>
      </c>
      <c r="F9" s="14">
        <v>0.419571884106617</v>
      </c>
      <c r="G9" s="14">
        <v>-4.7555379987237538</v>
      </c>
      <c r="H9" s="10">
        <v>15.865875446656458</v>
      </c>
    </row>
    <row r="10" spans="1:13" x14ac:dyDescent="0.2">
      <c r="A10" s="3"/>
      <c r="B10" s="3"/>
      <c r="C10" s="3"/>
      <c r="D10" s="5" t="s">
        <v>10</v>
      </c>
      <c r="E10" s="14">
        <v>-4.4937147381965756</v>
      </c>
      <c r="F10" s="14">
        <v>7.5379141189069676</v>
      </c>
      <c r="G10" s="14">
        <v>-5.3615599601657618</v>
      </c>
      <c r="H10" s="10">
        <v>-4.7861507128309571</v>
      </c>
    </row>
    <row r="11" spans="1:13" x14ac:dyDescent="0.2">
      <c r="A11" s="3"/>
      <c r="B11" s="3"/>
      <c r="C11" s="3"/>
      <c r="D11" s="5" t="s">
        <v>11</v>
      </c>
      <c r="E11" s="14">
        <v>4.8202291584354011</v>
      </c>
      <c r="F11" s="14">
        <v>0.4557447829215639</v>
      </c>
      <c r="G11" s="14">
        <v>-20.16646200027289</v>
      </c>
      <c r="H11" s="10">
        <v>23.983079815416168</v>
      </c>
    </row>
    <row r="12" spans="1:13" x14ac:dyDescent="0.2">
      <c r="A12" s="3"/>
      <c r="B12" s="3"/>
      <c r="C12" s="3"/>
      <c r="D12" s="5" t="s">
        <v>12</v>
      </c>
      <c r="E12" s="14">
        <v>4.0349069363045018</v>
      </c>
      <c r="F12" s="14">
        <v>1.46717429659207</v>
      </c>
      <c r="G12" s="14">
        <v>-9.8471675665782001</v>
      </c>
      <c r="H12" s="10">
        <v>22.864007038202551</v>
      </c>
    </row>
    <row r="13" spans="1:13" x14ac:dyDescent="0.2">
      <c r="A13" s="3"/>
      <c r="B13" s="3"/>
      <c r="C13" s="3"/>
      <c r="D13" s="5" t="s">
        <v>13</v>
      </c>
      <c r="E13" s="14">
        <v>-5.0868215753711938</v>
      </c>
      <c r="F13" s="14">
        <v>2.5171017976773369</v>
      </c>
      <c r="G13" s="14">
        <v>-9.41083159473766</v>
      </c>
      <c r="H13" s="10">
        <v>20.186908772530881</v>
      </c>
    </row>
    <row r="14" spans="1:13" x14ac:dyDescent="0.2">
      <c r="A14" s="3"/>
      <c r="B14" s="3"/>
      <c r="C14" s="3"/>
      <c r="D14" s="5" t="s">
        <v>14</v>
      </c>
      <c r="E14" s="14">
        <v>0.49909020015596572</v>
      </c>
      <c r="F14" s="14">
        <v>1.7898711913506802</v>
      </c>
      <c r="G14" s="14">
        <v>7.7959038471311679</v>
      </c>
      <c r="H14" s="10">
        <v>11.54118146244873</v>
      </c>
    </row>
    <row r="15" spans="1:13" x14ac:dyDescent="0.2">
      <c r="A15" s="3"/>
      <c r="B15" s="3"/>
      <c r="C15" s="3"/>
      <c r="D15" s="5" t="s">
        <v>15</v>
      </c>
      <c r="E15" s="14">
        <v>3.8061006942546327</v>
      </c>
      <c r="F15" s="14">
        <v>-4.9251550219202977</v>
      </c>
      <c r="G15" s="14">
        <v>3.7318599756286694</v>
      </c>
      <c r="H15" s="10">
        <v>9.69684025043051</v>
      </c>
      <c r="K15" s="9" t="s">
        <v>183</v>
      </c>
    </row>
    <row r="16" spans="1:13" x14ac:dyDescent="0.2">
      <c r="A16" s="3"/>
      <c r="B16" s="3"/>
      <c r="C16" s="3"/>
      <c r="D16" s="5" t="s">
        <v>16</v>
      </c>
      <c r="E16" s="14">
        <v>6.1786068537420409</v>
      </c>
      <c r="F16" s="14">
        <v>-12.138379942140791</v>
      </c>
      <c r="G16" s="14">
        <v>-2.5415008917546991</v>
      </c>
      <c r="H16" s="10">
        <v>9.1852894597923633</v>
      </c>
    </row>
    <row r="17" spans="1:12" x14ac:dyDescent="0.2">
      <c r="A17" s="6">
        <v>1500107</v>
      </c>
      <c r="B17" s="6">
        <v>150010</v>
      </c>
      <c r="C17" s="2" t="s">
        <v>17</v>
      </c>
      <c r="D17" s="7" t="s">
        <v>18</v>
      </c>
      <c r="E17" s="14">
        <v>-8.951340098881083</v>
      </c>
      <c r="F17" s="14">
        <v>-6.9067352576926737</v>
      </c>
      <c r="G17" s="14">
        <v>-0.28653295128939826</v>
      </c>
      <c r="H17" s="10">
        <v>24.620279146141215</v>
      </c>
      <c r="I17" s="6" t="str">
        <f>IF(AND(H17&lt;$L$21,H17&gt;$L$22),"Normal","Outliers")</f>
        <v>Normal</v>
      </c>
      <c r="K17" s="2" t="s">
        <v>184</v>
      </c>
      <c r="L17" s="10">
        <f>AVERAGE(H17:H160)</f>
        <v>19.520398912218003</v>
      </c>
    </row>
    <row r="18" spans="1:12" x14ac:dyDescent="0.2">
      <c r="A18" s="6">
        <v>1500131</v>
      </c>
      <c r="B18" s="6">
        <v>150013</v>
      </c>
      <c r="C18" s="2" t="s">
        <v>19</v>
      </c>
      <c r="D18" s="7" t="s">
        <v>20</v>
      </c>
      <c r="E18" s="14">
        <v>22.148760330578511</v>
      </c>
      <c r="F18" s="14">
        <v>-0.40595399188092013</v>
      </c>
      <c r="G18" s="14">
        <v>-19.701086956521738</v>
      </c>
      <c r="H18" s="10">
        <v>8.1218274111675122</v>
      </c>
      <c r="I18" s="6" t="str">
        <f t="shared" ref="I18:I81" si="0">IF(AND(H18&lt;$L$21,H18&gt;$L$22),"Normal","Outliers")</f>
        <v>Normal</v>
      </c>
      <c r="K18" s="2" t="s">
        <v>185</v>
      </c>
      <c r="L18" s="10">
        <f>_xlfn.QUARTILE.EXC(H17:H160,1)</f>
        <v>4.9351748403341729</v>
      </c>
    </row>
    <row r="19" spans="1:12" x14ac:dyDescent="0.2">
      <c r="A19" s="6">
        <v>1500206</v>
      </c>
      <c r="B19" s="6">
        <v>150020</v>
      </c>
      <c r="C19" s="2" t="s">
        <v>17</v>
      </c>
      <c r="D19" s="7" t="s">
        <v>21</v>
      </c>
      <c r="E19" s="14">
        <v>3.3185323673755547</v>
      </c>
      <c r="F19" s="14">
        <v>-5.9262610269169871</v>
      </c>
      <c r="G19" s="14">
        <v>26.376532820389514</v>
      </c>
      <c r="H19" s="10">
        <v>-11.339421613394215</v>
      </c>
      <c r="I19" s="6" t="str">
        <f t="shared" si="0"/>
        <v>Normal</v>
      </c>
      <c r="K19" s="2" t="s">
        <v>186</v>
      </c>
      <c r="L19" s="10">
        <f>_xlfn.QUARTILE.EXC(H17:H160,3)</f>
        <v>28.726639578518352</v>
      </c>
    </row>
    <row r="20" spans="1:12" x14ac:dyDescent="0.2">
      <c r="A20" s="6">
        <v>1500305</v>
      </c>
      <c r="B20" s="6">
        <v>150030</v>
      </c>
      <c r="C20" s="2" t="s">
        <v>22</v>
      </c>
      <c r="D20" s="7" t="s">
        <v>23</v>
      </c>
      <c r="E20" s="14">
        <v>-1.1414594374235632</v>
      </c>
      <c r="F20" s="14">
        <v>1.8144329896907216</v>
      </c>
      <c r="G20" s="14">
        <v>-30.133657351154312</v>
      </c>
      <c r="H20" s="10">
        <v>14.144927536231883</v>
      </c>
      <c r="I20" s="6" t="str">
        <f t="shared" si="0"/>
        <v>Normal</v>
      </c>
      <c r="K20" s="2" t="s">
        <v>187</v>
      </c>
      <c r="L20" s="10">
        <f>L19-L18</f>
        <v>23.791464738184178</v>
      </c>
    </row>
    <row r="21" spans="1:12" x14ac:dyDescent="0.2">
      <c r="A21" s="6">
        <v>1500347</v>
      </c>
      <c r="B21" s="6">
        <v>150034</v>
      </c>
      <c r="C21" s="2" t="s">
        <v>24</v>
      </c>
      <c r="D21" s="7" t="s">
        <v>25</v>
      </c>
      <c r="E21" s="14">
        <v>-16.30859375</v>
      </c>
      <c r="F21" s="14">
        <v>23.628938156359393</v>
      </c>
      <c r="G21" s="14">
        <v>-10.051911278905145</v>
      </c>
      <c r="H21" s="10">
        <v>22.193074501573975</v>
      </c>
      <c r="I21" s="6" t="str">
        <f t="shared" si="0"/>
        <v>Normal</v>
      </c>
      <c r="K21" s="2" t="s">
        <v>188</v>
      </c>
      <c r="L21" s="10">
        <f>L17+1.5*L20</f>
        <v>55.207596019494275</v>
      </c>
    </row>
    <row r="22" spans="1:12" x14ac:dyDescent="0.2">
      <c r="A22" s="6">
        <v>1500404</v>
      </c>
      <c r="B22" s="6">
        <v>150040</v>
      </c>
      <c r="C22" s="2" t="s">
        <v>26</v>
      </c>
      <c r="D22" s="7" t="s">
        <v>27</v>
      </c>
      <c r="E22" s="14">
        <v>-5.2844160215415688</v>
      </c>
      <c r="F22" s="14">
        <v>1.0660980810234542</v>
      </c>
      <c r="G22" s="14">
        <v>-15.400843881856542</v>
      </c>
      <c r="H22" s="10">
        <v>9.6009975062344139</v>
      </c>
      <c r="I22" s="6" t="str">
        <f t="shared" si="0"/>
        <v>Normal</v>
      </c>
      <c r="K22" s="2" t="s">
        <v>189</v>
      </c>
      <c r="L22" s="10">
        <f>L17-1.5*L20</f>
        <v>-16.166798195058266</v>
      </c>
    </row>
    <row r="23" spans="1:12" x14ac:dyDescent="0.2">
      <c r="A23" s="6">
        <v>1500503</v>
      </c>
      <c r="B23" s="6">
        <v>150050</v>
      </c>
      <c r="C23" s="2" t="s">
        <v>26</v>
      </c>
      <c r="D23" s="7" t="s">
        <v>28</v>
      </c>
      <c r="E23" s="14">
        <v>-2.197802197802198</v>
      </c>
      <c r="F23" s="14">
        <v>-13.023493360572012</v>
      </c>
      <c r="G23" s="14">
        <v>5.372871403405755</v>
      </c>
      <c r="H23" s="10">
        <v>16.689885762050711</v>
      </c>
      <c r="I23" s="6" t="str">
        <f t="shared" si="0"/>
        <v>Normal</v>
      </c>
    </row>
    <row r="24" spans="1:12" x14ac:dyDescent="0.2">
      <c r="A24" s="6">
        <v>1500602</v>
      </c>
      <c r="B24" s="6">
        <v>150060</v>
      </c>
      <c r="C24" s="2" t="s">
        <v>29</v>
      </c>
      <c r="D24" s="7" t="s">
        <v>30</v>
      </c>
      <c r="E24" s="14">
        <v>5.2601193149015328</v>
      </c>
      <c r="F24" s="14">
        <v>-6.484246450118837</v>
      </c>
      <c r="G24" s="14">
        <v>-9.7751710654936463</v>
      </c>
      <c r="H24" s="10">
        <v>9.8663777537016966</v>
      </c>
      <c r="I24" s="6" t="str">
        <f t="shared" si="0"/>
        <v>Normal</v>
      </c>
    </row>
    <row r="25" spans="1:12" x14ac:dyDescent="0.2">
      <c r="A25" s="6">
        <v>1500701</v>
      </c>
      <c r="B25" s="6">
        <v>150070</v>
      </c>
      <c r="C25" s="2" t="s">
        <v>22</v>
      </c>
      <c r="D25" s="7" t="s">
        <v>31</v>
      </c>
      <c r="E25" s="14">
        <v>5.5600981193785772</v>
      </c>
      <c r="F25" s="14">
        <v>-3.7955073586367156</v>
      </c>
      <c r="G25" s="14">
        <v>-9.4202898550724647</v>
      </c>
      <c r="H25" s="10">
        <v>38.044444444444444</v>
      </c>
      <c r="I25" s="6" t="str">
        <f t="shared" si="0"/>
        <v>Normal</v>
      </c>
    </row>
    <row r="26" spans="1:12" x14ac:dyDescent="0.2">
      <c r="A26" s="6">
        <v>1500800</v>
      </c>
      <c r="B26" s="6">
        <v>150080</v>
      </c>
      <c r="C26" s="2" t="s">
        <v>32</v>
      </c>
      <c r="D26" s="7" t="s">
        <v>33</v>
      </c>
      <c r="E26" s="14">
        <v>0.8585016367117535</v>
      </c>
      <c r="F26" s="14">
        <v>1.9228413962033069</v>
      </c>
      <c r="G26" s="14">
        <v>4.2462749339101178</v>
      </c>
      <c r="H26" s="10">
        <v>2.221805973805167</v>
      </c>
      <c r="I26" s="6" t="str">
        <f t="shared" si="0"/>
        <v>Normal</v>
      </c>
    </row>
    <row r="27" spans="1:12" x14ac:dyDescent="0.2">
      <c r="A27" s="6">
        <v>1500859</v>
      </c>
      <c r="B27" s="6">
        <v>150085</v>
      </c>
      <c r="C27" s="2" t="s">
        <v>29</v>
      </c>
      <c r="D27" s="7" t="s">
        <v>34</v>
      </c>
      <c r="E27" s="14">
        <v>-13.344887348353554</v>
      </c>
      <c r="F27" s="14">
        <v>1</v>
      </c>
      <c r="G27" s="14">
        <v>-5.6105610561056105</v>
      </c>
      <c r="H27" s="10">
        <v>13.846153846153847</v>
      </c>
      <c r="I27" s="6" t="str">
        <f t="shared" si="0"/>
        <v>Normal</v>
      </c>
    </row>
    <row r="28" spans="1:12" x14ac:dyDescent="0.2">
      <c r="A28" s="6">
        <v>1500909</v>
      </c>
      <c r="B28" s="6">
        <v>150090</v>
      </c>
      <c r="C28" s="2" t="s">
        <v>35</v>
      </c>
      <c r="D28" s="7" t="s">
        <v>36</v>
      </c>
      <c r="E28" s="14">
        <v>31.581658938691398</v>
      </c>
      <c r="F28" s="14">
        <v>-0.39154267815191857</v>
      </c>
      <c r="G28" s="14">
        <v>-42.531446540880502</v>
      </c>
      <c r="H28" s="10">
        <v>92.270861833105329</v>
      </c>
      <c r="I28" s="6" t="str">
        <f t="shared" si="0"/>
        <v>Outliers</v>
      </c>
    </row>
    <row r="29" spans="1:12" x14ac:dyDescent="0.2">
      <c r="A29" s="6">
        <v>1500958</v>
      </c>
      <c r="B29" s="6">
        <v>150095</v>
      </c>
      <c r="C29" s="2" t="s">
        <v>19</v>
      </c>
      <c r="D29" s="7" t="s">
        <v>37</v>
      </c>
      <c r="E29" s="14">
        <v>-3.0741410488245928</v>
      </c>
      <c r="F29" s="14">
        <v>-18.470149253731343</v>
      </c>
      <c r="G29" s="14">
        <v>-6.2547673531655228</v>
      </c>
      <c r="H29" s="10">
        <v>8.7062652563059402</v>
      </c>
      <c r="I29" s="6" t="str">
        <f t="shared" si="0"/>
        <v>Normal</v>
      </c>
    </row>
    <row r="30" spans="1:12" x14ac:dyDescent="0.2">
      <c r="A30" s="6">
        <v>1501006</v>
      </c>
      <c r="B30" s="6">
        <v>150100</v>
      </c>
      <c r="C30" s="2" t="s">
        <v>38</v>
      </c>
      <c r="D30" s="7" t="s">
        <v>39</v>
      </c>
      <c r="E30" s="14">
        <v>112.46376811594203</v>
      </c>
      <c r="F30" s="14">
        <v>0.13642564802182811</v>
      </c>
      <c r="G30" s="14">
        <v>-11.035422343324251</v>
      </c>
      <c r="H30" s="10">
        <v>13.782542113323123</v>
      </c>
      <c r="I30" s="6" t="str">
        <f t="shared" si="0"/>
        <v>Normal</v>
      </c>
    </row>
    <row r="31" spans="1:12" x14ac:dyDescent="0.2">
      <c r="A31" s="6">
        <v>1501105</v>
      </c>
      <c r="B31" s="6">
        <v>150110</v>
      </c>
      <c r="C31" s="2" t="s">
        <v>22</v>
      </c>
      <c r="D31" s="7" t="s">
        <v>40</v>
      </c>
      <c r="E31" s="14">
        <v>9.0032154340836019</v>
      </c>
      <c r="F31" s="14">
        <v>2.8023598820058995</v>
      </c>
      <c r="G31" s="14">
        <v>8.6083213773314213</v>
      </c>
      <c r="H31" s="10">
        <v>3.4346103038309117</v>
      </c>
      <c r="I31" s="6" t="str">
        <f t="shared" si="0"/>
        <v>Normal</v>
      </c>
    </row>
    <row r="32" spans="1:12" x14ac:dyDescent="0.2">
      <c r="A32" s="6">
        <v>1501204</v>
      </c>
      <c r="B32" s="6">
        <v>150120</v>
      </c>
      <c r="C32" s="2" t="s">
        <v>17</v>
      </c>
      <c r="D32" s="7" t="s">
        <v>41</v>
      </c>
      <c r="E32" s="14">
        <v>-9.7965738758029985</v>
      </c>
      <c r="F32" s="14">
        <v>-2.3738872403560833</v>
      </c>
      <c r="G32" s="14">
        <v>-7.4164133738601823</v>
      </c>
      <c r="H32" s="10">
        <v>3.4799737360472753</v>
      </c>
      <c r="I32" s="6" t="str">
        <f t="shared" si="0"/>
        <v>Normal</v>
      </c>
    </row>
    <row r="33" spans="1:9" x14ac:dyDescent="0.2">
      <c r="A33" s="6">
        <v>1501253</v>
      </c>
      <c r="B33" s="6">
        <v>150125</v>
      </c>
      <c r="C33" s="2" t="s">
        <v>24</v>
      </c>
      <c r="D33" s="7" t="s">
        <v>42</v>
      </c>
      <c r="E33" s="14">
        <v>-3.0141843971631204</v>
      </c>
      <c r="F33" s="14">
        <v>2.7422303473491771</v>
      </c>
      <c r="G33" s="14">
        <v>-15.12455516014235</v>
      </c>
      <c r="H33" s="10">
        <v>11.740041928721174</v>
      </c>
      <c r="I33" s="6" t="str">
        <f t="shared" si="0"/>
        <v>Normal</v>
      </c>
    </row>
    <row r="34" spans="1:9" x14ac:dyDescent="0.2">
      <c r="A34" s="6">
        <v>1501303</v>
      </c>
      <c r="B34" s="6">
        <v>150130</v>
      </c>
      <c r="C34" s="2" t="s">
        <v>17</v>
      </c>
      <c r="D34" s="7" t="s">
        <v>43</v>
      </c>
      <c r="E34" s="14">
        <v>18.997749697074607</v>
      </c>
      <c r="F34" s="14">
        <v>-3.4875263655538586</v>
      </c>
      <c r="G34" s="14">
        <v>2.3060401673009534</v>
      </c>
      <c r="H34" s="10">
        <v>8.3275017494751573</v>
      </c>
      <c r="I34" s="6" t="str">
        <f t="shared" si="0"/>
        <v>Normal</v>
      </c>
    </row>
    <row r="35" spans="1:9" x14ac:dyDescent="0.2">
      <c r="A35" s="6">
        <v>1501402</v>
      </c>
      <c r="B35" s="6">
        <v>150140</v>
      </c>
      <c r="C35" s="2" t="s">
        <v>32</v>
      </c>
      <c r="D35" s="7" t="s">
        <v>44</v>
      </c>
      <c r="E35" s="14">
        <v>2.7758316320252723</v>
      </c>
      <c r="F35" s="14">
        <v>-3.0732242466593531</v>
      </c>
      <c r="G35" s="14">
        <v>0.50794178961882941</v>
      </c>
      <c r="H35" s="10">
        <v>1.5058412797142813</v>
      </c>
      <c r="I35" s="6" t="str">
        <f t="shared" si="0"/>
        <v>Normal</v>
      </c>
    </row>
    <row r="36" spans="1:9" x14ac:dyDescent="0.2">
      <c r="A36" s="6">
        <v>1501451</v>
      </c>
      <c r="B36" s="6">
        <v>150145</v>
      </c>
      <c r="C36" s="2" t="s">
        <v>26</v>
      </c>
      <c r="D36" s="7" t="s">
        <v>45</v>
      </c>
      <c r="E36" s="14">
        <v>-2.1513353115727005</v>
      </c>
      <c r="F36" s="14">
        <v>10.68991660348749</v>
      </c>
      <c r="G36" s="14">
        <v>0.41095890410958902</v>
      </c>
      <c r="H36" s="10">
        <v>13.437926330150068</v>
      </c>
      <c r="I36" s="6" t="str">
        <f t="shared" si="0"/>
        <v>Normal</v>
      </c>
    </row>
    <row r="37" spans="1:9" x14ac:dyDescent="0.2">
      <c r="A37" s="6">
        <v>1501501</v>
      </c>
      <c r="B37" s="6">
        <v>150150</v>
      </c>
      <c r="C37" s="2" t="s">
        <v>32</v>
      </c>
      <c r="D37" s="7" t="s">
        <v>46</v>
      </c>
      <c r="E37" s="14">
        <v>2.0241259456143936</v>
      </c>
      <c r="F37" s="14">
        <v>-0.74148296593186369</v>
      </c>
      <c r="G37" s="14">
        <v>-5.239248940036342</v>
      </c>
      <c r="H37" s="10">
        <v>30.702034728880367</v>
      </c>
      <c r="I37" s="6" t="str">
        <f t="shared" si="0"/>
        <v>Normal</v>
      </c>
    </row>
    <row r="38" spans="1:9" x14ac:dyDescent="0.2">
      <c r="A38" s="6">
        <v>1501576</v>
      </c>
      <c r="B38" s="6">
        <v>150157</v>
      </c>
      <c r="C38" s="2" t="s">
        <v>47</v>
      </c>
      <c r="D38" s="7" t="s">
        <v>48</v>
      </c>
      <c r="E38" s="14">
        <v>6.6053511705685617</v>
      </c>
      <c r="F38" s="14">
        <v>-6.5882352941176476</v>
      </c>
      <c r="G38" s="14">
        <v>-20.822837951301427</v>
      </c>
      <c r="H38" s="10">
        <v>-13.785790031813361</v>
      </c>
      <c r="I38" s="6" t="str">
        <f t="shared" si="0"/>
        <v>Normal</v>
      </c>
    </row>
    <row r="39" spans="1:9" x14ac:dyDescent="0.2">
      <c r="A39" s="6">
        <v>1501600</v>
      </c>
      <c r="B39" s="6">
        <v>150160</v>
      </c>
      <c r="C39" s="2" t="s">
        <v>35</v>
      </c>
      <c r="D39" s="7" t="s">
        <v>49</v>
      </c>
      <c r="E39" s="14">
        <v>22.332506203473944</v>
      </c>
      <c r="F39" s="14">
        <v>-2.4847870182555782</v>
      </c>
      <c r="G39" s="14">
        <v>4.9921996879875197</v>
      </c>
      <c r="H39" s="10">
        <v>12.085190688459633</v>
      </c>
      <c r="I39" s="6" t="str">
        <f t="shared" si="0"/>
        <v>Normal</v>
      </c>
    </row>
    <row r="40" spans="1:9" x14ac:dyDescent="0.2">
      <c r="A40" s="6">
        <v>1501709</v>
      </c>
      <c r="B40" s="6">
        <v>150170</v>
      </c>
      <c r="C40" s="2" t="s">
        <v>35</v>
      </c>
      <c r="D40" s="7" t="s">
        <v>50</v>
      </c>
      <c r="E40" s="14">
        <v>-0.11199776004479911</v>
      </c>
      <c r="F40" s="14">
        <v>-2.8030833917309039E-2</v>
      </c>
      <c r="G40" s="14">
        <v>-6.0283190803308564</v>
      </c>
      <c r="H40" s="10">
        <v>14.724750111890197</v>
      </c>
      <c r="I40" s="6" t="str">
        <f t="shared" si="0"/>
        <v>Normal</v>
      </c>
    </row>
    <row r="41" spans="1:9" x14ac:dyDescent="0.2">
      <c r="A41" s="6">
        <v>1501725</v>
      </c>
      <c r="B41" s="6">
        <v>150172</v>
      </c>
      <c r="C41" s="2" t="s">
        <v>29</v>
      </c>
      <c r="D41" s="7" t="s">
        <v>51</v>
      </c>
      <c r="E41" s="14">
        <v>31.061343719571568</v>
      </c>
      <c r="F41" s="14">
        <v>-8.9895988112927192</v>
      </c>
      <c r="G41" s="14">
        <v>-10.693877551020408</v>
      </c>
      <c r="H41" s="10">
        <v>43.967093235831811</v>
      </c>
      <c r="I41" s="6" t="str">
        <f t="shared" si="0"/>
        <v>Normal</v>
      </c>
    </row>
    <row r="42" spans="1:9" x14ac:dyDescent="0.2">
      <c r="A42" s="6">
        <v>1501758</v>
      </c>
      <c r="B42" s="6">
        <v>150175</v>
      </c>
      <c r="C42" s="2" t="s">
        <v>47</v>
      </c>
      <c r="D42" s="7" t="s">
        <v>52</v>
      </c>
      <c r="E42" s="14">
        <v>14.414414414414415</v>
      </c>
      <c r="F42" s="14">
        <v>-14.698162729658792</v>
      </c>
      <c r="G42" s="14">
        <v>-5.0769230769230766</v>
      </c>
      <c r="H42" s="10">
        <v>34.035656401944898</v>
      </c>
      <c r="I42" s="6" t="str">
        <f t="shared" si="0"/>
        <v>Normal</v>
      </c>
    </row>
    <row r="43" spans="1:9" x14ac:dyDescent="0.2">
      <c r="A43" s="6">
        <v>1501782</v>
      </c>
      <c r="B43" s="6">
        <v>150178</v>
      </c>
      <c r="C43" s="2" t="s">
        <v>53</v>
      </c>
      <c r="D43" s="7" t="s">
        <v>54</v>
      </c>
      <c r="E43" s="14">
        <v>2.0869068038879357</v>
      </c>
      <c r="F43" s="14">
        <v>-4.0324838980677677</v>
      </c>
      <c r="G43" s="14">
        <v>9.3667931135103597</v>
      </c>
      <c r="H43" s="10">
        <v>8.8847385272145143</v>
      </c>
      <c r="I43" s="6" t="str">
        <f t="shared" si="0"/>
        <v>Normal</v>
      </c>
    </row>
    <row r="44" spans="1:9" x14ac:dyDescent="0.2">
      <c r="A44" s="6">
        <v>1501808</v>
      </c>
      <c r="B44" s="6">
        <v>150180</v>
      </c>
      <c r="C44" s="2" t="s">
        <v>22</v>
      </c>
      <c r="D44" s="7" t="s">
        <v>55</v>
      </c>
      <c r="E44" s="14">
        <v>12.137846904544068</v>
      </c>
      <c r="F44" s="14">
        <v>-5.2216480826760945</v>
      </c>
      <c r="G44" s="14">
        <v>-27.360114777618367</v>
      </c>
      <c r="H44" s="10">
        <v>22.733557179537822</v>
      </c>
      <c r="I44" s="6" t="str">
        <f t="shared" si="0"/>
        <v>Normal</v>
      </c>
    </row>
    <row r="45" spans="1:9" x14ac:dyDescent="0.2">
      <c r="A45" s="6">
        <v>1501907</v>
      </c>
      <c r="B45" s="6">
        <v>150190</v>
      </c>
      <c r="C45" s="2" t="s">
        <v>19</v>
      </c>
      <c r="D45" s="7" t="s">
        <v>56</v>
      </c>
      <c r="E45" s="14">
        <v>-5.8866279069767442</v>
      </c>
      <c r="F45" s="14">
        <v>1.3127413127413128</v>
      </c>
      <c r="G45" s="14">
        <v>-28.277439024390244</v>
      </c>
      <c r="H45" s="10">
        <v>71.94473963868225</v>
      </c>
      <c r="I45" s="6" t="str">
        <f t="shared" si="0"/>
        <v>Outliers</v>
      </c>
    </row>
    <row r="46" spans="1:9" x14ac:dyDescent="0.2">
      <c r="A46" s="6">
        <v>1502004</v>
      </c>
      <c r="B46" s="6">
        <v>150200</v>
      </c>
      <c r="C46" s="2" t="s">
        <v>22</v>
      </c>
      <c r="D46" s="7" t="s">
        <v>57</v>
      </c>
      <c r="E46" s="14">
        <v>-16.391752577319586</v>
      </c>
      <c r="F46" s="14">
        <v>34.401972872996303</v>
      </c>
      <c r="G46" s="14">
        <v>-8.8073394495412849</v>
      </c>
      <c r="H46" s="10">
        <v>4.0241448692152915</v>
      </c>
      <c r="I46" s="6" t="str">
        <f t="shared" si="0"/>
        <v>Normal</v>
      </c>
    </row>
    <row r="47" spans="1:9" x14ac:dyDescent="0.2">
      <c r="A47" s="6">
        <v>1501956</v>
      </c>
      <c r="B47" s="6">
        <v>150195</v>
      </c>
      <c r="C47" s="2" t="s">
        <v>35</v>
      </c>
      <c r="D47" s="7" t="s">
        <v>58</v>
      </c>
      <c r="E47" s="14">
        <v>17.431192660550458</v>
      </c>
      <c r="F47" s="14">
        <v>-5.2083333333333339</v>
      </c>
      <c r="G47" s="14">
        <v>-4.9450549450549453</v>
      </c>
      <c r="H47" s="10">
        <v>60.549132947976879</v>
      </c>
      <c r="I47" s="6" t="str">
        <f t="shared" si="0"/>
        <v>Outliers</v>
      </c>
    </row>
    <row r="48" spans="1:9" x14ac:dyDescent="0.2">
      <c r="A48" s="6">
        <v>1502103</v>
      </c>
      <c r="B48" s="6">
        <v>150210</v>
      </c>
      <c r="C48" s="2" t="s">
        <v>17</v>
      </c>
      <c r="D48" s="7" t="s">
        <v>59</v>
      </c>
      <c r="E48" s="14">
        <v>-7.1664663461538467</v>
      </c>
      <c r="F48" s="14">
        <v>-3.7708367049684415</v>
      </c>
      <c r="G48" s="14">
        <v>-1.3958964009418096</v>
      </c>
      <c r="H48" s="10">
        <v>6.1743134913866617</v>
      </c>
      <c r="I48" s="6" t="str">
        <f t="shared" si="0"/>
        <v>Normal</v>
      </c>
    </row>
    <row r="49" spans="1:9" x14ac:dyDescent="0.2">
      <c r="A49" s="6">
        <v>1502152</v>
      </c>
      <c r="B49" s="6">
        <v>150215</v>
      </c>
      <c r="C49" s="2" t="s">
        <v>47</v>
      </c>
      <c r="D49" s="7" t="s">
        <v>60</v>
      </c>
      <c r="E49" s="14">
        <v>4.8623933878484129</v>
      </c>
      <c r="F49" s="14">
        <v>14.455810833473084</v>
      </c>
      <c r="G49" s="14">
        <v>36.153846153846153</v>
      </c>
      <c r="H49" s="10">
        <v>21.759483454398708</v>
      </c>
      <c r="I49" s="6" t="str">
        <f t="shared" si="0"/>
        <v>Normal</v>
      </c>
    </row>
    <row r="50" spans="1:9" x14ac:dyDescent="0.2">
      <c r="A50" s="6">
        <v>1502202</v>
      </c>
      <c r="B50" s="6">
        <v>150220</v>
      </c>
      <c r="C50" s="2" t="s">
        <v>35</v>
      </c>
      <c r="D50" s="7" t="s">
        <v>61</v>
      </c>
      <c r="E50" s="14">
        <v>-0.50972501676727033</v>
      </c>
      <c r="F50" s="14">
        <v>3.8290413913981394</v>
      </c>
      <c r="G50" s="14">
        <v>5.3109985716140766</v>
      </c>
      <c r="H50" s="10">
        <v>15.228113440197289</v>
      </c>
      <c r="I50" s="6" t="str">
        <f t="shared" si="0"/>
        <v>Normal</v>
      </c>
    </row>
    <row r="51" spans="1:9" x14ac:dyDescent="0.2">
      <c r="A51" s="6">
        <v>1502301</v>
      </c>
      <c r="B51" s="6">
        <v>150230</v>
      </c>
      <c r="C51" s="2" t="s">
        <v>19</v>
      </c>
      <c r="D51" s="7" t="s">
        <v>62</v>
      </c>
      <c r="E51" s="14">
        <v>-8.481764206955047</v>
      </c>
      <c r="F51" s="14">
        <v>54.680259499536611</v>
      </c>
      <c r="G51" s="14">
        <v>-18.693828639904133</v>
      </c>
      <c r="H51" s="10">
        <v>36.624907885040528</v>
      </c>
      <c r="I51" s="6" t="str">
        <f t="shared" si="0"/>
        <v>Normal</v>
      </c>
    </row>
    <row r="52" spans="1:9" x14ac:dyDescent="0.2">
      <c r="A52" s="6">
        <v>1502400</v>
      </c>
      <c r="B52" s="6">
        <v>150240</v>
      </c>
      <c r="C52" s="2" t="s">
        <v>63</v>
      </c>
      <c r="D52" s="7" t="s">
        <v>64</v>
      </c>
      <c r="E52" s="14">
        <v>3.8393894143023064</v>
      </c>
      <c r="F52" s="14">
        <v>-1.1536494950786145</v>
      </c>
      <c r="G52" s="14">
        <v>2.0076945459248003</v>
      </c>
      <c r="H52" s="10">
        <v>10.300456389452332</v>
      </c>
      <c r="I52" s="6" t="str">
        <f t="shared" si="0"/>
        <v>Normal</v>
      </c>
    </row>
    <row r="53" spans="1:9" x14ac:dyDescent="0.2">
      <c r="A53" s="6">
        <v>1502509</v>
      </c>
      <c r="B53" s="6">
        <v>150250</v>
      </c>
      <c r="C53" s="2" t="s">
        <v>22</v>
      </c>
      <c r="D53" s="7" t="s">
        <v>65</v>
      </c>
      <c r="E53" s="14">
        <v>35.145385587863466</v>
      </c>
      <c r="F53" s="14">
        <v>-14.31244153414406</v>
      </c>
      <c r="G53" s="14">
        <v>5.6768558951965069</v>
      </c>
      <c r="H53" s="10">
        <v>4.4421487603305785</v>
      </c>
      <c r="I53" s="6" t="str">
        <f t="shared" si="0"/>
        <v>Normal</v>
      </c>
    </row>
    <row r="54" spans="1:9" x14ac:dyDescent="0.2">
      <c r="A54" s="6">
        <v>1502608</v>
      </c>
      <c r="B54" s="6">
        <v>150260</v>
      </c>
      <c r="C54" s="2" t="s">
        <v>63</v>
      </c>
      <c r="D54" s="7" t="s">
        <v>66</v>
      </c>
      <c r="E54" s="14">
        <v>0.3436426116838488</v>
      </c>
      <c r="F54" s="14">
        <v>-8.9041095890410951</v>
      </c>
      <c r="G54" s="14">
        <v>17.293233082706767</v>
      </c>
      <c r="H54" s="10">
        <v>-27.724358974358974</v>
      </c>
      <c r="I54" s="6" t="str">
        <f t="shared" si="0"/>
        <v>Outliers</v>
      </c>
    </row>
    <row r="55" spans="1:9" x14ac:dyDescent="0.2">
      <c r="A55" s="6">
        <v>1502707</v>
      </c>
      <c r="B55" s="6">
        <v>150270</v>
      </c>
      <c r="C55" s="2" t="s">
        <v>24</v>
      </c>
      <c r="D55" s="7" t="s">
        <v>67</v>
      </c>
      <c r="E55" s="14">
        <v>-8.0680437424058322</v>
      </c>
      <c r="F55" s="14">
        <v>-1.6124768702088292</v>
      </c>
      <c r="G55" s="14">
        <v>-9.3498119290703929</v>
      </c>
      <c r="H55" s="10">
        <v>15.085951393005335</v>
      </c>
      <c r="I55" s="6" t="str">
        <f t="shared" si="0"/>
        <v>Normal</v>
      </c>
    </row>
    <row r="56" spans="1:9" x14ac:dyDescent="0.2">
      <c r="A56" s="6">
        <v>1502756</v>
      </c>
      <c r="B56" s="6">
        <v>150275</v>
      </c>
      <c r="C56" s="2" t="s">
        <v>19</v>
      </c>
      <c r="D56" s="7" t="s">
        <v>68</v>
      </c>
      <c r="E56" s="14">
        <v>-2.3933402705515086</v>
      </c>
      <c r="F56" s="14">
        <v>-2.9850746268656714</v>
      </c>
      <c r="G56" s="14">
        <v>-37.106227106227109</v>
      </c>
      <c r="H56" s="10">
        <v>72.393709959231217</v>
      </c>
      <c r="I56" s="6" t="str">
        <f t="shared" si="0"/>
        <v>Outliers</v>
      </c>
    </row>
    <row r="57" spans="1:9" x14ac:dyDescent="0.2">
      <c r="A57" s="6">
        <v>1502764</v>
      </c>
      <c r="B57" s="6">
        <v>150276</v>
      </c>
      <c r="C57" s="2" t="s">
        <v>24</v>
      </c>
      <c r="D57" s="7" t="s">
        <v>69</v>
      </c>
      <c r="E57" s="14">
        <v>15.04823151125402</v>
      </c>
      <c r="F57" s="14">
        <v>1.732811626607043</v>
      </c>
      <c r="G57" s="14">
        <v>-16.098901098901099</v>
      </c>
      <c r="H57" s="10">
        <v>10.281597904387688</v>
      </c>
      <c r="I57" s="6" t="str">
        <f t="shared" si="0"/>
        <v>Normal</v>
      </c>
    </row>
    <row r="58" spans="1:9" x14ac:dyDescent="0.2">
      <c r="A58" s="6">
        <v>1502772</v>
      </c>
      <c r="B58" s="6">
        <v>150277</v>
      </c>
      <c r="C58" s="2" t="s">
        <v>47</v>
      </c>
      <c r="D58" s="7" t="s">
        <v>70</v>
      </c>
      <c r="E58" s="14">
        <v>-3.4090909090909087</v>
      </c>
      <c r="F58" s="14">
        <v>-17.322515212981745</v>
      </c>
      <c r="G58" s="14">
        <v>-2.0608439646712462</v>
      </c>
      <c r="H58" s="10">
        <v>63.126252505010015</v>
      </c>
      <c r="I58" s="6" t="str">
        <f t="shared" si="0"/>
        <v>Outliers</v>
      </c>
    </row>
    <row r="59" spans="1:9" x14ac:dyDescent="0.2">
      <c r="A59" s="6">
        <v>1502806</v>
      </c>
      <c r="B59" s="6">
        <v>150280</v>
      </c>
      <c r="C59" s="2" t="s">
        <v>22</v>
      </c>
      <c r="D59" s="7" t="s">
        <v>71</v>
      </c>
      <c r="E59" s="14">
        <v>12.469437652811736</v>
      </c>
      <c r="F59" s="14">
        <v>-0.16304347826086957</v>
      </c>
      <c r="G59" s="14">
        <v>-32.172019597169296</v>
      </c>
      <c r="H59" s="10">
        <v>33.146067415730336</v>
      </c>
      <c r="I59" s="6" t="str">
        <f t="shared" si="0"/>
        <v>Normal</v>
      </c>
    </row>
    <row r="60" spans="1:9" x14ac:dyDescent="0.2">
      <c r="A60" s="6">
        <v>1502855</v>
      </c>
      <c r="B60" s="6">
        <v>150285</v>
      </c>
      <c r="C60" s="2" t="s">
        <v>26</v>
      </c>
      <c r="D60" s="7" t="s">
        <v>72</v>
      </c>
      <c r="E60" s="14">
        <v>-1.9540229885057472</v>
      </c>
      <c r="F60" s="14">
        <v>9.7303634232121912</v>
      </c>
      <c r="G60" s="14">
        <v>-15.705128205128204</v>
      </c>
      <c r="H60" s="10">
        <v>28.770595690747779</v>
      </c>
      <c r="I60" s="6" t="str">
        <f t="shared" si="0"/>
        <v>Normal</v>
      </c>
    </row>
    <row r="61" spans="1:9" x14ac:dyDescent="0.2">
      <c r="A61" s="6">
        <v>1502905</v>
      </c>
      <c r="B61" s="6">
        <v>150290</v>
      </c>
      <c r="C61" s="2" t="s">
        <v>63</v>
      </c>
      <c r="D61" s="7" t="s">
        <v>73</v>
      </c>
      <c r="E61" s="14">
        <v>6.9627851140456176</v>
      </c>
      <c r="F61" s="14">
        <v>15.600448933782268</v>
      </c>
      <c r="G61" s="14">
        <v>-27.233009708737864</v>
      </c>
      <c r="H61" s="10">
        <v>39.026017344896594</v>
      </c>
      <c r="I61" s="6" t="str">
        <f t="shared" si="0"/>
        <v>Normal</v>
      </c>
    </row>
    <row r="62" spans="1:9" x14ac:dyDescent="0.2">
      <c r="A62" s="6">
        <v>1502939</v>
      </c>
      <c r="B62" s="6">
        <v>150293</v>
      </c>
      <c r="C62" s="2" t="s">
        <v>19</v>
      </c>
      <c r="D62" s="7" t="s">
        <v>74</v>
      </c>
      <c r="E62" s="14">
        <v>-4.8435923309788089</v>
      </c>
      <c r="F62" s="14">
        <v>-9.7560975609756095</v>
      </c>
      <c r="G62" s="14">
        <v>-7.7320799059929506</v>
      </c>
      <c r="H62" s="10">
        <v>31.227712684666326</v>
      </c>
      <c r="I62" s="6" t="str">
        <f t="shared" si="0"/>
        <v>Normal</v>
      </c>
    </row>
    <row r="63" spans="1:9" x14ac:dyDescent="0.2">
      <c r="A63" s="6">
        <v>1502954</v>
      </c>
      <c r="B63" s="6">
        <v>150295</v>
      </c>
      <c r="C63" s="2" t="s">
        <v>47</v>
      </c>
      <c r="D63" s="7" t="s">
        <v>75</v>
      </c>
      <c r="E63" s="14">
        <v>6.83371298405467</v>
      </c>
      <c r="F63" s="14">
        <v>9.6481876332622605</v>
      </c>
      <c r="G63" s="14">
        <v>22.848808945065631</v>
      </c>
      <c r="H63" s="10">
        <v>-11.476058567471311</v>
      </c>
      <c r="I63" s="6" t="str">
        <f t="shared" si="0"/>
        <v>Normal</v>
      </c>
    </row>
    <row r="64" spans="1:9" x14ac:dyDescent="0.2">
      <c r="A64" s="6">
        <v>1503002</v>
      </c>
      <c r="B64" s="6">
        <v>150300</v>
      </c>
      <c r="C64" s="2" t="s">
        <v>26</v>
      </c>
      <c r="D64" s="7" t="s">
        <v>76</v>
      </c>
      <c r="E64" s="14">
        <v>-0.17513134851138354</v>
      </c>
      <c r="F64" s="14">
        <v>-16.666666666666664</v>
      </c>
      <c r="G64" s="14">
        <v>12.210526315789473</v>
      </c>
      <c r="H64" s="10">
        <v>11.444652908067541</v>
      </c>
      <c r="I64" s="6" t="str">
        <f t="shared" si="0"/>
        <v>Normal</v>
      </c>
    </row>
    <row r="65" spans="1:9" x14ac:dyDescent="0.2">
      <c r="A65" s="6">
        <v>1503044</v>
      </c>
      <c r="B65" s="6">
        <v>150304</v>
      </c>
      <c r="C65" s="2" t="s">
        <v>24</v>
      </c>
      <c r="D65" s="7" t="s">
        <v>77</v>
      </c>
      <c r="E65" s="14">
        <v>10.33175355450237</v>
      </c>
      <c r="F65" s="14">
        <v>20.790378006872853</v>
      </c>
      <c r="G65" s="14">
        <v>-19.203413940256045</v>
      </c>
      <c r="H65" s="10">
        <v>26.056338028169012</v>
      </c>
      <c r="I65" s="6" t="str">
        <f t="shared" si="0"/>
        <v>Normal</v>
      </c>
    </row>
    <row r="66" spans="1:9" x14ac:dyDescent="0.2">
      <c r="A66" s="6">
        <v>1503077</v>
      </c>
      <c r="B66" s="6">
        <v>150307</v>
      </c>
      <c r="C66" s="2" t="s">
        <v>19</v>
      </c>
      <c r="D66" s="7" t="s">
        <v>78</v>
      </c>
      <c r="E66" s="14">
        <v>7.3743922204213943</v>
      </c>
      <c r="F66" s="14">
        <v>28.000000000000004</v>
      </c>
      <c r="G66" s="14">
        <v>-29.658018867924529</v>
      </c>
      <c r="H66" s="10">
        <v>79.212070410729254</v>
      </c>
      <c r="I66" s="6" t="str">
        <f t="shared" si="0"/>
        <v>Outliers</v>
      </c>
    </row>
    <row r="67" spans="1:9" x14ac:dyDescent="0.2">
      <c r="A67" s="6">
        <v>1503093</v>
      </c>
      <c r="B67" s="6">
        <v>150309</v>
      </c>
      <c r="C67" s="2" t="s">
        <v>53</v>
      </c>
      <c r="D67" s="7" t="s">
        <v>79</v>
      </c>
      <c r="E67" s="14">
        <v>-13.636363636363635</v>
      </c>
      <c r="F67" s="14">
        <v>2.7262400605831125</v>
      </c>
      <c r="G67" s="14">
        <v>10.873571691854037</v>
      </c>
      <c r="H67" s="10">
        <v>8.3776595744680851</v>
      </c>
      <c r="I67" s="6" t="str">
        <f t="shared" si="0"/>
        <v>Normal</v>
      </c>
    </row>
    <row r="68" spans="1:9" x14ac:dyDescent="0.2">
      <c r="A68" s="6">
        <v>1503101</v>
      </c>
      <c r="B68" s="6">
        <v>150310</v>
      </c>
      <c r="C68" s="2" t="s">
        <v>22</v>
      </c>
      <c r="D68" s="7" t="s">
        <v>80</v>
      </c>
      <c r="E68" s="14">
        <v>6.8567961165048539</v>
      </c>
      <c r="F68" s="14">
        <v>4.2589437819420786</v>
      </c>
      <c r="G68" s="14">
        <v>-15.413943355119825</v>
      </c>
      <c r="H68" s="10">
        <v>68.705730843528656</v>
      </c>
      <c r="I68" s="6" t="str">
        <f t="shared" si="0"/>
        <v>Outliers</v>
      </c>
    </row>
    <row r="69" spans="1:9" x14ac:dyDescent="0.2">
      <c r="A69" s="6">
        <v>1503200</v>
      </c>
      <c r="B69" s="6">
        <v>150320</v>
      </c>
      <c r="C69" s="2" t="s">
        <v>63</v>
      </c>
      <c r="D69" s="7" t="s">
        <v>81</v>
      </c>
      <c r="E69" s="14">
        <v>0.85836909871244638</v>
      </c>
      <c r="F69" s="14">
        <v>0.80851063829787229</v>
      </c>
      <c r="G69" s="14">
        <v>-7.6825664837484169</v>
      </c>
      <c r="H69" s="10">
        <v>4.3438500228623687</v>
      </c>
      <c r="I69" s="6" t="str">
        <f t="shared" si="0"/>
        <v>Normal</v>
      </c>
    </row>
    <row r="70" spans="1:9" x14ac:dyDescent="0.2">
      <c r="A70" s="6">
        <v>1503309</v>
      </c>
      <c r="B70" s="6">
        <v>150330</v>
      </c>
      <c r="C70" s="2" t="s">
        <v>17</v>
      </c>
      <c r="D70" s="7" t="s">
        <v>82</v>
      </c>
      <c r="E70" s="14">
        <v>-3.5368090123133347</v>
      </c>
      <c r="F70" s="14">
        <v>-13.335143943508962</v>
      </c>
      <c r="G70" s="14">
        <v>-2.3503603885929176</v>
      </c>
      <c r="H70" s="10">
        <v>-69.383825417201535</v>
      </c>
      <c r="I70" s="6" t="str">
        <f t="shared" si="0"/>
        <v>Outliers</v>
      </c>
    </row>
    <row r="71" spans="1:9" x14ac:dyDescent="0.2">
      <c r="A71" s="6">
        <v>1503408</v>
      </c>
      <c r="B71" s="6">
        <v>150340</v>
      </c>
      <c r="C71" s="2" t="s">
        <v>63</v>
      </c>
      <c r="D71" s="7" t="s">
        <v>83</v>
      </c>
      <c r="E71" s="14">
        <v>0.53705692803437166</v>
      </c>
      <c r="F71" s="14">
        <v>7.799145299145299</v>
      </c>
      <c r="G71" s="14">
        <v>-0.6937561942517344</v>
      </c>
      <c r="H71" s="10">
        <v>2.2954091816367264</v>
      </c>
      <c r="I71" s="6" t="str">
        <f t="shared" si="0"/>
        <v>Normal</v>
      </c>
    </row>
    <row r="72" spans="1:9" x14ac:dyDescent="0.2">
      <c r="A72" s="6">
        <v>1503457</v>
      </c>
      <c r="B72" s="6">
        <v>150345</v>
      </c>
      <c r="C72" s="2" t="s">
        <v>19</v>
      </c>
      <c r="D72" s="7" t="s">
        <v>84</v>
      </c>
      <c r="E72" s="14">
        <v>10.061511423550087</v>
      </c>
      <c r="F72" s="14">
        <v>60.798403193612771</v>
      </c>
      <c r="G72" s="14">
        <v>-32.224428997020851</v>
      </c>
      <c r="H72" s="10">
        <v>4.8351648351648358</v>
      </c>
      <c r="I72" s="6" t="str">
        <f t="shared" si="0"/>
        <v>Normal</v>
      </c>
    </row>
    <row r="73" spans="1:9" x14ac:dyDescent="0.2">
      <c r="A73" s="6">
        <v>1503507</v>
      </c>
      <c r="B73" s="6">
        <v>150350</v>
      </c>
      <c r="C73" s="2" t="s">
        <v>19</v>
      </c>
      <c r="D73" s="7" t="s">
        <v>85</v>
      </c>
      <c r="E73" s="14">
        <v>55.360281195079089</v>
      </c>
      <c r="F73" s="14">
        <v>-2.8280542986425341</v>
      </c>
      <c r="G73" s="14">
        <v>-23.050058207217695</v>
      </c>
      <c r="H73" s="10">
        <v>24.357034795763994</v>
      </c>
      <c r="I73" s="6" t="str">
        <f t="shared" si="0"/>
        <v>Normal</v>
      </c>
    </row>
    <row r="74" spans="1:9" x14ac:dyDescent="0.2">
      <c r="A74" s="6">
        <v>1503606</v>
      </c>
      <c r="B74" s="6">
        <v>150360</v>
      </c>
      <c r="C74" s="2" t="s">
        <v>38</v>
      </c>
      <c r="D74" s="7" t="s">
        <v>86</v>
      </c>
      <c r="E74" s="14">
        <v>-1.5054338143595225</v>
      </c>
      <c r="F74" s="14">
        <v>3.7261463326399569</v>
      </c>
      <c r="G74" s="14">
        <v>12.616618711308744</v>
      </c>
      <c r="H74" s="10">
        <v>17.94673273459275</v>
      </c>
      <c r="I74" s="6" t="str">
        <f t="shared" si="0"/>
        <v>Normal</v>
      </c>
    </row>
    <row r="75" spans="1:9" x14ac:dyDescent="0.2">
      <c r="A75" s="6">
        <v>1503705</v>
      </c>
      <c r="B75" s="6">
        <v>150370</v>
      </c>
      <c r="C75" s="2" t="s">
        <v>53</v>
      </c>
      <c r="D75" s="7" t="s">
        <v>87</v>
      </c>
      <c r="E75" s="14">
        <v>-13.215434083601284</v>
      </c>
      <c r="F75" s="14">
        <v>8.3734716561689524</v>
      </c>
      <c r="G75" s="14">
        <v>-7.4871794871794881</v>
      </c>
      <c r="H75" s="10">
        <v>-4.5454545454545459</v>
      </c>
      <c r="I75" s="6" t="str">
        <f t="shared" si="0"/>
        <v>Normal</v>
      </c>
    </row>
    <row r="76" spans="1:9" x14ac:dyDescent="0.2">
      <c r="A76" s="6">
        <v>1503754</v>
      </c>
      <c r="B76" s="6">
        <v>150375</v>
      </c>
      <c r="C76" s="2" t="s">
        <v>38</v>
      </c>
      <c r="D76" s="7" t="s">
        <v>88</v>
      </c>
      <c r="E76" s="14">
        <v>-44.592592592592595</v>
      </c>
      <c r="F76" s="14">
        <v>1.2032085561497325</v>
      </c>
      <c r="G76" s="14">
        <v>-13.870541611624834</v>
      </c>
      <c r="H76" s="10">
        <v>21.625766871165645</v>
      </c>
      <c r="I76" s="6" t="str">
        <f t="shared" si="0"/>
        <v>Normal</v>
      </c>
    </row>
    <row r="77" spans="1:9" x14ac:dyDescent="0.2">
      <c r="A77" s="6">
        <v>1503804</v>
      </c>
      <c r="B77" s="6">
        <v>150380</v>
      </c>
      <c r="C77" s="2" t="s">
        <v>53</v>
      </c>
      <c r="D77" s="7" t="s">
        <v>89</v>
      </c>
      <c r="E77" s="14">
        <v>9.8318609290396122</v>
      </c>
      <c r="F77" s="14">
        <v>-5.8121432278152572</v>
      </c>
      <c r="G77" s="14">
        <v>1.6253443526170797</v>
      </c>
      <c r="H77" s="10">
        <v>-9.4876660341555983</v>
      </c>
      <c r="I77" s="6" t="str">
        <f t="shared" si="0"/>
        <v>Normal</v>
      </c>
    </row>
    <row r="78" spans="1:9" x14ac:dyDescent="0.2">
      <c r="A78" s="6">
        <v>1503903</v>
      </c>
      <c r="B78" s="6">
        <v>150390</v>
      </c>
      <c r="C78" s="2" t="s">
        <v>26</v>
      </c>
      <c r="D78" s="7" t="s">
        <v>90</v>
      </c>
      <c r="E78" s="14">
        <v>37.027914614121507</v>
      </c>
      <c r="F78" s="14">
        <v>-33.163571000599163</v>
      </c>
      <c r="G78" s="14">
        <v>-1.8153294486777229</v>
      </c>
      <c r="H78" s="10">
        <v>18.762839534352889</v>
      </c>
      <c r="I78" s="6" t="str">
        <f t="shared" si="0"/>
        <v>Normal</v>
      </c>
    </row>
    <row r="79" spans="1:9" x14ac:dyDescent="0.2">
      <c r="A79" s="6">
        <v>1504000</v>
      </c>
      <c r="B79" s="6">
        <v>150400</v>
      </c>
      <c r="C79" s="2" t="s">
        <v>17</v>
      </c>
      <c r="D79" s="7" t="s">
        <v>91</v>
      </c>
      <c r="E79" s="14">
        <v>-4.2950513538748831</v>
      </c>
      <c r="F79" s="14">
        <v>10.439024390243903</v>
      </c>
      <c r="G79" s="14">
        <v>-9.2756183745583041</v>
      </c>
      <c r="H79" s="10">
        <v>40.798442064264847</v>
      </c>
      <c r="I79" s="6" t="str">
        <f t="shared" si="0"/>
        <v>Normal</v>
      </c>
    </row>
    <row r="80" spans="1:9" x14ac:dyDescent="0.2">
      <c r="A80" s="6">
        <v>1504059</v>
      </c>
      <c r="B80" s="6">
        <v>150405</v>
      </c>
      <c r="C80" s="2" t="s">
        <v>19</v>
      </c>
      <c r="D80" s="7" t="s">
        <v>92</v>
      </c>
      <c r="E80" s="14">
        <v>-11.087938825165104</v>
      </c>
      <c r="F80" s="14">
        <v>-1.4464425332290853</v>
      </c>
      <c r="G80" s="14">
        <v>-19.040063466878223</v>
      </c>
      <c r="H80" s="10">
        <v>16.217540421362077</v>
      </c>
      <c r="I80" s="6" t="str">
        <f t="shared" si="0"/>
        <v>Normal</v>
      </c>
    </row>
    <row r="81" spans="1:9" x14ac:dyDescent="0.2">
      <c r="A81" s="6">
        <v>1504109</v>
      </c>
      <c r="B81" s="6">
        <v>150410</v>
      </c>
      <c r="C81" s="2" t="s">
        <v>63</v>
      </c>
      <c r="D81" s="7" t="s">
        <v>93</v>
      </c>
      <c r="E81" s="14">
        <v>100.34129692832765</v>
      </c>
      <c r="F81" s="14">
        <v>-3.0664395229982966</v>
      </c>
      <c r="G81" s="14">
        <v>-67.662565905096656</v>
      </c>
      <c r="H81" s="10">
        <v>52.173913043478258</v>
      </c>
      <c r="I81" s="6" t="str">
        <f t="shared" si="0"/>
        <v>Normal</v>
      </c>
    </row>
    <row r="82" spans="1:9" x14ac:dyDescent="0.2">
      <c r="A82" s="6">
        <v>1504208</v>
      </c>
      <c r="B82" s="6">
        <v>150420</v>
      </c>
      <c r="C82" s="2" t="s">
        <v>47</v>
      </c>
      <c r="D82" s="7" t="s">
        <v>94</v>
      </c>
      <c r="E82" s="14">
        <v>1.8074647642248129</v>
      </c>
      <c r="F82" s="14">
        <v>6.0995150298032348</v>
      </c>
      <c r="G82" s="14">
        <v>1.8787000120816719</v>
      </c>
      <c r="H82" s="10">
        <v>8.757782389564186</v>
      </c>
      <c r="I82" s="6" t="str">
        <f t="shared" ref="I82:I145" si="1">IF(AND(H82&lt;$L$21,H82&gt;$L$22),"Normal","Outliers")</f>
        <v>Normal</v>
      </c>
    </row>
    <row r="83" spans="1:9" x14ac:dyDescent="0.2">
      <c r="A83" s="6">
        <v>1504307</v>
      </c>
      <c r="B83" s="6">
        <v>150430</v>
      </c>
      <c r="C83" s="2" t="s">
        <v>63</v>
      </c>
      <c r="D83" s="7" t="s">
        <v>95</v>
      </c>
      <c r="E83" s="14">
        <v>2.467866323907455</v>
      </c>
      <c r="F83" s="14">
        <v>-30.858003010536876</v>
      </c>
      <c r="G83" s="14">
        <v>11.828737300435414</v>
      </c>
      <c r="H83" s="10">
        <v>15.055158987670344</v>
      </c>
      <c r="I83" s="6" t="str">
        <f t="shared" si="1"/>
        <v>Normal</v>
      </c>
    </row>
    <row r="84" spans="1:9" x14ac:dyDescent="0.2">
      <c r="A84" s="6">
        <v>1504406</v>
      </c>
      <c r="B84" s="6">
        <v>150440</v>
      </c>
      <c r="C84" s="2" t="s">
        <v>63</v>
      </c>
      <c r="D84" s="7" t="s">
        <v>96</v>
      </c>
      <c r="E84" s="14">
        <v>5.9917355371900829</v>
      </c>
      <c r="F84" s="14">
        <v>-3.7686809616634176</v>
      </c>
      <c r="G84" s="14">
        <v>-34.368669817690751</v>
      </c>
      <c r="H84" s="10">
        <v>73.559670781893004</v>
      </c>
      <c r="I84" s="6" t="str">
        <f t="shared" si="1"/>
        <v>Outliers</v>
      </c>
    </row>
    <row r="85" spans="1:9" x14ac:dyDescent="0.2">
      <c r="A85" s="6">
        <v>1504422</v>
      </c>
      <c r="B85" s="6">
        <v>150442</v>
      </c>
      <c r="C85" s="2" t="s">
        <v>32</v>
      </c>
      <c r="D85" s="7" t="s">
        <v>97</v>
      </c>
      <c r="E85" s="14">
        <v>-18.325415676959619</v>
      </c>
      <c r="F85" s="14">
        <v>11.771121128399011</v>
      </c>
      <c r="G85" s="14">
        <v>-23.365641058999547</v>
      </c>
      <c r="H85" s="10">
        <v>10.847975553857907</v>
      </c>
      <c r="I85" s="6" t="str">
        <f t="shared" si="1"/>
        <v>Normal</v>
      </c>
    </row>
    <row r="86" spans="1:9" x14ac:dyDescent="0.2">
      <c r="A86" s="6">
        <v>1504455</v>
      </c>
      <c r="B86" s="6">
        <v>150445</v>
      </c>
      <c r="C86" s="2" t="s">
        <v>29</v>
      </c>
      <c r="D86" s="7" t="s">
        <v>98</v>
      </c>
      <c r="E86" s="14">
        <v>18.567639257294431</v>
      </c>
      <c r="F86" s="14">
        <v>-6.7114093959731544</v>
      </c>
      <c r="G86" s="14">
        <v>1.3589128697042365</v>
      </c>
      <c r="H86" s="10">
        <v>7.1766561514195581</v>
      </c>
      <c r="I86" s="6" t="str">
        <f t="shared" si="1"/>
        <v>Normal</v>
      </c>
    </row>
    <row r="87" spans="1:9" x14ac:dyDescent="0.2">
      <c r="A87" s="6">
        <v>1504505</v>
      </c>
      <c r="B87" s="6">
        <v>150450</v>
      </c>
      <c r="C87" s="2" t="s">
        <v>22</v>
      </c>
      <c r="D87" s="7" t="s">
        <v>99</v>
      </c>
      <c r="E87" s="14">
        <v>-1.5</v>
      </c>
      <c r="F87" s="14">
        <v>-4.3654822335025383</v>
      </c>
      <c r="G87" s="14">
        <v>-0.10615711252653928</v>
      </c>
      <c r="H87" s="10">
        <v>1.0626992561105209</v>
      </c>
      <c r="I87" s="6" t="str">
        <f t="shared" si="1"/>
        <v>Normal</v>
      </c>
    </row>
    <row r="88" spans="1:9" x14ac:dyDescent="0.2">
      <c r="A88" s="6">
        <v>1504604</v>
      </c>
      <c r="B88" s="6">
        <v>150460</v>
      </c>
      <c r="C88" s="2" t="s">
        <v>17</v>
      </c>
      <c r="D88" s="7" t="s">
        <v>100</v>
      </c>
      <c r="E88" s="14">
        <v>10.09557945041816</v>
      </c>
      <c r="F88" s="14">
        <v>8.5729788388497017</v>
      </c>
      <c r="G88" s="14">
        <v>-19.1904047976012</v>
      </c>
      <c r="H88" s="10">
        <v>15.769944341372913</v>
      </c>
      <c r="I88" s="6" t="str">
        <f t="shared" si="1"/>
        <v>Normal</v>
      </c>
    </row>
    <row r="89" spans="1:9" x14ac:dyDescent="0.2">
      <c r="A89" s="6">
        <v>1504703</v>
      </c>
      <c r="B89" s="6">
        <v>150470</v>
      </c>
      <c r="C89" s="2" t="s">
        <v>17</v>
      </c>
      <c r="D89" s="7" t="s">
        <v>101</v>
      </c>
      <c r="E89" s="14">
        <v>-7.0259290237782297</v>
      </c>
      <c r="F89" s="14">
        <v>-3.0844364477573576</v>
      </c>
      <c r="G89" s="14">
        <v>13.632144277947223</v>
      </c>
      <c r="H89" s="10">
        <v>24.611973392461199</v>
      </c>
      <c r="I89" s="6" t="str">
        <f t="shared" si="1"/>
        <v>Normal</v>
      </c>
    </row>
    <row r="90" spans="1:9" x14ac:dyDescent="0.2">
      <c r="A90" s="6">
        <v>1504752</v>
      </c>
      <c r="B90" s="6">
        <v>150475</v>
      </c>
      <c r="C90" s="2" t="s">
        <v>26</v>
      </c>
      <c r="D90" s="7" t="s">
        <v>102</v>
      </c>
      <c r="E90" s="14">
        <v>-0.35149384885764495</v>
      </c>
      <c r="F90" s="14">
        <v>19.929453262786595</v>
      </c>
      <c r="G90" s="14">
        <v>-5.4411764705882355</v>
      </c>
      <c r="H90" s="10">
        <v>66.096423017107313</v>
      </c>
      <c r="I90" s="6" t="str">
        <f t="shared" si="1"/>
        <v>Outliers</v>
      </c>
    </row>
    <row r="91" spans="1:9" x14ac:dyDescent="0.2">
      <c r="A91" s="6">
        <v>1504802</v>
      </c>
      <c r="B91" s="6">
        <v>150480</v>
      </c>
      <c r="C91" s="2" t="s">
        <v>26</v>
      </c>
      <c r="D91" s="7" t="s">
        <v>103</v>
      </c>
      <c r="E91" s="14">
        <v>4.5484293193717278</v>
      </c>
      <c r="F91" s="14">
        <v>1.2519561815336464</v>
      </c>
      <c r="G91" s="14">
        <v>-5.7496136012364758</v>
      </c>
      <c r="H91" s="10">
        <v>5.9691702197441785</v>
      </c>
      <c r="I91" s="6" t="str">
        <f t="shared" si="1"/>
        <v>Normal</v>
      </c>
    </row>
    <row r="92" spans="1:9" x14ac:dyDescent="0.2">
      <c r="A92" s="6">
        <v>1504901</v>
      </c>
      <c r="B92" s="6">
        <v>150490</v>
      </c>
      <c r="C92" s="2" t="s">
        <v>22</v>
      </c>
      <c r="D92" s="7" t="s">
        <v>104</v>
      </c>
      <c r="E92" s="14">
        <v>2.2289766970618032</v>
      </c>
      <c r="F92" s="14">
        <v>0</v>
      </c>
      <c r="G92" s="14">
        <v>3.4687809712586719</v>
      </c>
      <c r="H92" s="10">
        <v>-8.7164750957854409</v>
      </c>
      <c r="I92" s="6" t="str">
        <f t="shared" si="1"/>
        <v>Normal</v>
      </c>
    </row>
    <row r="93" spans="1:9" x14ac:dyDescent="0.2">
      <c r="A93" s="6">
        <v>1504950</v>
      </c>
      <c r="B93" s="6">
        <v>150495</v>
      </c>
      <c r="C93" s="2" t="s">
        <v>19</v>
      </c>
      <c r="D93" s="7" t="s">
        <v>105</v>
      </c>
      <c r="E93" s="14">
        <v>4.6594982078853047</v>
      </c>
      <c r="F93" s="14">
        <v>1.2557077625570776</v>
      </c>
      <c r="G93" s="14">
        <v>-8.4554678692220975</v>
      </c>
      <c r="H93" s="10">
        <v>7.7586206896551726</v>
      </c>
      <c r="I93" s="6" t="str">
        <f t="shared" si="1"/>
        <v>Normal</v>
      </c>
    </row>
    <row r="94" spans="1:9" x14ac:dyDescent="0.2">
      <c r="A94" s="6">
        <v>1504976</v>
      </c>
      <c r="B94" s="6">
        <v>150497</v>
      </c>
      <c r="C94" s="2" t="s">
        <v>53</v>
      </c>
      <c r="D94" s="7" t="s">
        <v>106</v>
      </c>
      <c r="E94" s="14">
        <v>16.35150166852058</v>
      </c>
      <c r="F94" s="14">
        <v>-20.55449330783939</v>
      </c>
      <c r="G94" s="14">
        <v>-5.7761732851985563</v>
      </c>
      <c r="H94" s="10">
        <v>38.186462324393361</v>
      </c>
      <c r="I94" s="6" t="str">
        <f t="shared" si="1"/>
        <v>Normal</v>
      </c>
    </row>
    <row r="95" spans="1:9" x14ac:dyDescent="0.2">
      <c r="A95" s="6">
        <v>1505007</v>
      </c>
      <c r="B95" s="6">
        <v>150500</v>
      </c>
      <c r="C95" s="2" t="s">
        <v>35</v>
      </c>
      <c r="D95" s="7" t="s">
        <v>107</v>
      </c>
      <c r="E95" s="14">
        <v>1.3761467889908259</v>
      </c>
      <c r="F95" s="14">
        <v>6.9004524886877832</v>
      </c>
      <c r="G95" s="14">
        <v>0.63492063492063489</v>
      </c>
      <c r="H95" s="10">
        <v>7.9915878023133544</v>
      </c>
      <c r="I95" s="6" t="str">
        <f t="shared" si="1"/>
        <v>Normal</v>
      </c>
    </row>
    <row r="96" spans="1:9" x14ac:dyDescent="0.2">
      <c r="A96" s="6">
        <v>1505031</v>
      </c>
      <c r="B96" s="6">
        <v>150503</v>
      </c>
      <c r="C96" s="2" t="s">
        <v>38</v>
      </c>
      <c r="D96" s="7" t="s">
        <v>108</v>
      </c>
      <c r="E96" s="14">
        <v>7.9150579150579148</v>
      </c>
      <c r="F96" s="14">
        <v>0.69000766675185277</v>
      </c>
      <c r="G96" s="14">
        <v>-1.5736040609137056</v>
      </c>
      <c r="H96" s="10">
        <v>-3.2748839608045386</v>
      </c>
      <c r="I96" s="6" t="str">
        <f t="shared" si="1"/>
        <v>Normal</v>
      </c>
    </row>
    <row r="97" spans="1:9" x14ac:dyDescent="0.2">
      <c r="A97" s="6">
        <v>1505064</v>
      </c>
      <c r="B97" s="6">
        <v>150506</v>
      </c>
      <c r="C97" s="2" t="s">
        <v>53</v>
      </c>
      <c r="D97" s="7" t="s">
        <v>109</v>
      </c>
      <c r="E97" s="14">
        <v>7.7086280056577081</v>
      </c>
      <c r="F97" s="14">
        <v>-5.4935434449551321</v>
      </c>
      <c r="G97" s="14">
        <v>-3.728578045391385</v>
      </c>
      <c r="H97" s="10">
        <v>6.3988453211450569</v>
      </c>
      <c r="I97" s="6" t="str">
        <f t="shared" si="1"/>
        <v>Normal</v>
      </c>
    </row>
    <row r="98" spans="1:9" x14ac:dyDescent="0.2">
      <c r="A98" s="6">
        <v>1505106</v>
      </c>
      <c r="B98" s="6">
        <v>150510</v>
      </c>
      <c r="C98" s="2" t="s">
        <v>26</v>
      </c>
      <c r="D98" s="7" t="s">
        <v>110</v>
      </c>
      <c r="E98" s="14">
        <v>-20.767795254598774</v>
      </c>
      <c r="F98" s="14">
        <v>-2.6244952893674292</v>
      </c>
      <c r="G98" s="14">
        <v>2.8334485141672427</v>
      </c>
      <c r="H98" s="10">
        <v>26.478494623655912</v>
      </c>
      <c r="I98" s="6" t="str">
        <f t="shared" si="1"/>
        <v>Normal</v>
      </c>
    </row>
    <row r="99" spans="1:9" x14ac:dyDescent="0.2">
      <c r="A99" s="6">
        <v>1505205</v>
      </c>
      <c r="B99" s="6">
        <v>150520</v>
      </c>
      <c r="C99" s="2" t="s">
        <v>22</v>
      </c>
      <c r="D99" s="7" t="s">
        <v>111</v>
      </c>
      <c r="E99" s="14">
        <v>-3.14410480349345</v>
      </c>
      <c r="F99" s="14">
        <v>-0.81154192966636607</v>
      </c>
      <c r="G99" s="14">
        <v>-3.1818181818181817</v>
      </c>
      <c r="H99" s="10">
        <v>0.93896713615023475</v>
      </c>
      <c r="I99" s="6" t="str">
        <f t="shared" si="1"/>
        <v>Normal</v>
      </c>
    </row>
    <row r="100" spans="1:9" x14ac:dyDescent="0.2">
      <c r="A100" s="6">
        <v>1505304</v>
      </c>
      <c r="B100" s="6">
        <v>150530</v>
      </c>
      <c r="C100" s="2" t="s">
        <v>26</v>
      </c>
      <c r="D100" s="7" t="s">
        <v>112</v>
      </c>
      <c r="E100" s="14">
        <v>-12.487832012237519</v>
      </c>
      <c r="F100" s="14">
        <v>-1.1600190688066105</v>
      </c>
      <c r="G100" s="14">
        <v>-0.43408360128617368</v>
      </c>
      <c r="H100" s="10">
        <v>-23.284353302115292</v>
      </c>
      <c r="I100" s="6" t="str">
        <f t="shared" si="1"/>
        <v>Outliers</v>
      </c>
    </row>
    <row r="101" spans="1:9" x14ac:dyDescent="0.2">
      <c r="A101" s="6">
        <v>1505403</v>
      </c>
      <c r="B101" s="6">
        <v>150540</v>
      </c>
      <c r="C101" s="2" t="s">
        <v>19</v>
      </c>
      <c r="D101" s="7" t="s">
        <v>113</v>
      </c>
      <c r="E101" s="14">
        <v>70.192307692307693</v>
      </c>
      <c r="F101" s="14">
        <v>-77.853107344632761</v>
      </c>
      <c r="G101" s="14">
        <v>299.48979591836735</v>
      </c>
      <c r="H101" s="10">
        <v>12.005108556832694</v>
      </c>
      <c r="I101" s="6" t="str">
        <f t="shared" si="1"/>
        <v>Normal</v>
      </c>
    </row>
    <row r="102" spans="1:9" x14ac:dyDescent="0.2">
      <c r="A102" s="6">
        <v>1505437</v>
      </c>
      <c r="B102" s="6">
        <v>150543</v>
      </c>
      <c r="C102" s="2" t="s">
        <v>24</v>
      </c>
      <c r="D102" s="7" t="s">
        <v>114</v>
      </c>
      <c r="E102" s="14">
        <v>-3.0414071088310739</v>
      </c>
      <c r="F102" s="14">
        <v>21.768707482993197</v>
      </c>
      <c r="G102" s="14">
        <v>6.6418373680943512</v>
      </c>
      <c r="H102" s="10">
        <v>3.2887077997671712</v>
      </c>
      <c r="I102" s="6" t="str">
        <f t="shared" si="1"/>
        <v>Normal</v>
      </c>
    </row>
    <row r="103" spans="1:9" x14ac:dyDescent="0.2">
      <c r="A103" s="6">
        <v>1505486</v>
      </c>
      <c r="B103" s="6">
        <v>150548</v>
      </c>
      <c r="C103" s="2" t="s">
        <v>29</v>
      </c>
      <c r="D103" s="7" t="s">
        <v>115</v>
      </c>
      <c r="E103" s="14">
        <v>5.1007941356139277</v>
      </c>
      <c r="F103" s="14">
        <v>-26.184248764893926</v>
      </c>
      <c r="G103" s="14">
        <v>56.220472440944881</v>
      </c>
      <c r="H103" s="10">
        <v>-25.856854838709676</v>
      </c>
      <c r="I103" s="6" t="str">
        <f t="shared" si="1"/>
        <v>Outliers</v>
      </c>
    </row>
    <row r="104" spans="1:9" x14ac:dyDescent="0.2">
      <c r="A104" s="6">
        <v>1505494</v>
      </c>
      <c r="B104" s="6">
        <v>150549</v>
      </c>
      <c r="C104" s="2" t="s">
        <v>47</v>
      </c>
      <c r="D104" s="7" t="s">
        <v>116</v>
      </c>
      <c r="E104" s="14">
        <v>0.89485458612975388</v>
      </c>
      <c r="F104" s="14">
        <v>9.3126385809312637</v>
      </c>
      <c r="G104" s="14">
        <v>-2.2312373225152129</v>
      </c>
      <c r="H104" s="10">
        <v>-0.82987551867219922</v>
      </c>
      <c r="I104" s="6" t="str">
        <f t="shared" si="1"/>
        <v>Normal</v>
      </c>
    </row>
    <row r="105" spans="1:9" x14ac:dyDescent="0.2">
      <c r="A105" s="6">
        <v>1505502</v>
      </c>
      <c r="B105" s="6">
        <v>150550</v>
      </c>
      <c r="C105" s="2" t="s">
        <v>19</v>
      </c>
      <c r="D105" s="7" t="s">
        <v>117</v>
      </c>
      <c r="E105" s="14">
        <v>-7.2443181818181825</v>
      </c>
      <c r="F105" s="14">
        <v>1.3837234740756945</v>
      </c>
      <c r="G105" s="14">
        <v>-1.1652370933808058</v>
      </c>
      <c r="H105" s="10">
        <v>10.790895693466513</v>
      </c>
      <c r="I105" s="6" t="str">
        <f t="shared" si="1"/>
        <v>Normal</v>
      </c>
    </row>
    <row r="106" spans="1:9" x14ac:dyDescent="0.2">
      <c r="A106" s="6">
        <v>1505536</v>
      </c>
      <c r="B106" s="6">
        <v>150553</v>
      </c>
      <c r="C106" s="2" t="s">
        <v>47</v>
      </c>
      <c r="D106" s="7" t="s">
        <v>118</v>
      </c>
      <c r="E106" s="14">
        <v>1.7627197578297824</v>
      </c>
      <c r="F106" s="14">
        <v>18.257745640931766</v>
      </c>
      <c r="G106" s="14">
        <v>15.849151525705771</v>
      </c>
      <c r="H106" s="10">
        <v>19.383017103153392</v>
      </c>
      <c r="I106" s="6" t="str">
        <f t="shared" si="1"/>
        <v>Normal</v>
      </c>
    </row>
    <row r="107" spans="1:9" x14ac:dyDescent="0.2">
      <c r="A107" s="6">
        <v>1505551</v>
      </c>
      <c r="B107" s="6">
        <v>150555</v>
      </c>
      <c r="C107" s="2" t="s">
        <v>24</v>
      </c>
      <c r="D107" s="7" t="s">
        <v>119</v>
      </c>
      <c r="E107" s="14">
        <v>-2.5252525252525251</v>
      </c>
      <c r="F107" s="14">
        <v>9.4991364421416229</v>
      </c>
      <c r="G107" s="14">
        <v>-3.4700315457413247</v>
      </c>
      <c r="H107" s="10">
        <v>28.594771241830063</v>
      </c>
      <c r="I107" s="6" t="str">
        <f t="shared" si="1"/>
        <v>Normal</v>
      </c>
    </row>
    <row r="108" spans="1:9" x14ac:dyDescent="0.2">
      <c r="A108" s="6">
        <v>1505601</v>
      </c>
      <c r="B108" s="6">
        <v>150560</v>
      </c>
      <c r="C108" s="2" t="s">
        <v>35</v>
      </c>
      <c r="D108" s="7" t="s">
        <v>120</v>
      </c>
      <c r="E108" s="14">
        <v>-23.387096774193548</v>
      </c>
      <c r="F108" s="14">
        <v>-21.052631578947366</v>
      </c>
      <c r="G108" s="14">
        <v>-1.3333333333333335</v>
      </c>
      <c r="H108" s="10">
        <v>10.472972972972974</v>
      </c>
      <c r="I108" s="6" t="str">
        <f t="shared" si="1"/>
        <v>Normal</v>
      </c>
    </row>
    <row r="109" spans="1:9" x14ac:dyDescent="0.2">
      <c r="A109" s="6">
        <v>1505635</v>
      </c>
      <c r="B109" s="6">
        <v>150563</v>
      </c>
      <c r="C109" s="2" t="s">
        <v>47</v>
      </c>
      <c r="D109" s="7" t="s">
        <v>121</v>
      </c>
      <c r="E109" s="14">
        <v>-2.1331058020477816</v>
      </c>
      <c r="F109" s="14">
        <v>15.954664341761116</v>
      </c>
      <c r="G109" s="14">
        <v>-11.804511278195488</v>
      </c>
      <c r="H109" s="10">
        <v>8.0988917306052866</v>
      </c>
      <c r="I109" s="6" t="str">
        <f t="shared" si="1"/>
        <v>Normal</v>
      </c>
    </row>
    <row r="110" spans="1:9" x14ac:dyDescent="0.2">
      <c r="A110" s="6">
        <v>1505650</v>
      </c>
      <c r="B110" s="6">
        <v>150565</v>
      </c>
      <c r="C110" s="2" t="s">
        <v>29</v>
      </c>
      <c r="D110" s="7" t="s">
        <v>122</v>
      </c>
      <c r="E110" s="14">
        <v>7.5351213282247764</v>
      </c>
      <c r="F110" s="14">
        <v>12.351543942992874</v>
      </c>
      <c r="G110" s="14">
        <v>23.572938689217761</v>
      </c>
      <c r="H110" s="10">
        <v>22.497861420017109</v>
      </c>
      <c r="I110" s="6" t="str">
        <f t="shared" si="1"/>
        <v>Normal</v>
      </c>
    </row>
    <row r="111" spans="1:9" x14ac:dyDescent="0.2">
      <c r="A111" s="6">
        <v>1505700</v>
      </c>
      <c r="B111" s="6">
        <v>150570</v>
      </c>
      <c r="C111" s="2" t="s">
        <v>22</v>
      </c>
      <c r="D111" s="7" t="s">
        <v>123</v>
      </c>
      <c r="E111" s="14">
        <v>19.206492335437332</v>
      </c>
      <c r="F111" s="14">
        <v>-8.7745839636913772</v>
      </c>
      <c r="G111" s="14">
        <v>-18.739635157545607</v>
      </c>
      <c r="H111" s="10">
        <v>86.734693877551024</v>
      </c>
      <c r="I111" s="6" t="str">
        <f t="shared" si="1"/>
        <v>Outliers</v>
      </c>
    </row>
    <row r="112" spans="1:9" x14ac:dyDescent="0.2">
      <c r="A112" s="6">
        <v>1505809</v>
      </c>
      <c r="B112" s="6">
        <v>150580</v>
      </c>
      <c r="C112" s="2" t="s">
        <v>22</v>
      </c>
      <c r="D112" s="7" t="s">
        <v>124</v>
      </c>
      <c r="E112" s="14">
        <v>-2.9907011812013069</v>
      </c>
      <c r="F112" s="14">
        <v>8.471502590673575</v>
      </c>
      <c r="G112" s="14">
        <v>-31.908287556723192</v>
      </c>
      <c r="H112" s="10">
        <v>18.414591371448612</v>
      </c>
      <c r="I112" s="6" t="str">
        <f t="shared" si="1"/>
        <v>Normal</v>
      </c>
    </row>
    <row r="113" spans="1:9" x14ac:dyDescent="0.2">
      <c r="A113" s="6">
        <v>1505908</v>
      </c>
      <c r="B113" s="6">
        <v>150590</v>
      </c>
      <c r="C113" s="2" t="s">
        <v>29</v>
      </c>
      <c r="D113" s="7" t="s">
        <v>125</v>
      </c>
      <c r="E113" s="14">
        <v>20.721769499417928</v>
      </c>
      <c r="F113" s="14">
        <v>-18.370298939247832</v>
      </c>
      <c r="G113" s="14">
        <v>5.2569403425871233</v>
      </c>
      <c r="H113" s="10">
        <v>40.123456790123456</v>
      </c>
      <c r="I113" s="6" t="str">
        <f t="shared" si="1"/>
        <v>Normal</v>
      </c>
    </row>
    <row r="114" spans="1:9" x14ac:dyDescent="0.2">
      <c r="A114" s="6">
        <v>1506005</v>
      </c>
      <c r="B114" s="6">
        <v>150600</v>
      </c>
      <c r="C114" s="2" t="s">
        <v>26</v>
      </c>
      <c r="D114" s="7" t="s">
        <v>126</v>
      </c>
      <c r="E114" s="14">
        <v>-19.837837837837839</v>
      </c>
      <c r="F114" s="14">
        <v>-6.5407956844234656</v>
      </c>
      <c r="G114" s="14">
        <v>-12.698412698412698</v>
      </c>
      <c r="H114" s="10">
        <v>39.586776859504127</v>
      </c>
      <c r="I114" s="6" t="str">
        <f t="shared" si="1"/>
        <v>Normal</v>
      </c>
    </row>
    <row r="115" spans="1:9" x14ac:dyDescent="0.2">
      <c r="A115" s="6">
        <v>1506104</v>
      </c>
      <c r="B115" s="6">
        <v>150610</v>
      </c>
      <c r="C115" s="2" t="s">
        <v>35</v>
      </c>
      <c r="D115" s="7" t="s">
        <v>127</v>
      </c>
      <c r="E115" s="14">
        <v>1.3910355486862442</v>
      </c>
      <c r="F115" s="14">
        <v>7.4695121951219505</v>
      </c>
      <c r="G115" s="14">
        <v>-16.453900709219855</v>
      </c>
      <c r="H115" s="10">
        <v>10.356536502546691</v>
      </c>
      <c r="I115" s="6" t="str">
        <f t="shared" si="1"/>
        <v>Normal</v>
      </c>
    </row>
    <row r="116" spans="1:9" x14ac:dyDescent="0.2">
      <c r="A116" s="6">
        <v>1506112</v>
      </c>
      <c r="B116" s="6">
        <v>150611</v>
      </c>
      <c r="C116" s="2" t="s">
        <v>35</v>
      </c>
      <c r="D116" s="7" t="s">
        <v>128</v>
      </c>
      <c r="E116" s="14">
        <v>-8.2474226804123703</v>
      </c>
      <c r="F116" s="14">
        <v>-12.734082397003746</v>
      </c>
      <c r="G116" s="14">
        <v>23.605150214592275</v>
      </c>
      <c r="H116" s="10">
        <v>7.9861111111111107</v>
      </c>
      <c r="I116" s="6" t="str">
        <f t="shared" si="1"/>
        <v>Normal</v>
      </c>
    </row>
    <row r="117" spans="1:9" x14ac:dyDescent="0.2">
      <c r="A117" s="6">
        <v>1506138</v>
      </c>
      <c r="B117" s="6">
        <v>150613</v>
      </c>
      <c r="C117" s="2" t="s">
        <v>24</v>
      </c>
      <c r="D117" s="7" t="s">
        <v>129</v>
      </c>
      <c r="E117" s="14">
        <v>-2.3350892365752025</v>
      </c>
      <c r="F117" s="14">
        <v>1.3041378199967799</v>
      </c>
      <c r="G117" s="14">
        <v>4.4500953591862675</v>
      </c>
      <c r="H117" s="10">
        <v>2.3660986001217283</v>
      </c>
      <c r="I117" s="6" t="str">
        <f t="shared" si="1"/>
        <v>Normal</v>
      </c>
    </row>
    <row r="118" spans="1:9" x14ac:dyDescent="0.2">
      <c r="A118" s="6">
        <v>1506161</v>
      </c>
      <c r="B118" s="6">
        <v>150616</v>
      </c>
      <c r="C118" s="2" t="s">
        <v>24</v>
      </c>
      <c r="D118" s="7" t="s">
        <v>130</v>
      </c>
      <c r="E118" s="14">
        <v>-0.7293946024799417</v>
      </c>
      <c r="F118" s="14">
        <v>3.6737692872887582</v>
      </c>
      <c r="G118" s="14">
        <v>-3.8979447200566972</v>
      </c>
      <c r="H118" s="10">
        <v>14.233038348082596</v>
      </c>
      <c r="I118" s="6" t="str">
        <f t="shared" si="1"/>
        <v>Normal</v>
      </c>
    </row>
    <row r="119" spans="1:9" x14ac:dyDescent="0.2">
      <c r="A119" s="6">
        <v>1506187</v>
      </c>
      <c r="B119" s="6">
        <v>150618</v>
      </c>
      <c r="C119" s="2" t="s">
        <v>19</v>
      </c>
      <c r="D119" s="7" t="s">
        <v>131</v>
      </c>
      <c r="E119" s="14">
        <v>-7.3081607795371495</v>
      </c>
      <c r="F119" s="14">
        <v>3.4428383705650463</v>
      </c>
      <c r="G119" s="14">
        <v>-31.300813008130078</v>
      </c>
      <c r="H119" s="10">
        <v>32.840236686390533</v>
      </c>
      <c r="I119" s="6" t="str">
        <f t="shared" si="1"/>
        <v>Normal</v>
      </c>
    </row>
    <row r="120" spans="1:9" x14ac:dyDescent="0.2">
      <c r="A120" s="6">
        <v>1506195</v>
      </c>
      <c r="B120" s="6">
        <v>150619</v>
      </c>
      <c r="C120" s="2" t="s">
        <v>38</v>
      </c>
      <c r="D120" s="7" t="s">
        <v>132</v>
      </c>
      <c r="E120" s="14">
        <v>7.4609600925390405</v>
      </c>
      <c r="F120" s="14">
        <v>-2.9063509149623248</v>
      </c>
      <c r="G120" s="14">
        <v>19.733924611973393</v>
      </c>
      <c r="H120" s="10">
        <v>4.0740740740740744</v>
      </c>
      <c r="I120" s="6" t="str">
        <f t="shared" si="1"/>
        <v>Normal</v>
      </c>
    </row>
    <row r="121" spans="1:9" x14ac:dyDescent="0.2">
      <c r="A121" s="6">
        <v>1506203</v>
      </c>
      <c r="B121" s="6">
        <v>150620</v>
      </c>
      <c r="C121" s="2" t="s">
        <v>35</v>
      </c>
      <c r="D121" s="7" t="s">
        <v>133</v>
      </c>
      <c r="E121" s="14">
        <v>7.5487465181058493</v>
      </c>
      <c r="F121" s="14">
        <v>-3.8591038591038593</v>
      </c>
      <c r="G121" s="14">
        <v>3.9601293103448274</v>
      </c>
      <c r="H121" s="10">
        <v>11.531484840632288</v>
      </c>
      <c r="I121" s="6" t="str">
        <f t="shared" si="1"/>
        <v>Normal</v>
      </c>
    </row>
    <row r="122" spans="1:9" x14ac:dyDescent="0.2">
      <c r="A122" s="6">
        <v>1506302</v>
      </c>
      <c r="B122" s="6">
        <v>150630</v>
      </c>
      <c r="C122" s="2" t="s">
        <v>22</v>
      </c>
      <c r="D122" s="7" t="s">
        <v>134</v>
      </c>
      <c r="E122" s="14">
        <v>-0.46253469010175763</v>
      </c>
      <c r="F122" s="14">
        <v>11.245353159851302</v>
      </c>
      <c r="G122" s="14">
        <v>-50.710108604845452</v>
      </c>
      <c r="H122" s="10">
        <v>121.69491525423727</v>
      </c>
      <c r="I122" s="6" t="str">
        <f t="shared" si="1"/>
        <v>Outliers</v>
      </c>
    </row>
    <row r="123" spans="1:9" x14ac:dyDescent="0.2">
      <c r="A123" s="6">
        <v>1506351</v>
      </c>
      <c r="B123" s="6">
        <v>150635</v>
      </c>
      <c r="C123" s="2" t="s">
        <v>32</v>
      </c>
      <c r="D123" s="7" t="s">
        <v>135</v>
      </c>
      <c r="E123" s="14">
        <v>21.524852569502947</v>
      </c>
      <c r="F123" s="14">
        <v>-8.5615251299826696</v>
      </c>
      <c r="G123" s="14">
        <v>-17.513267626990146</v>
      </c>
      <c r="H123" s="10">
        <v>4.5955882352941178</v>
      </c>
      <c r="I123" s="6" t="str">
        <f t="shared" si="1"/>
        <v>Normal</v>
      </c>
    </row>
    <row r="124" spans="1:9" x14ac:dyDescent="0.2">
      <c r="A124" s="6">
        <v>1506401</v>
      </c>
      <c r="B124" s="6">
        <v>150640</v>
      </c>
      <c r="C124" s="2" t="s">
        <v>22</v>
      </c>
      <c r="D124" s="7" t="s">
        <v>136</v>
      </c>
      <c r="E124" s="14">
        <v>-32.919254658385093</v>
      </c>
      <c r="F124" s="14">
        <v>45.833333333333329</v>
      </c>
      <c r="G124" s="14">
        <v>-4.1269841269841265</v>
      </c>
      <c r="H124" s="10">
        <v>13.245033112582782</v>
      </c>
      <c r="I124" s="6" t="str">
        <f t="shared" si="1"/>
        <v>Normal</v>
      </c>
    </row>
    <row r="125" spans="1:9" x14ac:dyDescent="0.2">
      <c r="A125" s="6">
        <v>1506500</v>
      </c>
      <c r="B125" s="6">
        <v>150650</v>
      </c>
      <c r="C125" s="2" t="s">
        <v>63</v>
      </c>
      <c r="D125" s="7" t="s">
        <v>137</v>
      </c>
      <c r="E125" s="14">
        <v>-6.1620635747785304</v>
      </c>
      <c r="F125" s="14">
        <v>27.89115646258503</v>
      </c>
      <c r="G125" s="14">
        <v>-11.86495874945723</v>
      </c>
      <c r="H125" s="10">
        <v>13.055795048651312</v>
      </c>
      <c r="I125" s="6" t="str">
        <f t="shared" si="1"/>
        <v>Normal</v>
      </c>
    </row>
    <row r="126" spans="1:9" x14ac:dyDescent="0.2">
      <c r="A126" s="6">
        <v>1506559</v>
      </c>
      <c r="B126" s="6">
        <v>150655</v>
      </c>
      <c r="C126" s="2" t="s">
        <v>35</v>
      </c>
      <c r="D126" s="7" t="s">
        <v>138</v>
      </c>
      <c r="E126" s="14">
        <v>17.170731707317074</v>
      </c>
      <c r="F126" s="14">
        <v>-14.82098251457119</v>
      </c>
      <c r="G126" s="14">
        <v>-39.100684261974585</v>
      </c>
      <c r="H126" s="10">
        <v>76.243980738362765</v>
      </c>
      <c r="I126" s="6" t="str">
        <f t="shared" si="1"/>
        <v>Outliers</v>
      </c>
    </row>
    <row r="127" spans="1:9" x14ac:dyDescent="0.2">
      <c r="A127" s="6">
        <v>1506583</v>
      </c>
      <c r="B127" s="6">
        <v>150658</v>
      </c>
      <c r="C127" s="2" t="s">
        <v>24</v>
      </c>
      <c r="D127" s="7" t="s">
        <v>139</v>
      </c>
      <c r="E127" s="14">
        <v>-8.8359788359788354</v>
      </c>
      <c r="F127" s="14">
        <v>-4.0046430644225186</v>
      </c>
      <c r="G127" s="14">
        <v>-2.6602176541717046</v>
      </c>
      <c r="H127" s="10">
        <v>27.080745341614907</v>
      </c>
      <c r="I127" s="6" t="str">
        <f t="shared" si="1"/>
        <v>Normal</v>
      </c>
    </row>
    <row r="128" spans="1:9" x14ac:dyDescent="0.2">
      <c r="A128" s="6">
        <v>1506609</v>
      </c>
      <c r="B128" s="6">
        <v>150660</v>
      </c>
      <c r="C128" s="2" t="s">
        <v>63</v>
      </c>
      <c r="D128" s="7" t="s">
        <v>140</v>
      </c>
      <c r="E128" s="14">
        <v>19.310344827586206</v>
      </c>
      <c r="F128" s="14">
        <v>-0.24084778420038533</v>
      </c>
      <c r="G128" s="14">
        <v>-23.708353452438434</v>
      </c>
      <c r="H128" s="10">
        <v>35.506329113924053</v>
      </c>
      <c r="I128" s="6" t="str">
        <f t="shared" si="1"/>
        <v>Normal</v>
      </c>
    </row>
    <row r="129" spans="1:9" x14ac:dyDescent="0.2">
      <c r="A129" s="6">
        <v>1506708</v>
      </c>
      <c r="B129" s="6">
        <v>150670</v>
      </c>
      <c r="C129" s="2" t="s">
        <v>24</v>
      </c>
      <c r="D129" s="7" t="s">
        <v>141</v>
      </c>
      <c r="E129" s="14">
        <v>7.1510692113129455</v>
      </c>
      <c r="F129" s="14">
        <v>7.3175965665236058</v>
      </c>
      <c r="G129" s="14">
        <v>-9.7380523895220943</v>
      </c>
      <c r="H129" s="10">
        <v>11.076650420912717</v>
      </c>
      <c r="I129" s="6" t="str">
        <f t="shared" si="1"/>
        <v>Normal</v>
      </c>
    </row>
    <row r="130" spans="1:9" x14ac:dyDescent="0.2">
      <c r="A130" s="6">
        <v>1506807</v>
      </c>
      <c r="B130" s="6">
        <v>150680</v>
      </c>
      <c r="C130" s="2" t="s">
        <v>26</v>
      </c>
      <c r="D130" s="7" t="s">
        <v>142</v>
      </c>
      <c r="E130" s="14">
        <v>0.82730828493540365</v>
      </c>
      <c r="F130" s="14">
        <v>-6.1621291202332253</v>
      </c>
      <c r="G130" s="14">
        <v>6.9851927943276628</v>
      </c>
      <c r="H130" s="10">
        <v>2.850050350108897</v>
      </c>
      <c r="I130" s="6" t="str">
        <f t="shared" si="1"/>
        <v>Normal</v>
      </c>
    </row>
    <row r="131" spans="1:9" x14ac:dyDescent="0.2">
      <c r="A131" s="6">
        <v>1506906</v>
      </c>
      <c r="B131" s="6">
        <v>150690</v>
      </c>
      <c r="C131" s="2" t="s">
        <v>35</v>
      </c>
      <c r="D131" s="7" t="s">
        <v>143</v>
      </c>
      <c r="E131" s="14">
        <v>-30.841121495327101</v>
      </c>
      <c r="F131" s="14">
        <v>83.78378378378379</v>
      </c>
      <c r="G131" s="14">
        <v>-54.595588235294116</v>
      </c>
      <c r="H131" s="10">
        <v>6.8825910931174086</v>
      </c>
      <c r="I131" s="6" t="str">
        <f t="shared" si="1"/>
        <v>Normal</v>
      </c>
    </row>
    <row r="132" spans="1:9" x14ac:dyDescent="0.2">
      <c r="A132" s="6">
        <v>1507003</v>
      </c>
      <c r="B132" s="6">
        <v>150700</v>
      </c>
      <c r="C132" s="2" t="s">
        <v>63</v>
      </c>
      <c r="D132" s="7" t="s">
        <v>144</v>
      </c>
      <c r="E132" s="14">
        <v>5.9973345179920035</v>
      </c>
      <c r="F132" s="14">
        <v>-1.173512154233026</v>
      </c>
      <c r="G132" s="14">
        <v>4.0288379983036471</v>
      </c>
      <c r="H132" s="10">
        <v>15.287403179779863</v>
      </c>
      <c r="I132" s="6" t="str">
        <f t="shared" si="1"/>
        <v>Normal</v>
      </c>
    </row>
    <row r="133" spans="1:9" x14ac:dyDescent="0.2">
      <c r="A133" s="6">
        <v>1507102</v>
      </c>
      <c r="B133" s="6">
        <v>150710</v>
      </c>
      <c r="C133" s="2" t="s">
        <v>63</v>
      </c>
      <c r="D133" s="7" t="s">
        <v>145</v>
      </c>
      <c r="E133" s="14">
        <v>5.9539918809201628</v>
      </c>
      <c r="F133" s="14">
        <v>10.727969348659004</v>
      </c>
      <c r="G133" s="14">
        <v>-22.145328719723185</v>
      </c>
      <c r="H133" s="10">
        <v>42.222222222222221</v>
      </c>
      <c r="I133" s="6" t="str">
        <f t="shared" si="1"/>
        <v>Normal</v>
      </c>
    </row>
    <row r="134" spans="1:9" x14ac:dyDescent="0.2">
      <c r="A134" s="6">
        <v>1507151</v>
      </c>
      <c r="B134" s="6">
        <v>150715</v>
      </c>
      <c r="C134" s="2" t="s">
        <v>47</v>
      </c>
      <c r="D134" s="7" t="s">
        <v>146</v>
      </c>
      <c r="E134" s="14">
        <v>-4.6935394809497515</v>
      </c>
      <c r="F134" s="14">
        <v>-1.3325608342989572</v>
      </c>
      <c r="G134" s="14">
        <v>3.5819142689371697</v>
      </c>
      <c r="H134" s="10">
        <v>10.260770975056689</v>
      </c>
      <c r="I134" s="6" t="str">
        <f t="shared" si="1"/>
        <v>Normal</v>
      </c>
    </row>
    <row r="135" spans="1:9" x14ac:dyDescent="0.2">
      <c r="A135" s="6">
        <v>1507201</v>
      </c>
      <c r="B135" s="6">
        <v>150720</v>
      </c>
      <c r="C135" s="2" t="s">
        <v>63</v>
      </c>
      <c r="D135" s="7" t="s">
        <v>147</v>
      </c>
      <c r="E135" s="14">
        <v>8.59375</v>
      </c>
      <c r="F135" s="14">
        <v>-2.2541966426858515</v>
      </c>
      <c r="G135" s="14">
        <v>-36.947988223748773</v>
      </c>
      <c r="H135" s="10">
        <v>32.217898832684824</v>
      </c>
      <c r="I135" s="6" t="str">
        <f t="shared" si="1"/>
        <v>Normal</v>
      </c>
    </row>
    <row r="136" spans="1:9" x14ac:dyDescent="0.2">
      <c r="A136" s="6">
        <v>1507300</v>
      </c>
      <c r="B136" s="6">
        <v>150730</v>
      </c>
      <c r="C136" s="2" t="s">
        <v>24</v>
      </c>
      <c r="D136" s="7" t="s">
        <v>148</v>
      </c>
      <c r="E136" s="14">
        <v>1.5720997470184315</v>
      </c>
      <c r="F136" s="14">
        <v>-0.88952143746664303</v>
      </c>
      <c r="G136" s="14">
        <v>1.7950098725542991</v>
      </c>
      <c r="H136" s="10">
        <v>4.1615235408217242</v>
      </c>
      <c r="I136" s="6" t="str">
        <f t="shared" si="1"/>
        <v>Normal</v>
      </c>
    </row>
    <row r="137" spans="1:9" x14ac:dyDescent="0.2">
      <c r="A137" s="6">
        <v>1507409</v>
      </c>
      <c r="B137" s="6">
        <v>150740</v>
      </c>
      <c r="C137" s="2" t="s">
        <v>63</v>
      </c>
      <c r="D137" s="7" t="s">
        <v>149</v>
      </c>
      <c r="E137" s="14">
        <v>37.847222222222221</v>
      </c>
      <c r="F137" s="14">
        <v>-29.135180520570948</v>
      </c>
      <c r="G137" s="14">
        <v>-8.6492890995260669</v>
      </c>
      <c r="H137" s="10">
        <v>57.328145265888452</v>
      </c>
      <c r="I137" s="6" t="str">
        <f t="shared" si="1"/>
        <v>Outliers</v>
      </c>
    </row>
    <row r="138" spans="1:9" x14ac:dyDescent="0.2">
      <c r="A138" s="6">
        <v>1507458</v>
      </c>
      <c r="B138" s="6">
        <v>150745</v>
      </c>
      <c r="C138" s="2" t="s">
        <v>47</v>
      </c>
      <c r="D138" s="7" t="s">
        <v>150</v>
      </c>
      <c r="E138" s="14">
        <v>-4.0663630448926478</v>
      </c>
      <c r="F138" s="14">
        <v>-1.8650389962699219</v>
      </c>
      <c r="G138" s="14">
        <v>0.38009675190048375</v>
      </c>
      <c r="H138" s="10">
        <v>23.098106712564544</v>
      </c>
      <c r="I138" s="6" t="str">
        <f t="shared" si="1"/>
        <v>Normal</v>
      </c>
    </row>
    <row r="139" spans="1:9" x14ac:dyDescent="0.2">
      <c r="A139" s="6">
        <v>1507466</v>
      </c>
      <c r="B139" s="6">
        <v>150746</v>
      </c>
      <c r="C139" s="2" t="s">
        <v>63</v>
      </c>
      <c r="D139" s="7" t="s">
        <v>151</v>
      </c>
      <c r="E139" s="14">
        <v>11.151079136690647</v>
      </c>
      <c r="F139" s="14">
        <v>8.7378640776699026</v>
      </c>
      <c r="G139" s="14">
        <v>1.7857142857142856</v>
      </c>
      <c r="H139" s="10">
        <v>9.3567251461988299</v>
      </c>
      <c r="I139" s="6" t="str">
        <f t="shared" si="1"/>
        <v>Normal</v>
      </c>
    </row>
    <row r="140" spans="1:9" x14ac:dyDescent="0.2">
      <c r="A140" s="6">
        <v>1507474</v>
      </c>
      <c r="B140" s="6">
        <v>150747</v>
      </c>
      <c r="C140" s="2" t="s">
        <v>35</v>
      </c>
      <c r="D140" s="7" t="s">
        <v>152</v>
      </c>
      <c r="E140" s="14">
        <v>5.4487179487179489</v>
      </c>
      <c r="F140" s="14">
        <v>-0.37993920972644379</v>
      </c>
      <c r="G140" s="14">
        <v>-17.162471395881006</v>
      </c>
      <c r="H140" s="10">
        <v>35.911602209944753</v>
      </c>
      <c r="I140" s="6" t="str">
        <f t="shared" si="1"/>
        <v>Normal</v>
      </c>
    </row>
    <row r="141" spans="1:9" x14ac:dyDescent="0.2">
      <c r="A141" s="6">
        <v>1507508</v>
      </c>
      <c r="B141" s="6">
        <v>150750</v>
      </c>
      <c r="C141" s="2" t="s">
        <v>47</v>
      </c>
      <c r="D141" s="7" t="s">
        <v>153</v>
      </c>
      <c r="E141" s="14">
        <v>2.8657616892911011</v>
      </c>
      <c r="F141" s="14">
        <v>8.651026392961878</v>
      </c>
      <c r="G141" s="14">
        <v>-7.2874493927125501</v>
      </c>
      <c r="H141" s="10">
        <v>-56.040756914119363</v>
      </c>
      <c r="I141" s="6" t="str">
        <f t="shared" si="1"/>
        <v>Outliers</v>
      </c>
    </row>
    <row r="142" spans="1:9" x14ac:dyDescent="0.2">
      <c r="A142" s="6">
        <v>1507607</v>
      </c>
      <c r="B142" s="6">
        <v>150760</v>
      </c>
      <c r="C142" s="2" t="s">
        <v>63</v>
      </c>
      <c r="D142" s="7" t="s">
        <v>154</v>
      </c>
      <c r="E142" s="14">
        <v>9.7707085312951865</v>
      </c>
      <c r="F142" s="14">
        <v>-12.156567557395558</v>
      </c>
      <c r="G142" s="14">
        <v>9.2759211653813196</v>
      </c>
      <c r="H142" s="10">
        <v>31.189962752401492</v>
      </c>
      <c r="I142" s="6" t="str">
        <f t="shared" si="1"/>
        <v>Normal</v>
      </c>
    </row>
    <row r="143" spans="1:9" x14ac:dyDescent="0.2">
      <c r="A143" s="6">
        <v>1507706</v>
      </c>
      <c r="B143" s="6">
        <v>150770</v>
      </c>
      <c r="C143" s="2" t="s">
        <v>22</v>
      </c>
      <c r="D143" s="7" t="s">
        <v>155</v>
      </c>
      <c r="E143" s="14">
        <v>-3.7549407114624502</v>
      </c>
      <c r="F143" s="14">
        <v>-0.51334702258726894</v>
      </c>
      <c r="G143" s="14">
        <v>-8.9783281733746119</v>
      </c>
      <c r="H143" s="10">
        <v>7.9365079365079358</v>
      </c>
      <c r="I143" s="6" t="str">
        <f t="shared" si="1"/>
        <v>Normal</v>
      </c>
    </row>
    <row r="144" spans="1:9" x14ac:dyDescent="0.2">
      <c r="A144" s="6">
        <v>1507755</v>
      </c>
      <c r="B144" s="6">
        <v>150775</v>
      </c>
      <c r="C144" s="2" t="s">
        <v>24</v>
      </c>
      <c r="D144" s="7" t="s">
        <v>156</v>
      </c>
      <c r="E144" s="14">
        <v>2.4475524475524475</v>
      </c>
      <c r="F144" s="14">
        <v>16.211604095563139</v>
      </c>
      <c r="G144" s="14">
        <v>-11.16005873715125</v>
      </c>
      <c r="H144" s="10">
        <v>10.743801652892563</v>
      </c>
      <c r="I144" s="6" t="str">
        <f t="shared" si="1"/>
        <v>Normal</v>
      </c>
    </row>
    <row r="145" spans="1:9" x14ac:dyDescent="0.2">
      <c r="A145" s="6">
        <v>1507805</v>
      </c>
      <c r="B145" s="6">
        <v>150780</v>
      </c>
      <c r="C145" s="2" t="s">
        <v>29</v>
      </c>
      <c r="D145" s="7" t="s">
        <v>157</v>
      </c>
      <c r="E145" s="14">
        <v>3.8980509745127434</v>
      </c>
      <c r="F145" s="14">
        <v>-8.2251082251082259</v>
      </c>
      <c r="G145" s="14">
        <v>-13.20754716981132</v>
      </c>
      <c r="H145" s="10">
        <v>68.840579710144922</v>
      </c>
      <c r="I145" s="6" t="str">
        <f t="shared" si="1"/>
        <v>Outliers</v>
      </c>
    </row>
    <row r="146" spans="1:9" x14ac:dyDescent="0.2">
      <c r="A146" s="6">
        <v>1507904</v>
      </c>
      <c r="B146" s="6">
        <v>150790</v>
      </c>
      <c r="C146" s="2" t="s">
        <v>22</v>
      </c>
      <c r="D146" s="7" t="s">
        <v>158</v>
      </c>
      <c r="E146" s="14">
        <v>7.509578544061303</v>
      </c>
      <c r="F146" s="14">
        <v>-4.918032786885246</v>
      </c>
      <c r="G146" s="14">
        <v>-1.199400299850075</v>
      </c>
      <c r="H146" s="10">
        <v>5.2352048558421851</v>
      </c>
      <c r="I146" s="6" t="str">
        <f t="shared" ref="I146:I160" si="2">IF(AND(H146&lt;$L$21,H146&gt;$L$22),"Normal","Outliers")</f>
        <v>Normal</v>
      </c>
    </row>
    <row r="147" spans="1:9" x14ac:dyDescent="0.2">
      <c r="A147" s="6">
        <v>1507953</v>
      </c>
      <c r="B147" s="6">
        <v>150795</v>
      </c>
      <c r="C147" s="2" t="s">
        <v>17</v>
      </c>
      <c r="D147" s="7" t="s">
        <v>159</v>
      </c>
      <c r="E147" s="14">
        <v>5.0458290898990832</v>
      </c>
      <c r="F147" s="14">
        <v>-9.3072448439978839</v>
      </c>
      <c r="G147" s="14">
        <v>7.3372206025267257</v>
      </c>
      <c r="H147" s="10">
        <v>19.592575826165685</v>
      </c>
      <c r="I147" s="6" t="str">
        <f t="shared" si="2"/>
        <v>Normal</v>
      </c>
    </row>
    <row r="148" spans="1:9" x14ac:dyDescent="0.2">
      <c r="A148" s="6">
        <v>1507961</v>
      </c>
      <c r="B148" s="6">
        <v>150796</v>
      </c>
      <c r="C148" s="2" t="s">
        <v>63</v>
      </c>
      <c r="D148" s="7" t="s">
        <v>160</v>
      </c>
      <c r="E148" s="14">
        <v>11.76470588235294</v>
      </c>
      <c r="F148" s="14">
        <v>14.097744360902256</v>
      </c>
      <c r="G148" s="14">
        <v>-39.703459637561778</v>
      </c>
      <c r="H148" s="10">
        <v>87.431693989071036</v>
      </c>
      <c r="I148" s="6" t="str">
        <f t="shared" si="2"/>
        <v>Outliers</v>
      </c>
    </row>
    <row r="149" spans="1:9" x14ac:dyDescent="0.2">
      <c r="A149" s="6">
        <v>1507979</v>
      </c>
      <c r="B149" s="6">
        <v>150797</v>
      </c>
      <c r="C149" s="2" t="s">
        <v>26</v>
      </c>
      <c r="D149" s="7" t="s">
        <v>161</v>
      </c>
      <c r="E149" s="14">
        <v>-18.657817109144542</v>
      </c>
      <c r="F149" s="14">
        <v>30.825022665457841</v>
      </c>
      <c r="G149" s="14">
        <v>-9.5634095634095644</v>
      </c>
      <c r="H149" s="10">
        <v>1.0727969348659003</v>
      </c>
      <c r="I149" s="6" t="str">
        <f t="shared" si="2"/>
        <v>Normal</v>
      </c>
    </row>
    <row r="150" spans="1:9" x14ac:dyDescent="0.2">
      <c r="A150" s="6">
        <v>1508001</v>
      </c>
      <c r="B150" s="6">
        <v>150800</v>
      </c>
      <c r="C150" s="2" t="s">
        <v>19</v>
      </c>
      <c r="D150" s="7" t="s">
        <v>162</v>
      </c>
      <c r="E150" s="14">
        <v>-22.627157129881926</v>
      </c>
      <c r="F150" s="14">
        <v>-1.3059427732942039</v>
      </c>
      <c r="G150" s="14">
        <v>14.570324115373179</v>
      </c>
      <c r="H150" s="10">
        <v>12.457825071372957</v>
      </c>
      <c r="I150" s="6" t="str">
        <f t="shared" si="2"/>
        <v>Normal</v>
      </c>
    </row>
    <row r="151" spans="1:9" x14ac:dyDescent="0.2">
      <c r="A151" s="6">
        <v>1508035</v>
      </c>
      <c r="B151" s="6">
        <v>150803</v>
      </c>
      <c r="C151" s="2" t="s">
        <v>35</v>
      </c>
      <c r="D151" s="7" t="s">
        <v>163</v>
      </c>
      <c r="E151" s="14">
        <v>-3.7283621837549936</v>
      </c>
      <c r="F151" s="14">
        <v>-0.48409405255878285</v>
      </c>
      <c r="G151" s="14">
        <v>-61.153578874218205</v>
      </c>
      <c r="H151" s="10">
        <v>160.64400715563508</v>
      </c>
      <c r="I151" s="6" t="str">
        <f t="shared" si="2"/>
        <v>Outliers</v>
      </c>
    </row>
    <row r="152" spans="1:9" x14ac:dyDescent="0.2">
      <c r="A152" s="6">
        <v>1508050</v>
      </c>
      <c r="B152" s="6">
        <v>150805</v>
      </c>
      <c r="C152" s="2" t="s">
        <v>38</v>
      </c>
      <c r="D152" s="7" t="s">
        <v>164</v>
      </c>
      <c r="E152" s="14">
        <v>6.5693430656934311</v>
      </c>
      <c r="F152" s="14">
        <v>-4.7945205479452051</v>
      </c>
      <c r="G152" s="14">
        <v>-2.1582733812949639</v>
      </c>
      <c r="H152" s="10">
        <v>-6.5126050420168076</v>
      </c>
      <c r="I152" s="6" t="str">
        <f t="shared" si="2"/>
        <v>Normal</v>
      </c>
    </row>
    <row r="153" spans="1:9" x14ac:dyDescent="0.2">
      <c r="A153" s="6">
        <v>1508084</v>
      </c>
      <c r="B153" s="6">
        <v>150808</v>
      </c>
      <c r="C153" s="2" t="s">
        <v>24</v>
      </c>
      <c r="D153" s="7" t="s">
        <v>165</v>
      </c>
      <c r="E153" s="14">
        <v>-0.69961633942676604</v>
      </c>
      <c r="F153" s="14">
        <v>-5.5</v>
      </c>
      <c r="G153" s="14">
        <v>-1.2987012987012987</v>
      </c>
      <c r="H153" s="10">
        <v>15.862573099415206</v>
      </c>
      <c r="I153" s="6" t="str">
        <f t="shared" si="2"/>
        <v>Normal</v>
      </c>
    </row>
    <row r="154" spans="1:9" x14ac:dyDescent="0.2">
      <c r="A154" s="6">
        <v>1508100</v>
      </c>
      <c r="B154" s="6">
        <v>150810</v>
      </c>
      <c r="C154" s="2" t="s">
        <v>53</v>
      </c>
      <c r="D154" s="7" t="s">
        <v>166</v>
      </c>
      <c r="E154" s="14">
        <v>-11.8902693237722</v>
      </c>
      <c r="F154" s="14">
        <v>25.721586069840068</v>
      </c>
      <c r="G154" s="14">
        <v>-14.422280767783214</v>
      </c>
      <c r="H154" s="10">
        <v>-18.356935526431524</v>
      </c>
      <c r="I154" s="6" t="str">
        <f t="shared" si="2"/>
        <v>Outliers</v>
      </c>
    </row>
    <row r="155" spans="1:9" x14ac:dyDescent="0.2">
      <c r="A155" s="6">
        <v>1508126</v>
      </c>
      <c r="B155" s="6">
        <v>150812</v>
      </c>
      <c r="C155" s="2" t="s">
        <v>19</v>
      </c>
      <c r="D155" s="7" t="s">
        <v>167</v>
      </c>
      <c r="E155" s="14">
        <v>3.7775692163303614</v>
      </c>
      <c r="F155" s="14">
        <v>-7.9810083653628752</v>
      </c>
      <c r="G155" s="14">
        <v>-6.4127764127764122</v>
      </c>
      <c r="H155" s="10">
        <v>15.725912312943031</v>
      </c>
      <c r="I155" s="6" t="str">
        <f t="shared" si="2"/>
        <v>Normal</v>
      </c>
    </row>
    <row r="156" spans="1:9" x14ac:dyDescent="0.2">
      <c r="A156" s="6">
        <v>1508159</v>
      </c>
      <c r="B156" s="6">
        <v>150815</v>
      </c>
      <c r="C156" s="2" t="s">
        <v>29</v>
      </c>
      <c r="D156" s="7" t="s">
        <v>168</v>
      </c>
      <c r="E156" s="14">
        <v>5.4940711462450595</v>
      </c>
      <c r="F156" s="14">
        <v>6.1071562382914957</v>
      </c>
      <c r="G156" s="14">
        <v>-20.162429378531073</v>
      </c>
      <c r="H156" s="10">
        <v>7.8283945157010173</v>
      </c>
      <c r="I156" s="6" t="str">
        <f t="shared" si="2"/>
        <v>Normal</v>
      </c>
    </row>
    <row r="157" spans="1:9" x14ac:dyDescent="0.2">
      <c r="A157" s="6">
        <v>1508209</v>
      </c>
      <c r="B157" s="6">
        <v>150820</v>
      </c>
      <c r="C157" s="2" t="s">
        <v>63</v>
      </c>
      <c r="D157" s="7" t="s">
        <v>169</v>
      </c>
      <c r="E157" s="14">
        <v>-2.4746906636670416</v>
      </c>
      <c r="F157" s="14">
        <v>-4.3444828911956934</v>
      </c>
      <c r="G157" s="14">
        <v>-2.130225080385852</v>
      </c>
      <c r="H157" s="10">
        <v>1.7659137577002053</v>
      </c>
      <c r="I157" s="6" t="str">
        <f t="shared" si="2"/>
        <v>Normal</v>
      </c>
    </row>
    <row r="158" spans="1:9" x14ac:dyDescent="0.2">
      <c r="A158" s="6">
        <v>1508308</v>
      </c>
      <c r="B158" s="6">
        <v>150830</v>
      </c>
      <c r="C158" s="2" t="s">
        <v>35</v>
      </c>
      <c r="D158" s="7" t="s">
        <v>170</v>
      </c>
      <c r="E158" s="14">
        <v>1.5061861215707371</v>
      </c>
      <c r="F158" s="14">
        <v>22.257551669316374</v>
      </c>
      <c r="G158" s="14">
        <v>-22.800173385348938</v>
      </c>
      <c r="H158" s="10">
        <v>4.7164514317798982</v>
      </c>
      <c r="I158" s="6" t="str">
        <f t="shared" si="2"/>
        <v>Normal</v>
      </c>
    </row>
    <row r="159" spans="1:9" x14ac:dyDescent="0.2">
      <c r="A159" s="6">
        <v>1508357</v>
      </c>
      <c r="B159" s="6">
        <v>150835</v>
      </c>
      <c r="C159" s="2" t="s">
        <v>29</v>
      </c>
      <c r="D159" s="7" t="s">
        <v>171</v>
      </c>
      <c r="E159" s="14">
        <v>2.3546200499464858</v>
      </c>
      <c r="F159" s="14">
        <v>-59.11467410247473</v>
      </c>
      <c r="G159" s="14">
        <v>-10.826939471440749</v>
      </c>
      <c r="H159" s="10">
        <v>-3.3460803059273423</v>
      </c>
      <c r="I159" s="6" t="str">
        <f t="shared" si="2"/>
        <v>Normal</v>
      </c>
    </row>
    <row r="160" spans="1:9" x14ac:dyDescent="0.2">
      <c r="A160" s="6">
        <v>1508407</v>
      </c>
      <c r="B160" s="6">
        <v>150840</v>
      </c>
      <c r="C160" s="2" t="s">
        <v>24</v>
      </c>
      <c r="D160" s="7" t="s">
        <v>172</v>
      </c>
      <c r="E160" s="14">
        <v>5.2498097895003797</v>
      </c>
      <c r="F160" s="14">
        <v>3.6867469879518069</v>
      </c>
      <c r="G160" s="14">
        <v>-0.36021380432256567</v>
      </c>
      <c r="H160" s="10">
        <v>7.3119533527696792</v>
      </c>
      <c r="I160" s="6" t="str">
        <f t="shared" si="2"/>
        <v>Normal</v>
      </c>
    </row>
  </sheetData>
  <autoFilter ref="A3:I160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0"/>
  <sheetViews>
    <sheetView workbookViewId="0">
      <selection activeCell="L10" sqref="L10"/>
    </sheetView>
  </sheetViews>
  <sheetFormatPr defaultRowHeight="12.75" x14ac:dyDescent="0.2"/>
  <cols>
    <col min="1" max="2" width="13.140625" style="2" bestFit="1" customWidth="1"/>
    <col min="3" max="3" width="12.28515625" style="2" bestFit="1" customWidth="1"/>
    <col min="4" max="4" width="19.85546875" style="2" bestFit="1" customWidth="1"/>
    <col min="5" max="5" width="11.28515625" style="2" customWidth="1"/>
    <col min="6" max="8" width="9.85546875" style="2" bestFit="1" customWidth="1"/>
    <col min="9" max="9" width="9.140625" style="2"/>
    <col min="10" max="10" width="10.85546875" style="2" bestFit="1" customWidth="1"/>
    <col min="11" max="11" width="12.42578125" style="2" bestFit="1" customWidth="1"/>
    <col min="12" max="16384" width="9.140625" style="2"/>
  </cols>
  <sheetData>
    <row r="1" spans="1:15" x14ac:dyDescent="0.2">
      <c r="A1" s="1" t="s">
        <v>178</v>
      </c>
    </row>
    <row r="2" spans="1:15" x14ac:dyDescent="0.2">
      <c r="F2" s="6"/>
      <c r="O2" s="2" t="s">
        <v>180</v>
      </c>
    </row>
    <row r="3" spans="1:15" x14ac:dyDescent="0.2">
      <c r="A3" s="3" t="s">
        <v>0</v>
      </c>
      <c r="B3" s="3" t="s">
        <v>1</v>
      </c>
      <c r="C3" s="3" t="s">
        <v>2</v>
      </c>
      <c r="D3" s="3" t="s">
        <v>3</v>
      </c>
      <c r="E3" s="3">
        <v>2017</v>
      </c>
      <c r="F3" s="4">
        <v>2018</v>
      </c>
      <c r="G3" s="4">
        <v>2019</v>
      </c>
      <c r="H3" s="4">
        <v>2020</v>
      </c>
      <c r="I3" s="4">
        <v>2021</v>
      </c>
      <c r="J3" s="4" t="s">
        <v>181</v>
      </c>
      <c r="O3" s="2" t="s">
        <v>179</v>
      </c>
    </row>
    <row r="4" spans="1:15" x14ac:dyDescent="0.2">
      <c r="A4" s="3"/>
      <c r="B4" s="3"/>
      <c r="C4" s="3"/>
      <c r="D4" s="5" t="s">
        <v>4</v>
      </c>
      <c r="E4" s="17">
        <v>0.12640131434912211</v>
      </c>
      <c r="F4" s="16">
        <v>0.14223257236450598</v>
      </c>
      <c r="G4" s="16">
        <v>0.17616031512917654</v>
      </c>
      <c r="H4" s="16">
        <v>0.20683843383713973</v>
      </c>
      <c r="I4" s="15">
        <v>0.2372403015496444</v>
      </c>
      <c r="L4" s="6" t="s">
        <v>182</v>
      </c>
      <c r="M4" s="8">
        <v>0</v>
      </c>
    </row>
    <row r="5" spans="1:15" x14ac:dyDescent="0.2">
      <c r="A5" s="3"/>
      <c r="B5" s="3"/>
      <c r="C5" s="3"/>
      <c r="D5" s="5" t="s">
        <v>5</v>
      </c>
      <c r="E5" s="17">
        <v>0.19866929060069349</v>
      </c>
      <c r="F5" s="16">
        <v>0.15213553209871908</v>
      </c>
      <c r="G5" s="16">
        <v>0.30230074398566337</v>
      </c>
      <c r="H5" s="16">
        <v>0.28514294178640204</v>
      </c>
      <c r="I5" s="15">
        <v>0.24062086962415699</v>
      </c>
    </row>
    <row r="6" spans="1:15" x14ac:dyDescent="0.2">
      <c r="A6" s="3"/>
      <c r="B6" s="3"/>
      <c r="C6" s="3"/>
      <c r="D6" s="5" t="s">
        <v>6</v>
      </c>
      <c r="E6" s="17">
        <v>0.2319221385097997</v>
      </c>
      <c r="F6" s="16">
        <v>0.15882630055858404</v>
      </c>
      <c r="G6" s="16">
        <v>0.23502609799002219</v>
      </c>
      <c r="H6" s="16">
        <v>0.57270392049522045</v>
      </c>
      <c r="I6" s="15">
        <v>0.42643354965951946</v>
      </c>
    </row>
    <row r="7" spans="1:15" x14ac:dyDescent="0.2">
      <c r="A7" s="3"/>
      <c r="B7" s="3"/>
      <c r="C7" s="3"/>
      <c r="D7" s="5" t="s">
        <v>7</v>
      </c>
      <c r="E7" s="17">
        <v>0.10648502609323159</v>
      </c>
      <c r="F7" s="16">
        <v>0.13647985626425266</v>
      </c>
      <c r="G7" s="16">
        <v>0.14599110000780702</v>
      </c>
      <c r="H7" s="16">
        <v>0.19346305910824083</v>
      </c>
      <c r="I7" s="15">
        <v>0.30091434012476043</v>
      </c>
    </row>
    <row r="8" spans="1:15" x14ac:dyDescent="0.2">
      <c r="A8" s="3"/>
      <c r="B8" s="3"/>
      <c r="C8" s="3"/>
      <c r="D8" s="5" t="s">
        <v>8</v>
      </c>
      <c r="E8" s="17">
        <v>4.5326769420894621E-2</v>
      </c>
      <c r="F8" s="16">
        <v>6.3046670497350452E-2</v>
      </c>
      <c r="G8" s="16">
        <v>8.3877587582859653E-2</v>
      </c>
      <c r="H8" s="16">
        <v>0.10356874706233049</v>
      </c>
      <c r="I8" s="15">
        <v>5.6629979712558141E-2</v>
      </c>
    </row>
    <row r="9" spans="1:15" x14ac:dyDescent="0.2">
      <c r="A9" s="3"/>
      <c r="B9" s="3"/>
      <c r="C9" s="3"/>
      <c r="D9" s="5" t="s">
        <v>9</v>
      </c>
      <c r="E9" s="17">
        <v>0.1879399866212213</v>
      </c>
      <c r="F9" s="16">
        <v>0.18613734494911738</v>
      </c>
      <c r="G9" s="16">
        <v>0.19599501656081925</v>
      </c>
      <c r="H9" s="16">
        <v>0.21056661562021439</v>
      </c>
      <c r="I9" s="15">
        <v>0.34419142550320786</v>
      </c>
    </row>
    <row r="10" spans="1:15" x14ac:dyDescent="0.2">
      <c r="A10" s="3"/>
      <c r="B10" s="3"/>
      <c r="C10" s="3"/>
      <c r="D10" s="5" t="s">
        <v>10</v>
      </c>
      <c r="E10" s="17">
        <v>0.24415190207529117</v>
      </c>
      <c r="F10" s="16">
        <v>0.33854976336062459</v>
      </c>
      <c r="G10" s="16">
        <v>0.43689164444729994</v>
      </c>
      <c r="H10" s="16">
        <v>0.40054310930074677</v>
      </c>
      <c r="I10" s="15">
        <v>0.64171122994652408</v>
      </c>
    </row>
    <row r="11" spans="1:15" x14ac:dyDescent="0.2">
      <c r="A11" s="3"/>
      <c r="B11" s="3"/>
      <c r="C11" s="3"/>
      <c r="D11" s="5" t="s">
        <v>11</v>
      </c>
      <c r="E11" s="17">
        <v>5.3877375094285411E-2</v>
      </c>
      <c r="F11" s="16">
        <v>6.8533050063393081E-2</v>
      </c>
      <c r="G11" s="16">
        <v>0.11256651657797789</v>
      </c>
      <c r="H11" s="16">
        <v>0.15809263373782259</v>
      </c>
      <c r="I11" s="15">
        <v>0.14818899265947549</v>
      </c>
    </row>
    <row r="12" spans="1:15" x14ac:dyDescent="0.2">
      <c r="A12" s="3"/>
      <c r="B12" s="3"/>
      <c r="C12" s="3"/>
      <c r="D12" s="5" t="s">
        <v>12</v>
      </c>
      <c r="E12" s="17">
        <v>0.38964384620338766</v>
      </c>
      <c r="F12" s="16">
        <v>0.37143653078280253</v>
      </c>
      <c r="G12" s="16">
        <v>0.39047008938104388</v>
      </c>
      <c r="H12" s="16">
        <v>0.35191012756742124</v>
      </c>
      <c r="I12" s="15">
        <v>0.82621867254199943</v>
      </c>
    </row>
    <row r="13" spans="1:15" x14ac:dyDescent="0.2">
      <c r="A13" s="3"/>
      <c r="B13" s="3"/>
      <c r="C13" s="3"/>
      <c r="D13" s="5" t="s">
        <v>13</v>
      </c>
      <c r="E13" s="17">
        <v>0.21978021978021978</v>
      </c>
      <c r="F13" s="16">
        <v>0.25984126703551164</v>
      </c>
      <c r="G13" s="16">
        <v>0.33622428746314464</v>
      </c>
      <c r="H13" s="16">
        <v>0.34069929005120009</v>
      </c>
      <c r="I13" s="15">
        <v>0.4260036424103254</v>
      </c>
    </row>
    <row r="14" spans="1:15" x14ac:dyDescent="0.2">
      <c r="A14" s="3"/>
      <c r="B14" s="3"/>
      <c r="C14" s="3"/>
      <c r="D14" s="5" t="s">
        <v>14</v>
      </c>
      <c r="E14" s="17">
        <v>0.2547439563296075</v>
      </c>
      <c r="F14" s="16">
        <v>0.43453520252444255</v>
      </c>
      <c r="G14" s="16">
        <v>0.69116227067134217</v>
      </c>
      <c r="H14" s="16">
        <v>0.47145349111310175</v>
      </c>
      <c r="I14" s="15">
        <v>0.60864787184580915</v>
      </c>
    </row>
    <row r="15" spans="1:15" x14ac:dyDescent="0.2">
      <c r="A15" s="3"/>
      <c r="B15" s="3"/>
      <c r="C15" s="3"/>
      <c r="D15" s="5" t="s">
        <v>15</v>
      </c>
      <c r="E15" s="17">
        <v>7.516536380036079E-2</v>
      </c>
      <c r="F15" s="16">
        <v>0.1474518477559672</v>
      </c>
      <c r="G15" s="16">
        <v>0.12462612163509472</v>
      </c>
      <c r="H15" s="16">
        <v>0.12281240405280934</v>
      </c>
      <c r="I15" s="15">
        <v>0.20079099482811072</v>
      </c>
      <c r="L15" s="9" t="s">
        <v>183</v>
      </c>
    </row>
    <row r="16" spans="1:15" x14ac:dyDescent="0.2">
      <c r="A16" s="3"/>
      <c r="B16" s="3"/>
      <c r="C16" s="3"/>
      <c r="D16" s="5" t="s">
        <v>16</v>
      </c>
      <c r="E16" s="17">
        <v>0.52794931686558089</v>
      </c>
      <c r="F16" s="16">
        <v>0.50626808100289289</v>
      </c>
      <c r="G16" s="16">
        <v>0.44587734943064888</v>
      </c>
      <c r="H16" s="16">
        <v>0.45046630300897411</v>
      </c>
      <c r="I16" s="15">
        <v>0.57373086220789682</v>
      </c>
    </row>
    <row r="17" spans="1:13" x14ac:dyDescent="0.2">
      <c r="A17" s="6">
        <v>1500107</v>
      </c>
      <c r="B17" s="6">
        <v>150010</v>
      </c>
      <c r="C17" s="2" t="s">
        <v>17</v>
      </c>
      <c r="D17" s="7" t="s">
        <v>18</v>
      </c>
      <c r="E17" s="15">
        <v>0.13010668748373666</v>
      </c>
      <c r="F17" s="16">
        <v>0.41916738115652091</v>
      </c>
      <c r="G17" s="16">
        <v>0.26606631191158409</v>
      </c>
      <c r="H17" s="16">
        <v>0.13341543513957307</v>
      </c>
      <c r="I17" s="15">
        <v>0.27999670592110681</v>
      </c>
      <c r="J17" s="6" t="str">
        <f>IF(AND(I17&lt;$M$21,I17&gt;$M$22),"Normal","Outliers")</f>
        <v>Normal</v>
      </c>
      <c r="L17" s="2" t="s">
        <v>184</v>
      </c>
      <c r="M17" s="10">
        <f>AVERAGE(I17:I160)</f>
        <v>0.44993171951451116</v>
      </c>
    </row>
    <row r="18" spans="1:13" x14ac:dyDescent="0.2">
      <c r="A18" s="6">
        <v>1500131</v>
      </c>
      <c r="B18" s="6">
        <v>150013</v>
      </c>
      <c r="C18" s="2" t="s">
        <v>19</v>
      </c>
      <c r="D18" s="7" t="s">
        <v>20</v>
      </c>
      <c r="E18" s="15">
        <v>0.99173553719008267</v>
      </c>
      <c r="F18" s="16">
        <v>0.67658998646820023</v>
      </c>
      <c r="G18" s="16">
        <v>1.2228260869565217</v>
      </c>
      <c r="H18" s="16">
        <v>2.8764805414551606</v>
      </c>
      <c r="I18" s="15">
        <v>1.2519561815336464</v>
      </c>
      <c r="J18" s="6" t="str">
        <f t="shared" ref="J18:J81" si="0">IF(AND(I18&lt;$M$21,I18&gt;$M$22),"Normal","Outliers")</f>
        <v>Outliers</v>
      </c>
      <c r="L18" s="2" t="s">
        <v>185</v>
      </c>
      <c r="M18" s="10">
        <f>_xlfn.QUARTILE.EXC(I17:I160,1)</f>
        <v>6.8780225172893686E-2</v>
      </c>
    </row>
    <row r="19" spans="1:13" x14ac:dyDescent="0.2">
      <c r="A19" s="6">
        <v>1500206</v>
      </c>
      <c r="B19" s="6">
        <v>150020</v>
      </c>
      <c r="C19" s="2" t="s">
        <v>17</v>
      </c>
      <c r="D19" s="7" t="s">
        <v>21</v>
      </c>
      <c r="E19" s="15">
        <v>0</v>
      </c>
      <c r="F19" s="16">
        <v>0</v>
      </c>
      <c r="G19" s="16">
        <v>0</v>
      </c>
      <c r="H19" s="16">
        <v>1.9025875190258751E-2</v>
      </c>
      <c r="I19" s="15">
        <v>4.2918454935622317E-2</v>
      </c>
      <c r="J19" s="6" t="str">
        <f t="shared" si="0"/>
        <v>Normal</v>
      </c>
      <c r="L19" s="2" t="s">
        <v>186</v>
      </c>
      <c r="M19" s="10">
        <f>_xlfn.QUARTILE.EXC(I17:I160,3)</f>
        <v>0.51598146017717494</v>
      </c>
    </row>
    <row r="20" spans="1:13" x14ac:dyDescent="0.2">
      <c r="A20" s="6">
        <v>1500305</v>
      </c>
      <c r="B20" s="6">
        <v>150030</v>
      </c>
      <c r="C20" s="2" t="s">
        <v>22</v>
      </c>
      <c r="D20" s="7" t="s">
        <v>23</v>
      </c>
      <c r="E20" s="15">
        <v>4.0766408479412965E-2</v>
      </c>
      <c r="F20" s="16">
        <v>0</v>
      </c>
      <c r="G20" s="16">
        <v>4.0502227622519239E-2</v>
      </c>
      <c r="H20" s="16">
        <v>0.11594202898550725</v>
      </c>
      <c r="I20" s="15">
        <v>0.55865921787709494</v>
      </c>
      <c r="J20" s="6" t="str">
        <f t="shared" si="0"/>
        <v>Normal</v>
      </c>
      <c r="L20" s="2" t="s">
        <v>187</v>
      </c>
      <c r="M20" s="10">
        <f>M19-M18</f>
        <v>0.44720123500428127</v>
      </c>
    </row>
    <row r="21" spans="1:13" x14ac:dyDescent="0.2">
      <c r="A21" s="6">
        <v>1500347</v>
      </c>
      <c r="B21" s="6">
        <v>150034</v>
      </c>
      <c r="C21" s="2" t="s">
        <v>24</v>
      </c>
      <c r="D21" s="7" t="s">
        <v>25</v>
      </c>
      <c r="E21" s="15">
        <v>4.8828125E-2</v>
      </c>
      <c r="F21" s="16">
        <v>0</v>
      </c>
      <c r="G21" s="16">
        <v>0.23596035865974516</v>
      </c>
      <c r="H21" s="16">
        <v>0.41972717733473242</v>
      </c>
      <c r="I21" s="15">
        <v>0.60111635895234006</v>
      </c>
      <c r="J21" s="6" t="str">
        <f t="shared" si="0"/>
        <v>Normal</v>
      </c>
      <c r="L21" s="2" t="s">
        <v>188</v>
      </c>
      <c r="M21" s="10">
        <f>M17+1.5*M20</f>
        <v>1.120733572020933</v>
      </c>
    </row>
    <row r="22" spans="1:13" x14ac:dyDescent="0.2">
      <c r="A22" s="6">
        <v>1500404</v>
      </c>
      <c r="B22" s="6">
        <v>150040</v>
      </c>
      <c r="C22" s="2" t="s">
        <v>26</v>
      </c>
      <c r="D22" s="7" t="s">
        <v>27</v>
      </c>
      <c r="E22" s="15">
        <v>0</v>
      </c>
      <c r="F22" s="16">
        <v>0.10660980810234541</v>
      </c>
      <c r="G22" s="16">
        <v>3.5161744022503515E-2</v>
      </c>
      <c r="H22" s="16">
        <v>8.3125519534497094E-2</v>
      </c>
      <c r="I22" s="15">
        <v>0.15168752370117558</v>
      </c>
      <c r="J22" s="6" t="str">
        <f t="shared" si="0"/>
        <v>Normal</v>
      </c>
      <c r="L22" s="2" t="s">
        <v>189</v>
      </c>
      <c r="M22" s="10">
        <f>M17-1.5*M20</f>
        <v>-0.22087013299191072</v>
      </c>
    </row>
    <row r="23" spans="1:13" x14ac:dyDescent="0.2">
      <c r="A23" s="6">
        <v>1500503</v>
      </c>
      <c r="B23" s="6">
        <v>150050</v>
      </c>
      <c r="C23" s="2" t="s">
        <v>26</v>
      </c>
      <c r="D23" s="7" t="s">
        <v>28</v>
      </c>
      <c r="E23" s="15">
        <v>2.4975024975024976E-2</v>
      </c>
      <c r="F23" s="16">
        <v>5.1072522982635343E-2</v>
      </c>
      <c r="G23" s="16">
        <v>0</v>
      </c>
      <c r="H23" s="16">
        <v>0.16717748676511562</v>
      </c>
      <c r="I23" s="15">
        <v>4.775549188156638E-2</v>
      </c>
      <c r="J23" s="6" t="str">
        <f t="shared" si="0"/>
        <v>Normal</v>
      </c>
    </row>
    <row r="24" spans="1:13" x14ac:dyDescent="0.2">
      <c r="A24" s="6">
        <v>1500602</v>
      </c>
      <c r="B24" s="6">
        <v>150060</v>
      </c>
      <c r="C24" s="2" t="s">
        <v>29</v>
      </c>
      <c r="D24" s="7" t="s">
        <v>30</v>
      </c>
      <c r="E24" s="15">
        <v>0.42337545705305024</v>
      </c>
      <c r="F24" s="16">
        <v>0.56066792613809502</v>
      </c>
      <c r="G24" s="16">
        <v>0.36493971977842943</v>
      </c>
      <c r="H24" s="16">
        <v>0.39003250270855905</v>
      </c>
      <c r="I24" s="15">
        <v>0.55223193741371379</v>
      </c>
      <c r="J24" s="6" t="str">
        <f t="shared" si="0"/>
        <v>Normal</v>
      </c>
    </row>
    <row r="25" spans="1:13" x14ac:dyDescent="0.2">
      <c r="A25" s="6">
        <v>1500701</v>
      </c>
      <c r="B25" s="6">
        <v>150070</v>
      </c>
      <c r="C25" s="2" t="s">
        <v>22</v>
      </c>
      <c r="D25" s="7" t="s">
        <v>31</v>
      </c>
      <c r="E25" s="15">
        <v>0</v>
      </c>
      <c r="F25" s="16">
        <v>0</v>
      </c>
      <c r="G25" s="16">
        <v>0</v>
      </c>
      <c r="H25" s="16">
        <v>0</v>
      </c>
      <c r="I25" s="15">
        <v>0</v>
      </c>
      <c r="J25" s="6" t="str">
        <f t="shared" si="0"/>
        <v>Normal</v>
      </c>
    </row>
    <row r="26" spans="1:13" x14ac:dyDescent="0.2">
      <c r="A26" s="6">
        <v>1500800</v>
      </c>
      <c r="B26" s="6">
        <v>150080</v>
      </c>
      <c r="C26" s="2" t="s">
        <v>32</v>
      </c>
      <c r="D26" s="7" t="s">
        <v>33</v>
      </c>
      <c r="E26" s="15">
        <v>8.0291519980235926E-2</v>
      </c>
      <c r="F26" s="16">
        <v>4.7458665033680347E-2</v>
      </c>
      <c r="G26" s="16">
        <v>0.1006368661379476</v>
      </c>
      <c r="H26" s="16">
        <v>9.50967537426336E-2</v>
      </c>
      <c r="I26" s="15">
        <v>0.12967791951511734</v>
      </c>
      <c r="J26" s="6" t="str">
        <f t="shared" si="0"/>
        <v>Normal</v>
      </c>
    </row>
    <row r="27" spans="1:13" x14ac:dyDescent="0.2">
      <c r="A27" s="6">
        <v>1500859</v>
      </c>
      <c r="B27" s="6">
        <v>150085</v>
      </c>
      <c r="C27" s="2" t="s">
        <v>29</v>
      </c>
      <c r="D27" s="7" t="s">
        <v>34</v>
      </c>
      <c r="E27" s="15">
        <v>0.80878105141536683</v>
      </c>
      <c r="F27" s="16">
        <v>0.13333333333333333</v>
      </c>
      <c r="G27" s="16">
        <v>0.46204620462046203</v>
      </c>
      <c r="H27" s="16">
        <v>0.34965034965034963</v>
      </c>
      <c r="I27" s="15">
        <v>0.55282555282555279</v>
      </c>
      <c r="J27" s="6" t="str">
        <f t="shared" si="0"/>
        <v>Normal</v>
      </c>
    </row>
    <row r="28" spans="1:13" x14ac:dyDescent="0.2">
      <c r="A28" s="6">
        <v>1500909</v>
      </c>
      <c r="B28" s="6">
        <v>150090</v>
      </c>
      <c r="C28" s="2" t="s">
        <v>35</v>
      </c>
      <c r="D28" s="7" t="s">
        <v>36</v>
      </c>
      <c r="E28" s="15">
        <v>5.1519835136527567E-2</v>
      </c>
      <c r="F28" s="16">
        <v>0</v>
      </c>
      <c r="G28" s="16">
        <v>0.39308176100628933</v>
      </c>
      <c r="H28" s="16">
        <v>0.41039671682626538</v>
      </c>
      <c r="I28" s="15">
        <v>0.46246887228744216</v>
      </c>
      <c r="J28" s="6" t="str">
        <f t="shared" si="0"/>
        <v>Normal</v>
      </c>
    </row>
    <row r="29" spans="1:13" x14ac:dyDescent="0.2">
      <c r="A29" s="6">
        <v>1500958</v>
      </c>
      <c r="B29" s="6">
        <v>150095</v>
      </c>
      <c r="C29" s="2" t="s">
        <v>19</v>
      </c>
      <c r="D29" s="7" t="s">
        <v>37</v>
      </c>
      <c r="E29" s="15">
        <v>0</v>
      </c>
      <c r="F29" s="16">
        <v>0.18656716417910446</v>
      </c>
      <c r="G29" s="16">
        <v>1.6018306636155606</v>
      </c>
      <c r="H29" s="16">
        <v>1.0577705451586654</v>
      </c>
      <c r="I29" s="15">
        <v>0.37425149700598803</v>
      </c>
      <c r="J29" s="6" t="str">
        <f t="shared" si="0"/>
        <v>Normal</v>
      </c>
    </row>
    <row r="30" spans="1:13" x14ac:dyDescent="0.2">
      <c r="A30" s="6">
        <v>1501006</v>
      </c>
      <c r="B30" s="6">
        <v>150100</v>
      </c>
      <c r="C30" s="2" t="s">
        <v>38</v>
      </c>
      <c r="D30" s="7" t="s">
        <v>39</v>
      </c>
      <c r="E30" s="15">
        <v>0</v>
      </c>
      <c r="F30" s="16">
        <v>0</v>
      </c>
      <c r="G30" s="16">
        <v>0.13623978201634876</v>
      </c>
      <c r="H30" s="16">
        <v>0</v>
      </c>
      <c r="I30" s="15">
        <v>0</v>
      </c>
      <c r="J30" s="6" t="str">
        <f t="shared" si="0"/>
        <v>Normal</v>
      </c>
    </row>
    <row r="31" spans="1:13" x14ac:dyDescent="0.2">
      <c r="A31" s="6">
        <v>1501105</v>
      </c>
      <c r="B31" s="6">
        <v>150110</v>
      </c>
      <c r="C31" s="2" t="s">
        <v>22</v>
      </c>
      <c r="D31" s="7" t="s">
        <v>40</v>
      </c>
      <c r="E31" s="15">
        <v>0</v>
      </c>
      <c r="F31" s="16">
        <v>0</v>
      </c>
      <c r="G31" s="16">
        <v>0</v>
      </c>
      <c r="H31" s="16">
        <v>0</v>
      </c>
      <c r="I31" s="15">
        <v>0</v>
      </c>
      <c r="J31" s="6" t="str">
        <f t="shared" si="0"/>
        <v>Normal</v>
      </c>
    </row>
    <row r="32" spans="1:13" x14ac:dyDescent="0.2">
      <c r="A32" s="6">
        <v>1501204</v>
      </c>
      <c r="B32" s="6">
        <v>150120</v>
      </c>
      <c r="C32" s="2" t="s">
        <v>17</v>
      </c>
      <c r="D32" s="7" t="s">
        <v>41</v>
      </c>
      <c r="E32" s="15">
        <v>0.16059957173447537</v>
      </c>
      <c r="F32" s="16">
        <v>0.41543026706231451</v>
      </c>
      <c r="G32" s="16">
        <v>0.18237082066869301</v>
      </c>
      <c r="H32" s="16">
        <v>0.13131976362442546</v>
      </c>
      <c r="I32" s="15">
        <v>0.25380710659898476</v>
      </c>
      <c r="J32" s="6" t="str">
        <f t="shared" si="0"/>
        <v>Normal</v>
      </c>
    </row>
    <row r="33" spans="1:10" x14ac:dyDescent="0.2">
      <c r="A33" s="6">
        <v>1501253</v>
      </c>
      <c r="B33" s="6">
        <v>150125</v>
      </c>
      <c r="C33" s="2" t="s">
        <v>24</v>
      </c>
      <c r="D33" s="7" t="s">
        <v>42</v>
      </c>
      <c r="E33" s="15">
        <v>0</v>
      </c>
      <c r="F33" s="16">
        <v>0.18281535648994515</v>
      </c>
      <c r="G33" s="16">
        <v>0.1779359430604982</v>
      </c>
      <c r="H33" s="16">
        <v>0.41928721174004197</v>
      </c>
      <c r="I33" s="15">
        <v>1.125703564727955</v>
      </c>
      <c r="J33" s="6" t="str">
        <f t="shared" si="0"/>
        <v>Outliers</v>
      </c>
    </row>
    <row r="34" spans="1:10" x14ac:dyDescent="0.2">
      <c r="A34" s="6">
        <v>1501303</v>
      </c>
      <c r="B34" s="6">
        <v>150130</v>
      </c>
      <c r="C34" s="2" t="s">
        <v>17</v>
      </c>
      <c r="D34" s="7" t="s">
        <v>43</v>
      </c>
      <c r="E34" s="15">
        <v>5.1930067509087761E-2</v>
      </c>
      <c r="F34" s="16">
        <v>9.4552331078623902E-2</v>
      </c>
      <c r="G34" s="16">
        <v>9.0432947737292282E-2</v>
      </c>
      <c r="H34" s="16">
        <v>0.11049316783912194</v>
      </c>
      <c r="I34" s="15">
        <v>0.16999864001087991</v>
      </c>
      <c r="J34" s="6" t="str">
        <f t="shared" si="0"/>
        <v>Normal</v>
      </c>
    </row>
    <row r="35" spans="1:10" x14ac:dyDescent="0.2">
      <c r="A35" s="6">
        <v>1501402</v>
      </c>
      <c r="B35" s="6">
        <v>150140</v>
      </c>
      <c r="C35" s="2" t="s">
        <v>32</v>
      </c>
      <c r="D35" s="7" t="s">
        <v>44</v>
      </c>
      <c r="E35" s="15">
        <v>3.6913990402362491E-2</v>
      </c>
      <c r="F35" s="16">
        <v>6.7680324083689042E-2</v>
      </c>
      <c r="G35" s="16">
        <v>8.5707299489033245E-2</v>
      </c>
      <c r="H35" s="16">
        <v>0.10960237162477365</v>
      </c>
      <c r="I35" s="15">
        <v>4.6699183134923578E-2</v>
      </c>
      <c r="J35" s="6" t="str">
        <f t="shared" si="0"/>
        <v>Normal</v>
      </c>
    </row>
    <row r="36" spans="1:10" x14ac:dyDescent="0.2">
      <c r="A36" s="6">
        <v>1501451</v>
      </c>
      <c r="B36" s="6">
        <v>150145</v>
      </c>
      <c r="C36" s="2" t="s">
        <v>26</v>
      </c>
      <c r="D36" s="7" t="s">
        <v>45</v>
      </c>
      <c r="E36" s="15">
        <v>7.4183976261127604E-2</v>
      </c>
      <c r="F36" s="16">
        <v>0.15163002274450341</v>
      </c>
      <c r="G36" s="16">
        <v>0</v>
      </c>
      <c r="H36" s="16">
        <v>0.20463847203274216</v>
      </c>
      <c r="I36" s="15">
        <v>0</v>
      </c>
      <c r="J36" s="6" t="str">
        <f t="shared" si="0"/>
        <v>Normal</v>
      </c>
    </row>
    <row r="37" spans="1:10" x14ac:dyDescent="0.2">
      <c r="A37" s="6">
        <v>1501501</v>
      </c>
      <c r="B37" s="6">
        <v>150150</v>
      </c>
      <c r="C37" s="2" t="s">
        <v>32</v>
      </c>
      <c r="D37" s="7" t="s">
        <v>46</v>
      </c>
      <c r="E37" s="15">
        <v>3.0668574933551421E-2</v>
      </c>
      <c r="F37" s="16">
        <v>0</v>
      </c>
      <c r="G37" s="16">
        <v>0</v>
      </c>
      <c r="H37" s="16">
        <v>2.1306061574517952E-2</v>
      </c>
      <c r="I37" s="15">
        <v>1.6301247045398974E-2</v>
      </c>
      <c r="J37" s="6" t="str">
        <f t="shared" si="0"/>
        <v>Normal</v>
      </c>
    </row>
    <row r="38" spans="1:10" x14ac:dyDescent="0.2">
      <c r="A38" s="6">
        <v>1501576</v>
      </c>
      <c r="B38" s="6">
        <v>150157</v>
      </c>
      <c r="C38" s="2" t="s">
        <v>47</v>
      </c>
      <c r="D38" s="7" t="s">
        <v>48</v>
      </c>
      <c r="E38" s="15">
        <v>0.25083612040133779</v>
      </c>
      <c r="F38" s="16">
        <v>0.15686274509803921</v>
      </c>
      <c r="G38" s="16">
        <v>8.3963056255247692E-2</v>
      </c>
      <c r="H38" s="16">
        <v>0.21208907741251329</v>
      </c>
      <c r="I38" s="15">
        <v>0.86100861008610086</v>
      </c>
      <c r="J38" s="6" t="str">
        <f t="shared" si="0"/>
        <v>Normal</v>
      </c>
    </row>
    <row r="39" spans="1:10" x14ac:dyDescent="0.2">
      <c r="A39" s="6">
        <v>1501600</v>
      </c>
      <c r="B39" s="6">
        <v>150160</v>
      </c>
      <c r="C39" s="2" t="s">
        <v>35</v>
      </c>
      <c r="D39" s="7" t="s">
        <v>49</v>
      </c>
      <c r="E39" s="15">
        <v>0.18610421836228289</v>
      </c>
      <c r="F39" s="16">
        <v>0</v>
      </c>
      <c r="G39" s="16">
        <v>0.15600624024960999</v>
      </c>
      <c r="H39" s="16">
        <v>0.14858841010401189</v>
      </c>
      <c r="I39" s="15">
        <v>0</v>
      </c>
      <c r="J39" s="6" t="str">
        <f t="shared" si="0"/>
        <v>Normal</v>
      </c>
    </row>
    <row r="40" spans="1:10" x14ac:dyDescent="0.2">
      <c r="A40" s="6">
        <v>1501709</v>
      </c>
      <c r="B40" s="6">
        <v>150170</v>
      </c>
      <c r="C40" s="2" t="s">
        <v>35</v>
      </c>
      <c r="D40" s="7" t="s">
        <v>50</v>
      </c>
      <c r="E40" s="15">
        <v>0.51798964020719585</v>
      </c>
      <c r="F40" s="16">
        <v>0.47652417659425367</v>
      </c>
      <c r="G40" s="16">
        <v>0.29440628066732089</v>
      </c>
      <c r="H40" s="16">
        <v>0.22378039683723705</v>
      </c>
      <c r="I40" s="15">
        <v>1.8595578673602082</v>
      </c>
      <c r="J40" s="6" t="str">
        <f t="shared" si="0"/>
        <v>Outliers</v>
      </c>
    </row>
    <row r="41" spans="1:10" x14ac:dyDescent="0.2">
      <c r="A41" s="6">
        <v>1501725</v>
      </c>
      <c r="B41" s="6">
        <v>150172</v>
      </c>
      <c r="C41" s="2" t="s">
        <v>29</v>
      </c>
      <c r="D41" s="7" t="s">
        <v>51</v>
      </c>
      <c r="E41" s="15">
        <v>1.6553067185978578</v>
      </c>
      <c r="F41" s="16">
        <v>1.411589895988113</v>
      </c>
      <c r="G41" s="16">
        <v>0.81632653061224492</v>
      </c>
      <c r="H41" s="16">
        <v>0.63985374771480807</v>
      </c>
      <c r="I41" s="15">
        <v>0.5714285714285714</v>
      </c>
      <c r="J41" s="6" t="str">
        <f t="shared" si="0"/>
        <v>Normal</v>
      </c>
    </row>
    <row r="42" spans="1:10" x14ac:dyDescent="0.2">
      <c r="A42" s="6">
        <v>1501758</v>
      </c>
      <c r="B42" s="6">
        <v>150175</v>
      </c>
      <c r="C42" s="2" t="s">
        <v>47</v>
      </c>
      <c r="D42" s="7" t="s">
        <v>52</v>
      </c>
      <c r="E42" s="15">
        <v>0</v>
      </c>
      <c r="F42" s="16">
        <v>0</v>
      </c>
      <c r="G42" s="16">
        <v>0</v>
      </c>
      <c r="H42" s="16">
        <v>0.81037277147487841</v>
      </c>
      <c r="I42" s="15">
        <v>0.36275695284159615</v>
      </c>
      <c r="J42" s="6" t="str">
        <f t="shared" si="0"/>
        <v>Normal</v>
      </c>
    </row>
    <row r="43" spans="1:10" x14ac:dyDescent="0.2">
      <c r="A43" s="6">
        <v>1501782</v>
      </c>
      <c r="B43" s="6">
        <v>150178</v>
      </c>
      <c r="C43" s="2" t="s">
        <v>53</v>
      </c>
      <c r="D43" s="7" t="s">
        <v>54</v>
      </c>
      <c r="E43" s="15">
        <v>2.8587764436821039E-2</v>
      </c>
      <c r="F43" s="16">
        <v>2.8003360403248391E-2</v>
      </c>
      <c r="G43" s="16">
        <v>0.11672016340822876</v>
      </c>
      <c r="H43" s="16">
        <v>0.24012806830309499</v>
      </c>
      <c r="I43" s="15">
        <v>0.49007596177407503</v>
      </c>
      <c r="J43" s="6" t="str">
        <f t="shared" si="0"/>
        <v>Normal</v>
      </c>
    </row>
    <row r="44" spans="1:10" x14ac:dyDescent="0.2">
      <c r="A44" s="6">
        <v>1501808</v>
      </c>
      <c r="B44" s="6">
        <v>150180</v>
      </c>
      <c r="C44" s="2" t="s">
        <v>22</v>
      </c>
      <c r="D44" s="7" t="s">
        <v>55</v>
      </c>
      <c r="E44" s="15">
        <v>0.16773406526379994</v>
      </c>
      <c r="F44" s="16">
        <v>0.20397062822953496</v>
      </c>
      <c r="G44" s="16">
        <v>0.22955523672883787</v>
      </c>
      <c r="H44" s="16">
        <v>0.47402725656725264</v>
      </c>
      <c r="I44" s="15">
        <v>0.1770196330865787</v>
      </c>
      <c r="J44" s="6" t="str">
        <f t="shared" si="0"/>
        <v>Normal</v>
      </c>
    </row>
    <row r="45" spans="1:10" x14ac:dyDescent="0.2">
      <c r="A45" s="6">
        <v>1501907</v>
      </c>
      <c r="B45" s="6">
        <v>150190</v>
      </c>
      <c r="C45" s="2" t="s">
        <v>19</v>
      </c>
      <c r="D45" s="7" t="s">
        <v>56</v>
      </c>
      <c r="E45" s="15">
        <v>0.50872093023255816</v>
      </c>
      <c r="F45" s="16">
        <v>0.54054054054054057</v>
      </c>
      <c r="G45" s="16">
        <v>0.3048780487804878</v>
      </c>
      <c r="H45" s="16">
        <v>0.10626992561105207</v>
      </c>
      <c r="I45" s="15">
        <v>0.12360939431396785</v>
      </c>
      <c r="J45" s="6" t="str">
        <f t="shared" si="0"/>
        <v>Normal</v>
      </c>
    </row>
    <row r="46" spans="1:10" x14ac:dyDescent="0.2">
      <c r="A46" s="6">
        <v>1502004</v>
      </c>
      <c r="B46" s="6">
        <v>150200</v>
      </c>
      <c r="C46" s="2" t="s">
        <v>22</v>
      </c>
      <c r="D46" s="7" t="s">
        <v>57</v>
      </c>
      <c r="E46" s="15">
        <v>0</v>
      </c>
      <c r="F46" s="16">
        <v>0</v>
      </c>
      <c r="G46" s="16">
        <v>0</v>
      </c>
      <c r="H46" s="16">
        <v>0</v>
      </c>
      <c r="I46" s="15">
        <v>9.6711798839458421E-2</v>
      </c>
      <c r="J46" s="6" t="str">
        <f t="shared" si="0"/>
        <v>Normal</v>
      </c>
    </row>
    <row r="47" spans="1:10" x14ac:dyDescent="0.2">
      <c r="A47" s="6">
        <v>1501956</v>
      </c>
      <c r="B47" s="6">
        <v>150195</v>
      </c>
      <c r="C47" s="2" t="s">
        <v>35</v>
      </c>
      <c r="D47" s="7" t="s">
        <v>58</v>
      </c>
      <c r="E47" s="15">
        <v>0</v>
      </c>
      <c r="F47" s="16">
        <v>0</v>
      </c>
      <c r="G47" s="16">
        <v>0.13736263736263737</v>
      </c>
      <c r="H47" s="16">
        <v>0</v>
      </c>
      <c r="I47" s="15">
        <v>0.27002700270027002</v>
      </c>
      <c r="J47" s="6" t="str">
        <f t="shared" si="0"/>
        <v>Normal</v>
      </c>
    </row>
    <row r="48" spans="1:10" x14ac:dyDescent="0.2">
      <c r="A48" s="6">
        <v>1502103</v>
      </c>
      <c r="B48" s="6">
        <v>150210</v>
      </c>
      <c r="C48" s="2" t="s">
        <v>17</v>
      </c>
      <c r="D48" s="7" t="s">
        <v>59</v>
      </c>
      <c r="E48" s="15">
        <v>6.0096153846153848E-2</v>
      </c>
      <c r="F48" s="16">
        <v>0.14565463667260073</v>
      </c>
      <c r="G48" s="16">
        <v>0.10090817356205853</v>
      </c>
      <c r="H48" s="16">
        <v>0.35817840695889475</v>
      </c>
      <c r="I48" s="15">
        <v>0.48192771084337355</v>
      </c>
      <c r="J48" s="6" t="str">
        <f t="shared" si="0"/>
        <v>Normal</v>
      </c>
    </row>
    <row r="49" spans="1:10" x14ac:dyDescent="0.2">
      <c r="A49" s="6">
        <v>1502152</v>
      </c>
      <c r="B49" s="6">
        <v>150215</v>
      </c>
      <c r="C49" s="2" t="s">
        <v>47</v>
      </c>
      <c r="D49" s="7" t="s">
        <v>60</v>
      </c>
      <c r="E49" s="15">
        <v>0.10551305724083357</v>
      </c>
      <c r="F49" s="16">
        <v>4.1925205433506627E-2</v>
      </c>
      <c r="G49" s="16">
        <v>9.5238095238095233E-2</v>
      </c>
      <c r="H49" s="16">
        <v>9.1471616895345706E-2</v>
      </c>
      <c r="I49" s="15">
        <v>6.6286623359406063E-2</v>
      </c>
      <c r="J49" s="6" t="str">
        <f t="shared" si="0"/>
        <v>Normal</v>
      </c>
    </row>
    <row r="50" spans="1:10" x14ac:dyDescent="0.2">
      <c r="A50" s="6">
        <v>1502202</v>
      </c>
      <c r="B50" s="6">
        <v>150220</v>
      </c>
      <c r="C50" s="2" t="s">
        <v>35</v>
      </c>
      <c r="D50" s="7" t="s">
        <v>61</v>
      </c>
      <c r="E50" s="15">
        <v>0.96579476861167002</v>
      </c>
      <c r="F50" s="16">
        <v>0.99770796818120533</v>
      </c>
      <c r="G50" s="16">
        <v>0.96091416699129983</v>
      </c>
      <c r="H50" s="16">
        <v>0.76448828606658448</v>
      </c>
      <c r="I50" s="15">
        <v>1.1663991439272337</v>
      </c>
      <c r="J50" s="6" t="str">
        <f t="shared" si="0"/>
        <v>Outliers</v>
      </c>
    </row>
    <row r="51" spans="1:10" x14ac:dyDescent="0.2">
      <c r="A51" s="6">
        <v>1502301</v>
      </c>
      <c r="B51" s="6">
        <v>150230</v>
      </c>
      <c r="C51" s="2" t="s">
        <v>19</v>
      </c>
      <c r="D51" s="7" t="s">
        <v>62</v>
      </c>
      <c r="E51" s="15">
        <v>0.16963528413910092</v>
      </c>
      <c r="F51" s="16">
        <v>0.13901760889712697</v>
      </c>
      <c r="G51" s="16">
        <v>8.9874176153385263E-2</v>
      </c>
      <c r="H51" s="16">
        <v>3.6845983787767135E-2</v>
      </c>
      <c r="I51" s="15">
        <v>2.6968716289104636E-2</v>
      </c>
      <c r="J51" s="6" t="str">
        <f t="shared" si="0"/>
        <v>Normal</v>
      </c>
    </row>
    <row r="52" spans="1:10" x14ac:dyDescent="0.2">
      <c r="A52" s="6">
        <v>1502400</v>
      </c>
      <c r="B52" s="6">
        <v>150240</v>
      </c>
      <c r="C52" s="2" t="s">
        <v>63</v>
      </c>
      <c r="D52" s="7" t="s">
        <v>64</v>
      </c>
      <c r="E52" s="15">
        <v>0.22233283557325367</v>
      </c>
      <c r="F52" s="16">
        <v>0.26524351271890578</v>
      </c>
      <c r="G52" s="16">
        <v>0.3071352364941321</v>
      </c>
      <c r="H52" s="16">
        <v>0.28841277890466532</v>
      </c>
      <c r="I52" s="15">
        <v>0.31894718694327912</v>
      </c>
      <c r="J52" s="6" t="str">
        <f t="shared" si="0"/>
        <v>Normal</v>
      </c>
    </row>
    <row r="53" spans="1:10" x14ac:dyDescent="0.2">
      <c r="A53" s="6">
        <v>1502509</v>
      </c>
      <c r="B53" s="6">
        <v>150250</v>
      </c>
      <c r="C53" s="2" t="s">
        <v>22</v>
      </c>
      <c r="D53" s="7" t="s">
        <v>65</v>
      </c>
      <c r="E53" s="15">
        <v>0</v>
      </c>
      <c r="F53" s="16">
        <v>0</v>
      </c>
      <c r="G53" s="16">
        <v>0.43668122270742354</v>
      </c>
      <c r="H53" s="16">
        <v>0.51652892561983477</v>
      </c>
      <c r="I53" s="15">
        <v>0.6923837784371909</v>
      </c>
      <c r="J53" s="6" t="str">
        <f t="shared" si="0"/>
        <v>Normal</v>
      </c>
    </row>
    <row r="54" spans="1:10" x14ac:dyDescent="0.2">
      <c r="A54" s="6">
        <v>1502608</v>
      </c>
      <c r="B54" s="6">
        <v>150260</v>
      </c>
      <c r="C54" s="2" t="s">
        <v>63</v>
      </c>
      <c r="D54" s="7" t="s">
        <v>66</v>
      </c>
      <c r="E54" s="15">
        <v>0.1718213058419244</v>
      </c>
      <c r="F54" s="16">
        <v>0.17123287671232876</v>
      </c>
      <c r="G54" s="16">
        <v>0</v>
      </c>
      <c r="H54" s="16">
        <v>0</v>
      </c>
      <c r="I54" s="15">
        <v>0.22172949002217296</v>
      </c>
      <c r="J54" s="6" t="str">
        <f t="shared" si="0"/>
        <v>Normal</v>
      </c>
    </row>
    <row r="55" spans="1:10" x14ac:dyDescent="0.2">
      <c r="A55" s="6">
        <v>1502707</v>
      </c>
      <c r="B55" s="6">
        <v>150270</v>
      </c>
      <c r="C55" s="2" t="s">
        <v>24</v>
      </c>
      <c r="D55" s="7" t="s">
        <v>67</v>
      </c>
      <c r="E55" s="15">
        <v>0.36452004860267312</v>
      </c>
      <c r="F55" s="16">
        <v>0.39651070578905628</v>
      </c>
      <c r="G55" s="16">
        <v>0.29554003224073078</v>
      </c>
      <c r="H55" s="16">
        <v>0.38529934795494963</v>
      </c>
      <c r="I55" s="15">
        <v>0.30903940252382178</v>
      </c>
      <c r="J55" s="6" t="str">
        <f t="shared" si="0"/>
        <v>Normal</v>
      </c>
    </row>
    <row r="56" spans="1:10" x14ac:dyDescent="0.2">
      <c r="A56" s="6">
        <v>1502756</v>
      </c>
      <c r="B56" s="6">
        <v>150275</v>
      </c>
      <c r="C56" s="2" t="s">
        <v>19</v>
      </c>
      <c r="D56" s="7" t="s">
        <v>68</v>
      </c>
      <c r="E56" s="15">
        <v>0</v>
      </c>
      <c r="F56" s="16">
        <v>0</v>
      </c>
      <c r="G56" s="16">
        <v>7.3260073260073263E-2</v>
      </c>
      <c r="H56" s="16">
        <v>5.8241118229470007E-2</v>
      </c>
      <c r="I56" s="15">
        <v>0</v>
      </c>
      <c r="J56" s="6" t="str">
        <f t="shared" si="0"/>
        <v>Normal</v>
      </c>
    </row>
    <row r="57" spans="1:10" x14ac:dyDescent="0.2">
      <c r="A57" s="6">
        <v>1502764</v>
      </c>
      <c r="B57" s="6">
        <v>150276</v>
      </c>
      <c r="C57" s="2" t="s">
        <v>24</v>
      </c>
      <c r="D57" s="7" t="s">
        <v>69</v>
      </c>
      <c r="E57" s="15">
        <v>6.4308681672025719E-2</v>
      </c>
      <c r="F57" s="16">
        <v>5.5897149245388487E-2</v>
      </c>
      <c r="G57" s="16">
        <v>0.16483516483516483</v>
      </c>
      <c r="H57" s="16">
        <v>0.19646365422396855</v>
      </c>
      <c r="I57" s="15">
        <v>0.11876484560570072</v>
      </c>
      <c r="J57" s="6" t="str">
        <f t="shared" si="0"/>
        <v>Normal</v>
      </c>
    </row>
    <row r="58" spans="1:10" x14ac:dyDescent="0.2">
      <c r="A58" s="6">
        <v>1502772</v>
      </c>
      <c r="B58" s="6">
        <v>150277</v>
      </c>
      <c r="C58" s="2" t="s">
        <v>47</v>
      </c>
      <c r="D58" s="7" t="s">
        <v>70</v>
      </c>
      <c r="E58" s="15">
        <v>0.70532915360501569</v>
      </c>
      <c r="F58" s="16">
        <v>8.1135902636916835E-2</v>
      </c>
      <c r="G58" s="16">
        <v>0.24533856722276742</v>
      </c>
      <c r="H58" s="16">
        <v>0.15030060120240482</v>
      </c>
      <c r="I58" s="15">
        <v>0.21498771498771499</v>
      </c>
      <c r="J58" s="6" t="str">
        <f t="shared" si="0"/>
        <v>Normal</v>
      </c>
    </row>
    <row r="59" spans="1:10" x14ac:dyDescent="0.2">
      <c r="A59" s="6">
        <v>1502806</v>
      </c>
      <c r="B59" s="6">
        <v>150280</v>
      </c>
      <c r="C59" s="2" t="s">
        <v>22</v>
      </c>
      <c r="D59" s="7" t="s">
        <v>71</v>
      </c>
      <c r="E59" s="15">
        <v>0</v>
      </c>
      <c r="F59" s="16">
        <v>0</v>
      </c>
      <c r="G59" s="16">
        <v>0</v>
      </c>
      <c r="H59" s="16">
        <v>0</v>
      </c>
      <c r="I59" s="15">
        <v>0.24110910186859552</v>
      </c>
      <c r="J59" s="6" t="str">
        <f t="shared" si="0"/>
        <v>Normal</v>
      </c>
    </row>
    <row r="60" spans="1:10" x14ac:dyDescent="0.2">
      <c r="A60" s="6">
        <v>1502855</v>
      </c>
      <c r="B60" s="6">
        <v>150285</v>
      </c>
      <c r="C60" s="2" t="s">
        <v>26</v>
      </c>
      <c r="D60" s="7" t="s">
        <v>72</v>
      </c>
      <c r="E60" s="15">
        <v>0</v>
      </c>
      <c r="F60" s="16">
        <v>0</v>
      </c>
      <c r="G60" s="16">
        <v>0.32051282051282048</v>
      </c>
      <c r="H60" s="16">
        <v>0.25348542458808615</v>
      </c>
      <c r="I60" s="15">
        <v>0.39370078740157477</v>
      </c>
      <c r="J60" s="6" t="str">
        <f t="shared" si="0"/>
        <v>Normal</v>
      </c>
    </row>
    <row r="61" spans="1:10" x14ac:dyDescent="0.2">
      <c r="A61" s="6">
        <v>1502905</v>
      </c>
      <c r="B61" s="6">
        <v>150290</v>
      </c>
      <c r="C61" s="2" t="s">
        <v>63</v>
      </c>
      <c r="D61" s="7" t="s">
        <v>73</v>
      </c>
      <c r="E61" s="15">
        <v>0.60024009603841544</v>
      </c>
      <c r="F61" s="16">
        <v>0.11223344556677892</v>
      </c>
      <c r="G61" s="16">
        <v>9.7087378640776698E-2</v>
      </c>
      <c r="H61" s="16">
        <v>0.13342228152101399</v>
      </c>
      <c r="I61" s="15">
        <v>1.1036468330134357</v>
      </c>
      <c r="J61" s="6" t="str">
        <f t="shared" si="0"/>
        <v>Normal</v>
      </c>
    </row>
    <row r="62" spans="1:10" x14ac:dyDescent="0.2">
      <c r="A62" s="6">
        <v>1502939</v>
      </c>
      <c r="B62" s="6">
        <v>150293</v>
      </c>
      <c r="C62" s="2" t="s">
        <v>19</v>
      </c>
      <c r="D62" s="7" t="s">
        <v>74</v>
      </c>
      <c r="E62" s="15">
        <v>0.14127144298688193</v>
      </c>
      <c r="F62" s="16">
        <v>0.10604453870625664</v>
      </c>
      <c r="G62" s="16">
        <v>0.28202115158636898</v>
      </c>
      <c r="H62" s="16">
        <v>0.43301069791136021</v>
      </c>
      <c r="I62" s="15">
        <v>0.58229813664596275</v>
      </c>
      <c r="J62" s="6" t="str">
        <f t="shared" si="0"/>
        <v>Normal</v>
      </c>
    </row>
    <row r="63" spans="1:10" x14ac:dyDescent="0.2">
      <c r="A63" s="6">
        <v>1502954</v>
      </c>
      <c r="B63" s="6">
        <v>150295</v>
      </c>
      <c r="C63" s="2" t="s">
        <v>47</v>
      </c>
      <c r="D63" s="7" t="s">
        <v>75</v>
      </c>
      <c r="E63" s="15">
        <v>5.6947608200455579E-2</v>
      </c>
      <c r="F63" s="16">
        <v>1.0127931769722816</v>
      </c>
      <c r="G63" s="16">
        <v>1.7015070491006319</v>
      </c>
      <c r="H63" s="16">
        <v>1.4641867827463395</v>
      </c>
      <c r="I63" s="15">
        <v>3.7103263299061244</v>
      </c>
      <c r="J63" s="6" t="str">
        <f t="shared" si="0"/>
        <v>Outliers</v>
      </c>
    </row>
    <row r="64" spans="1:10" x14ac:dyDescent="0.2">
      <c r="A64" s="6">
        <v>1503002</v>
      </c>
      <c r="B64" s="6">
        <v>150300</v>
      </c>
      <c r="C64" s="2" t="s">
        <v>26</v>
      </c>
      <c r="D64" s="7" t="s">
        <v>76</v>
      </c>
      <c r="E64" s="15">
        <v>0</v>
      </c>
      <c r="F64" s="16">
        <v>0</v>
      </c>
      <c r="G64" s="16">
        <v>0</v>
      </c>
      <c r="H64" s="16">
        <v>0</v>
      </c>
      <c r="I64" s="15">
        <v>0.16835016835016833</v>
      </c>
      <c r="J64" s="6" t="str">
        <f t="shared" si="0"/>
        <v>Normal</v>
      </c>
    </row>
    <row r="65" spans="1:10" x14ac:dyDescent="0.2">
      <c r="A65" s="6">
        <v>1503044</v>
      </c>
      <c r="B65" s="6">
        <v>150304</v>
      </c>
      <c r="C65" s="2" t="s">
        <v>24</v>
      </c>
      <c r="D65" s="7" t="s">
        <v>77</v>
      </c>
      <c r="E65" s="15">
        <v>0</v>
      </c>
      <c r="F65" s="16">
        <v>0</v>
      </c>
      <c r="G65" s="16">
        <v>1.0668563300142246</v>
      </c>
      <c r="H65" s="16">
        <v>1.232394366197183</v>
      </c>
      <c r="I65" s="15">
        <v>0.55865921787709494</v>
      </c>
      <c r="J65" s="6" t="str">
        <f t="shared" si="0"/>
        <v>Normal</v>
      </c>
    </row>
    <row r="66" spans="1:10" x14ac:dyDescent="0.2">
      <c r="A66" s="6">
        <v>1503077</v>
      </c>
      <c r="B66" s="6">
        <v>150307</v>
      </c>
      <c r="C66" s="2" t="s">
        <v>19</v>
      </c>
      <c r="D66" s="7" t="s">
        <v>78</v>
      </c>
      <c r="E66" s="15">
        <v>0.16207455429497569</v>
      </c>
      <c r="F66" s="16">
        <v>0</v>
      </c>
      <c r="G66" s="16">
        <v>0.11792452830188679</v>
      </c>
      <c r="H66" s="16">
        <v>0.16764459346186086</v>
      </c>
      <c r="I66" s="15">
        <v>4.6772684752104769E-2</v>
      </c>
      <c r="J66" s="6" t="str">
        <f t="shared" si="0"/>
        <v>Normal</v>
      </c>
    </row>
    <row r="67" spans="1:10" x14ac:dyDescent="0.2">
      <c r="A67" s="6">
        <v>1503093</v>
      </c>
      <c r="B67" s="6">
        <v>150309</v>
      </c>
      <c r="C67" s="2" t="s">
        <v>53</v>
      </c>
      <c r="D67" s="7" t="s">
        <v>79</v>
      </c>
      <c r="E67" s="15">
        <v>9.8103335513407455E-2</v>
      </c>
      <c r="F67" s="16">
        <v>0.15145778114350625</v>
      </c>
      <c r="G67" s="16">
        <v>3.6859565057132324E-2</v>
      </c>
      <c r="H67" s="16">
        <v>9.9734042553191488E-2</v>
      </c>
      <c r="I67" s="15">
        <v>9.202453987730061E-2</v>
      </c>
      <c r="J67" s="6" t="str">
        <f t="shared" si="0"/>
        <v>Normal</v>
      </c>
    </row>
    <row r="68" spans="1:10" x14ac:dyDescent="0.2">
      <c r="A68" s="6">
        <v>1503101</v>
      </c>
      <c r="B68" s="6">
        <v>150310</v>
      </c>
      <c r="C68" s="2" t="s">
        <v>22</v>
      </c>
      <c r="D68" s="7" t="s">
        <v>80</v>
      </c>
      <c r="E68" s="15">
        <v>0</v>
      </c>
      <c r="F68" s="16">
        <v>0</v>
      </c>
      <c r="G68" s="16">
        <v>0.49019607843137253</v>
      </c>
      <c r="H68" s="16">
        <v>0.38634900193174504</v>
      </c>
      <c r="I68" s="15">
        <v>0.11450381679389314</v>
      </c>
      <c r="J68" s="6" t="str">
        <f t="shared" si="0"/>
        <v>Normal</v>
      </c>
    </row>
    <row r="69" spans="1:10" x14ac:dyDescent="0.2">
      <c r="A69" s="6">
        <v>1503200</v>
      </c>
      <c r="B69" s="6">
        <v>150320</v>
      </c>
      <c r="C69" s="2" t="s">
        <v>63</v>
      </c>
      <c r="D69" s="7" t="s">
        <v>81</v>
      </c>
      <c r="E69" s="15">
        <v>0.51502145922746778</v>
      </c>
      <c r="F69" s="16">
        <v>0.34042553191489361</v>
      </c>
      <c r="G69" s="16">
        <v>0.37990713381173491</v>
      </c>
      <c r="H69" s="16">
        <v>0.45724737082761779</v>
      </c>
      <c r="I69" s="15">
        <v>1.2269938650306749</v>
      </c>
      <c r="J69" s="6" t="str">
        <f t="shared" si="0"/>
        <v>Outliers</v>
      </c>
    </row>
    <row r="70" spans="1:10" x14ac:dyDescent="0.2">
      <c r="A70" s="6">
        <v>1503309</v>
      </c>
      <c r="B70" s="6">
        <v>150330</v>
      </c>
      <c r="C70" s="2" t="s">
        <v>17</v>
      </c>
      <c r="D70" s="7" t="s">
        <v>82</v>
      </c>
      <c r="E70" s="15">
        <v>0.10479434110558031</v>
      </c>
      <c r="F70" s="16">
        <v>0</v>
      </c>
      <c r="G70" s="16">
        <v>3.1338138514572234E-2</v>
      </c>
      <c r="H70" s="16">
        <v>9.6277278562259316E-2</v>
      </c>
      <c r="I70" s="15">
        <v>1.4675052410901468</v>
      </c>
      <c r="J70" s="6" t="str">
        <f t="shared" si="0"/>
        <v>Outliers</v>
      </c>
    </row>
    <row r="71" spans="1:10" x14ac:dyDescent="0.2">
      <c r="A71" s="6">
        <v>1503408</v>
      </c>
      <c r="B71" s="6">
        <v>150340</v>
      </c>
      <c r="C71" s="2" t="s">
        <v>63</v>
      </c>
      <c r="D71" s="7" t="s">
        <v>83</v>
      </c>
      <c r="E71" s="15">
        <v>0.64446831364124602</v>
      </c>
      <c r="F71" s="16">
        <v>0.10683760683760685</v>
      </c>
      <c r="G71" s="16">
        <v>9.9108027750247768E-2</v>
      </c>
      <c r="H71" s="16">
        <v>0.29940119760479045</v>
      </c>
      <c r="I71" s="15">
        <v>1.6585365853658538</v>
      </c>
      <c r="J71" s="6" t="str">
        <f t="shared" si="0"/>
        <v>Outliers</v>
      </c>
    </row>
    <row r="72" spans="1:10" x14ac:dyDescent="0.2">
      <c r="A72" s="6">
        <v>1503457</v>
      </c>
      <c r="B72" s="6">
        <v>150345</v>
      </c>
      <c r="C72" s="2" t="s">
        <v>19</v>
      </c>
      <c r="D72" s="7" t="s">
        <v>84</v>
      </c>
      <c r="E72" s="15">
        <v>0</v>
      </c>
      <c r="F72" s="16">
        <v>0.11976047904191617</v>
      </c>
      <c r="G72" s="16">
        <v>0.27308838133068519</v>
      </c>
      <c r="H72" s="16">
        <v>0</v>
      </c>
      <c r="I72" s="15">
        <v>0.10482180293501049</v>
      </c>
      <c r="J72" s="6" t="str">
        <f t="shared" si="0"/>
        <v>Normal</v>
      </c>
    </row>
    <row r="73" spans="1:10" x14ac:dyDescent="0.2">
      <c r="A73" s="6">
        <v>1503507</v>
      </c>
      <c r="B73" s="6">
        <v>150350</v>
      </c>
      <c r="C73" s="2" t="s">
        <v>19</v>
      </c>
      <c r="D73" s="7" t="s">
        <v>85</v>
      </c>
      <c r="E73" s="15">
        <v>0.17574692442882248</v>
      </c>
      <c r="F73" s="16">
        <v>0</v>
      </c>
      <c r="G73" s="16">
        <v>5.8207217694994179E-2</v>
      </c>
      <c r="H73" s="16">
        <v>7.564296520423601E-2</v>
      </c>
      <c r="I73" s="15">
        <v>0.36496350364963503</v>
      </c>
      <c r="J73" s="6" t="str">
        <f t="shared" si="0"/>
        <v>Normal</v>
      </c>
    </row>
    <row r="74" spans="1:10" x14ac:dyDescent="0.2">
      <c r="A74" s="6">
        <v>1503606</v>
      </c>
      <c r="B74" s="6">
        <v>150360</v>
      </c>
      <c r="C74" s="2" t="s">
        <v>38</v>
      </c>
      <c r="D74" s="7" t="s">
        <v>86</v>
      </c>
      <c r="E74" s="15">
        <v>0.24051309460181719</v>
      </c>
      <c r="F74" s="16">
        <v>0.33462964637786019</v>
      </c>
      <c r="G74" s="16">
        <v>0.68881332287034613</v>
      </c>
      <c r="H74" s="16">
        <v>0.32517807370703006</v>
      </c>
      <c r="I74" s="15">
        <v>0.23631350925561243</v>
      </c>
      <c r="J74" s="6" t="str">
        <f t="shared" si="0"/>
        <v>Normal</v>
      </c>
    </row>
    <row r="75" spans="1:10" x14ac:dyDescent="0.2">
      <c r="A75" s="6">
        <v>1503705</v>
      </c>
      <c r="B75" s="6">
        <v>150370</v>
      </c>
      <c r="C75" s="2" t="s">
        <v>53</v>
      </c>
      <c r="D75" s="7" t="s">
        <v>87</v>
      </c>
      <c r="E75" s="15">
        <v>0.38585209003215432</v>
      </c>
      <c r="F75" s="16">
        <v>0.37050759540570583</v>
      </c>
      <c r="G75" s="16">
        <v>0.23931623931623933</v>
      </c>
      <c r="H75" s="16">
        <v>0.18477457501847747</v>
      </c>
      <c r="I75" s="15">
        <v>0.96786682152535819</v>
      </c>
      <c r="J75" s="6" t="str">
        <f t="shared" si="0"/>
        <v>Normal</v>
      </c>
    </row>
    <row r="76" spans="1:10" x14ac:dyDescent="0.2">
      <c r="A76" s="6">
        <v>1503754</v>
      </c>
      <c r="B76" s="6">
        <v>150375</v>
      </c>
      <c r="C76" s="2" t="s">
        <v>38</v>
      </c>
      <c r="D76" s="7" t="s">
        <v>88</v>
      </c>
      <c r="E76" s="15">
        <v>0.44444444444444442</v>
      </c>
      <c r="F76" s="16">
        <v>2.4064171122994651</v>
      </c>
      <c r="G76" s="16">
        <v>0.13210039630118892</v>
      </c>
      <c r="H76" s="16">
        <v>0.61349693251533743</v>
      </c>
      <c r="I76" s="15">
        <v>4.1614123581336697</v>
      </c>
      <c r="J76" s="6" t="str">
        <f t="shared" si="0"/>
        <v>Outliers</v>
      </c>
    </row>
    <row r="77" spans="1:10" x14ac:dyDescent="0.2">
      <c r="A77" s="6">
        <v>1503804</v>
      </c>
      <c r="B77" s="6">
        <v>150380</v>
      </c>
      <c r="C77" s="2" t="s">
        <v>53</v>
      </c>
      <c r="D77" s="7" t="s">
        <v>89</v>
      </c>
      <c r="E77" s="15">
        <v>0.19948703334283271</v>
      </c>
      <c r="F77" s="16">
        <v>0.12973533990659056</v>
      </c>
      <c r="G77" s="16">
        <v>8.2644628099173556E-2</v>
      </c>
      <c r="H77" s="16">
        <v>0.27107617240444565</v>
      </c>
      <c r="I77" s="15">
        <v>0.3593890386343217</v>
      </c>
      <c r="J77" s="6" t="str">
        <f t="shared" si="0"/>
        <v>Normal</v>
      </c>
    </row>
    <row r="78" spans="1:10" x14ac:dyDescent="0.2">
      <c r="A78" s="6">
        <v>1503903</v>
      </c>
      <c r="B78" s="6">
        <v>150390</v>
      </c>
      <c r="C78" s="2" t="s">
        <v>26</v>
      </c>
      <c r="D78" s="7" t="s">
        <v>90</v>
      </c>
      <c r="E78" s="15">
        <v>0.34893267651888343</v>
      </c>
      <c r="F78" s="16">
        <v>0.19472738166566805</v>
      </c>
      <c r="G78" s="16">
        <v>0.11205737337516809</v>
      </c>
      <c r="H78" s="16">
        <v>0.15978087194704405</v>
      </c>
      <c r="I78" s="15">
        <v>0.40361330001921969</v>
      </c>
      <c r="J78" s="6" t="str">
        <f t="shared" si="0"/>
        <v>Normal</v>
      </c>
    </row>
    <row r="79" spans="1:10" x14ac:dyDescent="0.2">
      <c r="A79" s="6">
        <v>1504000</v>
      </c>
      <c r="B79" s="6">
        <v>150400</v>
      </c>
      <c r="C79" s="2" t="s">
        <v>17</v>
      </c>
      <c r="D79" s="7" t="s">
        <v>91</v>
      </c>
      <c r="E79" s="15">
        <v>9.3370681605975725E-2</v>
      </c>
      <c r="F79" s="16">
        <v>0</v>
      </c>
      <c r="G79" s="16">
        <v>8.8339222614840993E-2</v>
      </c>
      <c r="H79" s="16">
        <v>0</v>
      </c>
      <c r="I79" s="15">
        <v>0.13831258644536654</v>
      </c>
      <c r="J79" s="6" t="str">
        <f t="shared" si="0"/>
        <v>Normal</v>
      </c>
    </row>
    <row r="80" spans="1:10" x14ac:dyDescent="0.2">
      <c r="A80" s="6">
        <v>1504059</v>
      </c>
      <c r="B80" s="6">
        <v>150405</v>
      </c>
      <c r="C80" s="2" t="s">
        <v>19</v>
      </c>
      <c r="D80" s="7" t="s">
        <v>92</v>
      </c>
      <c r="E80" s="15">
        <v>6.951685783802572E-2</v>
      </c>
      <c r="F80" s="16">
        <v>7.8186082877247848E-2</v>
      </c>
      <c r="G80" s="16">
        <v>3.9666798889329634E-2</v>
      </c>
      <c r="H80" s="16">
        <v>4.8995590396864283E-2</v>
      </c>
      <c r="I80" s="15">
        <v>8.4317032040472167E-2</v>
      </c>
      <c r="J80" s="6" t="str">
        <f t="shared" si="0"/>
        <v>Normal</v>
      </c>
    </row>
    <row r="81" spans="1:10" x14ac:dyDescent="0.2">
      <c r="A81" s="6">
        <v>1504109</v>
      </c>
      <c r="B81" s="6">
        <v>150410</v>
      </c>
      <c r="C81" s="2" t="s">
        <v>63</v>
      </c>
      <c r="D81" s="7" t="s">
        <v>93</v>
      </c>
      <c r="E81" s="15">
        <v>1.7064846416382253</v>
      </c>
      <c r="F81" s="16">
        <v>0.68143100511073251</v>
      </c>
      <c r="G81" s="16">
        <v>1.0544815465729349</v>
      </c>
      <c r="H81" s="16">
        <v>2.1739130434782608</v>
      </c>
      <c r="I81" s="15">
        <v>2.5</v>
      </c>
      <c r="J81" s="6" t="str">
        <f t="shared" si="0"/>
        <v>Outliers</v>
      </c>
    </row>
    <row r="82" spans="1:10" x14ac:dyDescent="0.2">
      <c r="A82" s="6">
        <v>1504208</v>
      </c>
      <c r="B82" s="6">
        <v>150420</v>
      </c>
      <c r="C82" s="2" t="s">
        <v>47</v>
      </c>
      <c r="D82" s="7" t="s">
        <v>94</v>
      </c>
      <c r="E82" s="15">
        <v>0.13702801461632155</v>
      </c>
      <c r="F82" s="16">
        <v>0.20723396073236908</v>
      </c>
      <c r="G82" s="16">
        <v>0.19129314163746927</v>
      </c>
      <c r="H82" s="16">
        <v>0.24508350627532363</v>
      </c>
      <c r="I82" s="15">
        <v>0.12721259041180533</v>
      </c>
      <c r="J82" s="6" t="str">
        <f t="shared" ref="J82:J145" si="1">IF(AND(I82&lt;$M$21,I82&gt;$M$22),"Normal","Outliers")</f>
        <v>Normal</v>
      </c>
    </row>
    <row r="83" spans="1:10" x14ac:dyDescent="0.2">
      <c r="A83" s="6">
        <v>1504307</v>
      </c>
      <c r="B83" s="6">
        <v>150430</v>
      </c>
      <c r="C83" s="2" t="s">
        <v>63</v>
      </c>
      <c r="D83" s="7" t="s">
        <v>95</v>
      </c>
      <c r="E83" s="15">
        <v>0</v>
      </c>
      <c r="F83" s="16">
        <v>0</v>
      </c>
      <c r="G83" s="16">
        <v>0.36284470246734396</v>
      </c>
      <c r="H83" s="16">
        <v>0.12978585334198572</v>
      </c>
      <c r="I83" s="15">
        <v>0.84602368866328259</v>
      </c>
      <c r="J83" s="6" t="str">
        <f t="shared" si="1"/>
        <v>Normal</v>
      </c>
    </row>
    <row r="84" spans="1:10" x14ac:dyDescent="0.2">
      <c r="A84" s="6">
        <v>1504406</v>
      </c>
      <c r="B84" s="6">
        <v>150440</v>
      </c>
      <c r="C84" s="2" t="s">
        <v>63</v>
      </c>
      <c r="D84" s="7" t="s">
        <v>96</v>
      </c>
      <c r="E84" s="15">
        <v>0</v>
      </c>
      <c r="F84" s="16">
        <v>0.19493177387914229</v>
      </c>
      <c r="G84" s="16">
        <v>6.7521944632005407E-2</v>
      </c>
      <c r="H84" s="16">
        <v>0.102880658436214</v>
      </c>
      <c r="I84" s="15">
        <v>0.35566093657379966</v>
      </c>
      <c r="J84" s="6" t="str">
        <f t="shared" si="1"/>
        <v>Normal</v>
      </c>
    </row>
    <row r="85" spans="1:10" x14ac:dyDescent="0.2">
      <c r="A85" s="6">
        <v>1504422</v>
      </c>
      <c r="B85" s="6">
        <v>150442</v>
      </c>
      <c r="C85" s="2" t="s">
        <v>32</v>
      </c>
      <c r="D85" s="7" t="s">
        <v>97</v>
      </c>
      <c r="E85" s="15">
        <v>0.10688836104513064</v>
      </c>
      <c r="F85" s="16">
        <v>3.6353060927730114E-2</v>
      </c>
      <c r="G85" s="16">
        <v>1.3009822415924023E-2</v>
      </c>
      <c r="H85" s="16">
        <v>1.6976487564722861E-2</v>
      </c>
      <c r="I85" s="15">
        <v>1.5315108354391609E-2</v>
      </c>
      <c r="J85" s="6" t="str">
        <f t="shared" si="1"/>
        <v>Normal</v>
      </c>
    </row>
    <row r="86" spans="1:10" x14ac:dyDescent="0.2">
      <c r="A86" s="6">
        <v>1504455</v>
      </c>
      <c r="B86" s="6">
        <v>150445</v>
      </c>
      <c r="C86" s="2" t="s">
        <v>29</v>
      </c>
      <c r="D86" s="7" t="s">
        <v>98</v>
      </c>
      <c r="E86" s="15">
        <v>0.44208664898320071</v>
      </c>
      <c r="F86" s="16">
        <v>0.14914243102162564</v>
      </c>
      <c r="G86" s="16">
        <v>0.15987210231814547</v>
      </c>
      <c r="H86" s="16">
        <v>0.15772870662460567</v>
      </c>
      <c r="I86" s="15">
        <v>0.88300220750551872</v>
      </c>
      <c r="J86" s="6" t="str">
        <f t="shared" si="1"/>
        <v>Normal</v>
      </c>
    </row>
    <row r="87" spans="1:10" x14ac:dyDescent="0.2">
      <c r="A87" s="6">
        <v>1504505</v>
      </c>
      <c r="B87" s="6">
        <v>150450</v>
      </c>
      <c r="C87" s="2" t="s">
        <v>22</v>
      </c>
      <c r="D87" s="7" t="s">
        <v>99</v>
      </c>
      <c r="E87" s="15">
        <v>0.2</v>
      </c>
      <c r="F87" s="16">
        <v>0</v>
      </c>
      <c r="G87" s="16">
        <v>0</v>
      </c>
      <c r="H87" s="16">
        <v>0</v>
      </c>
      <c r="I87" s="15">
        <v>0</v>
      </c>
      <c r="J87" s="6" t="str">
        <f t="shared" si="1"/>
        <v>Normal</v>
      </c>
    </row>
    <row r="88" spans="1:10" x14ac:dyDescent="0.2">
      <c r="A88" s="6">
        <v>1504604</v>
      </c>
      <c r="B88" s="6">
        <v>150460</v>
      </c>
      <c r="C88" s="2" t="s">
        <v>17</v>
      </c>
      <c r="D88" s="7" t="s">
        <v>100</v>
      </c>
      <c r="E88" s="15">
        <v>0</v>
      </c>
      <c r="F88" s="16">
        <v>5.4259359739555077E-2</v>
      </c>
      <c r="G88" s="16">
        <v>0</v>
      </c>
      <c r="H88" s="16">
        <v>6.1842918985776131E-2</v>
      </c>
      <c r="I88" s="15">
        <v>0</v>
      </c>
      <c r="J88" s="6" t="str">
        <f t="shared" si="1"/>
        <v>Normal</v>
      </c>
    </row>
    <row r="89" spans="1:10" x14ac:dyDescent="0.2">
      <c r="A89" s="6">
        <v>1504703</v>
      </c>
      <c r="B89" s="6">
        <v>150470</v>
      </c>
      <c r="C89" s="2" t="s">
        <v>17</v>
      </c>
      <c r="D89" s="7" t="s">
        <v>101</v>
      </c>
      <c r="E89" s="15">
        <v>0.10753972995578923</v>
      </c>
      <c r="F89" s="16">
        <v>7.7110911193933943E-2</v>
      </c>
      <c r="G89" s="16">
        <v>6.6304203686513727E-2</v>
      </c>
      <c r="H89" s="16">
        <v>9.3359785272493875E-2</v>
      </c>
      <c r="I89" s="15">
        <v>0.14047574452144596</v>
      </c>
      <c r="J89" s="6" t="str">
        <f t="shared" si="1"/>
        <v>Normal</v>
      </c>
    </row>
    <row r="90" spans="1:10" x14ac:dyDescent="0.2">
      <c r="A90" s="6">
        <v>1504752</v>
      </c>
      <c r="B90" s="6">
        <v>150475</v>
      </c>
      <c r="C90" s="2" t="s">
        <v>26</v>
      </c>
      <c r="D90" s="7" t="s">
        <v>102</v>
      </c>
      <c r="E90" s="15">
        <v>0</v>
      </c>
      <c r="F90" s="16">
        <v>0.17636684303350969</v>
      </c>
      <c r="G90" s="16">
        <v>1.0294117647058822</v>
      </c>
      <c r="H90" s="16">
        <v>0.31104199066874028</v>
      </c>
      <c r="I90" s="15">
        <v>9.3632958801498134E-2</v>
      </c>
      <c r="J90" s="6" t="str">
        <f t="shared" si="1"/>
        <v>Normal</v>
      </c>
    </row>
    <row r="91" spans="1:10" x14ac:dyDescent="0.2">
      <c r="A91" s="6">
        <v>1504802</v>
      </c>
      <c r="B91" s="6">
        <v>150480</v>
      </c>
      <c r="C91" s="2" t="s">
        <v>26</v>
      </c>
      <c r="D91" s="7" t="s">
        <v>103</v>
      </c>
      <c r="E91" s="15">
        <v>0.16361256544502617</v>
      </c>
      <c r="F91" s="16">
        <v>3.1298904538341159E-2</v>
      </c>
      <c r="G91" s="16">
        <v>9.2735703245749618E-2</v>
      </c>
      <c r="H91" s="16">
        <v>0.13119055428009183</v>
      </c>
      <c r="I91" s="15">
        <v>0.2785515320334262</v>
      </c>
      <c r="J91" s="6" t="str">
        <f t="shared" si="1"/>
        <v>Normal</v>
      </c>
    </row>
    <row r="92" spans="1:10" x14ac:dyDescent="0.2">
      <c r="A92" s="6">
        <v>1504901</v>
      </c>
      <c r="B92" s="6">
        <v>150490</v>
      </c>
      <c r="C92" s="2" t="s">
        <v>22</v>
      </c>
      <c r="D92" s="7" t="s">
        <v>104</v>
      </c>
      <c r="E92" s="15">
        <v>0</v>
      </c>
      <c r="F92" s="16">
        <v>9.9108027750247768E-2</v>
      </c>
      <c r="G92" s="16">
        <v>0</v>
      </c>
      <c r="H92" s="16">
        <v>0</v>
      </c>
      <c r="I92" s="15">
        <v>0.1049317943336831</v>
      </c>
      <c r="J92" s="6" t="str">
        <f t="shared" si="1"/>
        <v>Normal</v>
      </c>
    </row>
    <row r="93" spans="1:10" x14ac:dyDescent="0.2">
      <c r="A93" s="6">
        <v>1504950</v>
      </c>
      <c r="B93" s="6">
        <v>150495</v>
      </c>
      <c r="C93" s="2" t="s">
        <v>19</v>
      </c>
      <c r="D93" s="7" t="s">
        <v>105</v>
      </c>
      <c r="E93" s="15">
        <v>0</v>
      </c>
      <c r="F93" s="16">
        <v>0.91324200913242004</v>
      </c>
      <c r="G93" s="16">
        <v>1.1273957158962795</v>
      </c>
      <c r="H93" s="16">
        <v>0.61576354679802958</v>
      </c>
      <c r="I93" s="15">
        <v>0.34285714285714286</v>
      </c>
      <c r="J93" s="6" t="str">
        <f t="shared" si="1"/>
        <v>Normal</v>
      </c>
    </row>
    <row r="94" spans="1:10" x14ac:dyDescent="0.2">
      <c r="A94" s="6">
        <v>1504976</v>
      </c>
      <c r="B94" s="6">
        <v>150497</v>
      </c>
      <c r="C94" s="2" t="s">
        <v>53</v>
      </c>
      <c r="D94" s="7" t="s">
        <v>106</v>
      </c>
      <c r="E94" s="15">
        <v>0</v>
      </c>
      <c r="F94" s="16">
        <v>0.28680688336520077</v>
      </c>
      <c r="G94" s="16">
        <v>0.36101083032490977</v>
      </c>
      <c r="H94" s="16">
        <v>0.38314176245210724</v>
      </c>
      <c r="I94" s="15">
        <v>0.46210720887245843</v>
      </c>
      <c r="J94" s="6" t="str">
        <f t="shared" si="1"/>
        <v>Normal</v>
      </c>
    </row>
    <row r="95" spans="1:10" x14ac:dyDescent="0.2">
      <c r="A95" s="6">
        <v>1505007</v>
      </c>
      <c r="B95" s="6">
        <v>150500</v>
      </c>
      <c r="C95" s="2" t="s">
        <v>35</v>
      </c>
      <c r="D95" s="7" t="s">
        <v>107</v>
      </c>
      <c r="E95" s="15">
        <v>0</v>
      </c>
      <c r="F95" s="16">
        <v>0</v>
      </c>
      <c r="G95" s="16">
        <v>0</v>
      </c>
      <c r="H95" s="16">
        <v>0</v>
      </c>
      <c r="I95" s="15">
        <v>0</v>
      </c>
      <c r="J95" s="6" t="str">
        <f t="shared" si="1"/>
        <v>Normal</v>
      </c>
    </row>
    <row r="96" spans="1:10" x14ac:dyDescent="0.2">
      <c r="A96" s="6">
        <v>1505031</v>
      </c>
      <c r="B96" s="6">
        <v>150503</v>
      </c>
      <c r="C96" s="2" t="s">
        <v>38</v>
      </c>
      <c r="D96" s="7" t="s">
        <v>108</v>
      </c>
      <c r="E96" s="15">
        <v>0.19305019305019305</v>
      </c>
      <c r="F96" s="16">
        <v>0.38333759263991823</v>
      </c>
      <c r="G96" s="16">
        <v>0.58375634517766495</v>
      </c>
      <c r="H96" s="16">
        <v>0.74780814853017019</v>
      </c>
      <c r="I96" s="15">
        <v>0.87976539589442826</v>
      </c>
      <c r="J96" s="6" t="str">
        <f t="shared" si="1"/>
        <v>Normal</v>
      </c>
    </row>
    <row r="97" spans="1:10" x14ac:dyDescent="0.2">
      <c r="A97" s="6">
        <v>1505064</v>
      </c>
      <c r="B97" s="6">
        <v>150506</v>
      </c>
      <c r="C97" s="2" t="s">
        <v>53</v>
      </c>
      <c r="D97" s="7" t="s">
        <v>109</v>
      </c>
      <c r="E97" s="15">
        <v>0.11786892975011788</v>
      </c>
      <c r="F97" s="16">
        <v>0.2188662727073758</v>
      </c>
      <c r="G97" s="16">
        <v>0.25474756831866607</v>
      </c>
      <c r="H97" s="16">
        <v>0.26461390425787829</v>
      </c>
      <c r="I97" s="15">
        <v>0.42957268822066469</v>
      </c>
      <c r="J97" s="6" t="str">
        <f t="shared" si="1"/>
        <v>Normal</v>
      </c>
    </row>
    <row r="98" spans="1:10" x14ac:dyDescent="0.2">
      <c r="A98" s="6">
        <v>1505106</v>
      </c>
      <c r="B98" s="6">
        <v>150510</v>
      </c>
      <c r="C98" s="2" t="s">
        <v>26</v>
      </c>
      <c r="D98" s="7" t="s">
        <v>110</v>
      </c>
      <c r="E98" s="15">
        <v>0</v>
      </c>
      <c r="F98" s="16">
        <v>3.3647375504710635E-2</v>
      </c>
      <c r="G98" s="16">
        <v>0.38009675190048375</v>
      </c>
      <c r="H98" s="16">
        <v>0.77284946236559138</v>
      </c>
      <c r="I98" s="15">
        <v>0.42507970244420828</v>
      </c>
      <c r="J98" s="6" t="str">
        <f t="shared" si="1"/>
        <v>Normal</v>
      </c>
    </row>
    <row r="99" spans="1:10" x14ac:dyDescent="0.2">
      <c r="A99" s="6">
        <v>1505205</v>
      </c>
      <c r="B99" s="6">
        <v>150520</v>
      </c>
      <c r="C99" s="2" t="s">
        <v>22</v>
      </c>
      <c r="D99" s="7" t="s">
        <v>111</v>
      </c>
      <c r="E99" s="15">
        <v>8.7336244541484712E-2</v>
      </c>
      <c r="F99" s="16">
        <v>0.27051397655545539</v>
      </c>
      <c r="G99" s="16">
        <v>0.18181818181818182</v>
      </c>
      <c r="H99" s="16">
        <v>0</v>
      </c>
      <c r="I99" s="15">
        <v>0</v>
      </c>
      <c r="J99" s="6" t="str">
        <f t="shared" si="1"/>
        <v>Normal</v>
      </c>
    </row>
    <row r="100" spans="1:10" x14ac:dyDescent="0.2">
      <c r="A100" s="6">
        <v>1505304</v>
      </c>
      <c r="B100" s="6">
        <v>150530</v>
      </c>
      <c r="C100" s="2" t="s">
        <v>26</v>
      </c>
      <c r="D100" s="7" t="s">
        <v>112</v>
      </c>
      <c r="E100" s="15">
        <v>5.5625086914198298E-2</v>
      </c>
      <c r="F100" s="16">
        <v>1.589067217543302E-2</v>
      </c>
      <c r="G100" s="16">
        <v>6.4308681672025719E-2</v>
      </c>
      <c r="H100" s="16">
        <v>0.11303084127240433</v>
      </c>
      <c r="I100" s="15">
        <v>0.3788676068196169</v>
      </c>
      <c r="J100" s="6" t="str">
        <f t="shared" si="1"/>
        <v>Normal</v>
      </c>
    </row>
    <row r="101" spans="1:10" x14ac:dyDescent="0.2">
      <c r="A101" s="6">
        <v>1505403</v>
      </c>
      <c r="B101" s="6">
        <v>150540</v>
      </c>
      <c r="C101" s="2" t="s">
        <v>19</v>
      </c>
      <c r="D101" s="7" t="s">
        <v>113</v>
      </c>
      <c r="E101" s="15">
        <v>0</v>
      </c>
      <c r="F101" s="16">
        <v>0.33898305084745761</v>
      </c>
      <c r="G101" s="16">
        <v>0</v>
      </c>
      <c r="H101" s="16">
        <v>0.1277139208173691</v>
      </c>
      <c r="I101" s="15">
        <v>0</v>
      </c>
      <c r="J101" s="6" t="str">
        <f t="shared" si="1"/>
        <v>Normal</v>
      </c>
    </row>
    <row r="102" spans="1:10" x14ac:dyDescent="0.2">
      <c r="A102" s="6">
        <v>1505437</v>
      </c>
      <c r="B102" s="6">
        <v>150543</v>
      </c>
      <c r="C102" s="2" t="s">
        <v>24</v>
      </c>
      <c r="D102" s="7" t="s">
        <v>114</v>
      </c>
      <c r="E102" s="15">
        <v>0</v>
      </c>
      <c r="F102" s="16">
        <v>0.11337868480725624</v>
      </c>
      <c r="G102" s="16">
        <v>0</v>
      </c>
      <c r="H102" s="16">
        <v>2.9103608847497089E-2</v>
      </c>
      <c r="I102" s="15">
        <v>0.16906170752324598</v>
      </c>
      <c r="J102" s="6" t="str">
        <f t="shared" si="1"/>
        <v>Normal</v>
      </c>
    </row>
    <row r="103" spans="1:10" x14ac:dyDescent="0.2">
      <c r="A103" s="6">
        <v>1505486</v>
      </c>
      <c r="B103" s="6">
        <v>150548</v>
      </c>
      <c r="C103" s="2" t="s">
        <v>29</v>
      </c>
      <c r="D103" s="7" t="s">
        <v>115</v>
      </c>
      <c r="E103" s="15">
        <v>9.1631032376298105E-2</v>
      </c>
      <c r="F103" s="16">
        <v>0.26155187445510025</v>
      </c>
      <c r="G103" s="16">
        <v>0.11811023622047244</v>
      </c>
      <c r="H103" s="16">
        <v>0.47883064516129031</v>
      </c>
      <c r="I103" s="15">
        <v>0.27192386131883073</v>
      </c>
      <c r="J103" s="6" t="str">
        <f t="shared" si="1"/>
        <v>Normal</v>
      </c>
    </row>
    <row r="104" spans="1:10" x14ac:dyDescent="0.2">
      <c r="A104" s="6">
        <v>1505494</v>
      </c>
      <c r="B104" s="6">
        <v>150549</v>
      </c>
      <c r="C104" s="2" t="s">
        <v>47</v>
      </c>
      <c r="D104" s="7" t="s">
        <v>116</v>
      </c>
      <c r="E104" s="15">
        <v>0</v>
      </c>
      <c r="F104" s="16">
        <v>0</v>
      </c>
      <c r="G104" s="16">
        <v>0</v>
      </c>
      <c r="H104" s="16">
        <v>0</v>
      </c>
      <c r="I104" s="15">
        <v>0</v>
      </c>
      <c r="J104" s="6" t="str">
        <f t="shared" si="1"/>
        <v>Normal</v>
      </c>
    </row>
    <row r="105" spans="1:10" x14ac:dyDescent="0.2">
      <c r="A105" s="6">
        <v>1505502</v>
      </c>
      <c r="B105" s="6">
        <v>150550</v>
      </c>
      <c r="C105" s="2" t="s">
        <v>19</v>
      </c>
      <c r="D105" s="7" t="s">
        <v>117</v>
      </c>
      <c r="E105" s="15">
        <v>0.33482142857142855</v>
      </c>
      <c r="F105" s="16">
        <v>0.20783198424852328</v>
      </c>
      <c r="G105" s="16">
        <v>0.21039003074931217</v>
      </c>
      <c r="H105" s="16">
        <v>0.21832869384858905</v>
      </c>
      <c r="I105" s="15">
        <v>0.41383387525864618</v>
      </c>
      <c r="J105" s="6" t="str">
        <f t="shared" si="1"/>
        <v>Normal</v>
      </c>
    </row>
    <row r="106" spans="1:10" x14ac:dyDescent="0.2">
      <c r="A106" s="6">
        <v>1505536</v>
      </c>
      <c r="B106" s="6">
        <v>150553</v>
      </c>
      <c r="C106" s="2" t="s">
        <v>47</v>
      </c>
      <c r="D106" s="7" t="s">
        <v>118</v>
      </c>
      <c r="E106" s="15">
        <v>5.1228315286995001E-2</v>
      </c>
      <c r="F106" s="16">
        <v>5.4917395084893142E-2</v>
      </c>
      <c r="G106" s="16">
        <v>5.9983359455118901E-2</v>
      </c>
      <c r="H106" s="16">
        <v>0.11023516835916622</v>
      </c>
      <c r="I106" s="15">
        <v>0.38194104397218681</v>
      </c>
      <c r="J106" s="6" t="str">
        <f t="shared" si="1"/>
        <v>Normal</v>
      </c>
    </row>
    <row r="107" spans="1:10" x14ac:dyDescent="0.2">
      <c r="A107" s="6">
        <v>1505551</v>
      </c>
      <c r="B107" s="6">
        <v>150555</v>
      </c>
      <c r="C107" s="2" t="s">
        <v>24</v>
      </c>
      <c r="D107" s="7" t="s">
        <v>119</v>
      </c>
      <c r="E107" s="15">
        <v>0.16835016835016833</v>
      </c>
      <c r="F107" s="16">
        <v>0.5181347150259068</v>
      </c>
      <c r="G107" s="16">
        <v>0.15772870662460567</v>
      </c>
      <c r="H107" s="16">
        <v>0</v>
      </c>
      <c r="I107" s="15">
        <v>0</v>
      </c>
      <c r="J107" s="6" t="str">
        <f t="shared" si="1"/>
        <v>Normal</v>
      </c>
    </row>
    <row r="108" spans="1:10" x14ac:dyDescent="0.2">
      <c r="A108" s="6">
        <v>1505601</v>
      </c>
      <c r="B108" s="6">
        <v>150560</v>
      </c>
      <c r="C108" s="2" t="s">
        <v>35</v>
      </c>
      <c r="D108" s="7" t="s">
        <v>120</v>
      </c>
      <c r="E108" s="15">
        <v>0</v>
      </c>
      <c r="F108" s="16">
        <v>0.26315789473684209</v>
      </c>
      <c r="G108" s="16">
        <v>0</v>
      </c>
      <c r="H108" s="16">
        <v>1.0135135135135136</v>
      </c>
      <c r="I108" s="15">
        <v>0.6116207951070336</v>
      </c>
      <c r="J108" s="6" t="str">
        <f t="shared" si="1"/>
        <v>Normal</v>
      </c>
    </row>
    <row r="109" spans="1:10" x14ac:dyDescent="0.2">
      <c r="A109" s="6">
        <v>1505635</v>
      </c>
      <c r="B109" s="6">
        <v>150563</v>
      </c>
      <c r="C109" s="2" t="s">
        <v>47</v>
      </c>
      <c r="D109" s="7" t="s">
        <v>121</v>
      </c>
      <c r="E109" s="15">
        <v>8.5324232081911269E-2</v>
      </c>
      <c r="F109" s="16">
        <v>0.4359197907585004</v>
      </c>
      <c r="G109" s="16">
        <v>0.15037593984962408</v>
      </c>
      <c r="H109" s="16">
        <v>0.68201193520886616</v>
      </c>
      <c r="I109" s="15">
        <v>0.70977917981072558</v>
      </c>
      <c r="J109" s="6" t="str">
        <f t="shared" si="1"/>
        <v>Normal</v>
      </c>
    </row>
    <row r="110" spans="1:10" x14ac:dyDescent="0.2">
      <c r="A110" s="6">
        <v>1505650</v>
      </c>
      <c r="B110" s="6">
        <v>150565</v>
      </c>
      <c r="C110" s="2" t="s">
        <v>29</v>
      </c>
      <c r="D110" s="7" t="s">
        <v>122</v>
      </c>
      <c r="E110" s="15">
        <v>3.9591315453384421</v>
      </c>
      <c r="F110" s="16">
        <v>2.7315914489311166</v>
      </c>
      <c r="G110" s="16">
        <v>3.2769556025369981</v>
      </c>
      <c r="H110" s="16">
        <v>1.0265183917878529</v>
      </c>
      <c r="I110" s="15">
        <v>1.1871508379888267</v>
      </c>
      <c r="J110" s="6" t="str">
        <f t="shared" si="1"/>
        <v>Outliers</v>
      </c>
    </row>
    <row r="111" spans="1:10" x14ac:dyDescent="0.2">
      <c r="A111" s="6">
        <v>1505700</v>
      </c>
      <c r="B111" s="6">
        <v>150570</v>
      </c>
      <c r="C111" s="2" t="s">
        <v>22</v>
      </c>
      <c r="D111" s="7" t="s">
        <v>123</v>
      </c>
      <c r="E111" s="15">
        <v>0</v>
      </c>
      <c r="F111" s="16">
        <v>0</v>
      </c>
      <c r="G111" s="16">
        <v>0</v>
      </c>
      <c r="H111" s="16">
        <v>0</v>
      </c>
      <c r="I111" s="15">
        <v>0</v>
      </c>
      <c r="J111" s="6" t="str">
        <f t="shared" si="1"/>
        <v>Normal</v>
      </c>
    </row>
    <row r="112" spans="1:10" x14ac:dyDescent="0.2">
      <c r="A112" s="6">
        <v>1505809</v>
      </c>
      <c r="B112" s="6">
        <v>150580</v>
      </c>
      <c r="C112" s="2" t="s">
        <v>22</v>
      </c>
      <c r="D112" s="7" t="s">
        <v>124</v>
      </c>
      <c r="E112" s="15">
        <v>0</v>
      </c>
      <c r="F112" s="16">
        <v>0</v>
      </c>
      <c r="G112" s="16">
        <v>2.388344877000239E-2</v>
      </c>
      <c r="H112" s="16">
        <v>0</v>
      </c>
      <c r="I112" s="15">
        <v>0.1481042654028436</v>
      </c>
      <c r="J112" s="6" t="str">
        <f t="shared" si="1"/>
        <v>Normal</v>
      </c>
    </row>
    <row r="113" spans="1:10" x14ac:dyDescent="0.2">
      <c r="A113" s="6">
        <v>1505908</v>
      </c>
      <c r="B113" s="6">
        <v>150590</v>
      </c>
      <c r="C113" s="2" t="s">
        <v>29</v>
      </c>
      <c r="D113" s="7" t="s">
        <v>125</v>
      </c>
      <c r="E113" s="15">
        <v>5.8207217694994179E-2</v>
      </c>
      <c r="F113" s="16">
        <v>9.643201542912247E-2</v>
      </c>
      <c r="G113" s="16">
        <v>0.29533372711163614</v>
      </c>
      <c r="H113" s="16">
        <v>0.33670033670033667</v>
      </c>
      <c r="I113" s="15">
        <v>0.40048057669203041</v>
      </c>
      <c r="J113" s="6" t="str">
        <f t="shared" si="1"/>
        <v>Normal</v>
      </c>
    </row>
    <row r="114" spans="1:10" x14ac:dyDescent="0.2">
      <c r="A114" s="6">
        <v>1506005</v>
      </c>
      <c r="B114" s="6">
        <v>150600</v>
      </c>
      <c r="C114" s="2" t="s">
        <v>26</v>
      </c>
      <c r="D114" s="7" t="s">
        <v>126</v>
      </c>
      <c r="E114" s="15">
        <v>0.10810810810810811</v>
      </c>
      <c r="F114" s="16">
        <v>0.26972353337828725</v>
      </c>
      <c r="G114" s="16">
        <v>0.28860028860028858</v>
      </c>
      <c r="H114" s="16">
        <v>0.33057851239669422</v>
      </c>
      <c r="I114" s="15">
        <v>0.2368265245707519</v>
      </c>
      <c r="J114" s="6" t="str">
        <f t="shared" si="1"/>
        <v>Normal</v>
      </c>
    </row>
    <row r="115" spans="1:10" x14ac:dyDescent="0.2">
      <c r="A115" s="6">
        <v>1506104</v>
      </c>
      <c r="B115" s="6">
        <v>150610</v>
      </c>
      <c r="C115" s="2" t="s">
        <v>35</v>
      </c>
      <c r="D115" s="7" t="s">
        <v>127</v>
      </c>
      <c r="E115" s="15">
        <v>0</v>
      </c>
      <c r="F115" s="16">
        <v>0</v>
      </c>
      <c r="G115" s="16">
        <v>0</v>
      </c>
      <c r="H115" s="16">
        <v>0</v>
      </c>
      <c r="I115" s="15">
        <v>0.46153846153846156</v>
      </c>
      <c r="J115" s="6" t="str">
        <f t="shared" si="1"/>
        <v>Normal</v>
      </c>
    </row>
    <row r="116" spans="1:10" x14ac:dyDescent="0.2">
      <c r="A116" s="6">
        <v>1506112</v>
      </c>
      <c r="B116" s="6">
        <v>150611</v>
      </c>
      <c r="C116" s="2" t="s">
        <v>35</v>
      </c>
      <c r="D116" s="7" t="s">
        <v>128</v>
      </c>
      <c r="E116" s="15">
        <v>0</v>
      </c>
      <c r="F116" s="16">
        <v>0.18726591760299627</v>
      </c>
      <c r="G116" s="16">
        <v>0</v>
      </c>
      <c r="H116" s="16">
        <v>0</v>
      </c>
      <c r="I116" s="15">
        <v>0.32154340836012862</v>
      </c>
      <c r="J116" s="6" t="str">
        <f t="shared" si="1"/>
        <v>Normal</v>
      </c>
    </row>
    <row r="117" spans="1:10" x14ac:dyDescent="0.2">
      <c r="A117" s="6">
        <v>1506138</v>
      </c>
      <c r="B117" s="6">
        <v>150613</v>
      </c>
      <c r="C117" s="2" t="s">
        <v>24</v>
      </c>
      <c r="D117" s="7" t="s">
        <v>129</v>
      </c>
      <c r="E117" s="15">
        <v>0.44814843934271564</v>
      </c>
      <c r="F117" s="16">
        <v>0.21735630333279665</v>
      </c>
      <c r="G117" s="16">
        <v>0.38938334392879848</v>
      </c>
      <c r="H117" s="16">
        <v>0.26628119293974439</v>
      </c>
      <c r="I117" s="15">
        <v>0.29728725380899296</v>
      </c>
      <c r="J117" s="6" t="str">
        <f t="shared" si="1"/>
        <v>Normal</v>
      </c>
    </row>
    <row r="118" spans="1:10" x14ac:dyDescent="0.2">
      <c r="A118" s="6">
        <v>1506161</v>
      </c>
      <c r="B118" s="6">
        <v>150616</v>
      </c>
      <c r="C118" s="2" t="s">
        <v>24</v>
      </c>
      <c r="D118" s="7" t="s">
        <v>130</v>
      </c>
      <c r="E118" s="15">
        <v>0.10940919037199125</v>
      </c>
      <c r="F118" s="16">
        <v>0.11021307861866275</v>
      </c>
      <c r="G118" s="16">
        <v>0.38979447200566975</v>
      </c>
      <c r="H118" s="16">
        <v>0.22123893805309736</v>
      </c>
      <c r="I118" s="15">
        <v>0.2905100064557779</v>
      </c>
      <c r="J118" s="6" t="str">
        <f t="shared" si="1"/>
        <v>Normal</v>
      </c>
    </row>
    <row r="119" spans="1:10" x14ac:dyDescent="0.2">
      <c r="A119" s="6">
        <v>1506187</v>
      </c>
      <c r="B119" s="6">
        <v>150618</v>
      </c>
      <c r="C119" s="2" t="s">
        <v>19</v>
      </c>
      <c r="D119" s="7" t="s">
        <v>131</v>
      </c>
      <c r="E119" s="15">
        <v>4.8721071863581003E-2</v>
      </c>
      <c r="F119" s="16">
        <v>7.8843626806833114E-2</v>
      </c>
      <c r="G119" s="16">
        <v>0.1524390243902439</v>
      </c>
      <c r="H119" s="16">
        <v>0.14792899408284024</v>
      </c>
      <c r="I119" s="15">
        <v>0.30623608017817372</v>
      </c>
      <c r="J119" s="6" t="str">
        <f t="shared" si="1"/>
        <v>Normal</v>
      </c>
    </row>
    <row r="120" spans="1:10" x14ac:dyDescent="0.2">
      <c r="A120" s="6">
        <v>1506195</v>
      </c>
      <c r="B120" s="6">
        <v>150619</v>
      </c>
      <c r="C120" s="2" t="s">
        <v>38</v>
      </c>
      <c r="D120" s="7" t="s">
        <v>132</v>
      </c>
      <c r="E120" s="15">
        <v>0.46269519953730476</v>
      </c>
      <c r="F120" s="16">
        <v>0.48439181916038754</v>
      </c>
      <c r="G120" s="16">
        <v>1.0532150776053215</v>
      </c>
      <c r="H120" s="16">
        <v>0.78703703703703698</v>
      </c>
      <c r="I120" s="15">
        <v>0.62277580071174377</v>
      </c>
      <c r="J120" s="6" t="str">
        <f t="shared" si="1"/>
        <v>Normal</v>
      </c>
    </row>
    <row r="121" spans="1:10" x14ac:dyDescent="0.2">
      <c r="A121" s="6">
        <v>1506203</v>
      </c>
      <c r="B121" s="6">
        <v>150620</v>
      </c>
      <c r="C121" s="2" t="s">
        <v>35</v>
      </c>
      <c r="D121" s="7" t="s">
        <v>133</v>
      </c>
      <c r="E121" s="15">
        <v>2.7855153203342621E-2</v>
      </c>
      <c r="F121" s="16">
        <v>0.1036001036001036</v>
      </c>
      <c r="G121" s="16">
        <v>0.29633620689655171</v>
      </c>
      <c r="H121" s="16">
        <v>0.20730759264058046</v>
      </c>
      <c r="I121" s="15">
        <v>0.23234200743494424</v>
      </c>
      <c r="J121" s="6" t="str">
        <f t="shared" si="1"/>
        <v>Normal</v>
      </c>
    </row>
    <row r="122" spans="1:10" x14ac:dyDescent="0.2">
      <c r="A122" s="6">
        <v>1506302</v>
      </c>
      <c r="B122" s="6">
        <v>150630</v>
      </c>
      <c r="C122" s="2" t="s">
        <v>22</v>
      </c>
      <c r="D122" s="7" t="s">
        <v>134</v>
      </c>
      <c r="E122" s="15">
        <v>0</v>
      </c>
      <c r="F122" s="16">
        <v>0</v>
      </c>
      <c r="G122" s="16">
        <v>0</v>
      </c>
      <c r="H122" s="16">
        <v>0</v>
      </c>
      <c r="I122" s="15">
        <v>0</v>
      </c>
      <c r="J122" s="6" t="str">
        <f t="shared" si="1"/>
        <v>Normal</v>
      </c>
    </row>
    <row r="123" spans="1:10" x14ac:dyDescent="0.2">
      <c r="A123" s="6">
        <v>1506351</v>
      </c>
      <c r="B123" s="6">
        <v>150635</v>
      </c>
      <c r="C123" s="2" t="s">
        <v>32</v>
      </c>
      <c r="D123" s="7" t="s">
        <v>135</v>
      </c>
      <c r="E123" s="15">
        <v>0.12636899747262004</v>
      </c>
      <c r="F123" s="16">
        <v>0.10398613518197573</v>
      </c>
      <c r="G123" s="16">
        <v>0.11372251705837756</v>
      </c>
      <c r="H123" s="16">
        <v>9.1911764705882346E-2</v>
      </c>
      <c r="I123" s="15">
        <v>0</v>
      </c>
      <c r="J123" s="6" t="str">
        <f t="shared" si="1"/>
        <v>Normal</v>
      </c>
    </row>
    <row r="124" spans="1:10" x14ac:dyDescent="0.2">
      <c r="A124" s="6">
        <v>1506401</v>
      </c>
      <c r="B124" s="6">
        <v>150640</v>
      </c>
      <c r="C124" s="2" t="s">
        <v>22</v>
      </c>
      <c r="D124" s="7" t="s">
        <v>136</v>
      </c>
      <c r="E124" s="15">
        <v>0</v>
      </c>
      <c r="F124" s="16">
        <v>0</v>
      </c>
      <c r="G124" s="16">
        <v>0</v>
      </c>
      <c r="H124" s="16">
        <v>0</v>
      </c>
      <c r="I124" s="15">
        <v>0</v>
      </c>
      <c r="J124" s="6" t="str">
        <f t="shared" si="1"/>
        <v>Normal</v>
      </c>
    </row>
    <row r="125" spans="1:10" x14ac:dyDescent="0.2">
      <c r="A125" s="6">
        <v>1506500</v>
      </c>
      <c r="B125" s="6">
        <v>150650</v>
      </c>
      <c r="C125" s="2" t="s">
        <v>63</v>
      </c>
      <c r="D125" s="7" t="s">
        <v>137</v>
      </c>
      <c r="E125" s="15">
        <v>3.9082855653986448E-2</v>
      </c>
      <c r="F125" s="16">
        <v>4.1649312786339029E-2</v>
      </c>
      <c r="G125" s="16">
        <v>1.0855405992184108E-2</v>
      </c>
      <c r="H125" s="16">
        <v>6.1583938908732601E-2</v>
      </c>
      <c r="I125" s="15">
        <v>7.6261030613356567E-2</v>
      </c>
      <c r="J125" s="6" t="str">
        <f t="shared" si="1"/>
        <v>Normal</v>
      </c>
    </row>
    <row r="126" spans="1:10" x14ac:dyDescent="0.2">
      <c r="A126" s="6">
        <v>1506559</v>
      </c>
      <c r="B126" s="6">
        <v>150655</v>
      </c>
      <c r="C126" s="2" t="s">
        <v>35</v>
      </c>
      <c r="D126" s="7" t="s">
        <v>138</v>
      </c>
      <c r="E126" s="15">
        <v>0</v>
      </c>
      <c r="F126" s="16">
        <v>0</v>
      </c>
      <c r="G126" s="16">
        <v>0.39100684261974583</v>
      </c>
      <c r="H126" s="16">
        <v>0</v>
      </c>
      <c r="I126" s="15">
        <v>0.27322404371584702</v>
      </c>
      <c r="J126" s="6" t="str">
        <f t="shared" si="1"/>
        <v>Normal</v>
      </c>
    </row>
    <row r="127" spans="1:10" x14ac:dyDescent="0.2">
      <c r="A127" s="6">
        <v>1506583</v>
      </c>
      <c r="B127" s="6">
        <v>150658</v>
      </c>
      <c r="C127" s="2" t="s">
        <v>24</v>
      </c>
      <c r="D127" s="7" t="s">
        <v>139</v>
      </c>
      <c r="E127" s="15">
        <v>0</v>
      </c>
      <c r="F127" s="16">
        <v>0</v>
      </c>
      <c r="G127" s="16">
        <v>0</v>
      </c>
      <c r="H127" s="16">
        <v>0</v>
      </c>
      <c r="I127" s="15">
        <v>0</v>
      </c>
      <c r="J127" s="6" t="str">
        <f t="shared" si="1"/>
        <v>Normal</v>
      </c>
    </row>
    <row r="128" spans="1:10" x14ac:dyDescent="0.2">
      <c r="A128" s="6">
        <v>1506609</v>
      </c>
      <c r="B128" s="6">
        <v>150660</v>
      </c>
      <c r="C128" s="2" t="s">
        <v>63</v>
      </c>
      <c r="D128" s="7" t="s">
        <v>140</v>
      </c>
      <c r="E128" s="15">
        <v>0</v>
      </c>
      <c r="F128" s="16">
        <v>0</v>
      </c>
      <c r="G128" s="16">
        <v>0</v>
      </c>
      <c r="H128" s="16">
        <v>0.12658227848101267</v>
      </c>
      <c r="I128" s="15">
        <v>4.6707146193367584E-2</v>
      </c>
      <c r="J128" s="6" t="str">
        <f t="shared" si="1"/>
        <v>Normal</v>
      </c>
    </row>
    <row r="129" spans="1:10" x14ac:dyDescent="0.2">
      <c r="A129" s="6">
        <v>1506708</v>
      </c>
      <c r="B129" s="6">
        <v>150670</v>
      </c>
      <c r="C129" s="2" t="s">
        <v>24</v>
      </c>
      <c r="D129" s="7" t="s">
        <v>141</v>
      </c>
      <c r="E129" s="15">
        <v>0.18395033340997932</v>
      </c>
      <c r="F129" s="16">
        <v>0.30042918454935624</v>
      </c>
      <c r="G129" s="16">
        <v>1.1597680463907218</v>
      </c>
      <c r="H129" s="16">
        <v>1.329198050509526</v>
      </c>
      <c r="I129" s="15">
        <v>0.31910650179497407</v>
      </c>
      <c r="J129" s="6" t="str">
        <f t="shared" si="1"/>
        <v>Normal</v>
      </c>
    </row>
    <row r="130" spans="1:10" x14ac:dyDescent="0.2">
      <c r="A130" s="6">
        <v>1506807</v>
      </c>
      <c r="B130" s="6">
        <v>150680</v>
      </c>
      <c r="C130" s="2" t="s">
        <v>26</v>
      </c>
      <c r="D130" s="7" t="s">
        <v>142</v>
      </c>
      <c r="E130" s="15">
        <v>0.3342420291572834</v>
      </c>
      <c r="F130" s="16">
        <v>0.20454224855409789</v>
      </c>
      <c r="G130" s="16">
        <v>0.30817027033798511</v>
      </c>
      <c r="H130" s="16">
        <v>0.81028547340811685</v>
      </c>
      <c r="I130" s="15">
        <v>0.53736508948494921</v>
      </c>
      <c r="J130" s="6" t="str">
        <f t="shared" si="1"/>
        <v>Normal</v>
      </c>
    </row>
    <row r="131" spans="1:10" x14ac:dyDescent="0.2">
      <c r="A131" s="6">
        <v>1506906</v>
      </c>
      <c r="B131" s="6">
        <v>150690</v>
      </c>
      <c r="C131" s="2" t="s">
        <v>35</v>
      </c>
      <c r="D131" s="7" t="s">
        <v>143</v>
      </c>
      <c r="E131" s="15">
        <v>0</v>
      </c>
      <c r="F131" s="16">
        <v>0</v>
      </c>
      <c r="G131" s="16">
        <v>0</v>
      </c>
      <c r="H131" s="16">
        <v>0</v>
      </c>
      <c r="I131" s="15">
        <v>0</v>
      </c>
      <c r="J131" s="6" t="str">
        <f t="shared" si="1"/>
        <v>Normal</v>
      </c>
    </row>
    <row r="132" spans="1:10" x14ac:dyDescent="0.2">
      <c r="A132" s="6">
        <v>1507003</v>
      </c>
      <c r="B132" s="6">
        <v>150700</v>
      </c>
      <c r="C132" s="2" t="s">
        <v>63</v>
      </c>
      <c r="D132" s="7" t="s">
        <v>144</v>
      </c>
      <c r="E132" s="15">
        <v>0</v>
      </c>
      <c r="F132" s="16">
        <v>4.1911148365465216E-2</v>
      </c>
      <c r="G132" s="16">
        <v>0</v>
      </c>
      <c r="H132" s="16">
        <v>0</v>
      </c>
      <c r="I132" s="15">
        <v>0</v>
      </c>
      <c r="J132" s="6" t="str">
        <f t="shared" si="1"/>
        <v>Normal</v>
      </c>
    </row>
    <row r="133" spans="1:10" x14ac:dyDescent="0.2">
      <c r="A133" s="6">
        <v>1507102</v>
      </c>
      <c r="B133" s="6">
        <v>150710</v>
      </c>
      <c r="C133" s="2" t="s">
        <v>63</v>
      </c>
      <c r="D133" s="7" t="s">
        <v>145</v>
      </c>
      <c r="E133" s="15">
        <v>0</v>
      </c>
      <c r="F133" s="16">
        <v>0</v>
      </c>
      <c r="G133" s="16">
        <v>0</v>
      </c>
      <c r="H133" s="16">
        <v>0</v>
      </c>
      <c r="I133" s="15">
        <v>0.20833333333333334</v>
      </c>
      <c r="J133" s="6" t="str">
        <f t="shared" si="1"/>
        <v>Normal</v>
      </c>
    </row>
    <row r="134" spans="1:10" x14ac:dyDescent="0.2">
      <c r="A134" s="6">
        <v>1507151</v>
      </c>
      <c r="B134" s="6">
        <v>150715</v>
      </c>
      <c r="C134" s="2" t="s">
        <v>47</v>
      </c>
      <c r="D134" s="7" t="s">
        <v>146</v>
      </c>
      <c r="E134" s="15">
        <v>5.521811154058532E-2</v>
      </c>
      <c r="F134" s="16">
        <v>0.11587485515643105</v>
      </c>
      <c r="G134" s="16">
        <v>0</v>
      </c>
      <c r="H134" s="16">
        <v>0.28344671201814059</v>
      </c>
      <c r="I134" s="15">
        <v>0.56555269922879181</v>
      </c>
      <c r="J134" s="6" t="str">
        <f t="shared" si="1"/>
        <v>Normal</v>
      </c>
    </row>
    <row r="135" spans="1:10" x14ac:dyDescent="0.2">
      <c r="A135" s="6">
        <v>1507201</v>
      </c>
      <c r="B135" s="6">
        <v>150720</v>
      </c>
      <c r="C135" s="2" t="s">
        <v>63</v>
      </c>
      <c r="D135" s="7" t="s">
        <v>147</v>
      </c>
      <c r="E135" s="15">
        <v>0.26041666666666663</v>
      </c>
      <c r="F135" s="16">
        <v>0.19184652278177458</v>
      </c>
      <c r="G135" s="16">
        <v>9.8135426889106966E-2</v>
      </c>
      <c r="H135" s="16">
        <v>0.38910505836575876</v>
      </c>
      <c r="I135" s="15">
        <v>0.47086521483225424</v>
      </c>
      <c r="J135" s="6" t="str">
        <f t="shared" si="1"/>
        <v>Normal</v>
      </c>
    </row>
    <row r="136" spans="1:10" x14ac:dyDescent="0.2">
      <c r="A136" s="6">
        <v>1507300</v>
      </c>
      <c r="B136" s="6">
        <v>150730</v>
      </c>
      <c r="C136" s="2" t="s">
        <v>24</v>
      </c>
      <c r="D136" s="7" t="s">
        <v>148</v>
      </c>
      <c r="E136" s="15">
        <v>0.19877123238164077</v>
      </c>
      <c r="F136" s="16">
        <v>7.1161714997331441E-2</v>
      </c>
      <c r="G136" s="16">
        <v>3.5900197451085983E-2</v>
      </c>
      <c r="H136" s="16">
        <v>1.763357432551578E-2</v>
      </c>
      <c r="I136" s="15">
        <v>0.35551041137633316</v>
      </c>
      <c r="J136" s="6" t="str">
        <f t="shared" si="1"/>
        <v>Normal</v>
      </c>
    </row>
    <row r="137" spans="1:10" x14ac:dyDescent="0.2">
      <c r="A137" s="6">
        <v>1507409</v>
      </c>
      <c r="B137" s="6">
        <v>150740</v>
      </c>
      <c r="C137" s="2" t="s">
        <v>63</v>
      </c>
      <c r="D137" s="7" t="s">
        <v>149</v>
      </c>
      <c r="E137" s="15">
        <v>0.23148148148148145</v>
      </c>
      <c r="F137" s="16">
        <v>0.25188916876574308</v>
      </c>
      <c r="G137" s="16">
        <v>0.23696682464454977</v>
      </c>
      <c r="H137" s="16">
        <v>0</v>
      </c>
      <c r="I137" s="15">
        <v>0.41220115416323161</v>
      </c>
      <c r="J137" s="6" t="str">
        <f t="shared" si="1"/>
        <v>Normal</v>
      </c>
    </row>
    <row r="138" spans="1:10" x14ac:dyDescent="0.2">
      <c r="A138" s="6">
        <v>1507458</v>
      </c>
      <c r="B138" s="6">
        <v>150745</v>
      </c>
      <c r="C138" s="2" t="s">
        <v>47</v>
      </c>
      <c r="D138" s="7" t="s">
        <v>150</v>
      </c>
      <c r="E138" s="15">
        <v>0</v>
      </c>
      <c r="F138" s="16">
        <v>3.39097999321804E-2</v>
      </c>
      <c r="G138" s="16">
        <v>0.138217000691085</v>
      </c>
      <c r="H138" s="16">
        <v>0.2753872633390706</v>
      </c>
      <c r="I138" s="15">
        <v>0.30760626398210289</v>
      </c>
      <c r="J138" s="6" t="str">
        <f t="shared" si="1"/>
        <v>Normal</v>
      </c>
    </row>
    <row r="139" spans="1:10" x14ac:dyDescent="0.2">
      <c r="A139" s="6">
        <v>1507466</v>
      </c>
      <c r="B139" s="6">
        <v>150746</v>
      </c>
      <c r="C139" s="2" t="s">
        <v>63</v>
      </c>
      <c r="D139" s="7" t="s">
        <v>151</v>
      </c>
      <c r="E139" s="15">
        <v>0</v>
      </c>
      <c r="F139" s="16">
        <v>0</v>
      </c>
      <c r="G139" s="16">
        <v>0</v>
      </c>
      <c r="H139" s="16">
        <v>0</v>
      </c>
      <c r="I139" s="15">
        <v>0</v>
      </c>
      <c r="J139" s="6" t="str">
        <f t="shared" si="1"/>
        <v>Normal</v>
      </c>
    </row>
    <row r="140" spans="1:10" x14ac:dyDescent="0.2">
      <c r="A140" s="6">
        <v>1507474</v>
      </c>
      <c r="B140" s="6">
        <v>150747</v>
      </c>
      <c r="C140" s="2" t="s">
        <v>35</v>
      </c>
      <c r="D140" s="7" t="s">
        <v>152</v>
      </c>
      <c r="E140" s="15">
        <v>0.48076923076923078</v>
      </c>
      <c r="F140" s="16">
        <v>0.45592705167173248</v>
      </c>
      <c r="G140" s="16">
        <v>0.30511060259344014</v>
      </c>
      <c r="H140" s="16">
        <v>0.64456721915285453</v>
      </c>
      <c r="I140" s="15">
        <v>0.20325203252032523</v>
      </c>
      <c r="J140" s="6" t="str">
        <f t="shared" si="1"/>
        <v>Normal</v>
      </c>
    </row>
    <row r="141" spans="1:10" x14ac:dyDescent="0.2">
      <c r="A141" s="6">
        <v>1507508</v>
      </c>
      <c r="B141" s="6">
        <v>150750</v>
      </c>
      <c r="C141" s="2" t="s">
        <v>47</v>
      </c>
      <c r="D141" s="7" t="s">
        <v>153</v>
      </c>
      <c r="E141" s="15">
        <v>0</v>
      </c>
      <c r="F141" s="16">
        <v>0.1466275659824047</v>
      </c>
      <c r="G141" s="16">
        <v>0.1349527665317139</v>
      </c>
      <c r="H141" s="16">
        <v>0</v>
      </c>
      <c r="I141" s="15">
        <v>1.3245033112582782</v>
      </c>
      <c r="J141" s="6" t="str">
        <f t="shared" si="1"/>
        <v>Outliers</v>
      </c>
    </row>
    <row r="142" spans="1:10" x14ac:dyDescent="0.2">
      <c r="A142" s="6">
        <v>1507607</v>
      </c>
      <c r="B142" s="6">
        <v>150760</v>
      </c>
      <c r="C142" s="2" t="s">
        <v>63</v>
      </c>
      <c r="D142" s="7" t="s">
        <v>154</v>
      </c>
      <c r="E142" s="15">
        <v>0</v>
      </c>
      <c r="F142" s="16">
        <v>3.7636432066240122E-2</v>
      </c>
      <c r="G142" s="16">
        <v>0</v>
      </c>
      <c r="H142" s="16">
        <v>5.8811997647520098E-2</v>
      </c>
      <c r="I142" s="15">
        <v>5.9772863120143446E-2</v>
      </c>
      <c r="J142" s="6" t="str">
        <f t="shared" si="1"/>
        <v>Normal</v>
      </c>
    </row>
    <row r="143" spans="1:10" x14ac:dyDescent="0.2">
      <c r="A143" s="6">
        <v>1507706</v>
      </c>
      <c r="B143" s="6">
        <v>150770</v>
      </c>
      <c r="C143" s="2" t="s">
        <v>22</v>
      </c>
      <c r="D143" s="7" t="s">
        <v>155</v>
      </c>
      <c r="E143" s="15">
        <v>0</v>
      </c>
      <c r="F143" s="16">
        <v>0.10266940451745381</v>
      </c>
      <c r="G143" s="16">
        <v>0</v>
      </c>
      <c r="H143" s="16">
        <v>0</v>
      </c>
      <c r="I143" s="15">
        <v>0</v>
      </c>
      <c r="J143" s="6" t="str">
        <f t="shared" si="1"/>
        <v>Normal</v>
      </c>
    </row>
    <row r="144" spans="1:10" x14ac:dyDescent="0.2">
      <c r="A144" s="6">
        <v>1507755</v>
      </c>
      <c r="B144" s="6">
        <v>150775</v>
      </c>
      <c r="C144" s="2" t="s">
        <v>24</v>
      </c>
      <c r="D144" s="7" t="s">
        <v>156</v>
      </c>
      <c r="E144" s="15">
        <v>0</v>
      </c>
      <c r="F144" s="16">
        <v>0.17064846416382254</v>
      </c>
      <c r="G144" s="16">
        <v>7.3421439060205582E-2</v>
      </c>
      <c r="H144" s="16">
        <v>8.2644628099173556E-2</v>
      </c>
      <c r="I144" s="15">
        <v>0.29850746268656719</v>
      </c>
      <c r="J144" s="6" t="str">
        <f t="shared" si="1"/>
        <v>Normal</v>
      </c>
    </row>
    <row r="145" spans="1:10" x14ac:dyDescent="0.2">
      <c r="A145" s="6">
        <v>1507805</v>
      </c>
      <c r="B145" s="6">
        <v>150780</v>
      </c>
      <c r="C145" s="2" t="s">
        <v>29</v>
      </c>
      <c r="D145" s="7" t="s">
        <v>157</v>
      </c>
      <c r="E145" s="15">
        <v>0.4497751124437781</v>
      </c>
      <c r="F145" s="16">
        <v>1.1544011544011543</v>
      </c>
      <c r="G145" s="16">
        <v>0.62893081761006298</v>
      </c>
      <c r="H145" s="16">
        <v>0.36231884057971014</v>
      </c>
      <c r="I145" s="15">
        <v>0.1072961373390558</v>
      </c>
      <c r="J145" s="6" t="str">
        <f t="shared" si="1"/>
        <v>Normal</v>
      </c>
    </row>
    <row r="146" spans="1:10" x14ac:dyDescent="0.2">
      <c r="A146" s="6">
        <v>1507904</v>
      </c>
      <c r="B146" s="6">
        <v>150790</v>
      </c>
      <c r="C146" s="2" t="s">
        <v>22</v>
      </c>
      <c r="D146" s="7" t="s">
        <v>158</v>
      </c>
      <c r="E146" s="15">
        <v>0</v>
      </c>
      <c r="F146" s="16">
        <v>0</v>
      </c>
      <c r="G146" s="16">
        <v>0</v>
      </c>
      <c r="H146" s="16">
        <v>0</v>
      </c>
      <c r="I146" s="15">
        <v>0</v>
      </c>
      <c r="J146" s="6" t="str">
        <f t="shared" ref="J146:J160" si="2">IF(AND(I146&lt;$M$21,I146&gt;$M$22),"Normal","Outliers")</f>
        <v>Normal</v>
      </c>
    </row>
    <row r="147" spans="1:10" x14ac:dyDescent="0.2">
      <c r="A147" s="6">
        <v>1507953</v>
      </c>
      <c r="B147" s="6">
        <v>150795</v>
      </c>
      <c r="C147" s="2" t="s">
        <v>17</v>
      </c>
      <c r="D147" s="7" t="s">
        <v>159</v>
      </c>
      <c r="E147" s="15">
        <v>6.4808813998703821E-2</v>
      </c>
      <c r="F147" s="16">
        <v>0.16745989776132558</v>
      </c>
      <c r="G147" s="16">
        <v>0.23323615160349853</v>
      </c>
      <c r="H147" s="16">
        <v>0.11770031688546854</v>
      </c>
      <c r="I147" s="15">
        <v>0.10598834128245893</v>
      </c>
      <c r="J147" s="6" t="str">
        <f t="shared" si="2"/>
        <v>Normal</v>
      </c>
    </row>
    <row r="148" spans="1:10" x14ac:dyDescent="0.2">
      <c r="A148" s="6">
        <v>1507961</v>
      </c>
      <c r="B148" s="6">
        <v>150796</v>
      </c>
      <c r="C148" s="2" t="s">
        <v>63</v>
      </c>
      <c r="D148" s="7" t="s">
        <v>160</v>
      </c>
      <c r="E148" s="15">
        <v>0</v>
      </c>
      <c r="F148" s="16">
        <v>0</v>
      </c>
      <c r="G148" s="16">
        <v>0.16474464579901155</v>
      </c>
      <c r="H148" s="16">
        <v>0</v>
      </c>
      <c r="I148" s="15">
        <v>0.29154518950437319</v>
      </c>
      <c r="J148" s="6" t="str">
        <f t="shared" si="2"/>
        <v>Normal</v>
      </c>
    </row>
    <row r="149" spans="1:10" x14ac:dyDescent="0.2">
      <c r="A149" s="6">
        <v>1507979</v>
      </c>
      <c r="B149" s="6">
        <v>150797</v>
      </c>
      <c r="C149" s="2" t="s">
        <v>26</v>
      </c>
      <c r="D149" s="7" t="s">
        <v>161</v>
      </c>
      <c r="E149" s="15">
        <v>0.14749262536873156</v>
      </c>
      <c r="F149" s="16">
        <v>0.27198549410698097</v>
      </c>
      <c r="G149" s="16">
        <v>0.13860013860013859</v>
      </c>
      <c r="H149" s="16">
        <v>0.15325670498084293</v>
      </c>
      <c r="I149" s="15">
        <v>0.30326004548900681</v>
      </c>
      <c r="J149" s="6" t="str">
        <f t="shared" si="2"/>
        <v>Normal</v>
      </c>
    </row>
    <row r="150" spans="1:10" x14ac:dyDescent="0.2">
      <c r="A150" s="6">
        <v>1508001</v>
      </c>
      <c r="B150" s="6">
        <v>150800</v>
      </c>
      <c r="C150" s="2" t="s">
        <v>19</v>
      </c>
      <c r="D150" s="7" t="s">
        <v>162</v>
      </c>
      <c r="E150" s="15">
        <v>9.0826521344232511E-2</v>
      </c>
      <c r="F150" s="16">
        <v>0.23477622890682318</v>
      </c>
      <c r="G150" s="16">
        <v>0.23788284269997023</v>
      </c>
      <c r="H150" s="16">
        <v>5.1907604464053979E-2</v>
      </c>
      <c r="I150" s="15">
        <v>0.17309023771059312</v>
      </c>
      <c r="J150" s="6" t="str">
        <f t="shared" si="2"/>
        <v>Normal</v>
      </c>
    </row>
    <row r="151" spans="1:10" x14ac:dyDescent="0.2">
      <c r="A151" s="6">
        <v>1508035</v>
      </c>
      <c r="B151" s="6">
        <v>150803</v>
      </c>
      <c r="C151" s="2" t="s">
        <v>35</v>
      </c>
      <c r="D151" s="7" t="s">
        <v>163</v>
      </c>
      <c r="E151" s="15">
        <v>6.6577896138482029E-2</v>
      </c>
      <c r="F151" s="16">
        <v>0</v>
      </c>
      <c r="G151" s="16">
        <v>0</v>
      </c>
      <c r="H151" s="16">
        <v>0</v>
      </c>
      <c r="I151" s="15">
        <v>0</v>
      </c>
      <c r="J151" s="6" t="str">
        <f t="shared" si="2"/>
        <v>Normal</v>
      </c>
    </row>
    <row r="152" spans="1:10" x14ac:dyDescent="0.2">
      <c r="A152" s="6">
        <v>1508050</v>
      </c>
      <c r="B152" s="6">
        <v>150805</v>
      </c>
      <c r="C152" s="2" t="s">
        <v>38</v>
      </c>
      <c r="D152" s="7" t="s">
        <v>164</v>
      </c>
      <c r="E152" s="15">
        <v>0.10427528675703858</v>
      </c>
      <c r="F152" s="16">
        <v>0.48923679060665359</v>
      </c>
      <c r="G152" s="16">
        <v>1.3360739979445015</v>
      </c>
      <c r="H152" s="16">
        <v>0.84033613445378152</v>
      </c>
      <c r="I152" s="15">
        <v>3.1460674157303372</v>
      </c>
      <c r="J152" s="6" t="str">
        <f t="shared" si="2"/>
        <v>Outliers</v>
      </c>
    </row>
    <row r="153" spans="1:10" x14ac:dyDescent="0.2">
      <c r="A153" s="6">
        <v>1508084</v>
      </c>
      <c r="B153" s="6">
        <v>150808</v>
      </c>
      <c r="C153" s="2" t="s">
        <v>24</v>
      </c>
      <c r="D153" s="7" t="s">
        <v>165</v>
      </c>
      <c r="E153" s="15">
        <v>2.2568269013766643E-2</v>
      </c>
      <c r="F153" s="16">
        <v>2.2727272727272728E-2</v>
      </c>
      <c r="G153" s="16">
        <v>7.2150072150072145E-2</v>
      </c>
      <c r="H153" s="16">
        <v>0.14619883040935672</v>
      </c>
      <c r="I153" s="15">
        <v>6.3091482649842281E-2</v>
      </c>
      <c r="J153" s="6" t="str">
        <f t="shared" si="2"/>
        <v>Normal</v>
      </c>
    </row>
    <row r="154" spans="1:10" x14ac:dyDescent="0.2">
      <c r="A154" s="6">
        <v>1508100</v>
      </c>
      <c r="B154" s="6">
        <v>150810</v>
      </c>
      <c r="C154" s="2" t="s">
        <v>53</v>
      </c>
      <c r="D154" s="7" t="s">
        <v>166</v>
      </c>
      <c r="E154" s="15">
        <v>0.3835570749603936</v>
      </c>
      <c r="F154" s="16">
        <v>0.61512255133907445</v>
      </c>
      <c r="G154" s="16">
        <v>0.80541964621753859</v>
      </c>
      <c r="H154" s="16">
        <v>0.67728032368721958</v>
      </c>
      <c r="I154" s="15">
        <v>1.0342598577892694</v>
      </c>
      <c r="J154" s="6" t="str">
        <f t="shared" si="2"/>
        <v>Normal</v>
      </c>
    </row>
    <row r="155" spans="1:10" x14ac:dyDescent="0.2">
      <c r="A155" s="6">
        <v>1508126</v>
      </c>
      <c r="B155" s="6">
        <v>150812</v>
      </c>
      <c r="C155" s="2" t="s">
        <v>19</v>
      </c>
      <c r="D155" s="7" t="s">
        <v>167</v>
      </c>
      <c r="E155" s="15">
        <v>0.58657907085875172</v>
      </c>
      <c r="F155" s="16">
        <v>1.1530635315396789</v>
      </c>
      <c r="G155" s="16">
        <v>1.4250614250614251</v>
      </c>
      <c r="H155" s="16">
        <v>1.864006300866369</v>
      </c>
      <c r="I155" s="15">
        <v>2.2232304900181488</v>
      </c>
      <c r="J155" s="6" t="str">
        <f t="shared" si="2"/>
        <v>Outliers</v>
      </c>
    </row>
    <row r="156" spans="1:10" x14ac:dyDescent="0.2">
      <c r="A156" s="6">
        <v>1508159</v>
      </c>
      <c r="B156" s="6">
        <v>150815</v>
      </c>
      <c r="C156" s="2" t="s">
        <v>29</v>
      </c>
      <c r="D156" s="7" t="s">
        <v>168</v>
      </c>
      <c r="E156" s="15">
        <v>0.86956521739130432</v>
      </c>
      <c r="F156" s="16">
        <v>0.3372049456725365</v>
      </c>
      <c r="G156" s="16">
        <v>0.1059322033898305</v>
      </c>
      <c r="H156" s="16">
        <v>0.57496682883679795</v>
      </c>
      <c r="I156" s="15">
        <v>0.3281378178835111</v>
      </c>
      <c r="J156" s="6" t="str">
        <f t="shared" si="2"/>
        <v>Normal</v>
      </c>
    </row>
    <row r="157" spans="1:10" x14ac:dyDescent="0.2">
      <c r="A157" s="6">
        <v>1508209</v>
      </c>
      <c r="B157" s="6">
        <v>150820</v>
      </c>
      <c r="C157" s="2" t="s">
        <v>63</v>
      </c>
      <c r="D157" s="7" t="s">
        <v>169</v>
      </c>
      <c r="E157" s="15">
        <v>0.26246719160104987</v>
      </c>
      <c r="F157" s="16">
        <v>0.2691272587466359</v>
      </c>
      <c r="G157" s="16">
        <v>0.16077170418006431</v>
      </c>
      <c r="H157" s="16">
        <v>0.16427104722792607</v>
      </c>
      <c r="I157" s="15">
        <v>0.5246166263115416</v>
      </c>
      <c r="J157" s="6" t="str">
        <f t="shared" si="2"/>
        <v>Normal</v>
      </c>
    </row>
    <row r="158" spans="1:10" x14ac:dyDescent="0.2">
      <c r="A158" s="6">
        <v>1508308</v>
      </c>
      <c r="B158" s="6">
        <v>150830</v>
      </c>
      <c r="C158" s="2" t="s">
        <v>35</v>
      </c>
      <c r="D158" s="7" t="s">
        <v>170</v>
      </c>
      <c r="E158" s="15">
        <v>0</v>
      </c>
      <c r="F158" s="16">
        <v>0</v>
      </c>
      <c r="G158" s="16">
        <v>0</v>
      </c>
      <c r="H158" s="16">
        <v>0</v>
      </c>
      <c r="I158" s="15">
        <v>0.482573726541555</v>
      </c>
      <c r="J158" s="6" t="str">
        <f t="shared" si="2"/>
        <v>Normal</v>
      </c>
    </row>
    <row r="159" spans="1:10" x14ac:dyDescent="0.2">
      <c r="A159" s="6">
        <v>1508357</v>
      </c>
      <c r="B159" s="6">
        <v>150835</v>
      </c>
      <c r="C159" s="2" t="s">
        <v>29</v>
      </c>
      <c r="D159" s="7" t="s">
        <v>171</v>
      </c>
      <c r="E159" s="15">
        <v>0.10702818408847663</v>
      </c>
      <c r="F159" s="16">
        <v>6.9710700592540961E-2</v>
      </c>
      <c r="G159" s="16">
        <v>0.76726342710997442</v>
      </c>
      <c r="H159" s="16">
        <v>0.76481835564053535</v>
      </c>
      <c r="I159" s="15">
        <v>1.9782393669634024</v>
      </c>
      <c r="J159" s="6" t="str">
        <f t="shared" si="2"/>
        <v>Outliers</v>
      </c>
    </row>
    <row r="160" spans="1:10" x14ac:dyDescent="0.2">
      <c r="A160" s="6">
        <v>1508407</v>
      </c>
      <c r="B160" s="6">
        <v>150840</v>
      </c>
      <c r="C160" s="2" t="s">
        <v>24</v>
      </c>
      <c r="D160" s="7" t="s">
        <v>172</v>
      </c>
      <c r="E160" s="15">
        <v>0.10144559979710879</v>
      </c>
      <c r="F160" s="16">
        <v>8.4337349397590355E-2</v>
      </c>
      <c r="G160" s="16">
        <v>8.1338600976063213E-2</v>
      </c>
      <c r="H160" s="16">
        <v>4.6647230320699708E-2</v>
      </c>
      <c r="I160" s="15">
        <v>1.0867202782003912E-2</v>
      </c>
      <c r="J160" s="6" t="str">
        <f t="shared" si="2"/>
        <v>Normal</v>
      </c>
    </row>
  </sheetData>
  <autoFilter ref="A3:J160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Indica. 01</vt:lpstr>
      <vt:lpstr>Indica. 02</vt:lpstr>
      <vt:lpstr>Indica. 03</vt:lpstr>
      <vt:lpstr>Indica.04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Chaves</dc:creator>
  <cp:lastModifiedBy>Marcelo Chaves</cp:lastModifiedBy>
  <dcterms:created xsi:type="dcterms:W3CDTF">2022-12-13T13:41:51Z</dcterms:created>
  <dcterms:modified xsi:type="dcterms:W3CDTF">2023-02-23T15:51:21Z</dcterms:modified>
</cp:coreProperties>
</file>