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Planilha1" sheetId="1" r:id="rId1"/>
  </sheets>
  <definedNames>
    <definedName name="_xlnm._FilterDatabase" localSheetId="0" hidden="1">Planilha1!$I$3:$L$160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" i="1" l="1"/>
  <c r="J4" i="1"/>
  <c r="M151" i="1"/>
  <c r="N151" i="1"/>
  <c r="P151" i="1" s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2" i="1"/>
  <c r="N153" i="1"/>
  <c r="N154" i="1"/>
  <c r="N155" i="1"/>
  <c r="N156" i="1"/>
  <c r="N157" i="1"/>
  <c r="N158" i="1"/>
  <c r="N159" i="1"/>
  <c r="N160" i="1"/>
  <c r="N4" i="1"/>
  <c r="M4" i="1"/>
  <c r="M7" i="1"/>
  <c r="M34" i="1"/>
  <c r="M49" i="1"/>
  <c r="M58" i="1"/>
  <c r="M82" i="1"/>
  <c r="M100" i="1"/>
  <c r="M105" i="1"/>
  <c r="M106" i="1"/>
  <c r="M127" i="1"/>
  <c r="M154" i="1"/>
  <c r="M159" i="1"/>
  <c r="I5" i="1"/>
  <c r="M5" i="1" s="1"/>
  <c r="I6" i="1"/>
  <c r="M6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1" i="1"/>
  <c r="M101" i="1" s="1"/>
  <c r="I102" i="1"/>
  <c r="M102" i="1" s="1"/>
  <c r="I103" i="1"/>
  <c r="M103" i="1" s="1"/>
  <c r="I104" i="1"/>
  <c r="M104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I152" i="1"/>
  <c r="M152" i="1" s="1"/>
  <c r="I153" i="1"/>
  <c r="M153" i="1" s="1"/>
  <c r="I155" i="1"/>
  <c r="M155" i="1" s="1"/>
  <c r="I156" i="1"/>
  <c r="M156" i="1" s="1"/>
  <c r="I157" i="1"/>
  <c r="M157" i="1" s="1"/>
  <c r="I158" i="1"/>
  <c r="M158" i="1" s="1"/>
  <c r="I160" i="1"/>
  <c r="M160" i="1" s="1"/>
  <c r="I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98" i="1"/>
  <c r="J99" i="1"/>
  <c r="J101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2" i="1"/>
  <c r="J153" i="1"/>
  <c r="J154" i="1"/>
  <c r="J155" i="1"/>
  <c r="J156" i="1"/>
  <c r="J157" i="1"/>
  <c r="J158" i="1"/>
  <c r="J160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4" i="1"/>
  <c r="K65" i="1"/>
  <c r="K66" i="1"/>
  <c r="K67" i="1"/>
  <c r="K68" i="1"/>
  <c r="K69" i="1"/>
  <c r="K71" i="1"/>
  <c r="K72" i="1"/>
  <c r="K73" i="1"/>
  <c r="K74" i="1"/>
  <c r="K7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7" i="1"/>
  <c r="K98" i="1"/>
  <c r="K99" i="1"/>
  <c r="K101" i="1"/>
  <c r="K102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K153" i="1"/>
  <c r="K155" i="1"/>
  <c r="K156" i="1"/>
  <c r="K157" i="1"/>
  <c r="K158" i="1"/>
  <c r="K1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4" i="1"/>
  <c r="K4" i="1"/>
  <c r="P160" i="1" l="1"/>
  <c r="P159" i="1"/>
  <c r="P158" i="1"/>
  <c r="P157" i="1"/>
  <c r="P156" i="1"/>
  <c r="P155" i="1"/>
  <c r="P154" i="1"/>
  <c r="P153" i="1"/>
  <c r="P152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<sst xmlns="http://schemas.openxmlformats.org/spreadsheetml/2006/main" count="323" uniqueCount="187">
  <si>
    <t>Meta 1</t>
  </si>
  <si>
    <t>Meta 2</t>
  </si>
  <si>
    <t>Meta 3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</si>
  <si>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</si>
  <si>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</si>
  <si>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</si>
  <si>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</si>
  <si>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</si>
  <si>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</si>
  <si>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</si>
  <si>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</si>
  <si>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</si>
  <si>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</si>
  <si>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</si>
  <si>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</si>
  <si>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</si>
  <si>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</si>
  <si>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</si>
  <si>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</si>
  <si>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</si>
  <si>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</si>
  <si>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</si>
  <si>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</si>
  <si>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</si>
  <si>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</si>
  <si>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</si>
  <si>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</si>
  <si>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</si>
  <si>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</si>
  <si>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</si>
  <si>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</si>
  <si>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</si>
  <si>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</si>
  <si>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</si>
  <si>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</si>
  <si>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</si>
  <si>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</si>
  <si>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</si>
  <si>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</si>
  <si>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</si>
  <si>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</si>
  <si>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</si>
  <si>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</si>
  <si>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</si>
  <si>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</si>
  <si>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</si>
  <si>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</si>
  <si>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</si>
  <si>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</si>
  <si>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</si>
  <si>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</si>
  <si>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</si>
  <si>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</si>
  <si>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</si>
  <si>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</si>
  <si>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</si>
  <si>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</si>
  <si>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</si>
  <si>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</si>
  <si>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</si>
  <si>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</si>
  <si>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</si>
  <si>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</si>
  <si>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</si>
  <si>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</si>
  <si>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</si>
  <si>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</si>
  <si>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</si>
  <si>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</si>
  <si>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</si>
  <si>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</si>
  <si>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</si>
  <si>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</si>
  <si>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</si>
  <si>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</si>
  <si>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</si>
  <si>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</si>
  <si>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</si>
  <si>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</si>
  <si>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</si>
  <si>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</si>
  <si>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</si>
  <si>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</si>
  <si>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</si>
  <si>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</si>
  <si>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</si>
  <si>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</si>
  <si>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</si>
  <si>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</si>
  <si>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</si>
  <si>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</si>
  <si>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</si>
  <si>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</si>
  <si>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</si>
  <si>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</si>
  <si>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</si>
  <si>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</si>
  <si>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</si>
  <si>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</si>
  <si>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</si>
  <si>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</si>
  <si>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</si>
  <si>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</si>
  <si>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</si>
  <si>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</si>
  <si>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</si>
  <si>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</si>
  <si>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</si>
  <si>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</si>
  <si>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</si>
  <si>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</si>
  <si>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</si>
  <si>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</si>
  <si>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</si>
  <si>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</si>
  <si>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</si>
  <si>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</si>
  <si>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</si>
  <si>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</si>
  <si>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</si>
  <si>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</si>
  <si>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</si>
  <si>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</si>
  <si>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</si>
  <si>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</si>
  <si>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</si>
  <si>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</si>
  <si>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</si>
  <si>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</si>
  <si>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</si>
  <si>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</si>
  <si>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</si>
  <si>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</si>
  <si>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</si>
  <si>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</si>
  <si>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</si>
  <si>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</si>
  <si>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</si>
  <si>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</si>
  <si>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</si>
  <si>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</si>
  <si>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</si>
  <si>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</si>
  <si>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</si>
  <si>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</si>
  <si>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</si>
  <si>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</si>
  <si>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</si>
  <si>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</si>
  <si>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</si>
  <si>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</si>
  <si>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</si>
  <si>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</si>
  <si>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</si>
  <si>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</si>
  <si>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</si>
  <si>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</si>
  <si>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</si>
  <si>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</si>
  <si>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</si>
  <si>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</si>
  <si>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</si>
  <si>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</si>
  <si>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</si>
  <si>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</si>
  <si>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</si>
  <si>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</si>
  <si>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</si>
  <si>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</si>
  <si>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</si>
  <si>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</si>
  <si>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</si>
  <si>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</si>
  <si>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</si>
  <si>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</si>
  <si>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</si>
  <si>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</si>
  <si>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</si>
  <si>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</si>
  <si>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</si>
  <si>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</si>
  <si>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</si>
  <si>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Norm. 04</t>
  </si>
  <si>
    <t>PIB per capita</t>
  </si>
  <si>
    <t>Salário médio por hora de empregados</t>
  </si>
  <si>
    <t>Criação de vínculos formais</t>
  </si>
  <si>
    <t>Taxas de frequência de acidentes e doenças relacionadas ao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</si>
</sst>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165" fontId="2" fillId="0" borderId="0" xfId="1" applyNumberFormat="1" applyFont="1"/>
    <xf numFmtId="166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165" fontId="2" fillId="4" borderId="0" xfId="1" applyNumberFormat="1" applyFont="1" applyFill="1"/>
    <xf numFmtId="166" fontId="2" fillId="4" borderId="0" xfId="0" applyNumberFormat="1" applyFont="1" applyFill="1"/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abSelected="1" topLeftCell="A113" workbookViewId="0">
      <selection activeCell="R144" sqref="R144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8" width="9.140625" style="1"/>
    <col min="9" max="9" width="11.28515625" style="1" customWidth="1"/>
    <col min="10" max="11" width="10" style="1" customWidth="1"/>
    <col min="12" max="12" width="12" style="1" customWidth="1"/>
    <col min="13" max="15" width="9.140625" style="1"/>
    <col min="16" max="16" width="7.85546875" style="3" bestFit="1" customWidth="1"/>
    <col min="17" max="16384" width="9.140625" style="1"/>
  </cols>
  <sheetData>
    <row r="1" spans="1:16" x14ac:dyDescent="0.2">
      <c r="I1" s="2"/>
    </row>
    <row r="2" spans="1:16" ht="15" customHeight="1" x14ac:dyDescent="0.2">
      <c r="E2" s="4" t="s">
        <v>0</v>
      </c>
      <c r="F2" s="5" t="s">
        <v>1</v>
      </c>
      <c r="G2" s="5" t="s">
        <v>1</v>
      </c>
      <c r="H2" s="4" t="s">
        <v>2</v>
      </c>
      <c r="I2" s="15" t="s">
        <v>3</v>
      </c>
      <c r="J2" s="15"/>
      <c r="K2" s="15"/>
      <c r="L2" s="15"/>
      <c r="M2" s="16" t="s">
        <v>4</v>
      </c>
      <c r="N2" s="16"/>
      <c r="O2" s="16"/>
      <c r="P2" s="17" t="s">
        <v>5</v>
      </c>
    </row>
    <row r="3" spans="1:16" x14ac:dyDescent="0.2">
      <c r="A3" s="6" t="s">
        <v>6</v>
      </c>
      <c r="B3" s="6" t="s">
        <v>7</v>
      </c>
      <c r="C3" s="6" t="s">
        <v>8</v>
      </c>
      <c r="D3" s="6" t="s">
        <v>9</v>
      </c>
      <c r="E3" s="11" t="s">
        <v>183</v>
      </c>
      <c r="F3" s="11" t="s">
        <v>184</v>
      </c>
      <c r="G3" s="11" t="s">
        <v>185</v>
      </c>
      <c r="H3" s="11" t="s">
        <v>186</v>
      </c>
      <c r="I3" s="7" t="s">
        <v>10</v>
      </c>
      <c r="J3" s="7" t="s">
        <v>11</v>
      </c>
      <c r="K3" s="7" t="s">
        <v>12</v>
      </c>
      <c r="L3" s="7" t="s">
        <v>182</v>
      </c>
      <c r="M3" s="4" t="s">
        <v>0</v>
      </c>
      <c r="N3" s="5" t="s">
        <v>1</v>
      </c>
      <c r="O3" s="5" t="s">
        <v>2</v>
      </c>
      <c r="P3" s="17"/>
    </row>
    <row r="4" spans="1:16" x14ac:dyDescent="0.2">
      <c r="A4" s="6"/>
      <c r="B4" s="6"/>
      <c r="C4" s="6"/>
      <c r="D4" s="8" t="s">
        <v>13</v>
      </c>
      <c r="E4" s="12">
        <v>24750.081665241967</v>
      </c>
      <c r="F4" s="13">
        <v>12.889081652073109</v>
      </c>
      <c r="G4" s="2">
        <v>7.967719883778261</v>
      </c>
      <c r="H4" s="14">
        <v>0.2372403015496444</v>
      </c>
      <c r="I4" s="9">
        <f>((E4)/(32788.5830193462))*100</f>
        <v>75.483840367968057</v>
      </c>
      <c r="J4" s="9">
        <f>((F4)/(17))*100</f>
        <v>75.818127365135936</v>
      </c>
      <c r="K4" s="9">
        <f>((G4)/(44))*100</f>
        <v>18.108454281314231</v>
      </c>
      <c r="L4" s="14">
        <f>(100-H4)/(100)*100</f>
        <v>99.762759698450353</v>
      </c>
      <c r="M4" s="9">
        <f>I4</f>
        <v>75.483840367968057</v>
      </c>
      <c r="N4" s="9">
        <f>AVERAGE(J4:K4)</f>
        <v>46.96329082322508</v>
      </c>
      <c r="O4" s="9">
        <f>L4</f>
        <v>99.762759698450353</v>
      </c>
      <c r="P4" s="9">
        <f t="shared" ref="P4:P35" si="0">AVERAGE(M4:O4)</f>
        <v>74.069963629881158</v>
      </c>
    </row>
    <row r="5" spans="1:16" x14ac:dyDescent="0.2">
      <c r="A5" s="6"/>
      <c r="B5" s="6"/>
      <c r="C5" s="6"/>
      <c r="D5" s="8" t="s">
        <v>14</v>
      </c>
      <c r="E5" s="12">
        <v>19754.370320927654</v>
      </c>
      <c r="F5" s="13">
        <v>12.950043863590361</v>
      </c>
      <c r="G5" s="2">
        <v>9.2689971856021334</v>
      </c>
      <c r="H5" s="14">
        <v>0.24062086962415699</v>
      </c>
      <c r="I5" s="9">
        <f t="shared" ref="I5:I68" si="1">((E5)/(32788.5830193462))*100</f>
        <v>60.247709726498421</v>
      </c>
      <c r="J5" s="9">
        <f t="shared" ref="J5:J68" si="2">((F5)/(17))*100</f>
        <v>76.176728609355067</v>
      </c>
      <c r="K5" s="9">
        <f t="shared" ref="K5:K68" si="3">((G5)/(44))*100</f>
        <v>21.065902694550303</v>
      </c>
      <c r="L5" s="14">
        <f t="shared" ref="L5:L68" si="4">(100-H5)/(100)*100</f>
        <v>99.759379130375848</v>
      </c>
      <c r="M5" s="9">
        <f t="shared" ref="M5:M68" si="5">I5</f>
        <v>60.247709726498421</v>
      </c>
      <c r="N5" s="9">
        <f t="shared" ref="N5:N68" si="6">AVERAGE(J5:K5)</f>
        <v>48.621315651952685</v>
      </c>
      <c r="O5" s="9">
        <f t="shared" ref="O5:O68" si="7">L5</f>
        <v>99.759379130375848</v>
      </c>
      <c r="P5" s="9">
        <f t="shared" si="0"/>
        <v>69.542801502942325</v>
      </c>
    </row>
    <row r="6" spans="1:16" x14ac:dyDescent="0.2">
      <c r="A6" s="6"/>
      <c r="B6" s="6"/>
      <c r="C6" s="6"/>
      <c r="D6" s="8" t="s">
        <v>15</v>
      </c>
      <c r="E6" s="12">
        <v>18319.687204490736</v>
      </c>
      <c r="F6" s="13">
        <v>13.852581499588974</v>
      </c>
      <c r="G6" s="2">
        <v>5.3340071026515634</v>
      </c>
      <c r="H6" s="14">
        <v>0.42643354965951946</v>
      </c>
      <c r="I6" s="9">
        <f t="shared" si="1"/>
        <v>55.872152796848816</v>
      </c>
      <c r="J6" s="9">
        <f t="shared" si="2"/>
        <v>81.485773526993967</v>
      </c>
      <c r="K6" s="9">
        <f t="shared" si="3"/>
        <v>12.122743415117188</v>
      </c>
      <c r="L6" s="14">
        <f t="shared" si="4"/>
        <v>99.573566450340479</v>
      </c>
      <c r="M6" s="9">
        <f t="shared" si="5"/>
        <v>55.872152796848816</v>
      </c>
      <c r="N6" s="9">
        <f t="shared" si="6"/>
        <v>46.804258471055576</v>
      </c>
      <c r="O6" s="9">
        <f t="shared" si="7"/>
        <v>99.573566450340479</v>
      </c>
      <c r="P6" s="9">
        <f t="shared" si="0"/>
        <v>67.416659239414955</v>
      </c>
    </row>
    <row r="7" spans="1:16" x14ac:dyDescent="0.2">
      <c r="A7" s="6"/>
      <c r="B7" s="6"/>
      <c r="C7" s="6"/>
      <c r="D7" s="8" t="s">
        <v>16</v>
      </c>
      <c r="E7" s="12">
        <v>109613.78942033958</v>
      </c>
      <c r="F7" s="13">
        <v>13.320847272630266</v>
      </c>
      <c r="G7" s="2">
        <v>15.257552094325552</v>
      </c>
      <c r="H7" s="14">
        <v>0.30091434012476043</v>
      </c>
      <c r="I7" s="9">
        <v>100</v>
      </c>
      <c r="J7" s="9">
        <f t="shared" si="2"/>
        <v>78.35792513311921</v>
      </c>
      <c r="K7" s="9">
        <f t="shared" si="3"/>
        <v>34.676254759830798</v>
      </c>
      <c r="L7" s="14">
        <f t="shared" si="4"/>
        <v>99.699085659875237</v>
      </c>
      <c r="M7" s="9">
        <f t="shared" si="5"/>
        <v>100</v>
      </c>
      <c r="N7" s="9">
        <f t="shared" si="6"/>
        <v>56.517089946475004</v>
      </c>
      <c r="O7" s="9">
        <f t="shared" si="7"/>
        <v>99.699085659875237</v>
      </c>
      <c r="P7" s="9">
        <f t="shared" si="0"/>
        <v>85.405391868783411</v>
      </c>
    </row>
    <row r="8" spans="1:16" x14ac:dyDescent="0.2">
      <c r="A8" s="6"/>
      <c r="B8" s="6"/>
      <c r="C8" s="6"/>
      <c r="D8" s="8" t="s">
        <v>17</v>
      </c>
      <c r="E8" s="12">
        <v>19055.589173458025</v>
      </c>
      <c r="F8" s="13">
        <v>13.518797681725136</v>
      </c>
      <c r="G8" s="2">
        <v>2.4022252019997516</v>
      </c>
      <c r="H8" s="14">
        <v>5.6629979712558141E-2</v>
      </c>
      <c r="I8" s="9">
        <f t="shared" si="1"/>
        <v>58.11653758326392</v>
      </c>
      <c r="J8" s="9">
        <f t="shared" si="2"/>
        <v>79.522339304265515</v>
      </c>
      <c r="K8" s="9">
        <f t="shared" si="3"/>
        <v>5.4596027318176175</v>
      </c>
      <c r="L8" s="14">
        <f t="shared" si="4"/>
        <v>99.943370020287446</v>
      </c>
      <c r="M8" s="9">
        <f t="shared" si="5"/>
        <v>58.11653758326392</v>
      </c>
      <c r="N8" s="9">
        <f t="shared" si="6"/>
        <v>42.490971018041563</v>
      </c>
      <c r="O8" s="9">
        <f t="shared" si="7"/>
        <v>99.943370020287446</v>
      </c>
      <c r="P8" s="9">
        <f t="shared" si="0"/>
        <v>66.850292873864305</v>
      </c>
    </row>
    <row r="9" spans="1:16" x14ac:dyDescent="0.2">
      <c r="A9" s="6"/>
      <c r="B9" s="6"/>
      <c r="C9" s="6"/>
      <c r="D9" s="8" t="s">
        <v>18</v>
      </c>
      <c r="E9" s="12">
        <v>13478.031433651573</v>
      </c>
      <c r="F9" s="13">
        <v>11.256590869816257</v>
      </c>
      <c r="G9" s="2">
        <v>15.865875446656458</v>
      </c>
      <c r="H9" s="14">
        <v>0.34419142550320786</v>
      </c>
      <c r="I9" s="9">
        <f t="shared" si="1"/>
        <v>41.105867324913518</v>
      </c>
      <c r="J9" s="9">
        <f t="shared" si="2"/>
        <v>66.215240410683862</v>
      </c>
      <c r="K9" s="9">
        <f t="shared" si="3"/>
        <v>36.058807833310134</v>
      </c>
      <c r="L9" s="14">
        <f t="shared" si="4"/>
        <v>99.655808574496788</v>
      </c>
      <c r="M9" s="9">
        <f t="shared" si="5"/>
        <v>41.105867324913518</v>
      </c>
      <c r="N9" s="9">
        <f t="shared" si="6"/>
        <v>51.137024121997001</v>
      </c>
      <c r="O9" s="9">
        <f t="shared" si="7"/>
        <v>99.655808574496788</v>
      </c>
      <c r="P9" s="9">
        <f t="shared" si="0"/>
        <v>63.966233340469103</v>
      </c>
    </row>
    <row r="10" spans="1:16" x14ac:dyDescent="0.2">
      <c r="A10" s="6"/>
      <c r="B10" s="6"/>
      <c r="C10" s="6"/>
      <c r="D10" s="8" t="s">
        <v>19</v>
      </c>
      <c r="E10" s="12">
        <v>18395.237476266298</v>
      </c>
      <c r="F10" s="13">
        <v>13.264283452990536</v>
      </c>
      <c r="G10" s="2">
        <v>-4.7861507128309571</v>
      </c>
      <c r="H10" s="14">
        <v>0.64171122994652408</v>
      </c>
      <c r="I10" s="9">
        <f t="shared" si="1"/>
        <v>56.102569194321639</v>
      </c>
      <c r="J10" s="9">
        <f t="shared" si="2"/>
        <v>78.025196782297272</v>
      </c>
      <c r="K10" s="9">
        <v>0</v>
      </c>
      <c r="L10" s="14">
        <f t="shared" si="4"/>
        <v>99.358288770053477</v>
      </c>
      <c r="M10" s="9">
        <f t="shared" si="5"/>
        <v>56.102569194321639</v>
      </c>
      <c r="N10" s="9">
        <f t="shared" si="6"/>
        <v>39.012598391148636</v>
      </c>
      <c r="O10" s="9">
        <f t="shared" si="7"/>
        <v>99.358288770053477</v>
      </c>
      <c r="P10" s="9">
        <f t="shared" si="0"/>
        <v>64.824485451841255</v>
      </c>
    </row>
    <row r="11" spans="1:16" x14ac:dyDescent="0.2">
      <c r="A11" s="6"/>
      <c r="B11" s="6"/>
      <c r="C11" s="6"/>
      <c r="D11" s="8" t="s">
        <v>20</v>
      </c>
      <c r="E11" s="12">
        <v>9214.9324563756618</v>
      </c>
      <c r="F11" s="13">
        <v>13.720350935668323</v>
      </c>
      <c r="G11" s="2">
        <v>23.983079815416168</v>
      </c>
      <c r="H11" s="14">
        <v>0.14818899265947549</v>
      </c>
      <c r="I11" s="9">
        <f t="shared" si="1"/>
        <v>28.104088703493492</v>
      </c>
      <c r="J11" s="9">
        <f t="shared" si="2"/>
        <v>80.707946680401903</v>
      </c>
      <c r="K11" s="9">
        <f t="shared" si="3"/>
        <v>54.506999580491289</v>
      </c>
      <c r="L11" s="14">
        <f t="shared" si="4"/>
        <v>99.85181100734053</v>
      </c>
      <c r="M11" s="9">
        <f t="shared" si="5"/>
        <v>28.104088703493492</v>
      </c>
      <c r="N11" s="9">
        <f t="shared" si="6"/>
        <v>67.607473130446593</v>
      </c>
      <c r="O11" s="9">
        <f t="shared" si="7"/>
        <v>99.85181100734053</v>
      </c>
      <c r="P11" s="9">
        <f t="shared" si="0"/>
        <v>65.187790947093546</v>
      </c>
    </row>
    <row r="12" spans="1:16" x14ac:dyDescent="0.2">
      <c r="A12" s="6"/>
      <c r="B12" s="6"/>
      <c r="C12" s="6"/>
      <c r="D12" s="8" t="s">
        <v>21</v>
      </c>
      <c r="E12" s="12">
        <v>11168.582854523169</v>
      </c>
      <c r="F12" s="13">
        <v>11.999977350497238</v>
      </c>
      <c r="G12" s="2">
        <v>22.864007038202551</v>
      </c>
      <c r="H12" s="14">
        <v>0.82621867254199943</v>
      </c>
      <c r="I12" s="9">
        <f t="shared" si="1"/>
        <v>34.062413883312324</v>
      </c>
      <c r="J12" s="9">
        <f t="shared" si="2"/>
        <v>70.588102061748458</v>
      </c>
      <c r="K12" s="9">
        <f t="shared" si="3"/>
        <v>51.963652359551247</v>
      </c>
      <c r="L12" s="14">
        <f t="shared" si="4"/>
        <v>99.173781327458002</v>
      </c>
      <c r="M12" s="9">
        <f t="shared" si="5"/>
        <v>34.062413883312324</v>
      </c>
      <c r="N12" s="9">
        <f t="shared" si="6"/>
        <v>61.275877210649853</v>
      </c>
      <c r="O12" s="9">
        <f t="shared" si="7"/>
        <v>99.173781327458002</v>
      </c>
      <c r="P12" s="9">
        <f t="shared" si="0"/>
        <v>64.837357473806719</v>
      </c>
    </row>
    <row r="13" spans="1:16" x14ac:dyDescent="0.2">
      <c r="A13" s="6"/>
      <c r="B13" s="6"/>
      <c r="C13" s="6"/>
      <c r="D13" s="8" t="s">
        <v>22</v>
      </c>
      <c r="E13" s="12">
        <v>16544.816889835365</v>
      </c>
      <c r="F13" s="13">
        <v>12.126880566437793</v>
      </c>
      <c r="G13" s="2">
        <v>20.186908772530881</v>
      </c>
      <c r="H13" s="14">
        <v>0.4260036424103254</v>
      </c>
      <c r="I13" s="9">
        <f t="shared" si="1"/>
        <v>50.459078637443554</v>
      </c>
      <c r="J13" s="9">
        <f t="shared" si="2"/>
        <v>71.334591567281137</v>
      </c>
      <c r="K13" s="9">
        <f t="shared" si="3"/>
        <v>45.879338119388365</v>
      </c>
      <c r="L13" s="14">
        <f t="shared" si="4"/>
        <v>99.573996357589678</v>
      </c>
      <c r="M13" s="9">
        <f t="shared" si="5"/>
        <v>50.459078637443554</v>
      </c>
      <c r="N13" s="9">
        <f t="shared" si="6"/>
        <v>58.606964843334751</v>
      </c>
      <c r="O13" s="9">
        <f t="shared" si="7"/>
        <v>99.573996357589678</v>
      </c>
      <c r="P13" s="9">
        <f t="shared" si="0"/>
        <v>69.546679946122666</v>
      </c>
    </row>
    <row r="14" spans="1:16" x14ac:dyDescent="0.2">
      <c r="A14" s="6"/>
      <c r="B14" s="6"/>
      <c r="C14" s="6"/>
      <c r="D14" s="8" t="s">
        <v>23</v>
      </c>
      <c r="E14" s="12">
        <v>19004.493195682779</v>
      </c>
      <c r="F14" s="13">
        <v>14.049020623946241</v>
      </c>
      <c r="G14" s="2">
        <v>11.54118146244873</v>
      </c>
      <c r="H14" s="14">
        <v>0.60864787184580915</v>
      </c>
      <c r="I14" s="9">
        <f t="shared" si="1"/>
        <v>57.960702920493958</v>
      </c>
      <c r="J14" s="9">
        <f t="shared" si="2"/>
        <v>82.641297787919072</v>
      </c>
      <c r="K14" s="9">
        <f t="shared" si="3"/>
        <v>26.229957869201659</v>
      </c>
      <c r="L14" s="14">
        <f t="shared" si="4"/>
        <v>99.391352128154196</v>
      </c>
      <c r="M14" s="9">
        <f t="shared" si="5"/>
        <v>57.960702920493958</v>
      </c>
      <c r="N14" s="9">
        <f t="shared" si="6"/>
        <v>54.435627828560364</v>
      </c>
      <c r="O14" s="9">
        <f t="shared" si="7"/>
        <v>99.391352128154196</v>
      </c>
      <c r="P14" s="9">
        <f t="shared" si="0"/>
        <v>70.595894292402832</v>
      </c>
    </row>
    <row r="15" spans="1:16" x14ac:dyDescent="0.2">
      <c r="A15" s="6"/>
      <c r="B15" s="6"/>
      <c r="C15" s="6"/>
      <c r="D15" s="8" t="s">
        <v>24</v>
      </c>
      <c r="E15" s="12">
        <v>18776.906993630542</v>
      </c>
      <c r="F15" s="13">
        <v>12.732891956176017</v>
      </c>
      <c r="G15" s="2">
        <v>9.69684025043051</v>
      </c>
      <c r="H15" s="14">
        <v>0.20079099482811072</v>
      </c>
      <c r="I15" s="9">
        <f t="shared" si="1"/>
        <v>57.266600946285571</v>
      </c>
      <c r="J15" s="9">
        <f t="shared" si="2"/>
        <v>74.899364448094218</v>
      </c>
      <c r="K15" s="9">
        <f t="shared" si="3"/>
        <v>22.03827329643298</v>
      </c>
      <c r="L15" s="14">
        <f t="shared" si="4"/>
        <v>99.799209005171889</v>
      </c>
      <c r="M15" s="9">
        <f t="shared" si="5"/>
        <v>57.266600946285571</v>
      </c>
      <c r="N15" s="9">
        <f t="shared" si="6"/>
        <v>48.468818872263597</v>
      </c>
      <c r="O15" s="9">
        <f t="shared" si="7"/>
        <v>99.799209005171889</v>
      </c>
      <c r="P15" s="9">
        <f t="shared" si="0"/>
        <v>68.51154294124035</v>
      </c>
    </row>
    <row r="16" spans="1:16" x14ac:dyDescent="0.2">
      <c r="A16" s="6"/>
      <c r="B16" s="6"/>
      <c r="C16" s="6"/>
      <c r="D16" s="8" t="s">
        <v>25</v>
      </c>
      <c r="E16" s="12">
        <v>26992.525972375661</v>
      </c>
      <c r="F16" s="13">
        <v>13.988200640993643</v>
      </c>
      <c r="G16" s="2">
        <v>9.1852894597923633</v>
      </c>
      <c r="H16" s="14">
        <v>0.57373086220789682</v>
      </c>
      <c r="I16" s="9">
        <f t="shared" si="1"/>
        <v>82.322941361782227</v>
      </c>
      <c r="J16" s="9">
        <f t="shared" si="2"/>
        <v>82.283533182315551</v>
      </c>
      <c r="K16" s="9">
        <f t="shared" si="3"/>
        <v>20.875657863164463</v>
      </c>
      <c r="L16" s="14">
        <f t="shared" si="4"/>
        <v>99.426269137792104</v>
      </c>
      <c r="M16" s="9">
        <f t="shared" si="5"/>
        <v>82.322941361782227</v>
      </c>
      <c r="N16" s="9">
        <f t="shared" si="6"/>
        <v>51.579595522740007</v>
      </c>
      <c r="O16" s="9">
        <f t="shared" si="7"/>
        <v>99.426269137792104</v>
      </c>
      <c r="P16" s="9">
        <f t="shared" si="0"/>
        <v>77.776268674104784</v>
      </c>
    </row>
    <row r="17" spans="1:16" x14ac:dyDescent="0.2">
      <c r="A17" s="3">
        <v>1500107</v>
      </c>
      <c r="B17" s="3">
        <v>150010</v>
      </c>
      <c r="C17" s="1" t="s">
        <v>26</v>
      </c>
      <c r="D17" s="10" t="s">
        <v>27</v>
      </c>
      <c r="E17" s="12">
        <v>10413.477495599698</v>
      </c>
      <c r="F17" s="13">
        <v>11.358597438292103</v>
      </c>
      <c r="G17" s="2">
        <v>24.620279146141215</v>
      </c>
      <c r="H17" s="14">
        <v>0.27999670592110681</v>
      </c>
      <c r="I17" s="9">
        <f t="shared" si="1"/>
        <v>31.759461790268421</v>
      </c>
      <c r="J17" s="9">
        <f t="shared" si="2"/>
        <v>66.815279048777072</v>
      </c>
      <c r="K17" s="9">
        <f t="shared" si="3"/>
        <v>55.955179877593672</v>
      </c>
      <c r="L17" s="14">
        <f t="shared" si="4"/>
        <v>99.720003294078893</v>
      </c>
      <c r="M17" s="9">
        <f t="shared" si="5"/>
        <v>31.759461790268421</v>
      </c>
      <c r="N17" s="9">
        <f t="shared" si="6"/>
        <v>61.385229463185368</v>
      </c>
      <c r="O17" s="9">
        <f t="shared" si="7"/>
        <v>99.720003294078893</v>
      </c>
      <c r="P17" s="9">
        <f t="shared" si="0"/>
        <v>64.288231515844231</v>
      </c>
    </row>
    <row r="18" spans="1:16" x14ac:dyDescent="0.2">
      <c r="A18" s="3">
        <v>1500131</v>
      </c>
      <c r="B18" s="3">
        <v>150013</v>
      </c>
      <c r="C18" s="1" t="s">
        <v>28</v>
      </c>
      <c r="D18" s="10" t="s">
        <v>29</v>
      </c>
      <c r="E18" s="12">
        <v>12780.924392198771</v>
      </c>
      <c r="F18" s="13">
        <v>10.33075793142716</v>
      </c>
      <c r="G18" s="2">
        <v>8.1218274111675122</v>
      </c>
      <c r="H18" s="14">
        <v>1.2519561815336464</v>
      </c>
      <c r="I18" s="9">
        <f t="shared" si="1"/>
        <v>38.979800940643457</v>
      </c>
      <c r="J18" s="9">
        <f t="shared" si="2"/>
        <v>60.769164302512699</v>
      </c>
      <c r="K18" s="9">
        <f t="shared" si="3"/>
        <v>18.458698661744346</v>
      </c>
      <c r="L18" s="14">
        <f t="shared" si="4"/>
        <v>98.748043818466357</v>
      </c>
      <c r="M18" s="9">
        <f t="shared" si="5"/>
        <v>38.979800940643457</v>
      </c>
      <c r="N18" s="9">
        <f t="shared" si="6"/>
        <v>39.613931482128521</v>
      </c>
      <c r="O18" s="9">
        <f t="shared" si="7"/>
        <v>98.748043818466357</v>
      </c>
      <c r="P18" s="9">
        <f t="shared" si="0"/>
        <v>59.113925413746109</v>
      </c>
    </row>
    <row r="19" spans="1:16" x14ac:dyDescent="0.2">
      <c r="A19" s="3">
        <v>1500206</v>
      </c>
      <c r="B19" s="3">
        <v>150020</v>
      </c>
      <c r="C19" s="1" t="s">
        <v>26</v>
      </c>
      <c r="D19" s="10" t="s">
        <v>30</v>
      </c>
      <c r="E19" s="12">
        <v>15840.521654780938</v>
      </c>
      <c r="F19" s="13">
        <v>12.88204441816216</v>
      </c>
      <c r="G19" s="2">
        <v>-11.339421613394215</v>
      </c>
      <c r="H19" s="14">
        <v>4.2918454935622317E-2</v>
      </c>
      <c r="I19" s="9">
        <f t="shared" si="1"/>
        <v>48.311089397899806</v>
      </c>
      <c r="J19" s="9">
        <f t="shared" si="2"/>
        <v>75.776731871542111</v>
      </c>
      <c r="K19" s="9">
        <v>0</v>
      </c>
      <c r="L19" s="14">
        <f t="shared" si="4"/>
        <v>99.957081545064383</v>
      </c>
      <c r="M19" s="9">
        <f t="shared" si="5"/>
        <v>48.311089397899806</v>
      </c>
      <c r="N19" s="9">
        <f t="shared" si="6"/>
        <v>37.888365935771056</v>
      </c>
      <c r="O19" s="9">
        <f t="shared" si="7"/>
        <v>99.957081545064383</v>
      </c>
      <c r="P19" s="9">
        <f t="shared" si="0"/>
        <v>62.05217895957842</v>
      </c>
    </row>
    <row r="20" spans="1:16" x14ac:dyDescent="0.2">
      <c r="A20" s="3">
        <v>1500305</v>
      </c>
      <c r="B20" s="3">
        <v>150030</v>
      </c>
      <c r="C20" s="1" t="s">
        <v>31</v>
      </c>
      <c r="D20" s="10" t="s">
        <v>32</v>
      </c>
      <c r="E20" s="12">
        <v>11075.997674830036</v>
      </c>
      <c r="F20" s="13">
        <v>14.270268046769376</v>
      </c>
      <c r="G20" s="2">
        <v>14.144927536231883</v>
      </c>
      <c r="H20" s="14">
        <v>0.55865921787709494</v>
      </c>
      <c r="I20" s="9">
        <f t="shared" si="1"/>
        <v>33.780043706966175</v>
      </c>
      <c r="J20" s="9">
        <f t="shared" si="2"/>
        <v>83.942753216290441</v>
      </c>
      <c r="K20" s="9">
        <f t="shared" si="3"/>
        <v>32.147562582345188</v>
      </c>
      <c r="L20" s="14">
        <f t="shared" si="4"/>
        <v>99.441340782122907</v>
      </c>
      <c r="M20" s="9">
        <f t="shared" si="5"/>
        <v>33.780043706966175</v>
      </c>
      <c r="N20" s="9">
        <f t="shared" si="6"/>
        <v>58.045157899317815</v>
      </c>
      <c r="O20" s="9">
        <f t="shared" si="7"/>
        <v>99.441340782122907</v>
      </c>
      <c r="P20" s="9">
        <f t="shared" si="0"/>
        <v>63.755514129468963</v>
      </c>
    </row>
    <row r="21" spans="1:16" x14ac:dyDescent="0.2">
      <c r="A21" s="3">
        <v>1500347</v>
      </c>
      <c r="B21" s="3">
        <v>150034</v>
      </c>
      <c r="C21" s="1" t="s">
        <v>33</v>
      </c>
      <c r="D21" s="10" t="s">
        <v>34</v>
      </c>
      <c r="E21" s="12">
        <v>19236.57432554771</v>
      </c>
      <c r="F21" s="13">
        <v>14.119418595573238</v>
      </c>
      <c r="G21" s="2">
        <v>22.193074501573975</v>
      </c>
      <c r="H21" s="14">
        <v>0.60111635895234006</v>
      </c>
      <c r="I21" s="9">
        <f t="shared" si="1"/>
        <v>58.66851371465971</v>
      </c>
      <c r="J21" s="9">
        <f t="shared" si="2"/>
        <v>83.055403503371991</v>
      </c>
      <c r="K21" s="9">
        <f t="shared" si="3"/>
        <v>50.438805685395394</v>
      </c>
      <c r="L21" s="14">
        <f t="shared" si="4"/>
        <v>99.398883641047661</v>
      </c>
      <c r="M21" s="9">
        <f t="shared" si="5"/>
        <v>58.66851371465971</v>
      </c>
      <c r="N21" s="9">
        <f t="shared" si="6"/>
        <v>66.7471045943837</v>
      </c>
      <c r="O21" s="9">
        <f t="shared" si="7"/>
        <v>99.398883641047661</v>
      </c>
      <c r="P21" s="9">
        <f t="shared" si="0"/>
        <v>74.938167316697033</v>
      </c>
    </row>
    <row r="22" spans="1:16" x14ac:dyDescent="0.2">
      <c r="A22" s="3">
        <v>1500404</v>
      </c>
      <c r="B22" s="3">
        <v>150040</v>
      </c>
      <c r="C22" s="1" t="s">
        <v>35</v>
      </c>
      <c r="D22" s="10" t="s">
        <v>36</v>
      </c>
      <c r="E22" s="12">
        <v>12114.026483570378</v>
      </c>
      <c r="F22" s="13">
        <v>12.810889526665624</v>
      </c>
      <c r="G22" s="2">
        <v>9.6009975062344139</v>
      </c>
      <c r="H22" s="14">
        <v>0.15168752370117558</v>
      </c>
      <c r="I22" s="9">
        <f t="shared" si="1"/>
        <v>36.945867640644167</v>
      </c>
      <c r="J22" s="9">
        <f t="shared" si="2"/>
        <v>75.358173686268387</v>
      </c>
      <c r="K22" s="9">
        <f t="shared" si="3"/>
        <v>21.820448877805486</v>
      </c>
      <c r="L22" s="14">
        <f t="shared" si="4"/>
        <v>99.84831247629883</v>
      </c>
      <c r="M22" s="9">
        <f t="shared" si="5"/>
        <v>36.945867640644167</v>
      </c>
      <c r="N22" s="9">
        <f t="shared" si="6"/>
        <v>48.589311282036938</v>
      </c>
      <c r="O22" s="9">
        <f t="shared" si="7"/>
        <v>99.84831247629883</v>
      </c>
      <c r="P22" s="9">
        <f t="shared" si="0"/>
        <v>61.794497132993307</v>
      </c>
    </row>
    <row r="23" spans="1:16" x14ac:dyDescent="0.2">
      <c r="A23" s="3">
        <v>1500503</v>
      </c>
      <c r="B23" s="3">
        <v>150050</v>
      </c>
      <c r="C23" s="1" t="s">
        <v>35</v>
      </c>
      <c r="D23" s="10" t="s">
        <v>37</v>
      </c>
      <c r="E23" s="12">
        <v>18417.185115623899</v>
      </c>
      <c r="F23" s="13">
        <v>16.763077312342784</v>
      </c>
      <c r="G23" s="2">
        <v>16.689885762050711</v>
      </c>
      <c r="H23" s="14">
        <v>4.775549188156638E-2</v>
      </c>
      <c r="I23" s="9">
        <f t="shared" si="1"/>
        <v>56.169506028233165</v>
      </c>
      <c r="J23" s="9">
        <f t="shared" si="2"/>
        <v>98.606337131428134</v>
      </c>
      <c r="K23" s="9">
        <f t="shared" si="3"/>
        <v>37.931558550115255</v>
      </c>
      <c r="L23" s="14">
        <f t="shared" si="4"/>
        <v>99.95224450811844</v>
      </c>
      <c r="M23" s="9">
        <f t="shared" si="5"/>
        <v>56.169506028233165</v>
      </c>
      <c r="N23" s="9">
        <f t="shared" si="6"/>
        <v>68.268947840771688</v>
      </c>
      <c r="O23" s="9">
        <f t="shared" si="7"/>
        <v>99.95224450811844</v>
      </c>
      <c r="P23" s="9">
        <f t="shared" si="0"/>
        <v>74.7968994590411</v>
      </c>
    </row>
    <row r="24" spans="1:16" x14ac:dyDescent="0.2">
      <c r="A24" s="3">
        <v>1500602</v>
      </c>
      <c r="B24" s="3">
        <v>150060</v>
      </c>
      <c r="C24" s="1" t="s">
        <v>38</v>
      </c>
      <c r="D24" s="10" t="s">
        <v>39</v>
      </c>
      <c r="E24" s="12">
        <v>22044.210090627668</v>
      </c>
      <c r="F24" s="13">
        <v>14.017200429862216</v>
      </c>
      <c r="G24" s="2">
        <v>9.8663777537016966</v>
      </c>
      <c r="H24" s="14">
        <v>0.55223193741371379</v>
      </c>
      <c r="I24" s="9">
        <f t="shared" si="1"/>
        <v>67.231359396107337</v>
      </c>
      <c r="J24" s="9">
        <f t="shared" si="2"/>
        <v>82.454120175660094</v>
      </c>
      <c r="K24" s="9">
        <f t="shared" si="3"/>
        <v>22.423585803867493</v>
      </c>
      <c r="L24" s="14">
        <f t="shared" si="4"/>
        <v>99.447768062586292</v>
      </c>
      <c r="M24" s="9">
        <f t="shared" si="5"/>
        <v>67.231359396107337</v>
      </c>
      <c r="N24" s="9">
        <f t="shared" si="6"/>
        <v>52.438852989763795</v>
      </c>
      <c r="O24" s="9">
        <f t="shared" si="7"/>
        <v>99.447768062586292</v>
      </c>
      <c r="P24" s="9">
        <f t="shared" si="0"/>
        <v>73.039326816152482</v>
      </c>
    </row>
    <row r="25" spans="1:16" x14ac:dyDescent="0.2">
      <c r="A25" s="3">
        <v>1500701</v>
      </c>
      <c r="B25" s="3">
        <v>150070</v>
      </c>
      <c r="C25" s="1" t="s">
        <v>31</v>
      </c>
      <c r="D25" s="10" t="s">
        <v>40</v>
      </c>
      <c r="E25" s="12">
        <v>7703.2471032066833</v>
      </c>
      <c r="F25" s="13">
        <v>13.356340477374943</v>
      </c>
      <c r="G25" s="2">
        <v>38.044444444444444</v>
      </c>
      <c r="H25" s="14">
        <v>0</v>
      </c>
      <c r="I25" s="9">
        <f t="shared" si="1"/>
        <v>23.493687112558501</v>
      </c>
      <c r="J25" s="9">
        <f t="shared" si="2"/>
        <v>78.566708690440834</v>
      </c>
      <c r="K25" s="9">
        <f t="shared" si="3"/>
        <v>86.464646464646464</v>
      </c>
      <c r="L25" s="14">
        <f t="shared" si="4"/>
        <v>100</v>
      </c>
      <c r="M25" s="9">
        <f t="shared" si="5"/>
        <v>23.493687112558501</v>
      </c>
      <c r="N25" s="9">
        <f t="shared" si="6"/>
        <v>82.515677577543642</v>
      </c>
      <c r="O25" s="9">
        <f t="shared" si="7"/>
        <v>100</v>
      </c>
      <c r="P25" s="9">
        <f t="shared" si="0"/>
        <v>68.669788230034044</v>
      </c>
    </row>
    <row r="26" spans="1:16" x14ac:dyDescent="0.2">
      <c r="A26" s="3">
        <v>1500800</v>
      </c>
      <c r="B26" s="3">
        <v>150080</v>
      </c>
      <c r="C26" s="1" t="s">
        <v>41</v>
      </c>
      <c r="D26" s="10" t="s">
        <v>42</v>
      </c>
      <c r="E26" s="12">
        <v>15201.457575152133</v>
      </c>
      <c r="F26" s="13">
        <v>11.297910728701591</v>
      </c>
      <c r="G26" s="2">
        <v>2.221805973805167</v>
      </c>
      <c r="H26" s="14">
        <v>0.12967791951511734</v>
      </c>
      <c r="I26" s="9">
        <f t="shared" si="1"/>
        <v>46.36204488063067</v>
      </c>
      <c r="J26" s="9">
        <f t="shared" si="2"/>
        <v>66.458298404127007</v>
      </c>
      <c r="K26" s="9">
        <f t="shared" si="3"/>
        <v>5.0495590313753791</v>
      </c>
      <c r="L26" s="14">
        <f t="shared" si="4"/>
        <v>99.870322080484883</v>
      </c>
      <c r="M26" s="9">
        <f t="shared" si="5"/>
        <v>46.36204488063067</v>
      </c>
      <c r="N26" s="9">
        <f t="shared" si="6"/>
        <v>35.753928717751194</v>
      </c>
      <c r="O26" s="9">
        <f t="shared" si="7"/>
        <v>99.870322080484883</v>
      </c>
      <c r="P26" s="9">
        <f t="shared" si="0"/>
        <v>60.662098559622244</v>
      </c>
    </row>
    <row r="27" spans="1:16" x14ac:dyDescent="0.2">
      <c r="A27" s="3">
        <v>1500859</v>
      </c>
      <c r="B27" s="3">
        <v>150085</v>
      </c>
      <c r="C27" s="1" t="s">
        <v>38</v>
      </c>
      <c r="D27" s="10" t="s">
        <v>43</v>
      </c>
      <c r="E27" s="12">
        <v>18232.705281924005</v>
      </c>
      <c r="F27" s="13">
        <v>11.600801213144774</v>
      </c>
      <c r="G27" s="2">
        <v>13.846153846153847</v>
      </c>
      <c r="H27" s="14">
        <v>0.55282555282555279</v>
      </c>
      <c r="I27" s="9">
        <f t="shared" si="1"/>
        <v>55.606871669831506</v>
      </c>
      <c r="J27" s="9">
        <f t="shared" si="2"/>
        <v>68.240007136145735</v>
      </c>
      <c r="K27" s="9">
        <f t="shared" si="3"/>
        <v>31.46853146853147</v>
      </c>
      <c r="L27" s="14">
        <f t="shared" si="4"/>
        <v>99.447174447174447</v>
      </c>
      <c r="M27" s="9">
        <f t="shared" si="5"/>
        <v>55.606871669831506</v>
      </c>
      <c r="N27" s="9">
        <f t="shared" si="6"/>
        <v>49.854269302338601</v>
      </c>
      <c r="O27" s="9">
        <f t="shared" si="7"/>
        <v>99.447174447174447</v>
      </c>
      <c r="P27" s="9">
        <f t="shared" si="0"/>
        <v>68.302771806448177</v>
      </c>
    </row>
    <row r="28" spans="1:16" x14ac:dyDescent="0.2">
      <c r="A28" s="3">
        <v>1500909</v>
      </c>
      <c r="B28" s="3">
        <v>150090</v>
      </c>
      <c r="C28" s="1" t="s">
        <v>44</v>
      </c>
      <c r="D28" s="10" t="s">
        <v>45</v>
      </c>
      <c r="E28" s="12">
        <v>7874.6745282003831</v>
      </c>
      <c r="F28" s="13">
        <v>12.401115322111307</v>
      </c>
      <c r="G28" s="2">
        <v>92.270861833105329</v>
      </c>
      <c r="H28" s="14">
        <v>0.46246887228744216</v>
      </c>
      <c r="I28" s="9">
        <f t="shared" si="1"/>
        <v>24.016513685736587</v>
      </c>
      <c r="J28" s="9">
        <f t="shared" si="2"/>
        <v>72.947737188890045</v>
      </c>
      <c r="K28" s="9">
        <f t="shared" si="3"/>
        <v>209.70650416614848</v>
      </c>
      <c r="L28" s="14">
        <f t="shared" si="4"/>
        <v>99.537531127712555</v>
      </c>
      <c r="M28" s="9">
        <f t="shared" si="5"/>
        <v>24.016513685736587</v>
      </c>
      <c r="N28" s="9">
        <f t="shared" si="6"/>
        <v>141.32712067751925</v>
      </c>
      <c r="O28" s="9">
        <f t="shared" si="7"/>
        <v>99.537531127712555</v>
      </c>
      <c r="P28" s="9">
        <f t="shared" si="0"/>
        <v>88.293721830322795</v>
      </c>
    </row>
    <row r="29" spans="1:16" x14ac:dyDescent="0.2">
      <c r="A29" s="3">
        <v>1500958</v>
      </c>
      <c r="B29" s="3">
        <v>150095</v>
      </c>
      <c r="C29" s="1" t="s">
        <v>28</v>
      </c>
      <c r="D29" s="10" t="s">
        <v>46</v>
      </c>
      <c r="E29" s="12">
        <v>8419.9792276461139</v>
      </c>
      <c r="F29" s="13">
        <v>15.455203754423183</v>
      </c>
      <c r="G29" s="2">
        <v>8.7062652563059402</v>
      </c>
      <c r="H29" s="14">
        <v>0.37425149700598803</v>
      </c>
      <c r="I29" s="9">
        <f t="shared" si="1"/>
        <v>25.679606900603435</v>
      </c>
      <c r="J29" s="9">
        <f t="shared" si="2"/>
        <v>90.912963261312839</v>
      </c>
      <c r="K29" s="9">
        <f t="shared" si="3"/>
        <v>19.78696649160441</v>
      </c>
      <c r="L29" s="14">
        <f t="shared" si="4"/>
        <v>99.625748502994014</v>
      </c>
      <c r="M29" s="9">
        <f t="shared" si="5"/>
        <v>25.679606900603435</v>
      </c>
      <c r="N29" s="9">
        <f t="shared" si="6"/>
        <v>55.349964876458628</v>
      </c>
      <c r="O29" s="9">
        <f t="shared" si="7"/>
        <v>99.625748502994014</v>
      </c>
      <c r="P29" s="9">
        <f t="shared" si="0"/>
        <v>60.218440093352022</v>
      </c>
    </row>
    <row r="30" spans="1:16" x14ac:dyDescent="0.2">
      <c r="A30" s="3">
        <v>1501006</v>
      </c>
      <c r="B30" s="3">
        <v>150100</v>
      </c>
      <c r="C30" s="1" t="s">
        <v>47</v>
      </c>
      <c r="D30" s="10" t="s">
        <v>48</v>
      </c>
      <c r="E30" s="12">
        <v>8461.7776152158003</v>
      </c>
      <c r="F30" s="13">
        <v>13.825677153431933</v>
      </c>
      <c r="G30" s="2">
        <v>13.782542113323123</v>
      </c>
      <c r="H30" s="14">
        <v>0</v>
      </c>
      <c r="I30" s="9">
        <f t="shared" si="1"/>
        <v>25.807085381588795</v>
      </c>
      <c r="J30" s="9">
        <f t="shared" si="2"/>
        <v>81.327512667246666</v>
      </c>
      <c r="K30" s="9">
        <f t="shared" si="3"/>
        <v>31.323959348461646</v>
      </c>
      <c r="L30" s="14">
        <f t="shared" si="4"/>
        <v>100</v>
      </c>
      <c r="M30" s="9">
        <f t="shared" si="5"/>
        <v>25.807085381588795</v>
      </c>
      <c r="N30" s="9">
        <f t="shared" si="6"/>
        <v>56.325736007854154</v>
      </c>
      <c r="O30" s="9">
        <f t="shared" si="7"/>
        <v>100</v>
      </c>
      <c r="P30" s="9">
        <f t="shared" si="0"/>
        <v>60.710940463147644</v>
      </c>
    </row>
    <row r="31" spans="1:16" x14ac:dyDescent="0.2">
      <c r="A31" s="3">
        <v>1501105</v>
      </c>
      <c r="B31" s="3">
        <v>150110</v>
      </c>
      <c r="C31" s="1" t="s">
        <v>31</v>
      </c>
      <c r="D31" s="10" t="s">
        <v>49</v>
      </c>
      <c r="E31" s="12">
        <v>7433.2003192338389</v>
      </c>
      <c r="F31" s="13">
        <v>9.0396537936840335</v>
      </c>
      <c r="G31" s="2">
        <v>3.4346103038309117</v>
      </c>
      <c r="H31" s="14">
        <v>0</v>
      </c>
      <c r="I31" s="9">
        <f t="shared" si="1"/>
        <v>22.670087069172943</v>
      </c>
      <c r="J31" s="9">
        <f t="shared" si="2"/>
        <v>53.174434080494315</v>
      </c>
      <c r="K31" s="9">
        <f t="shared" si="3"/>
        <v>7.8059325087066176</v>
      </c>
      <c r="L31" s="14">
        <f t="shared" si="4"/>
        <v>100</v>
      </c>
      <c r="M31" s="9">
        <f t="shared" si="5"/>
        <v>22.670087069172943</v>
      </c>
      <c r="N31" s="9">
        <f t="shared" si="6"/>
        <v>30.490183294600467</v>
      </c>
      <c r="O31" s="9">
        <f t="shared" si="7"/>
        <v>100</v>
      </c>
      <c r="P31" s="9">
        <f t="shared" si="0"/>
        <v>51.053423454591133</v>
      </c>
    </row>
    <row r="32" spans="1:16" x14ac:dyDescent="0.2">
      <c r="A32" s="3">
        <v>1501204</v>
      </c>
      <c r="B32" s="3">
        <v>150120</v>
      </c>
      <c r="C32" s="1" t="s">
        <v>26</v>
      </c>
      <c r="D32" s="10" t="s">
        <v>50</v>
      </c>
      <c r="E32" s="12">
        <v>12704.224189521039</v>
      </c>
      <c r="F32" s="13">
        <v>14.215860492616365</v>
      </c>
      <c r="G32" s="2">
        <v>3.4799737360472753</v>
      </c>
      <c r="H32" s="14">
        <v>0.25380710659898476</v>
      </c>
      <c r="I32" s="9">
        <f t="shared" si="1"/>
        <v>38.745877435524378</v>
      </c>
      <c r="J32" s="9">
        <f t="shared" si="2"/>
        <v>83.622708780096261</v>
      </c>
      <c r="K32" s="9">
        <f t="shared" si="3"/>
        <v>7.9090312182892628</v>
      </c>
      <c r="L32" s="14">
        <f t="shared" si="4"/>
        <v>99.746192893401016</v>
      </c>
      <c r="M32" s="9">
        <f t="shared" si="5"/>
        <v>38.745877435524378</v>
      </c>
      <c r="N32" s="9">
        <f t="shared" si="6"/>
        <v>45.765869999192759</v>
      </c>
      <c r="O32" s="9">
        <f t="shared" si="7"/>
        <v>99.746192893401016</v>
      </c>
      <c r="P32" s="9">
        <f t="shared" si="0"/>
        <v>61.419313442706049</v>
      </c>
    </row>
    <row r="33" spans="1:16" x14ac:dyDescent="0.2">
      <c r="A33" s="3">
        <v>1501253</v>
      </c>
      <c r="B33" s="3">
        <v>150125</v>
      </c>
      <c r="C33" s="1" t="s">
        <v>33</v>
      </c>
      <c r="D33" s="10" t="s">
        <v>51</v>
      </c>
      <c r="E33" s="12">
        <v>30851.931330472104</v>
      </c>
      <c r="F33" s="13">
        <v>12.359806199897157</v>
      </c>
      <c r="G33" s="2">
        <v>11.740041928721174</v>
      </c>
      <c r="H33" s="14">
        <v>1.125703564727955</v>
      </c>
      <c r="I33" s="9">
        <f t="shared" si="1"/>
        <v>94.093518198906551</v>
      </c>
      <c r="J33" s="9">
        <f t="shared" si="2"/>
        <v>72.704742352336211</v>
      </c>
      <c r="K33" s="9">
        <f t="shared" si="3"/>
        <v>26.681913474366304</v>
      </c>
      <c r="L33" s="14">
        <f t="shared" si="4"/>
        <v>98.874296435272043</v>
      </c>
      <c r="M33" s="9">
        <f t="shared" si="5"/>
        <v>94.093518198906551</v>
      </c>
      <c r="N33" s="9">
        <f t="shared" si="6"/>
        <v>49.693327913351254</v>
      </c>
      <c r="O33" s="9">
        <f t="shared" si="7"/>
        <v>98.874296435272043</v>
      </c>
      <c r="P33" s="9">
        <f t="shared" si="0"/>
        <v>80.887047515843292</v>
      </c>
    </row>
    <row r="34" spans="1:16" x14ac:dyDescent="0.2">
      <c r="A34" s="3">
        <v>1501303</v>
      </c>
      <c r="B34" s="3">
        <v>150130</v>
      </c>
      <c r="C34" s="1" t="s">
        <v>26</v>
      </c>
      <c r="D34" s="10" t="s">
        <v>52</v>
      </c>
      <c r="E34" s="12">
        <v>58550.394797956338</v>
      </c>
      <c r="F34" s="13">
        <v>15.992579822088693</v>
      </c>
      <c r="G34" s="2">
        <v>8.3275017494751573</v>
      </c>
      <c r="H34" s="14">
        <v>0.16999864001087991</v>
      </c>
      <c r="I34" s="9">
        <v>100</v>
      </c>
      <c r="J34" s="9">
        <f t="shared" si="2"/>
        <v>94.073998953462905</v>
      </c>
      <c r="K34" s="9">
        <f t="shared" si="3"/>
        <v>18.926140339716266</v>
      </c>
      <c r="L34" s="14">
        <f t="shared" si="4"/>
        <v>99.830001359989126</v>
      </c>
      <c r="M34" s="9">
        <f t="shared" si="5"/>
        <v>100</v>
      </c>
      <c r="N34" s="9">
        <f t="shared" si="6"/>
        <v>56.500069646589587</v>
      </c>
      <c r="O34" s="9">
        <f t="shared" si="7"/>
        <v>99.830001359989126</v>
      </c>
      <c r="P34" s="9">
        <f t="shared" si="0"/>
        <v>85.443357002192897</v>
      </c>
    </row>
    <row r="35" spans="1:16" x14ac:dyDescent="0.2">
      <c r="A35" s="3">
        <v>1501402</v>
      </c>
      <c r="B35" s="3">
        <v>150140</v>
      </c>
      <c r="C35" s="1" t="s">
        <v>41</v>
      </c>
      <c r="D35" s="10" t="s">
        <v>53</v>
      </c>
      <c r="E35" s="12">
        <v>20562.096528435806</v>
      </c>
      <c r="F35" s="13">
        <v>20.695857417162387</v>
      </c>
      <c r="G35" s="2">
        <v>1.5058412797142813</v>
      </c>
      <c r="H35" s="14">
        <v>4.6699183134923578E-2</v>
      </c>
      <c r="I35" s="9">
        <f t="shared" si="1"/>
        <v>62.711147097462494</v>
      </c>
      <c r="J35" s="9">
        <v>100</v>
      </c>
      <c r="K35" s="9">
        <f t="shared" si="3"/>
        <v>3.4223665448051848</v>
      </c>
      <c r="L35" s="14">
        <f t="shared" si="4"/>
        <v>99.953300816865081</v>
      </c>
      <c r="M35" s="9">
        <f t="shared" si="5"/>
        <v>62.711147097462494</v>
      </c>
      <c r="N35" s="9">
        <f t="shared" si="6"/>
        <v>51.711183272402593</v>
      </c>
      <c r="O35" s="9">
        <f t="shared" si="7"/>
        <v>99.953300816865081</v>
      </c>
      <c r="P35" s="9">
        <f t="shared" si="0"/>
        <v>71.458543728910058</v>
      </c>
    </row>
    <row r="36" spans="1:16" x14ac:dyDescent="0.2">
      <c r="A36" s="3">
        <v>1501451</v>
      </c>
      <c r="B36" s="3">
        <v>150145</v>
      </c>
      <c r="C36" s="1" t="s">
        <v>35</v>
      </c>
      <c r="D36" s="10" t="s">
        <v>54</v>
      </c>
      <c r="E36" s="12">
        <v>10460.115477324962</v>
      </c>
      <c r="F36" s="13">
        <v>10.407624911168467</v>
      </c>
      <c r="G36" s="2">
        <v>13.437926330150068</v>
      </c>
      <c r="H36" s="14">
        <v>0</v>
      </c>
      <c r="I36" s="9">
        <f t="shared" si="1"/>
        <v>31.901700269124756</v>
      </c>
      <c r="J36" s="9">
        <f t="shared" si="2"/>
        <v>61.221323006873341</v>
      </c>
      <c r="K36" s="9">
        <f t="shared" si="3"/>
        <v>30.540741659431976</v>
      </c>
      <c r="L36" s="14">
        <f t="shared" si="4"/>
        <v>100</v>
      </c>
      <c r="M36" s="9">
        <f t="shared" si="5"/>
        <v>31.901700269124756</v>
      </c>
      <c r="N36" s="9">
        <f t="shared" si="6"/>
        <v>45.88103233315266</v>
      </c>
      <c r="O36" s="9">
        <f t="shared" si="7"/>
        <v>100</v>
      </c>
      <c r="P36" s="9">
        <f t="shared" ref="P36:P67" si="8">AVERAGE(M36:O36)</f>
        <v>59.2609108674258</v>
      </c>
    </row>
    <row r="37" spans="1:16" x14ac:dyDescent="0.2">
      <c r="A37" s="3">
        <v>1501501</v>
      </c>
      <c r="B37" s="3">
        <v>150150</v>
      </c>
      <c r="C37" s="1" t="s">
        <v>41</v>
      </c>
      <c r="D37" s="10" t="s">
        <v>55</v>
      </c>
      <c r="E37" s="12">
        <v>26267.845941538075</v>
      </c>
      <c r="F37" s="13">
        <v>12.022156113152841</v>
      </c>
      <c r="G37" s="2">
        <v>30.702034728880367</v>
      </c>
      <c r="H37" s="14">
        <v>1.6301247045398974E-2</v>
      </c>
      <c r="I37" s="9">
        <f t="shared" si="1"/>
        <v>80.112781714413501</v>
      </c>
      <c r="J37" s="9">
        <f t="shared" si="2"/>
        <v>70.718565371487301</v>
      </c>
      <c r="K37" s="9">
        <f t="shared" si="3"/>
        <v>69.777351656546287</v>
      </c>
      <c r="L37" s="14">
        <f t="shared" si="4"/>
        <v>99.983698752954595</v>
      </c>
      <c r="M37" s="9">
        <f t="shared" si="5"/>
        <v>80.112781714413501</v>
      </c>
      <c r="N37" s="9">
        <f t="shared" si="6"/>
        <v>70.247958514016801</v>
      </c>
      <c r="O37" s="9">
        <f t="shared" si="7"/>
        <v>99.983698752954595</v>
      </c>
      <c r="P37" s="9">
        <f t="shared" si="8"/>
        <v>83.448146327128299</v>
      </c>
    </row>
    <row r="38" spans="1:16" x14ac:dyDescent="0.2">
      <c r="A38" s="3">
        <v>1501576</v>
      </c>
      <c r="B38" s="3">
        <v>150157</v>
      </c>
      <c r="C38" s="1" t="s">
        <v>56</v>
      </c>
      <c r="D38" s="10" t="s">
        <v>57</v>
      </c>
      <c r="E38" s="12">
        <v>12141.313237527749</v>
      </c>
      <c r="F38" s="13">
        <v>13.061219948563126</v>
      </c>
      <c r="G38" s="2">
        <v>-13.785790031813361</v>
      </c>
      <c r="H38" s="14">
        <v>0.86100861008610086</v>
      </c>
      <c r="I38" s="9">
        <f t="shared" si="1"/>
        <v>37.029087930893589</v>
      </c>
      <c r="J38" s="9">
        <f t="shared" si="2"/>
        <v>76.8307055797831</v>
      </c>
      <c r="K38" s="9">
        <v>0</v>
      </c>
      <c r="L38" s="14">
        <f t="shared" si="4"/>
        <v>99.138991389913897</v>
      </c>
      <c r="M38" s="9">
        <f t="shared" si="5"/>
        <v>37.029087930893589</v>
      </c>
      <c r="N38" s="9">
        <f t="shared" si="6"/>
        <v>38.41535278989155</v>
      </c>
      <c r="O38" s="9">
        <f t="shared" si="7"/>
        <v>99.138991389913897</v>
      </c>
      <c r="P38" s="9">
        <f t="shared" si="8"/>
        <v>58.194477370233017</v>
      </c>
    </row>
    <row r="39" spans="1:16" x14ac:dyDescent="0.2">
      <c r="A39" s="3">
        <v>1501600</v>
      </c>
      <c r="B39" s="3">
        <v>150160</v>
      </c>
      <c r="C39" s="1" t="s">
        <v>44</v>
      </c>
      <c r="D39" s="10" t="s">
        <v>58</v>
      </c>
      <c r="E39" s="12">
        <v>11473.865698729582</v>
      </c>
      <c r="F39" s="13">
        <v>9.5314697907042056</v>
      </c>
      <c r="G39" s="2">
        <v>12.085190688459633</v>
      </c>
      <c r="H39" s="14">
        <v>0</v>
      </c>
      <c r="I39" s="9">
        <f t="shared" si="1"/>
        <v>34.993478345678042</v>
      </c>
      <c r="J39" s="9">
        <f t="shared" si="2"/>
        <v>56.067469357083567</v>
      </c>
      <c r="K39" s="9">
        <f t="shared" si="3"/>
        <v>27.466342473771892</v>
      </c>
      <c r="L39" s="14">
        <f t="shared" si="4"/>
        <v>100</v>
      </c>
      <c r="M39" s="9">
        <f t="shared" si="5"/>
        <v>34.993478345678042</v>
      </c>
      <c r="N39" s="9">
        <f t="shared" si="6"/>
        <v>41.766905915427728</v>
      </c>
      <c r="O39" s="9">
        <f t="shared" si="7"/>
        <v>100</v>
      </c>
      <c r="P39" s="9">
        <f t="shared" si="8"/>
        <v>58.920128087035259</v>
      </c>
    </row>
    <row r="40" spans="1:16" x14ac:dyDescent="0.2">
      <c r="A40" s="3">
        <v>1501709</v>
      </c>
      <c r="B40" s="3">
        <v>150170</v>
      </c>
      <c r="C40" s="1" t="s">
        <v>44</v>
      </c>
      <c r="D40" s="10" t="s">
        <v>59</v>
      </c>
      <c r="E40" s="12">
        <v>10682.633383495973</v>
      </c>
      <c r="F40" s="13">
        <v>12.059000797966592</v>
      </c>
      <c r="G40" s="2">
        <v>14.724750111890197</v>
      </c>
      <c r="H40" s="14">
        <v>1.8595578673602082</v>
      </c>
      <c r="I40" s="9">
        <f t="shared" si="1"/>
        <v>32.580344741317163</v>
      </c>
      <c r="J40" s="9">
        <f t="shared" si="2"/>
        <v>70.935298811568188</v>
      </c>
      <c r="K40" s="9">
        <f t="shared" si="3"/>
        <v>33.46534116338681</v>
      </c>
      <c r="L40" s="14">
        <f t="shared" si="4"/>
        <v>98.140442132639791</v>
      </c>
      <c r="M40" s="9">
        <f t="shared" si="5"/>
        <v>32.580344741317163</v>
      </c>
      <c r="N40" s="9">
        <f t="shared" si="6"/>
        <v>52.200319987477499</v>
      </c>
      <c r="O40" s="9">
        <f t="shared" si="7"/>
        <v>98.140442132639791</v>
      </c>
      <c r="P40" s="9">
        <f t="shared" si="8"/>
        <v>60.973702287144818</v>
      </c>
    </row>
    <row r="41" spans="1:16" x14ac:dyDescent="0.2">
      <c r="A41" s="3">
        <v>1501725</v>
      </c>
      <c r="B41" s="3">
        <v>150172</v>
      </c>
      <c r="C41" s="1" t="s">
        <v>38</v>
      </c>
      <c r="D41" s="10" t="s">
        <v>60</v>
      </c>
      <c r="E41" s="12">
        <v>21505.039044250148</v>
      </c>
      <c r="F41" s="13">
        <v>11.281126767676648</v>
      </c>
      <c r="G41" s="2">
        <v>43.967093235831811</v>
      </c>
      <c r="H41" s="14">
        <v>0.5714285714285714</v>
      </c>
      <c r="I41" s="9">
        <f t="shared" si="1"/>
        <v>65.586972854427898</v>
      </c>
      <c r="J41" s="9">
        <f t="shared" si="2"/>
        <v>66.359569221627339</v>
      </c>
      <c r="K41" s="9">
        <f t="shared" si="3"/>
        <v>99.92521189961775</v>
      </c>
      <c r="L41" s="14">
        <f t="shared" si="4"/>
        <v>99.428571428571431</v>
      </c>
      <c r="M41" s="9">
        <f t="shared" si="5"/>
        <v>65.586972854427898</v>
      </c>
      <c r="N41" s="9">
        <f t="shared" si="6"/>
        <v>83.142390560622545</v>
      </c>
      <c r="O41" s="9">
        <f t="shared" si="7"/>
        <v>99.428571428571431</v>
      </c>
      <c r="P41" s="9">
        <f t="shared" si="8"/>
        <v>82.719311614540629</v>
      </c>
    </row>
    <row r="42" spans="1:16" x14ac:dyDescent="0.2">
      <c r="A42" s="3">
        <v>1501758</v>
      </c>
      <c r="B42" s="3">
        <v>150175</v>
      </c>
      <c r="C42" s="1" t="s">
        <v>56</v>
      </c>
      <c r="D42" s="10" t="s">
        <v>61</v>
      </c>
      <c r="E42" s="12">
        <v>12026.872964169381</v>
      </c>
      <c r="F42" s="13">
        <v>10.400433384632443</v>
      </c>
      <c r="G42" s="2">
        <v>34.035656401944898</v>
      </c>
      <c r="H42" s="14">
        <v>0.36275695284159615</v>
      </c>
      <c r="I42" s="9">
        <f t="shared" si="1"/>
        <v>36.680063170382148</v>
      </c>
      <c r="J42" s="9">
        <f t="shared" si="2"/>
        <v>61.179019909602609</v>
      </c>
      <c r="K42" s="9">
        <f t="shared" si="3"/>
        <v>77.353764549874768</v>
      </c>
      <c r="L42" s="14">
        <f t="shared" si="4"/>
        <v>99.637243047158407</v>
      </c>
      <c r="M42" s="9">
        <f t="shared" si="5"/>
        <v>36.680063170382148</v>
      </c>
      <c r="N42" s="9">
        <f t="shared" si="6"/>
        <v>69.266392229738685</v>
      </c>
      <c r="O42" s="9">
        <f t="shared" si="7"/>
        <v>99.637243047158407</v>
      </c>
      <c r="P42" s="9">
        <f t="shared" si="8"/>
        <v>68.527899482426406</v>
      </c>
    </row>
    <row r="43" spans="1:16" x14ac:dyDescent="0.2">
      <c r="A43" s="3">
        <v>1501782</v>
      </c>
      <c r="B43" s="3">
        <v>150178</v>
      </c>
      <c r="C43" s="1" t="s">
        <v>62</v>
      </c>
      <c r="D43" s="10" t="s">
        <v>63</v>
      </c>
      <c r="E43" s="12">
        <v>10220.801402007961</v>
      </c>
      <c r="F43" s="13">
        <v>13.992189832037839</v>
      </c>
      <c r="G43" s="2">
        <v>8.8847385272145143</v>
      </c>
      <c r="H43" s="14">
        <v>0.49007596177407503</v>
      </c>
      <c r="I43" s="9">
        <f t="shared" si="1"/>
        <v>31.171830133608992</v>
      </c>
      <c r="J43" s="9">
        <f t="shared" si="2"/>
        <v>82.306999011987287</v>
      </c>
      <c r="K43" s="9">
        <f t="shared" si="3"/>
        <v>20.19258756185117</v>
      </c>
      <c r="L43" s="14">
        <f t="shared" si="4"/>
        <v>99.509924038225918</v>
      </c>
      <c r="M43" s="9">
        <f t="shared" si="5"/>
        <v>31.171830133608992</v>
      </c>
      <c r="N43" s="9">
        <f t="shared" si="6"/>
        <v>51.249793286919228</v>
      </c>
      <c r="O43" s="9">
        <f t="shared" si="7"/>
        <v>99.509924038225918</v>
      </c>
      <c r="P43" s="9">
        <f t="shared" si="8"/>
        <v>60.643849152918051</v>
      </c>
    </row>
    <row r="44" spans="1:16" x14ac:dyDescent="0.2">
      <c r="A44" s="3">
        <v>1501808</v>
      </c>
      <c r="B44" s="3">
        <v>150180</v>
      </c>
      <c r="C44" s="1" t="s">
        <v>31</v>
      </c>
      <c r="D44" s="10" t="s">
        <v>64</v>
      </c>
      <c r="E44" s="12">
        <v>8185.9860672290015</v>
      </c>
      <c r="F44" s="13">
        <v>15.140355237074715</v>
      </c>
      <c r="G44" s="2">
        <v>22.733557179537822</v>
      </c>
      <c r="H44" s="14">
        <v>0.1770196330865787</v>
      </c>
      <c r="I44" s="9">
        <f t="shared" si="1"/>
        <v>24.965964715215158</v>
      </c>
      <c r="J44" s="9">
        <f t="shared" si="2"/>
        <v>89.060913159263038</v>
      </c>
      <c r="K44" s="9">
        <f t="shared" si="3"/>
        <v>51.667175408040499</v>
      </c>
      <c r="L44" s="14">
        <f t="shared" si="4"/>
        <v>99.822980366913427</v>
      </c>
      <c r="M44" s="9">
        <f t="shared" si="5"/>
        <v>24.965964715215158</v>
      </c>
      <c r="N44" s="9">
        <f t="shared" si="6"/>
        <v>70.364044283651765</v>
      </c>
      <c r="O44" s="9">
        <f t="shared" si="7"/>
        <v>99.822980366913427</v>
      </c>
      <c r="P44" s="9">
        <f t="shared" si="8"/>
        <v>65.050996455260119</v>
      </c>
    </row>
    <row r="45" spans="1:16" x14ac:dyDescent="0.2">
      <c r="A45" s="3">
        <v>1501907</v>
      </c>
      <c r="B45" s="3">
        <v>150190</v>
      </c>
      <c r="C45" s="1" t="s">
        <v>28</v>
      </c>
      <c r="D45" s="10" t="s">
        <v>65</v>
      </c>
      <c r="E45" s="12">
        <v>16596.696911000101</v>
      </c>
      <c r="F45" s="13">
        <v>11.193118082087897</v>
      </c>
      <c r="G45" s="2">
        <v>71.94473963868225</v>
      </c>
      <c r="H45" s="14">
        <v>0.12360939431396785</v>
      </c>
      <c r="I45" s="9">
        <f t="shared" si="1"/>
        <v>50.617304508729688</v>
      </c>
      <c r="J45" s="9">
        <f t="shared" si="2"/>
        <v>65.841871071105288</v>
      </c>
      <c r="K45" s="9">
        <f t="shared" si="3"/>
        <v>163.51077190609601</v>
      </c>
      <c r="L45" s="14">
        <f t="shared" si="4"/>
        <v>99.876390605686026</v>
      </c>
      <c r="M45" s="9">
        <f t="shared" si="5"/>
        <v>50.617304508729688</v>
      </c>
      <c r="N45" s="9">
        <f t="shared" si="6"/>
        <v>114.67632148860065</v>
      </c>
      <c r="O45" s="9">
        <f t="shared" si="7"/>
        <v>99.876390605686026</v>
      </c>
      <c r="P45" s="9">
        <f t="shared" si="8"/>
        <v>88.390005534338798</v>
      </c>
    </row>
    <row r="46" spans="1:16" x14ac:dyDescent="0.2">
      <c r="A46" s="3">
        <v>1502004</v>
      </c>
      <c r="B46" s="3">
        <v>150200</v>
      </c>
      <c r="C46" s="1" t="s">
        <v>31</v>
      </c>
      <c r="D46" s="10" t="s">
        <v>66</v>
      </c>
      <c r="E46" s="12">
        <v>9575.5900930851058</v>
      </c>
      <c r="F46" s="13">
        <v>11.538362053806535</v>
      </c>
      <c r="G46" s="2">
        <v>4.0241448692152915</v>
      </c>
      <c r="H46" s="14">
        <v>9.6711798839458421E-2</v>
      </c>
      <c r="I46" s="9">
        <f t="shared" si="1"/>
        <v>29.204037537807697</v>
      </c>
      <c r="J46" s="9">
        <f t="shared" si="2"/>
        <v>67.872717963567851</v>
      </c>
      <c r="K46" s="9">
        <f t="shared" si="3"/>
        <v>9.1457837936711162</v>
      </c>
      <c r="L46" s="14">
        <f t="shared" si="4"/>
        <v>99.903288201160535</v>
      </c>
      <c r="M46" s="9">
        <f t="shared" si="5"/>
        <v>29.204037537807697</v>
      </c>
      <c r="N46" s="9">
        <f t="shared" si="6"/>
        <v>38.509250878619483</v>
      </c>
      <c r="O46" s="9">
        <f t="shared" si="7"/>
        <v>99.903288201160535</v>
      </c>
      <c r="P46" s="9">
        <f t="shared" si="8"/>
        <v>55.872192205862575</v>
      </c>
    </row>
    <row r="47" spans="1:16" x14ac:dyDescent="0.2">
      <c r="A47" s="3">
        <v>1501956</v>
      </c>
      <c r="B47" s="3">
        <v>150195</v>
      </c>
      <c r="C47" s="1" t="s">
        <v>44</v>
      </c>
      <c r="D47" s="10" t="s">
        <v>67</v>
      </c>
      <c r="E47" s="12">
        <v>6231.8472073738048</v>
      </c>
      <c r="F47" s="13">
        <v>12.604114741019886</v>
      </c>
      <c r="G47" s="2">
        <v>60.549132947976879</v>
      </c>
      <c r="H47" s="14">
        <v>0.27002700270027002</v>
      </c>
      <c r="I47" s="9">
        <f t="shared" si="1"/>
        <v>19.006149804329258</v>
      </c>
      <c r="J47" s="9">
        <f t="shared" si="2"/>
        <v>74.14185141776403</v>
      </c>
      <c r="K47" s="9">
        <f t="shared" si="3"/>
        <v>137.61166579085656</v>
      </c>
      <c r="L47" s="14">
        <f t="shared" si="4"/>
        <v>99.729972997299726</v>
      </c>
      <c r="M47" s="9">
        <f t="shared" si="5"/>
        <v>19.006149804329258</v>
      </c>
      <c r="N47" s="9">
        <f t="shared" si="6"/>
        <v>105.8767586043103</v>
      </c>
      <c r="O47" s="9">
        <f t="shared" si="7"/>
        <v>99.729972997299726</v>
      </c>
      <c r="P47" s="9">
        <f t="shared" si="8"/>
        <v>74.87096046864643</v>
      </c>
    </row>
    <row r="48" spans="1:16" x14ac:dyDescent="0.2">
      <c r="A48" s="3">
        <v>1502103</v>
      </c>
      <c r="B48" s="3">
        <v>150210</v>
      </c>
      <c r="C48" s="1" t="s">
        <v>26</v>
      </c>
      <c r="D48" s="10" t="s">
        <v>68</v>
      </c>
      <c r="E48" s="12">
        <v>9561.6515025401113</v>
      </c>
      <c r="F48" s="13">
        <v>15.355545847024375</v>
      </c>
      <c r="G48" s="2">
        <v>6.1743134913866617</v>
      </c>
      <c r="H48" s="14">
        <v>0.48192771084337355</v>
      </c>
      <c r="I48" s="9">
        <f t="shared" si="1"/>
        <v>29.161527037927996</v>
      </c>
      <c r="J48" s="9">
        <f t="shared" si="2"/>
        <v>90.326740276613975</v>
      </c>
      <c r="K48" s="9">
        <f t="shared" si="3"/>
        <v>14.032530662242412</v>
      </c>
      <c r="L48" s="14">
        <f t="shared" si="4"/>
        <v>99.518072289156621</v>
      </c>
      <c r="M48" s="9">
        <f t="shared" si="5"/>
        <v>29.161527037927996</v>
      </c>
      <c r="N48" s="9">
        <f t="shared" si="6"/>
        <v>52.179635469428192</v>
      </c>
      <c r="O48" s="9">
        <f t="shared" si="7"/>
        <v>99.518072289156621</v>
      </c>
      <c r="P48" s="9">
        <f t="shared" si="8"/>
        <v>60.286411598837596</v>
      </c>
    </row>
    <row r="49" spans="1:16" x14ac:dyDescent="0.2">
      <c r="A49" s="3">
        <v>1502152</v>
      </c>
      <c r="B49" s="3">
        <v>150215</v>
      </c>
      <c r="C49" s="1" t="s">
        <v>56</v>
      </c>
      <c r="D49" s="10" t="s">
        <v>69</v>
      </c>
      <c r="E49" s="12">
        <v>591101.09440201556</v>
      </c>
      <c r="F49" s="13">
        <v>18.278049094283691</v>
      </c>
      <c r="G49" s="2">
        <v>21.759483454398708</v>
      </c>
      <c r="H49" s="14">
        <v>6.6286623359406063E-2</v>
      </c>
      <c r="I49" s="9">
        <v>100</v>
      </c>
      <c r="J49" s="9">
        <v>100</v>
      </c>
      <c r="K49" s="9">
        <f t="shared" si="3"/>
        <v>49.453371487269791</v>
      </c>
      <c r="L49" s="14">
        <f t="shared" si="4"/>
        <v>99.933713376640597</v>
      </c>
      <c r="M49" s="9">
        <f t="shared" si="5"/>
        <v>100</v>
      </c>
      <c r="N49" s="9">
        <f t="shared" si="6"/>
        <v>74.726685743634903</v>
      </c>
      <c r="O49" s="9">
        <f t="shared" si="7"/>
        <v>99.933713376640597</v>
      </c>
      <c r="P49" s="9">
        <f t="shared" si="8"/>
        <v>91.553466373425167</v>
      </c>
    </row>
    <row r="50" spans="1:16" x14ac:dyDescent="0.2">
      <c r="A50" s="3">
        <v>1502202</v>
      </c>
      <c r="B50" s="3">
        <v>150220</v>
      </c>
      <c r="C50" s="1" t="s">
        <v>44</v>
      </c>
      <c r="D50" s="10" t="s">
        <v>70</v>
      </c>
      <c r="E50" s="12">
        <v>17673.459981852488</v>
      </c>
      <c r="F50" s="13">
        <v>10.980855069555966</v>
      </c>
      <c r="G50" s="2">
        <v>15.228113440197289</v>
      </c>
      <c r="H50" s="14">
        <v>1.1663991439272337</v>
      </c>
      <c r="I50" s="9">
        <f t="shared" si="1"/>
        <v>53.901261824655975</v>
      </c>
      <c r="J50" s="9">
        <f t="shared" si="2"/>
        <v>64.593265115035095</v>
      </c>
      <c r="K50" s="9">
        <f t="shared" si="3"/>
        <v>34.609348727721112</v>
      </c>
      <c r="L50" s="14">
        <f t="shared" si="4"/>
        <v>98.833600856072763</v>
      </c>
      <c r="M50" s="9">
        <f t="shared" si="5"/>
        <v>53.901261824655975</v>
      </c>
      <c r="N50" s="9">
        <f t="shared" si="6"/>
        <v>49.601306921378104</v>
      </c>
      <c r="O50" s="9">
        <f t="shared" si="7"/>
        <v>98.833600856072763</v>
      </c>
      <c r="P50" s="9">
        <f t="shared" si="8"/>
        <v>67.445389867368945</v>
      </c>
    </row>
    <row r="51" spans="1:16" x14ac:dyDescent="0.2">
      <c r="A51" s="3">
        <v>1502301</v>
      </c>
      <c r="B51" s="3">
        <v>150230</v>
      </c>
      <c r="C51" s="1" t="s">
        <v>28</v>
      </c>
      <c r="D51" s="10" t="s">
        <v>71</v>
      </c>
      <c r="E51" s="12">
        <v>12951.419384474048</v>
      </c>
      <c r="F51" s="13">
        <v>8.8719882992544896</v>
      </c>
      <c r="G51" s="2">
        <v>36.624907885040528</v>
      </c>
      <c r="H51" s="14">
        <v>2.6968716289104636E-2</v>
      </c>
      <c r="I51" s="9">
        <f t="shared" si="1"/>
        <v>39.499783741286834</v>
      </c>
      <c r="J51" s="9">
        <f t="shared" si="2"/>
        <v>52.18816646620288</v>
      </c>
      <c r="K51" s="9">
        <f t="shared" si="3"/>
        <v>83.238427011455755</v>
      </c>
      <c r="L51" s="14">
        <f t="shared" si="4"/>
        <v>99.973031283710895</v>
      </c>
      <c r="M51" s="9">
        <f t="shared" si="5"/>
        <v>39.499783741286834</v>
      </c>
      <c r="N51" s="9">
        <f t="shared" si="6"/>
        <v>67.713296738829314</v>
      </c>
      <c r="O51" s="9">
        <f t="shared" si="7"/>
        <v>99.973031283710895</v>
      </c>
      <c r="P51" s="9">
        <f t="shared" si="8"/>
        <v>69.062037254609024</v>
      </c>
    </row>
    <row r="52" spans="1:16" x14ac:dyDescent="0.2">
      <c r="A52" s="3">
        <v>1502400</v>
      </c>
      <c r="B52" s="3">
        <v>150240</v>
      </c>
      <c r="C52" s="1" t="s">
        <v>72</v>
      </c>
      <c r="D52" s="10" t="s">
        <v>73</v>
      </c>
      <c r="E52" s="12">
        <v>21122.552902568747</v>
      </c>
      <c r="F52" s="13">
        <v>10.564034301516136</v>
      </c>
      <c r="G52" s="2">
        <v>10.300456389452332</v>
      </c>
      <c r="H52" s="14">
        <v>0.31894718694327912</v>
      </c>
      <c r="I52" s="9">
        <f t="shared" si="1"/>
        <v>64.420450527263824</v>
      </c>
      <c r="J52" s="9">
        <f t="shared" si="2"/>
        <v>62.141378244212561</v>
      </c>
      <c r="K52" s="9">
        <f t="shared" si="3"/>
        <v>23.410128157846209</v>
      </c>
      <c r="L52" s="14">
        <f t="shared" si="4"/>
        <v>99.681052813056723</v>
      </c>
      <c r="M52" s="9">
        <f t="shared" si="5"/>
        <v>64.420450527263824</v>
      </c>
      <c r="N52" s="9">
        <f t="shared" si="6"/>
        <v>42.775753201029389</v>
      </c>
      <c r="O52" s="9">
        <f t="shared" si="7"/>
        <v>99.681052813056723</v>
      </c>
      <c r="P52" s="9">
        <f t="shared" si="8"/>
        <v>68.959085513783307</v>
      </c>
    </row>
    <row r="53" spans="1:16" x14ac:dyDescent="0.2">
      <c r="A53" s="3">
        <v>1502509</v>
      </c>
      <c r="B53" s="3">
        <v>150250</v>
      </c>
      <c r="C53" s="1" t="s">
        <v>31</v>
      </c>
      <c r="D53" s="10" t="s">
        <v>74</v>
      </c>
      <c r="E53" s="12">
        <v>9117.421079004509</v>
      </c>
      <c r="F53" s="13">
        <v>15.827663598147728</v>
      </c>
      <c r="G53" s="2">
        <v>4.4421487603305785</v>
      </c>
      <c r="H53" s="14">
        <v>0.6923837784371909</v>
      </c>
      <c r="I53" s="9">
        <f t="shared" si="1"/>
        <v>27.80669440220997</v>
      </c>
      <c r="J53" s="9">
        <f t="shared" si="2"/>
        <v>93.103903518516049</v>
      </c>
      <c r="K53" s="9">
        <f t="shared" si="3"/>
        <v>10.095792637114952</v>
      </c>
      <c r="L53" s="14">
        <f t="shared" si="4"/>
        <v>99.30761622156281</v>
      </c>
      <c r="M53" s="9">
        <f t="shared" si="5"/>
        <v>27.80669440220997</v>
      </c>
      <c r="N53" s="9">
        <f t="shared" si="6"/>
        <v>51.599848077815501</v>
      </c>
      <c r="O53" s="9">
        <f t="shared" si="7"/>
        <v>99.30761622156281</v>
      </c>
      <c r="P53" s="9">
        <f t="shared" si="8"/>
        <v>59.571386233862768</v>
      </c>
    </row>
    <row r="54" spans="1:16" x14ac:dyDescent="0.2">
      <c r="A54" s="3">
        <v>1502608</v>
      </c>
      <c r="B54" s="3">
        <v>150260</v>
      </c>
      <c r="C54" s="1" t="s">
        <v>72</v>
      </c>
      <c r="D54" s="10" t="s">
        <v>75</v>
      </c>
      <c r="E54" s="12">
        <v>7669.8540928200482</v>
      </c>
      <c r="F54" s="13">
        <v>13.918714220923295</v>
      </c>
      <c r="G54" s="2">
        <v>-27.724358974358974</v>
      </c>
      <c r="H54" s="14">
        <v>0.22172949002217296</v>
      </c>
      <c r="I54" s="9">
        <f t="shared" si="1"/>
        <v>23.391843704543788</v>
      </c>
      <c r="J54" s="9">
        <f t="shared" si="2"/>
        <v>81.874789534842918</v>
      </c>
      <c r="K54" s="9">
        <v>0</v>
      </c>
      <c r="L54" s="14">
        <f t="shared" si="4"/>
        <v>99.77827050997783</v>
      </c>
      <c r="M54" s="9">
        <f t="shared" si="5"/>
        <v>23.391843704543788</v>
      </c>
      <c r="N54" s="9">
        <f t="shared" si="6"/>
        <v>40.937394767421459</v>
      </c>
      <c r="O54" s="9">
        <f t="shared" si="7"/>
        <v>99.77827050997783</v>
      </c>
      <c r="P54" s="9">
        <f t="shared" si="8"/>
        <v>54.702502993981028</v>
      </c>
    </row>
    <row r="55" spans="1:16" x14ac:dyDescent="0.2">
      <c r="A55" s="3">
        <v>1502707</v>
      </c>
      <c r="B55" s="3">
        <v>150270</v>
      </c>
      <c r="C55" s="1" t="s">
        <v>33</v>
      </c>
      <c r="D55" s="10" t="s">
        <v>76</v>
      </c>
      <c r="E55" s="12">
        <v>12955.950073972203</v>
      </c>
      <c r="F55" s="13">
        <v>12.33602455634108</v>
      </c>
      <c r="G55" s="2">
        <v>15.085951393005335</v>
      </c>
      <c r="H55" s="14">
        <v>0.30903940252382178</v>
      </c>
      <c r="I55" s="9">
        <f t="shared" si="1"/>
        <v>39.513601628737113</v>
      </c>
      <c r="J55" s="9">
        <f t="shared" si="2"/>
        <v>72.564850331418114</v>
      </c>
      <c r="K55" s="9">
        <f t="shared" si="3"/>
        <v>34.286253165921217</v>
      </c>
      <c r="L55" s="14">
        <f t="shared" si="4"/>
        <v>99.690960597476177</v>
      </c>
      <c r="M55" s="9">
        <f t="shared" si="5"/>
        <v>39.513601628737113</v>
      </c>
      <c r="N55" s="9">
        <f t="shared" si="6"/>
        <v>53.425551748669662</v>
      </c>
      <c r="O55" s="9">
        <f t="shared" si="7"/>
        <v>99.690960597476177</v>
      </c>
      <c r="P55" s="9">
        <f t="shared" si="8"/>
        <v>64.210037991627644</v>
      </c>
    </row>
    <row r="56" spans="1:16" x14ac:dyDescent="0.2">
      <c r="A56" s="3">
        <v>1502756</v>
      </c>
      <c r="B56" s="3">
        <v>150275</v>
      </c>
      <c r="C56" s="1" t="s">
        <v>28</v>
      </c>
      <c r="D56" s="10" t="s">
        <v>77</v>
      </c>
      <c r="E56" s="12">
        <v>9548.2667771824399</v>
      </c>
      <c r="F56" s="13">
        <v>12.415911835841591</v>
      </c>
      <c r="G56" s="2">
        <v>72.393709959231217</v>
      </c>
      <c r="H56" s="14">
        <v>0</v>
      </c>
      <c r="I56" s="9">
        <f t="shared" si="1"/>
        <v>29.120705739399256</v>
      </c>
      <c r="J56" s="9">
        <f t="shared" si="2"/>
        <v>73.034775504950531</v>
      </c>
      <c r="K56" s="9">
        <f t="shared" si="3"/>
        <v>164.53115899825278</v>
      </c>
      <c r="L56" s="14">
        <f t="shared" si="4"/>
        <v>100</v>
      </c>
      <c r="M56" s="9">
        <f t="shared" si="5"/>
        <v>29.120705739399256</v>
      </c>
      <c r="N56" s="9">
        <f t="shared" si="6"/>
        <v>118.78296725160166</v>
      </c>
      <c r="O56" s="9">
        <f t="shared" si="7"/>
        <v>100</v>
      </c>
      <c r="P56" s="9">
        <f t="shared" si="8"/>
        <v>82.634557663666968</v>
      </c>
    </row>
    <row r="57" spans="1:16" x14ac:dyDescent="0.2">
      <c r="A57" s="3">
        <v>1502764</v>
      </c>
      <c r="B57" s="3">
        <v>150276</v>
      </c>
      <c r="C57" s="1" t="s">
        <v>33</v>
      </c>
      <c r="D57" s="10" t="s">
        <v>78</v>
      </c>
      <c r="E57" s="12">
        <v>29653.004868832206</v>
      </c>
      <c r="F57" s="13">
        <v>13.209636113959887</v>
      </c>
      <c r="G57" s="2">
        <v>10.281597904387688</v>
      </c>
      <c r="H57" s="14">
        <v>0.11876484560570072</v>
      </c>
      <c r="I57" s="9">
        <f t="shared" si="1"/>
        <v>90.436981834000221</v>
      </c>
      <c r="J57" s="9">
        <f t="shared" si="2"/>
        <v>77.703741846822865</v>
      </c>
      <c r="K57" s="9">
        <f t="shared" si="3"/>
        <v>23.36726796451747</v>
      </c>
      <c r="L57" s="14">
        <f t="shared" si="4"/>
        <v>99.881235154394304</v>
      </c>
      <c r="M57" s="9">
        <f t="shared" si="5"/>
        <v>90.436981834000221</v>
      </c>
      <c r="N57" s="9">
        <f t="shared" si="6"/>
        <v>50.535504905670166</v>
      </c>
      <c r="O57" s="9">
        <f t="shared" si="7"/>
        <v>99.881235154394304</v>
      </c>
      <c r="P57" s="9">
        <f t="shared" si="8"/>
        <v>80.284573964688221</v>
      </c>
    </row>
    <row r="58" spans="1:16" x14ac:dyDescent="0.2">
      <c r="A58" s="3">
        <v>1502772</v>
      </c>
      <c r="B58" s="3">
        <v>150277</v>
      </c>
      <c r="C58" s="1" t="s">
        <v>56</v>
      </c>
      <c r="D58" s="10" t="s">
        <v>79</v>
      </c>
      <c r="E58" s="12">
        <v>36114.647540065002</v>
      </c>
      <c r="F58" s="13">
        <v>16.871805652501532</v>
      </c>
      <c r="G58" s="2">
        <v>63.126252505010015</v>
      </c>
      <c r="H58" s="14">
        <v>0.21498771498771499</v>
      </c>
      <c r="I58" s="9">
        <v>100</v>
      </c>
      <c r="J58" s="9">
        <f t="shared" si="2"/>
        <v>99.245915602950191</v>
      </c>
      <c r="K58" s="9">
        <f t="shared" si="3"/>
        <v>143.4687556932046</v>
      </c>
      <c r="L58" s="14">
        <f t="shared" si="4"/>
        <v>99.785012285012286</v>
      </c>
      <c r="M58" s="9">
        <f t="shared" si="5"/>
        <v>100</v>
      </c>
      <c r="N58" s="9">
        <f t="shared" si="6"/>
        <v>121.3573356480774</v>
      </c>
      <c r="O58" s="9">
        <f t="shared" si="7"/>
        <v>99.785012285012286</v>
      </c>
      <c r="P58" s="9">
        <f t="shared" si="8"/>
        <v>107.04744931102989</v>
      </c>
    </row>
    <row r="59" spans="1:16" x14ac:dyDescent="0.2">
      <c r="A59" s="3">
        <v>1502806</v>
      </c>
      <c r="B59" s="3">
        <v>150280</v>
      </c>
      <c r="C59" s="1" t="s">
        <v>31</v>
      </c>
      <c r="D59" s="10" t="s">
        <v>80</v>
      </c>
      <c r="E59" s="12">
        <v>7626.0501800308621</v>
      </c>
      <c r="F59" s="13">
        <v>15.866603649515342</v>
      </c>
      <c r="G59" s="2">
        <v>33.146067415730336</v>
      </c>
      <c r="H59" s="14">
        <v>0.24110910186859552</v>
      </c>
      <c r="I59" s="9">
        <f t="shared" si="1"/>
        <v>23.258248688365928</v>
      </c>
      <c r="J59" s="9">
        <f t="shared" si="2"/>
        <v>93.332962644207896</v>
      </c>
      <c r="K59" s="9">
        <f t="shared" si="3"/>
        <v>75.331971399387129</v>
      </c>
      <c r="L59" s="14">
        <f t="shared" si="4"/>
        <v>99.758890898131398</v>
      </c>
      <c r="M59" s="9">
        <f t="shared" si="5"/>
        <v>23.258248688365928</v>
      </c>
      <c r="N59" s="9">
        <f t="shared" si="6"/>
        <v>84.332467021797513</v>
      </c>
      <c r="O59" s="9">
        <f t="shared" si="7"/>
        <v>99.758890898131398</v>
      </c>
      <c r="P59" s="9">
        <f t="shared" si="8"/>
        <v>69.116535536098283</v>
      </c>
    </row>
    <row r="60" spans="1:16" x14ac:dyDescent="0.2">
      <c r="A60" s="3">
        <v>1502855</v>
      </c>
      <c r="B60" s="3">
        <v>150285</v>
      </c>
      <c r="C60" s="1" t="s">
        <v>35</v>
      </c>
      <c r="D60" s="10" t="s">
        <v>81</v>
      </c>
      <c r="E60" s="12">
        <v>9612.188935353397</v>
      </c>
      <c r="F60" s="13">
        <v>10.765994541875285</v>
      </c>
      <c r="G60" s="2">
        <v>28.770595690747779</v>
      </c>
      <c r="H60" s="14">
        <v>0.39370078740157477</v>
      </c>
      <c r="I60" s="9">
        <f t="shared" si="1"/>
        <v>29.315658226773415</v>
      </c>
      <c r="J60" s="9">
        <f t="shared" si="2"/>
        <v>63.329379658089913</v>
      </c>
      <c r="K60" s="9">
        <f t="shared" si="3"/>
        <v>65.387717478972235</v>
      </c>
      <c r="L60" s="14">
        <f t="shared" si="4"/>
        <v>99.606299212598429</v>
      </c>
      <c r="M60" s="9">
        <f t="shared" si="5"/>
        <v>29.315658226773415</v>
      </c>
      <c r="N60" s="9">
        <f t="shared" si="6"/>
        <v>64.358548568531077</v>
      </c>
      <c r="O60" s="9">
        <f t="shared" si="7"/>
        <v>99.606299212598429</v>
      </c>
      <c r="P60" s="9">
        <f t="shared" si="8"/>
        <v>64.426835335967638</v>
      </c>
    </row>
    <row r="61" spans="1:16" x14ac:dyDescent="0.2">
      <c r="A61" s="3">
        <v>1502905</v>
      </c>
      <c r="B61" s="3">
        <v>150290</v>
      </c>
      <c r="C61" s="1" t="s">
        <v>72</v>
      </c>
      <c r="D61" s="10" t="s">
        <v>82</v>
      </c>
      <c r="E61" s="12">
        <v>8140.0305539128722</v>
      </c>
      <c r="F61" s="13">
        <v>11.581659696169488</v>
      </c>
      <c r="G61" s="2">
        <v>39.026017344896594</v>
      </c>
      <c r="H61" s="14">
        <v>1.1036468330134357</v>
      </c>
      <c r="I61" s="9">
        <f t="shared" si="1"/>
        <v>24.825807657226363</v>
      </c>
      <c r="J61" s="9">
        <f t="shared" si="2"/>
        <v>68.127409977467579</v>
      </c>
      <c r="K61" s="9">
        <f t="shared" si="3"/>
        <v>88.695493965674075</v>
      </c>
      <c r="L61" s="14">
        <f t="shared" si="4"/>
        <v>98.896353166986557</v>
      </c>
      <c r="M61" s="9">
        <f t="shared" si="5"/>
        <v>24.825807657226363</v>
      </c>
      <c r="N61" s="9">
        <f t="shared" si="6"/>
        <v>78.411451971570827</v>
      </c>
      <c r="O61" s="9">
        <f t="shared" si="7"/>
        <v>98.896353166986557</v>
      </c>
      <c r="P61" s="9">
        <f t="shared" si="8"/>
        <v>67.377870931927916</v>
      </c>
    </row>
    <row r="62" spans="1:16" x14ac:dyDescent="0.2">
      <c r="A62" s="3">
        <v>1502939</v>
      </c>
      <c r="B62" s="3">
        <v>150293</v>
      </c>
      <c r="C62" s="1" t="s">
        <v>28</v>
      </c>
      <c r="D62" s="10" t="s">
        <v>83</v>
      </c>
      <c r="E62" s="12">
        <v>12952.19037854107</v>
      </c>
      <c r="F62" s="13">
        <v>11.5960408027775</v>
      </c>
      <c r="G62" s="2">
        <v>31.227712684666326</v>
      </c>
      <c r="H62" s="14">
        <v>0.58229813664596275</v>
      </c>
      <c r="I62" s="9">
        <f t="shared" si="1"/>
        <v>39.502135151430323</v>
      </c>
      <c r="J62" s="9">
        <f t="shared" si="2"/>
        <v>68.212004722220584</v>
      </c>
      <c r="K62" s="9">
        <f t="shared" si="3"/>
        <v>70.97207428333256</v>
      </c>
      <c r="L62" s="14">
        <f t="shared" si="4"/>
        <v>99.41770186335404</v>
      </c>
      <c r="M62" s="9">
        <f t="shared" si="5"/>
        <v>39.502135151430323</v>
      </c>
      <c r="N62" s="9">
        <f t="shared" si="6"/>
        <v>69.592039502776572</v>
      </c>
      <c r="O62" s="9">
        <f t="shared" si="7"/>
        <v>99.41770186335404</v>
      </c>
      <c r="P62" s="9">
        <f t="shared" si="8"/>
        <v>69.503958839186978</v>
      </c>
    </row>
    <row r="63" spans="1:16" x14ac:dyDescent="0.2">
      <c r="A63" s="3">
        <v>1502954</v>
      </c>
      <c r="B63" s="3">
        <v>150295</v>
      </c>
      <c r="C63" s="1" t="s">
        <v>56</v>
      </c>
      <c r="D63" s="10" t="s">
        <v>84</v>
      </c>
      <c r="E63" s="12">
        <v>15342.545668827343</v>
      </c>
      <c r="F63" s="13">
        <v>12.630336540415227</v>
      </c>
      <c r="G63" s="2">
        <v>-11.476058567471311</v>
      </c>
      <c r="H63" s="14">
        <v>3.7103263299061244</v>
      </c>
      <c r="I63" s="9">
        <f t="shared" si="1"/>
        <v>46.79234128469291</v>
      </c>
      <c r="J63" s="9">
        <f t="shared" si="2"/>
        <v>74.296097296560163</v>
      </c>
      <c r="K63" s="9">
        <v>0</v>
      </c>
      <c r="L63" s="14">
        <f t="shared" si="4"/>
        <v>96.289673670093876</v>
      </c>
      <c r="M63" s="9">
        <f t="shared" si="5"/>
        <v>46.79234128469291</v>
      </c>
      <c r="N63" s="9">
        <f t="shared" si="6"/>
        <v>37.148048648280081</v>
      </c>
      <c r="O63" s="9">
        <f t="shared" si="7"/>
        <v>96.289673670093876</v>
      </c>
      <c r="P63" s="9">
        <f t="shared" si="8"/>
        <v>60.076687867688953</v>
      </c>
    </row>
    <row r="64" spans="1:16" x14ac:dyDescent="0.2">
      <c r="A64" s="3">
        <v>1503002</v>
      </c>
      <c r="B64" s="3">
        <v>150300</v>
      </c>
      <c r="C64" s="1" t="s">
        <v>35</v>
      </c>
      <c r="D64" s="10" t="s">
        <v>85</v>
      </c>
      <c r="E64" s="12">
        <v>8992.7864214992933</v>
      </c>
      <c r="F64" s="13">
        <v>10.574393269820057</v>
      </c>
      <c r="G64" s="2">
        <v>11.444652908067541</v>
      </c>
      <c r="H64" s="14">
        <v>0.16835016835016833</v>
      </c>
      <c r="I64" s="9">
        <f t="shared" si="1"/>
        <v>27.426578380021155</v>
      </c>
      <c r="J64" s="9">
        <f t="shared" si="2"/>
        <v>62.202313351882687</v>
      </c>
      <c r="K64" s="9">
        <f t="shared" si="3"/>
        <v>26.010574791062592</v>
      </c>
      <c r="L64" s="14">
        <f t="shared" si="4"/>
        <v>99.831649831649827</v>
      </c>
      <c r="M64" s="9">
        <f t="shared" si="5"/>
        <v>27.426578380021155</v>
      </c>
      <c r="N64" s="9">
        <f t="shared" si="6"/>
        <v>44.106444071472637</v>
      </c>
      <c r="O64" s="9">
        <f t="shared" si="7"/>
        <v>99.831649831649827</v>
      </c>
      <c r="P64" s="9">
        <f t="shared" si="8"/>
        <v>57.121557427714542</v>
      </c>
    </row>
    <row r="65" spans="1:16" x14ac:dyDescent="0.2">
      <c r="A65" s="3">
        <v>1503044</v>
      </c>
      <c r="B65" s="3">
        <v>150304</v>
      </c>
      <c r="C65" s="1" t="s">
        <v>33</v>
      </c>
      <c r="D65" s="10" t="s">
        <v>86</v>
      </c>
      <c r="E65" s="12">
        <v>20176.516443361754</v>
      </c>
      <c r="F65" s="13">
        <v>13.624018775393353</v>
      </c>
      <c r="G65" s="2">
        <v>26.056338028169012</v>
      </c>
      <c r="H65" s="14">
        <v>0.55865921787709494</v>
      </c>
      <c r="I65" s="9">
        <f t="shared" si="1"/>
        <v>61.535188731568645</v>
      </c>
      <c r="J65" s="9">
        <f t="shared" si="2"/>
        <v>80.141286914078549</v>
      </c>
      <c r="K65" s="9">
        <f t="shared" si="3"/>
        <v>59.218950064020483</v>
      </c>
      <c r="L65" s="14">
        <f t="shared" si="4"/>
        <v>99.441340782122907</v>
      </c>
      <c r="M65" s="9">
        <f t="shared" si="5"/>
        <v>61.535188731568645</v>
      </c>
      <c r="N65" s="9">
        <f t="shared" si="6"/>
        <v>69.680118489049519</v>
      </c>
      <c r="O65" s="9">
        <f t="shared" si="7"/>
        <v>99.441340782122907</v>
      </c>
      <c r="P65" s="9">
        <f t="shared" si="8"/>
        <v>76.885549334247017</v>
      </c>
    </row>
    <row r="66" spans="1:16" x14ac:dyDescent="0.2">
      <c r="A66" s="3">
        <v>1503077</v>
      </c>
      <c r="B66" s="3">
        <v>150307</v>
      </c>
      <c r="C66" s="1" t="s">
        <v>28</v>
      </c>
      <c r="D66" s="10" t="s">
        <v>87</v>
      </c>
      <c r="E66" s="12">
        <v>9819.4247635096326</v>
      </c>
      <c r="F66" s="13">
        <v>11.707984416192557</v>
      </c>
      <c r="G66" s="2">
        <v>79.212070410729254</v>
      </c>
      <c r="H66" s="14">
        <v>4.6772684752104769E-2</v>
      </c>
      <c r="I66" s="9">
        <f t="shared" si="1"/>
        <v>29.947694774476503</v>
      </c>
      <c r="J66" s="9">
        <f t="shared" si="2"/>
        <v>68.870496565838565</v>
      </c>
      <c r="K66" s="9">
        <f t="shared" si="3"/>
        <v>180.02743275165741</v>
      </c>
      <c r="L66" s="14">
        <f t="shared" si="4"/>
        <v>99.953227315247901</v>
      </c>
      <c r="M66" s="9">
        <f t="shared" si="5"/>
        <v>29.947694774476503</v>
      </c>
      <c r="N66" s="9">
        <f t="shared" si="6"/>
        <v>124.448964658748</v>
      </c>
      <c r="O66" s="9">
        <f t="shared" si="7"/>
        <v>99.953227315247901</v>
      </c>
      <c r="P66" s="9">
        <f t="shared" si="8"/>
        <v>84.783295582824124</v>
      </c>
    </row>
    <row r="67" spans="1:16" x14ac:dyDescent="0.2">
      <c r="A67" s="3">
        <v>1503093</v>
      </c>
      <c r="B67" s="3">
        <v>150309</v>
      </c>
      <c r="C67" s="1" t="s">
        <v>62</v>
      </c>
      <c r="D67" s="10" t="s">
        <v>88</v>
      </c>
      <c r="E67" s="12">
        <v>9054.6724763272559</v>
      </c>
      <c r="F67" s="13">
        <v>12.201049672336762</v>
      </c>
      <c r="G67" s="2">
        <v>8.3776595744680851</v>
      </c>
      <c r="H67" s="14">
        <v>9.202453987730061E-2</v>
      </c>
      <c r="I67" s="9">
        <f t="shared" si="1"/>
        <v>27.615321073755279</v>
      </c>
      <c r="J67" s="9">
        <f t="shared" si="2"/>
        <v>71.77088042551037</v>
      </c>
      <c r="K67" s="9">
        <f t="shared" si="3"/>
        <v>19.040135396518377</v>
      </c>
      <c r="L67" s="14">
        <f t="shared" si="4"/>
        <v>99.907975460122699</v>
      </c>
      <c r="M67" s="9">
        <f t="shared" si="5"/>
        <v>27.615321073755279</v>
      </c>
      <c r="N67" s="9">
        <f t="shared" si="6"/>
        <v>45.405507911014375</v>
      </c>
      <c r="O67" s="9">
        <f t="shared" si="7"/>
        <v>99.907975460122699</v>
      </c>
      <c r="P67" s="9">
        <f t="shared" si="8"/>
        <v>57.642934814964121</v>
      </c>
    </row>
    <row r="68" spans="1:16" x14ac:dyDescent="0.2">
      <c r="A68" s="3">
        <v>1503101</v>
      </c>
      <c r="B68" s="3">
        <v>150310</v>
      </c>
      <c r="C68" s="1" t="s">
        <v>31</v>
      </c>
      <c r="D68" s="10" t="s">
        <v>89</v>
      </c>
      <c r="E68" s="12">
        <v>8722.9447489260856</v>
      </c>
      <c r="F68" s="13">
        <v>13.349083253816248</v>
      </c>
      <c r="G68" s="2">
        <v>68.705730843528656</v>
      </c>
      <c r="H68" s="14">
        <v>0.11450381679389314</v>
      </c>
      <c r="I68" s="9">
        <f t="shared" si="1"/>
        <v>26.603603894011822</v>
      </c>
      <c r="J68" s="9">
        <f t="shared" si="2"/>
        <v>78.524019140095575</v>
      </c>
      <c r="K68" s="9">
        <f t="shared" si="3"/>
        <v>156.14938828074693</v>
      </c>
      <c r="L68" s="14">
        <f t="shared" si="4"/>
        <v>99.885496183206101</v>
      </c>
      <c r="M68" s="9">
        <f t="shared" si="5"/>
        <v>26.603603894011822</v>
      </c>
      <c r="N68" s="9">
        <f t="shared" si="6"/>
        <v>117.33670371042126</v>
      </c>
      <c r="O68" s="9">
        <f t="shared" si="7"/>
        <v>99.885496183206101</v>
      </c>
      <c r="P68" s="9">
        <f t="shared" ref="P68:P99" si="9">AVERAGE(M68:O68)</f>
        <v>81.275267929213058</v>
      </c>
    </row>
    <row r="69" spans="1:16" x14ac:dyDescent="0.2">
      <c r="A69" s="3">
        <v>1503200</v>
      </c>
      <c r="B69" s="3">
        <v>150320</v>
      </c>
      <c r="C69" s="1" t="s">
        <v>72</v>
      </c>
      <c r="D69" s="10" t="s">
        <v>90</v>
      </c>
      <c r="E69" s="12">
        <v>9718.806857494299</v>
      </c>
      <c r="F69" s="13">
        <v>11.180094788263579</v>
      </c>
      <c r="G69" s="2">
        <v>4.3438500228623687</v>
      </c>
      <c r="H69" s="14">
        <v>1.2269938650306749</v>
      </c>
      <c r="I69" s="9">
        <f t="shared" ref="I69:I132" si="10">((E69)/(32788.5830193462))*100</f>
        <v>29.640826051433589</v>
      </c>
      <c r="J69" s="9">
        <f t="shared" ref="J69:J132" si="11">((F69)/(17))*100</f>
        <v>65.765263460373987</v>
      </c>
      <c r="K69" s="9">
        <f t="shared" ref="K69:K132" si="12">((G69)/(44))*100</f>
        <v>9.8723864155962922</v>
      </c>
      <c r="L69" s="14">
        <f t="shared" ref="L69:L132" si="13">(100-H69)/(100)*100</f>
        <v>98.773006134969322</v>
      </c>
      <c r="M69" s="9">
        <f t="shared" ref="M69:M132" si="14">I69</f>
        <v>29.640826051433589</v>
      </c>
      <c r="N69" s="9">
        <f t="shared" ref="N69:N132" si="15">AVERAGE(J69:K69)</f>
        <v>37.818824937985141</v>
      </c>
      <c r="O69" s="9">
        <f t="shared" ref="O69:O132" si="16">L69</f>
        <v>98.773006134969322</v>
      </c>
      <c r="P69" s="9">
        <f t="shared" si="9"/>
        <v>55.410885708129349</v>
      </c>
    </row>
    <row r="70" spans="1:16" x14ac:dyDescent="0.2">
      <c r="A70" s="3">
        <v>1503309</v>
      </c>
      <c r="B70" s="3">
        <v>150330</v>
      </c>
      <c r="C70" s="1" t="s">
        <v>26</v>
      </c>
      <c r="D70" s="10" t="s">
        <v>91</v>
      </c>
      <c r="E70" s="12">
        <v>9957.5639317215555</v>
      </c>
      <c r="F70" s="13">
        <v>10.11087228416233</v>
      </c>
      <c r="G70" s="2">
        <v>-69.383825417201535</v>
      </c>
      <c r="H70" s="14">
        <v>1.4675052410901468</v>
      </c>
      <c r="I70" s="9">
        <f t="shared" si="10"/>
        <v>30.368997421591253</v>
      </c>
      <c r="J70" s="9">
        <f t="shared" si="11"/>
        <v>59.475719318601939</v>
      </c>
      <c r="K70" s="9">
        <v>0</v>
      </c>
      <c r="L70" s="14">
        <f t="shared" si="13"/>
        <v>98.532494758909849</v>
      </c>
      <c r="M70" s="9">
        <f t="shared" si="14"/>
        <v>30.368997421591253</v>
      </c>
      <c r="N70" s="9">
        <f t="shared" si="15"/>
        <v>29.73785965930097</v>
      </c>
      <c r="O70" s="9">
        <f t="shared" si="16"/>
        <v>98.532494758909849</v>
      </c>
      <c r="P70" s="9">
        <f t="shared" si="9"/>
        <v>52.879783946600696</v>
      </c>
    </row>
    <row r="71" spans="1:16" x14ac:dyDescent="0.2">
      <c r="A71" s="3">
        <v>1503408</v>
      </c>
      <c r="B71" s="3">
        <v>150340</v>
      </c>
      <c r="C71" s="1" t="s">
        <v>72</v>
      </c>
      <c r="D71" s="10" t="s">
        <v>92</v>
      </c>
      <c r="E71" s="12">
        <v>13134.727257398195</v>
      </c>
      <c r="F71" s="13">
        <v>10.130370011086647</v>
      </c>
      <c r="G71" s="2">
        <v>2.2954091816367264</v>
      </c>
      <c r="H71" s="14">
        <v>1.6585365853658538</v>
      </c>
      <c r="I71" s="9">
        <f t="shared" si="10"/>
        <v>40.058843804406955</v>
      </c>
      <c r="J71" s="9">
        <f t="shared" si="11"/>
        <v>59.59041182992145</v>
      </c>
      <c r="K71" s="9">
        <f t="shared" si="12"/>
        <v>5.2168390491743777</v>
      </c>
      <c r="L71" s="14">
        <f t="shared" si="13"/>
        <v>98.341463414634148</v>
      </c>
      <c r="M71" s="9">
        <f t="shared" si="14"/>
        <v>40.058843804406955</v>
      </c>
      <c r="N71" s="9">
        <f t="shared" si="15"/>
        <v>32.403625439547916</v>
      </c>
      <c r="O71" s="9">
        <f t="shared" si="16"/>
        <v>98.341463414634148</v>
      </c>
      <c r="P71" s="9">
        <f t="shared" si="9"/>
        <v>56.934644219529673</v>
      </c>
    </row>
    <row r="72" spans="1:16" x14ac:dyDescent="0.2">
      <c r="A72" s="3">
        <v>1503457</v>
      </c>
      <c r="B72" s="3">
        <v>150345</v>
      </c>
      <c r="C72" s="1" t="s">
        <v>28</v>
      </c>
      <c r="D72" s="10" t="s">
        <v>93</v>
      </c>
      <c r="E72" s="12">
        <v>9252.6019047619047</v>
      </c>
      <c r="F72" s="13">
        <v>14.400736313608069</v>
      </c>
      <c r="G72" s="2">
        <v>4.8351648351648358</v>
      </c>
      <c r="H72" s="14">
        <v>0.10482180293501049</v>
      </c>
      <c r="I72" s="9">
        <f t="shared" si="10"/>
        <v>28.218974572041144</v>
      </c>
      <c r="J72" s="9">
        <f t="shared" si="11"/>
        <v>84.710213609459231</v>
      </c>
      <c r="K72" s="9">
        <f t="shared" si="12"/>
        <v>10.989010989010991</v>
      </c>
      <c r="L72" s="14">
        <f t="shared" si="13"/>
        <v>99.895178197064993</v>
      </c>
      <c r="M72" s="9">
        <f t="shared" si="14"/>
        <v>28.218974572041144</v>
      </c>
      <c r="N72" s="9">
        <f t="shared" si="15"/>
        <v>47.849612299235112</v>
      </c>
      <c r="O72" s="9">
        <f t="shared" si="16"/>
        <v>99.895178197064993</v>
      </c>
      <c r="P72" s="9">
        <f t="shared" si="9"/>
        <v>58.654588356113749</v>
      </c>
    </row>
    <row r="73" spans="1:16" x14ac:dyDescent="0.2">
      <c r="A73" s="3">
        <v>1503507</v>
      </c>
      <c r="B73" s="3">
        <v>150350</v>
      </c>
      <c r="C73" s="1" t="s">
        <v>28</v>
      </c>
      <c r="D73" s="10" t="s">
        <v>94</v>
      </c>
      <c r="E73" s="12">
        <v>7643.043411566191</v>
      </c>
      <c r="F73" s="13">
        <v>10.858978931652613</v>
      </c>
      <c r="G73" s="2">
        <v>24.357034795763994</v>
      </c>
      <c r="H73" s="14">
        <v>0.36496350364963503</v>
      </c>
      <c r="I73" s="9">
        <f t="shared" si="10"/>
        <v>23.310075360855262</v>
      </c>
      <c r="J73" s="9">
        <f t="shared" si="11"/>
        <v>63.876346656780079</v>
      </c>
      <c r="K73" s="9">
        <f t="shared" si="12"/>
        <v>55.356897263099988</v>
      </c>
      <c r="L73" s="14">
        <f t="shared" si="13"/>
        <v>99.635036496350367</v>
      </c>
      <c r="M73" s="9">
        <f t="shared" si="14"/>
        <v>23.310075360855262</v>
      </c>
      <c r="N73" s="9">
        <f t="shared" si="15"/>
        <v>59.616621959940034</v>
      </c>
      <c r="O73" s="9">
        <f t="shared" si="16"/>
        <v>99.635036496350367</v>
      </c>
      <c r="P73" s="9">
        <f t="shared" si="9"/>
        <v>60.853911272381886</v>
      </c>
    </row>
    <row r="74" spans="1:16" x14ac:dyDescent="0.2">
      <c r="A74" s="3">
        <v>1503606</v>
      </c>
      <c r="B74" s="3">
        <v>150360</v>
      </c>
      <c r="C74" s="1" t="s">
        <v>47</v>
      </c>
      <c r="D74" s="10" t="s">
        <v>95</v>
      </c>
      <c r="E74" s="12">
        <v>25900.083830563639</v>
      </c>
      <c r="F74" s="13">
        <v>14.122692646233865</v>
      </c>
      <c r="G74" s="2">
        <v>17.94673273459275</v>
      </c>
      <c r="H74" s="14">
        <v>0.23631350925561243</v>
      </c>
      <c r="I74" s="9">
        <f t="shared" si="10"/>
        <v>78.991165355580776</v>
      </c>
      <c r="J74" s="9">
        <f t="shared" si="11"/>
        <v>83.074662624905088</v>
      </c>
      <c r="K74" s="9">
        <f t="shared" si="12"/>
        <v>40.788028942256247</v>
      </c>
      <c r="L74" s="14">
        <f t="shared" si="13"/>
        <v>99.763686490744391</v>
      </c>
      <c r="M74" s="9">
        <f t="shared" si="14"/>
        <v>78.991165355580776</v>
      </c>
      <c r="N74" s="9">
        <f t="shared" si="15"/>
        <v>61.931345783580667</v>
      </c>
      <c r="O74" s="9">
        <f t="shared" si="16"/>
        <v>99.763686490744391</v>
      </c>
      <c r="P74" s="9">
        <f t="shared" si="9"/>
        <v>80.228732543301945</v>
      </c>
    </row>
    <row r="75" spans="1:16" x14ac:dyDescent="0.2">
      <c r="A75" s="3">
        <v>1503705</v>
      </c>
      <c r="B75" s="3">
        <v>150370</v>
      </c>
      <c r="C75" s="1" t="s">
        <v>62</v>
      </c>
      <c r="D75" s="10" t="s">
        <v>96</v>
      </c>
      <c r="E75" s="12">
        <v>12339.480835910412</v>
      </c>
      <c r="F75" s="13">
        <v>12.387636425227671</v>
      </c>
      <c r="G75" s="2">
        <v>-4.5454545454545459</v>
      </c>
      <c r="H75" s="14">
        <v>0.96786682152535819</v>
      </c>
      <c r="I75" s="9">
        <f t="shared" si="10"/>
        <v>37.633467809907387</v>
      </c>
      <c r="J75" s="9">
        <f t="shared" si="11"/>
        <v>72.868449560162759</v>
      </c>
      <c r="K75" s="9">
        <v>0</v>
      </c>
      <c r="L75" s="14">
        <f t="shared" si="13"/>
        <v>99.032133178474638</v>
      </c>
      <c r="M75" s="9">
        <f t="shared" si="14"/>
        <v>37.633467809907387</v>
      </c>
      <c r="N75" s="9">
        <f t="shared" si="15"/>
        <v>36.434224780081379</v>
      </c>
      <c r="O75" s="9">
        <f t="shared" si="16"/>
        <v>99.032133178474638</v>
      </c>
      <c r="P75" s="9">
        <f t="shared" si="9"/>
        <v>57.699941922821132</v>
      </c>
    </row>
    <row r="76" spans="1:16" x14ac:dyDescent="0.2">
      <c r="A76" s="3">
        <v>1503754</v>
      </c>
      <c r="B76" s="3">
        <v>150375</v>
      </c>
      <c r="C76" s="1" t="s">
        <v>47</v>
      </c>
      <c r="D76" s="10" t="s">
        <v>97</v>
      </c>
      <c r="E76" s="12">
        <v>13892.544652541759</v>
      </c>
      <c r="F76" s="13">
        <v>17.000178264359263</v>
      </c>
      <c r="G76" s="2">
        <v>21.625766871165645</v>
      </c>
      <c r="H76" s="14">
        <v>4.1614123581336697</v>
      </c>
      <c r="I76" s="9">
        <f t="shared" si="10"/>
        <v>42.370067179617863</v>
      </c>
      <c r="J76" s="9">
        <f t="shared" si="11"/>
        <v>100.00104861387801</v>
      </c>
      <c r="K76" s="9">
        <f t="shared" si="12"/>
        <v>49.149470161740098</v>
      </c>
      <c r="L76" s="14">
        <f t="shared" si="13"/>
        <v>95.838587641866326</v>
      </c>
      <c r="M76" s="9">
        <f t="shared" si="14"/>
        <v>42.370067179617863</v>
      </c>
      <c r="N76" s="9">
        <f t="shared" si="15"/>
        <v>74.575259387809055</v>
      </c>
      <c r="O76" s="9">
        <f t="shared" si="16"/>
        <v>95.838587641866326</v>
      </c>
      <c r="P76" s="9">
        <f t="shared" si="9"/>
        <v>70.927971403097743</v>
      </c>
    </row>
    <row r="77" spans="1:16" x14ac:dyDescent="0.2">
      <c r="A77" s="3">
        <v>1503804</v>
      </c>
      <c r="B77" s="3">
        <v>150380</v>
      </c>
      <c r="C77" s="1" t="s">
        <v>62</v>
      </c>
      <c r="D77" s="10" t="s">
        <v>98</v>
      </c>
      <c r="E77" s="12">
        <v>8846.2116907857362</v>
      </c>
      <c r="F77" s="13">
        <v>12.927414900351534</v>
      </c>
      <c r="G77" s="2">
        <v>-9.4876660341555983</v>
      </c>
      <c r="H77" s="14">
        <v>0.3593890386343217</v>
      </c>
      <c r="I77" s="9">
        <f t="shared" si="10"/>
        <v>26.979548599481163</v>
      </c>
      <c r="J77" s="9">
        <f t="shared" si="11"/>
        <v>76.043617060891378</v>
      </c>
      <c r="K77" s="9">
        <v>0</v>
      </c>
      <c r="L77" s="14">
        <f t="shared" si="13"/>
        <v>99.640610961365681</v>
      </c>
      <c r="M77" s="9">
        <f t="shared" si="14"/>
        <v>26.979548599481163</v>
      </c>
      <c r="N77" s="9">
        <f t="shared" si="15"/>
        <v>38.021808530445689</v>
      </c>
      <c r="O77" s="9">
        <f t="shared" si="16"/>
        <v>99.640610961365681</v>
      </c>
      <c r="P77" s="9">
        <f t="shared" si="9"/>
        <v>54.880656030430849</v>
      </c>
    </row>
    <row r="78" spans="1:16" x14ac:dyDescent="0.2">
      <c r="A78" s="3">
        <v>1503903</v>
      </c>
      <c r="B78" s="3">
        <v>150390</v>
      </c>
      <c r="C78" s="1" t="s">
        <v>35</v>
      </c>
      <c r="D78" s="10" t="s">
        <v>99</v>
      </c>
      <c r="E78" s="12">
        <v>23180.478290366351</v>
      </c>
      <c r="F78" s="13">
        <v>18.805857623660625</v>
      </c>
      <c r="G78" s="2">
        <v>18.762839534352889</v>
      </c>
      <c r="H78" s="14">
        <v>0.40361330001921969</v>
      </c>
      <c r="I78" s="9">
        <f t="shared" si="10"/>
        <v>70.696797957658632</v>
      </c>
      <c r="J78" s="9">
        <v>100</v>
      </c>
      <c r="K78" s="9">
        <f t="shared" si="12"/>
        <v>42.642817123529291</v>
      </c>
      <c r="L78" s="14">
        <f t="shared" si="13"/>
        <v>99.596386699980783</v>
      </c>
      <c r="M78" s="9">
        <f t="shared" si="14"/>
        <v>70.696797957658632</v>
      </c>
      <c r="N78" s="9">
        <f t="shared" si="15"/>
        <v>71.321408561764642</v>
      </c>
      <c r="O78" s="9">
        <f t="shared" si="16"/>
        <v>99.596386699980783</v>
      </c>
      <c r="P78" s="9">
        <f t="shared" si="9"/>
        <v>80.538197739801362</v>
      </c>
    </row>
    <row r="79" spans="1:16" x14ac:dyDescent="0.2">
      <c r="A79" s="3">
        <v>1504000</v>
      </c>
      <c r="B79" s="3">
        <v>150400</v>
      </c>
      <c r="C79" s="1" t="s">
        <v>26</v>
      </c>
      <c r="D79" s="10" t="s">
        <v>100</v>
      </c>
      <c r="E79" s="12">
        <v>16551.60166655283</v>
      </c>
      <c r="F79" s="13">
        <v>12.619858858292728</v>
      </c>
      <c r="G79" s="2">
        <v>40.798442064264847</v>
      </c>
      <c r="H79" s="14">
        <v>0.13831258644536654</v>
      </c>
      <c r="I79" s="9">
        <f t="shared" si="10"/>
        <v>50.479771134931049</v>
      </c>
      <c r="J79" s="9">
        <f t="shared" si="11"/>
        <v>74.234463872310158</v>
      </c>
      <c r="K79" s="9">
        <f t="shared" si="12"/>
        <v>92.723731964238283</v>
      </c>
      <c r="L79" s="14">
        <f t="shared" si="13"/>
        <v>99.861687413554634</v>
      </c>
      <c r="M79" s="9">
        <f t="shared" si="14"/>
        <v>50.479771134931049</v>
      </c>
      <c r="N79" s="9">
        <f t="shared" si="15"/>
        <v>83.479097918274221</v>
      </c>
      <c r="O79" s="9">
        <f t="shared" si="16"/>
        <v>99.861687413554634</v>
      </c>
      <c r="P79" s="9">
        <f t="shared" si="9"/>
        <v>77.940185488919965</v>
      </c>
    </row>
    <row r="80" spans="1:16" x14ac:dyDescent="0.2">
      <c r="A80" s="3">
        <v>1504059</v>
      </c>
      <c r="B80" s="3">
        <v>150405</v>
      </c>
      <c r="C80" s="1" t="s">
        <v>28</v>
      </c>
      <c r="D80" s="10" t="s">
        <v>101</v>
      </c>
      <c r="E80" s="12">
        <v>10719.265751612369</v>
      </c>
      <c r="F80" s="13">
        <v>12.6710968400275</v>
      </c>
      <c r="G80" s="2">
        <v>16.217540421362077</v>
      </c>
      <c r="H80" s="14">
        <v>8.4317032040472167E-2</v>
      </c>
      <c r="I80" s="9">
        <f t="shared" si="10"/>
        <v>32.692067678824962</v>
      </c>
      <c r="J80" s="9">
        <f t="shared" si="11"/>
        <v>74.535863764867656</v>
      </c>
      <c r="K80" s="9">
        <f t="shared" si="12"/>
        <v>36.858046412186539</v>
      </c>
      <c r="L80" s="14">
        <f t="shared" si="13"/>
        <v>99.915682967959526</v>
      </c>
      <c r="M80" s="9">
        <f t="shared" si="14"/>
        <v>32.692067678824962</v>
      </c>
      <c r="N80" s="9">
        <f t="shared" si="15"/>
        <v>55.696955088527098</v>
      </c>
      <c r="O80" s="9">
        <f t="shared" si="16"/>
        <v>99.915682967959526</v>
      </c>
      <c r="P80" s="9">
        <f t="shared" si="9"/>
        <v>62.76823524510386</v>
      </c>
    </row>
    <row r="81" spans="1:16" x14ac:dyDescent="0.2">
      <c r="A81" s="3">
        <v>1504109</v>
      </c>
      <c r="B81" s="3">
        <v>150410</v>
      </c>
      <c r="C81" s="1" t="s">
        <v>72</v>
      </c>
      <c r="D81" s="10" t="s">
        <v>102</v>
      </c>
      <c r="E81" s="12">
        <v>10870.640382596524</v>
      </c>
      <c r="F81" s="13">
        <v>12.93904139610358</v>
      </c>
      <c r="G81" s="2">
        <v>52.173913043478258</v>
      </c>
      <c r="H81" s="14">
        <v>2.5</v>
      </c>
      <c r="I81" s="9">
        <f t="shared" si="10"/>
        <v>33.153736397155484</v>
      </c>
      <c r="J81" s="9">
        <f t="shared" si="11"/>
        <v>76.112008212373993</v>
      </c>
      <c r="K81" s="9">
        <f t="shared" si="12"/>
        <v>118.57707509881423</v>
      </c>
      <c r="L81" s="14">
        <f t="shared" si="13"/>
        <v>97.5</v>
      </c>
      <c r="M81" s="9">
        <f t="shared" si="14"/>
        <v>33.153736397155484</v>
      </c>
      <c r="N81" s="9">
        <f t="shared" si="15"/>
        <v>97.344541655594114</v>
      </c>
      <c r="O81" s="9">
        <f t="shared" si="16"/>
        <v>97.5</v>
      </c>
      <c r="P81" s="9">
        <f t="shared" si="9"/>
        <v>75.99942601758319</v>
      </c>
    </row>
    <row r="82" spans="1:16" x14ac:dyDescent="0.2">
      <c r="A82" s="3">
        <v>1504208</v>
      </c>
      <c r="B82" s="3">
        <v>150420</v>
      </c>
      <c r="C82" s="1" t="s">
        <v>56</v>
      </c>
      <c r="D82" s="10" t="s">
        <v>103</v>
      </c>
      <c r="E82" s="12">
        <v>45602.097749187073</v>
      </c>
      <c r="F82" s="13">
        <v>15.070304754694432</v>
      </c>
      <c r="G82" s="2">
        <v>8.757782389564186</v>
      </c>
      <c r="H82" s="14">
        <v>0.12721259041180533</v>
      </c>
      <c r="I82" s="9">
        <v>100</v>
      </c>
      <c r="J82" s="9">
        <f t="shared" si="11"/>
        <v>88.648851498202546</v>
      </c>
      <c r="K82" s="9">
        <f t="shared" si="12"/>
        <v>19.904050885373152</v>
      </c>
      <c r="L82" s="14">
        <f t="shared" si="13"/>
        <v>99.872787409588199</v>
      </c>
      <c r="M82" s="9">
        <f t="shared" si="14"/>
        <v>100</v>
      </c>
      <c r="N82" s="9">
        <f t="shared" si="15"/>
        <v>54.276451191787849</v>
      </c>
      <c r="O82" s="9">
        <f t="shared" si="16"/>
        <v>99.872787409588199</v>
      </c>
      <c r="P82" s="9">
        <f t="shared" si="9"/>
        <v>84.716412867125356</v>
      </c>
    </row>
    <row r="83" spans="1:16" x14ac:dyDescent="0.2">
      <c r="A83" s="3">
        <v>1504307</v>
      </c>
      <c r="B83" s="3">
        <v>150430</v>
      </c>
      <c r="C83" s="1" t="s">
        <v>72</v>
      </c>
      <c r="D83" s="10" t="s">
        <v>104</v>
      </c>
      <c r="E83" s="12">
        <v>8655.1023173871799</v>
      </c>
      <c r="F83" s="13">
        <v>11.797122109419204</v>
      </c>
      <c r="G83" s="2">
        <v>15.055158987670344</v>
      </c>
      <c r="H83" s="14">
        <v>0.84602368866328259</v>
      </c>
      <c r="I83" s="9">
        <f t="shared" si="10"/>
        <v>26.396695191983206</v>
      </c>
      <c r="J83" s="9">
        <f t="shared" si="11"/>
        <v>69.394835937760021</v>
      </c>
      <c r="K83" s="9">
        <f t="shared" si="12"/>
        <v>34.216270426523508</v>
      </c>
      <c r="L83" s="14">
        <f t="shared" si="13"/>
        <v>99.15397631133672</v>
      </c>
      <c r="M83" s="9">
        <f t="shared" si="14"/>
        <v>26.396695191983206</v>
      </c>
      <c r="N83" s="9">
        <f t="shared" si="15"/>
        <v>51.805553182141765</v>
      </c>
      <c r="O83" s="9">
        <f t="shared" si="16"/>
        <v>99.15397631133672</v>
      </c>
      <c r="P83" s="9">
        <f t="shared" si="9"/>
        <v>59.118741561820563</v>
      </c>
    </row>
    <row r="84" spans="1:16" x14ac:dyDescent="0.2">
      <c r="A84" s="3">
        <v>1504406</v>
      </c>
      <c r="B84" s="3">
        <v>150440</v>
      </c>
      <c r="C84" s="1" t="s">
        <v>72</v>
      </c>
      <c r="D84" s="10" t="s">
        <v>105</v>
      </c>
      <c r="E84" s="12">
        <v>8701.1950790861156</v>
      </c>
      <c r="F84" s="13">
        <v>10.920921619873353</v>
      </c>
      <c r="G84" s="2">
        <v>73.559670781893004</v>
      </c>
      <c r="H84" s="14">
        <v>0.35566093657379966</v>
      </c>
      <c r="I84" s="9">
        <f t="shared" si="10"/>
        <v>26.537270835864309</v>
      </c>
      <c r="J84" s="9">
        <f t="shared" si="11"/>
        <v>64.240715411019721</v>
      </c>
      <c r="K84" s="9">
        <f t="shared" si="12"/>
        <v>167.18106995884773</v>
      </c>
      <c r="L84" s="14">
        <f t="shared" si="13"/>
        <v>99.644339063426202</v>
      </c>
      <c r="M84" s="9">
        <f t="shared" si="14"/>
        <v>26.537270835864309</v>
      </c>
      <c r="N84" s="9">
        <f t="shared" si="15"/>
        <v>115.71089268493373</v>
      </c>
      <c r="O84" s="9">
        <f t="shared" si="16"/>
        <v>99.644339063426202</v>
      </c>
      <c r="P84" s="9">
        <f t="shared" si="9"/>
        <v>80.630834194741411</v>
      </c>
    </row>
    <row r="85" spans="1:16" x14ac:dyDescent="0.2">
      <c r="A85" s="3">
        <v>1504422</v>
      </c>
      <c r="B85" s="3">
        <v>150442</v>
      </c>
      <c r="C85" s="1" t="s">
        <v>41</v>
      </c>
      <c r="D85" s="10" t="s">
        <v>106</v>
      </c>
      <c r="E85" s="12">
        <v>15576.908404084228</v>
      </c>
      <c r="F85" s="13">
        <v>13.962885057501079</v>
      </c>
      <c r="G85" s="2">
        <v>10.847975553857907</v>
      </c>
      <c r="H85" s="14">
        <v>1.5315108354391609E-2</v>
      </c>
      <c r="I85" s="9">
        <f t="shared" si="10"/>
        <v>47.507110614976575</v>
      </c>
      <c r="J85" s="9">
        <f t="shared" si="11"/>
        <v>82.134617985300466</v>
      </c>
      <c r="K85" s="9">
        <f t="shared" si="12"/>
        <v>24.654489895131608</v>
      </c>
      <c r="L85" s="14">
        <f t="shared" si="13"/>
        <v>99.984684891645614</v>
      </c>
      <c r="M85" s="9">
        <f t="shared" si="14"/>
        <v>47.507110614976575</v>
      </c>
      <c r="N85" s="9">
        <f t="shared" si="15"/>
        <v>53.394553940216035</v>
      </c>
      <c r="O85" s="9">
        <f t="shared" si="16"/>
        <v>99.984684891645614</v>
      </c>
      <c r="P85" s="9">
        <f t="shared" si="9"/>
        <v>66.962116482279399</v>
      </c>
    </row>
    <row r="86" spans="1:16" x14ac:dyDescent="0.2">
      <c r="A86" s="3">
        <v>1504455</v>
      </c>
      <c r="B86" s="3">
        <v>150445</v>
      </c>
      <c r="C86" s="1" t="s">
        <v>38</v>
      </c>
      <c r="D86" s="10" t="s">
        <v>107</v>
      </c>
      <c r="E86" s="12">
        <v>27408.756841282251</v>
      </c>
      <c r="F86" s="13">
        <v>14.491541574687442</v>
      </c>
      <c r="G86" s="2">
        <v>7.1766561514195581</v>
      </c>
      <c r="H86" s="14">
        <v>0.88300220750551872</v>
      </c>
      <c r="I86" s="9">
        <f t="shared" si="10"/>
        <v>83.592379777772948</v>
      </c>
      <c r="J86" s="9">
        <f t="shared" si="11"/>
        <v>85.244362204043782</v>
      </c>
      <c r="K86" s="9">
        <f t="shared" si="12"/>
        <v>16.310582162317179</v>
      </c>
      <c r="L86" s="14">
        <f t="shared" si="13"/>
        <v>99.116997792494487</v>
      </c>
      <c r="M86" s="9">
        <f t="shared" si="14"/>
        <v>83.592379777772948</v>
      </c>
      <c r="N86" s="9">
        <f t="shared" si="15"/>
        <v>50.777472183180478</v>
      </c>
      <c r="O86" s="9">
        <f t="shared" si="16"/>
        <v>99.116997792494487</v>
      </c>
      <c r="P86" s="9">
        <f t="shared" si="9"/>
        <v>77.828949917815976</v>
      </c>
    </row>
    <row r="87" spans="1:16" x14ac:dyDescent="0.2">
      <c r="A87" s="3">
        <v>1504505</v>
      </c>
      <c r="B87" s="3">
        <v>150450</v>
      </c>
      <c r="C87" s="1" t="s">
        <v>31</v>
      </c>
      <c r="D87" s="10" t="s">
        <v>108</v>
      </c>
      <c r="E87" s="12">
        <v>7034.9946217282177</v>
      </c>
      <c r="F87" s="13">
        <v>18.578950566388752</v>
      </c>
      <c r="G87" s="2">
        <v>1.0626992561105209</v>
      </c>
      <c r="H87" s="14">
        <v>0</v>
      </c>
      <c r="I87" s="9">
        <f t="shared" si="10"/>
        <v>21.455622579290388</v>
      </c>
      <c r="J87" s="9">
        <v>100</v>
      </c>
      <c r="K87" s="9">
        <f t="shared" si="12"/>
        <v>2.4152255820693656</v>
      </c>
      <c r="L87" s="14">
        <f t="shared" si="13"/>
        <v>100</v>
      </c>
      <c r="M87" s="9">
        <f t="shared" si="14"/>
        <v>21.455622579290388</v>
      </c>
      <c r="N87" s="9">
        <f t="shared" si="15"/>
        <v>51.207612791034684</v>
      </c>
      <c r="O87" s="9">
        <f t="shared" si="16"/>
        <v>100</v>
      </c>
      <c r="P87" s="9">
        <f t="shared" si="9"/>
        <v>57.554411790108361</v>
      </c>
    </row>
    <row r="88" spans="1:16" x14ac:dyDescent="0.2">
      <c r="A88" s="3">
        <v>1504604</v>
      </c>
      <c r="B88" s="3">
        <v>150460</v>
      </c>
      <c r="C88" s="1" t="s">
        <v>26</v>
      </c>
      <c r="D88" s="10" t="s">
        <v>109</v>
      </c>
      <c r="E88" s="12">
        <v>15738.693307960672</v>
      </c>
      <c r="F88" s="13">
        <v>14.053213414189317</v>
      </c>
      <c r="G88" s="2">
        <v>15.769944341372913</v>
      </c>
      <c r="H88" s="14">
        <v>0</v>
      </c>
      <c r="I88" s="9">
        <f t="shared" si="10"/>
        <v>48.000529021563366</v>
      </c>
      <c r="J88" s="9">
        <f t="shared" si="11"/>
        <v>82.665961259937163</v>
      </c>
      <c r="K88" s="9">
        <f t="shared" si="12"/>
        <v>35.840782594029349</v>
      </c>
      <c r="L88" s="14">
        <f t="shared" si="13"/>
        <v>100</v>
      </c>
      <c r="M88" s="9">
        <f t="shared" si="14"/>
        <v>48.000529021563366</v>
      </c>
      <c r="N88" s="9">
        <f t="shared" si="15"/>
        <v>59.253371926983256</v>
      </c>
      <c r="O88" s="9">
        <f t="shared" si="16"/>
        <v>100</v>
      </c>
      <c r="P88" s="9">
        <f t="shared" si="9"/>
        <v>69.084633649515538</v>
      </c>
    </row>
    <row r="89" spans="1:16" x14ac:dyDescent="0.2">
      <c r="A89" s="3">
        <v>1504703</v>
      </c>
      <c r="B89" s="3">
        <v>150470</v>
      </c>
      <c r="C89" s="1" t="s">
        <v>26</v>
      </c>
      <c r="D89" s="10" t="s">
        <v>110</v>
      </c>
      <c r="E89" s="12">
        <v>15227.441032915774</v>
      </c>
      <c r="F89" s="13">
        <v>10.498788678719148</v>
      </c>
      <c r="G89" s="2">
        <v>24.611973392461199</v>
      </c>
      <c r="H89" s="14">
        <v>0.14047574452144596</v>
      </c>
      <c r="I89" s="9">
        <f t="shared" si="10"/>
        <v>46.44129032331513</v>
      </c>
      <c r="J89" s="9">
        <f t="shared" si="11"/>
        <v>61.757580463053806</v>
      </c>
      <c r="K89" s="9">
        <f t="shared" si="12"/>
        <v>55.936303164684546</v>
      </c>
      <c r="L89" s="14">
        <f t="shared" si="13"/>
        <v>99.859524255478547</v>
      </c>
      <c r="M89" s="9">
        <f t="shared" si="14"/>
        <v>46.44129032331513</v>
      </c>
      <c r="N89" s="9">
        <f t="shared" si="15"/>
        <v>58.846941813869179</v>
      </c>
      <c r="O89" s="9">
        <f t="shared" si="16"/>
        <v>99.859524255478547</v>
      </c>
      <c r="P89" s="9">
        <f t="shared" si="9"/>
        <v>68.382585464220952</v>
      </c>
    </row>
    <row r="90" spans="1:16" x14ac:dyDescent="0.2">
      <c r="A90" s="3">
        <v>1504752</v>
      </c>
      <c r="B90" s="3">
        <v>150475</v>
      </c>
      <c r="C90" s="1" t="s">
        <v>35</v>
      </c>
      <c r="D90" s="10" t="s">
        <v>111</v>
      </c>
      <c r="E90" s="12">
        <v>11992.64705882353</v>
      </c>
      <c r="F90" s="13">
        <v>12.40958875978875</v>
      </c>
      <c r="G90" s="2">
        <v>66.096423017107313</v>
      </c>
      <c r="H90" s="14">
        <v>9.3632958801498134E-2</v>
      </c>
      <c r="I90" s="9">
        <f t="shared" si="10"/>
        <v>36.575679564278587</v>
      </c>
      <c r="J90" s="9">
        <f t="shared" si="11"/>
        <v>72.997580939933826</v>
      </c>
      <c r="K90" s="9">
        <f t="shared" si="12"/>
        <v>150.21914322069844</v>
      </c>
      <c r="L90" s="14">
        <f t="shared" si="13"/>
        <v>99.906367041198507</v>
      </c>
      <c r="M90" s="9">
        <f t="shared" si="14"/>
        <v>36.575679564278587</v>
      </c>
      <c r="N90" s="9">
        <f t="shared" si="15"/>
        <v>111.60836208031614</v>
      </c>
      <c r="O90" s="9">
        <f t="shared" si="16"/>
        <v>99.906367041198507</v>
      </c>
      <c r="P90" s="9">
        <f t="shared" si="9"/>
        <v>82.696802895264412</v>
      </c>
    </row>
    <row r="91" spans="1:16" x14ac:dyDescent="0.2">
      <c r="A91" s="3">
        <v>1504802</v>
      </c>
      <c r="B91" s="3">
        <v>150480</v>
      </c>
      <c r="C91" s="1" t="s">
        <v>35</v>
      </c>
      <c r="D91" s="10" t="s">
        <v>112</v>
      </c>
      <c r="E91" s="12">
        <v>12210.068429558818</v>
      </c>
      <c r="F91" s="13">
        <v>12.020480993781364</v>
      </c>
      <c r="G91" s="2">
        <v>5.9691702197441785</v>
      </c>
      <c r="H91" s="14">
        <v>0.2785515320334262</v>
      </c>
      <c r="I91" s="9">
        <f t="shared" si="10"/>
        <v>37.238780408273598</v>
      </c>
      <c r="J91" s="9">
        <f t="shared" si="11"/>
        <v>70.708711728125678</v>
      </c>
      <c r="K91" s="9">
        <f t="shared" si="12"/>
        <v>13.566295953964042</v>
      </c>
      <c r="L91" s="14">
        <f t="shared" si="13"/>
        <v>99.721448467966567</v>
      </c>
      <c r="M91" s="9">
        <f t="shared" si="14"/>
        <v>37.238780408273598</v>
      </c>
      <c r="N91" s="9">
        <f t="shared" si="15"/>
        <v>42.137503841044861</v>
      </c>
      <c r="O91" s="9">
        <f t="shared" si="16"/>
        <v>99.721448467966567</v>
      </c>
      <c r="P91" s="9">
        <f t="shared" si="9"/>
        <v>59.699244239095009</v>
      </c>
    </row>
    <row r="92" spans="1:16" x14ac:dyDescent="0.2">
      <c r="A92" s="3">
        <v>1504901</v>
      </c>
      <c r="B92" s="3">
        <v>150490</v>
      </c>
      <c r="C92" s="1" t="s">
        <v>31</v>
      </c>
      <c r="D92" s="10" t="s">
        <v>113</v>
      </c>
      <c r="E92" s="12">
        <v>7874.957218989879</v>
      </c>
      <c r="F92" s="13">
        <v>15.261559668034375</v>
      </c>
      <c r="G92" s="2">
        <v>-8.7164750957854409</v>
      </c>
      <c r="H92" s="14">
        <v>0.1049317943336831</v>
      </c>
      <c r="I92" s="9">
        <f t="shared" si="10"/>
        <v>24.017375847999986</v>
      </c>
      <c r="J92" s="9">
        <f t="shared" si="11"/>
        <v>89.773880400202202</v>
      </c>
      <c r="K92" s="9">
        <v>0</v>
      </c>
      <c r="L92" s="14">
        <f t="shared" si="13"/>
        <v>99.89506820566632</v>
      </c>
      <c r="M92" s="9">
        <f t="shared" si="14"/>
        <v>24.017375847999986</v>
      </c>
      <c r="N92" s="9">
        <f t="shared" si="15"/>
        <v>44.886940200101101</v>
      </c>
      <c r="O92" s="9">
        <f t="shared" si="16"/>
        <v>99.89506820566632</v>
      </c>
      <c r="P92" s="9">
        <f t="shared" si="9"/>
        <v>56.266461417922471</v>
      </c>
    </row>
    <row r="93" spans="1:16" x14ac:dyDescent="0.2">
      <c r="A93" s="3">
        <v>1504950</v>
      </c>
      <c r="B93" s="3">
        <v>150495</v>
      </c>
      <c r="C93" s="1" t="s">
        <v>28</v>
      </c>
      <c r="D93" s="10" t="s">
        <v>114</v>
      </c>
      <c r="E93" s="12">
        <v>12000.792762544301</v>
      </c>
      <c r="F93" s="13">
        <v>14.212530064935283</v>
      </c>
      <c r="G93" s="2">
        <v>7.7586206896551726</v>
      </c>
      <c r="H93" s="14">
        <v>0.34285714285714286</v>
      </c>
      <c r="I93" s="9">
        <f t="shared" si="10"/>
        <v>36.600522674198785</v>
      </c>
      <c r="J93" s="9">
        <f t="shared" si="11"/>
        <v>83.60311802903108</v>
      </c>
      <c r="K93" s="9">
        <f t="shared" si="12"/>
        <v>17.63322884012539</v>
      </c>
      <c r="L93" s="14">
        <f t="shared" si="13"/>
        <v>99.657142857142858</v>
      </c>
      <c r="M93" s="9">
        <f t="shared" si="14"/>
        <v>36.600522674198785</v>
      </c>
      <c r="N93" s="9">
        <f t="shared" si="15"/>
        <v>50.618173434578239</v>
      </c>
      <c r="O93" s="9">
        <f t="shared" si="16"/>
        <v>99.657142857142858</v>
      </c>
      <c r="P93" s="9">
        <f t="shared" si="9"/>
        <v>62.291946321973292</v>
      </c>
    </row>
    <row r="94" spans="1:16" x14ac:dyDescent="0.2">
      <c r="A94" s="3">
        <v>1504976</v>
      </c>
      <c r="B94" s="3">
        <v>150497</v>
      </c>
      <c r="C94" s="1" t="s">
        <v>62</v>
      </c>
      <c r="D94" s="10" t="s">
        <v>115</v>
      </c>
      <c r="E94" s="12">
        <v>10036.252521656581</v>
      </c>
      <c r="F94" s="13">
        <v>13.235097935220965</v>
      </c>
      <c r="G94" s="2">
        <v>38.186462324393361</v>
      </c>
      <c r="H94" s="14">
        <v>0.46210720887245843</v>
      </c>
      <c r="I94" s="9">
        <f t="shared" si="10"/>
        <v>30.608985193824644</v>
      </c>
      <c r="J94" s="9">
        <f t="shared" si="11"/>
        <v>77.853517266005682</v>
      </c>
      <c r="K94" s="9">
        <f t="shared" si="12"/>
        <v>86.787414373621274</v>
      </c>
      <c r="L94" s="14">
        <f t="shared" si="13"/>
        <v>99.537892791127547</v>
      </c>
      <c r="M94" s="9">
        <f t="shared" si="14"/>
        <v>30.608985193824644</v>
      </c>
      <c r="N94" s="9">
        <f t="shared" si="15"/>
        <v>82.320465819813478</v>
      </c>
      <c r="O94" s="9">
        <f t="shared" si="16"/>
        <v>99.537892791127547</v>
      </c>
      <c r="P94" s="9">
        <f t="shared" si="9"/>
        <v>70.822447934921897</v>
      </c>
    </row>
    <row r="95" spans="1:16" x14ac:dyDescent="0.2">
      <c r="A95" s="3">
        <v>1505007</v>
      </c>
      <c r="B95" s="3">
        <v>150500</v>
      </c>
      <c r="C95" s="1" t="s">
        <v>44</v>
      </c>
      <c r="D95" s="10" t="s">
        <v>116</v>
      </c>
      <c r="E95" s="12">
        <v>9267.0579130659098</v>
      </c>
      <c r="F95" s="13">
        <v>10.346474506506476</v>
      </c>
      <c r="G95" s="2">
        <v>7.9915878023133544</v>
      </c>
      <c r="H95" s="14">
        <v>0</v>
      </c>
      <c r="I95" s="9">
        <f t="shared" si="10"/>
        <v>28.263063114371491</v>
      </c>
      <c r="J95" s="9">
        <f t="shared" si="11"/>
        <v>60.861614744155744</v>
      </c>
      <c r="K95" s="9">
        <f t="shared" si="12"/>
        <v>18.162699550712169</v>
      </c>
      <c r="L95" s="14">
        <f t="shared" si="13"/>
        <v>100</v>
      </c>
      <c r="M95" s="9">
        <f t="shared" si="14"/>
        <v>28.263063114371491</v>
      </c>
      <c r="N95" s="9">
        <f t="shared" si="15"/>
        <v>39.512157147433953</v>
      </c>
      <c r="O95" s="9">
        <f t="shared" si="16"/>
        <v>100</v>
      </c>
      <c r="P95" s="9">
        <f t="shared" si="9"/>
        <v>55.925073420601812</v>
      </c>
    </row>
    <row r="96" spans="1:16" x14ac:dyDescent="0.2">
      <c r="A96" s="3">
        <v>1505031</v>
      </c>
      <c r="B96" s="3">
        <v>150503</v>
      </c>
      <c r="C96" s="1" t="s">
        <v>47</v>
      </c>
      <c r="D96" s="10" t="s">
        <v>117</v>
      </c>
      <c r="E96" s="12">
        <v>32078.785997050378</v>
      </c>
      <c r="F96" s="13">
        <v>12.343722431593921</v>
      </c>
      <c r="G96" s="2">
        <v>-3.2748839608045386</v>
      </c>
      <c r="H96" s="14">
        <v>0.87976539589442826</v>
      </c>
      <c r="I96" s="9">
        <f t="shared" si="10"/>
        <v>97.835231178251831</v>
      </c>
      <c r="J96" s="9">
        <f t="shared" si="11"/>
        <v>72.610131950552486</v>
      </c>
      <c r="K96" s="9">
        <v>0</v>
      </c>
      <c r="L96" s="14">
        <f t="shared" si="13"/>
        <v>99.120234604105576</v>
      </c>
      <c r="M96" s="9">
        <f t="shared" si="14"/>
        <v>97.835231178251831</v>
      </c>
      <c r="N96" s="9">
        <f t="shared" si="15"/>
        <v>36.305065975276243</v>
      </c>
      <c r="O96" s="9">
        <f t="shared" si="16"/>
        <v>99.120234604105576</v>
      </c>
      <c r="P96" s="9">
        <f t="shared" si="9"/>
        <v>77.753510585877891</v>
      </c>
    </row>
    <row r="97" spans="1:16" x14ac:dyDescent="0.2">
      <c r="A97" s="3">
        <v>1505064</v>
      </c>
      <c r="B97" s="3">
        <v>150506</v>
      </c>
      <c r="C97" s="1" t="s">
        <v>62</v>
      </c>
      <c r="D97" s="10" t="s">
        <v>118</v>
      </c>
      <c r="E97" s="12">
        <v>12171.186572383247</v>
      </c>
      <c r="F97" s="13">
        <v>12.041114807925569</v>
      </c>
      <c r="G97" s="2">
        <v>6.3988453211450569</v>
      </c>
      <c r="H97" s="14">
        <v>0.42957268822066469</v>
      </c>
      <c r="I97" s="9">
        <f t="shared" si="10"/>
        <v>37.120196884390822</v>
      </c>
      <c r="J97" s="9">
        <f t="shared" si="11"/>
        <v>70.83008710544452</v>
      </c>
      <c r="K97" s="9">
        <f t="shared" si="12"/>
        <v>14.542830275329674</v>
      </c>
      <c r="L97" s="14">
        <f t="shared" si="13"/>
        <v>99.570427311779341</v>
      </c>
      <c r="M97" s="9">
        <f t="shared" si="14"/>
        <v>37.120196884390822</v>
      </c>
      <c r="N97" s="9">
        <f t="shared" si="15"/>
        <v>42.686458690387099</v>
      </c>
      <c r="O97" s="9">
        <f t="shared" si="16"/>
        <v>99.570427311779341</v>
      </c>
      <c r="P97" s="9">
        <f t="shared" si="9"/>
        <v>59.792360962185761</v>
      </c>
    </row>
    <row r="98" spans="1:16" x14ac:dyDescent="0.2">
      <c r="A98" s="3">
        <v>1505106</v>
      </c>
      <c r="B98" s="3">
        <v>150510</v>
      </c>
      <c r="C98" s="1" t="s">
        <v>35</v>
      </c>
      <c r="D98" s="10" t="s">
        <v>119</v>
      </c>
      <c r="E98" s="12">
        <v>17152.04756624479</v>
      </c>
      <c r="F98" s="13">
        <v>12.973697332987102</v>
      </c>
      <c r="G98" s="2">
        <v>26.478494623655912</v>
      </c>
      <c r="H98" s="14">
        <v>0.42507970244420828</v>
      </c>
      <c r="I98" s="9">
        <f t="shared" si="10"/>
        <v>52.311036302253719</v>
      </c>
      <c r="J98" s="9">
        <f t="shared" si="11"/>
        <v>76.315866664630022</v>
      </c>
      <c r="K98" s="9">
        <f t="shared" si="12"/>
        <v>60.178396871945253</v>
      </c>
      <c r="L98" s="14">
        <f t="shared" si="13"/>
        <v>99.574920297555792</v>
      </c>
      <c r="M98" s="9">
        <f t="shared" si="14"/>
        <v>52.311036302253719</v>
      </c>
      <c r="N98" s="9">
        <f t="shared" si="15"/>
        <v>68.24713176828763</v>
      </c>
      <c r="O98" s="9">
        <f t="shared" si="16"/>
        <v>99.574920297555792</v>
      </c>
      <c r="P98" s="9">
        <f t="shared" si="9"/>
        <v>73.377696122699049</v>
      </c>
    </row>
    <row r="99" spans="1:16" x14ac:dyDescent="0.2">
      <c r="A99" s="3">
        <v>1505205</v>
      </c>
      <c r="B99" s="3">
        <v>150520</v>
      </c>
      <c r="C99" s="1" t="s">
        <v>31</v>
      </c>
      <c r="D99" s="10" t="s">
        <v>120</v>
      </c>
      <c r="E99" s="12">
        <v>13440.700152207002</v>
      </c>
      <c r="F99" s="13">
        <v>16.500482769555909</v>
      </c>
      <c r="G99" s="2">
        <v>0.93896713615023475</v>
      </c>
      <c r="H99" s="14">
        <v>0</v>
      </c>
      <c r="I99" s="9">
        <f t="shared" si="10"/>
        <v>40.992012812132209</v>
      </c>
      <c r="J99" s="9">
        <f t="shared" si="11"/>
        <v>97.061663350328871</v>
      </c>
      <c r="K99" s="9">
        <f t="shared" si="12"/>
        <v>2.1340162185232607</v>
      </c>
      <c r="L99" s="14">
        <f t="shared" si="13"/>
        <v>100</v>
      </c>
      <c r="M99" s="9">
        <f t="shared" si="14"/>
        <v>40.992012812132209</v>
      </c>
      <c r="N99" s="9">
        <f t="shared" si="15"/>
        <v>49.597839784426064</v>
      </c>
      <c r="O99" s="9">
        <f t="shared" si="16"/>
        <v>100</v>
      </c>
      <c r="P99" s="9">
        <f t="shared" si="9"/>
        <v>63.529950865519424</v>
      </c>
    </row>
    <row r="100" spans="1:16" x14ac:dyDescent="0.2">
      <c r="A100" s="3">
        <v>1505304</v>
      </c>
      <c r="B100" s="3">
        <v>150530</v>
      </c>
      <c r="C100" s="1" t="s">
        <v>35</v>
      </c>
      <c r="D100" s="10" t="s">
        <v>121</v>
      </c>
      <c r="E100" s="12">
        <v>33818.917531344574</v>
      </c>
      <c r="F100" s="13">
        <v>21.442548111880399</v>
      </c>
      <c r="G100" s="2">
        <v>-23.284353302115292</v>
      </c>
      <c r="H100" s="14">
        <v>0.3788676068196169</v>
      </c>
      <c r="I100" s="9">
        <v>100</v>
      </c>
      <c r="J100" s="9">
        <v>100</v>
      </c>
      <c r="K100" s="9">
        <v>0</v>
      </c>
      <c r="L100" s="14">
        <f t="shared" si="13"/>
        <v>99.621132393180389</v>
      </c>
      <c r="M100" s="9">
        <f t="shared" si="14"/>
        <v>100</v>
      </c>
      <c r="N100" s="9">
        <f t="shared" si="15"/>
        <v>50</v>
      </c>
      <c r="O100" s="9">
        <f t="shared" si="16"/>
        <v>99.621132393180389</v>
      </c>
      <c r="P100" s="9">
        <f t="shared" ref="P100:P131" si="17">AVERAGE(M100:O100)</f>
        <v>83.20704413106013</v>
      </c>
    </row>
    <row r="101" spans="1:16" x14ac:dyDescent="0.2">
      <c r="A101" s="3">
        <v>1505403</v>
      </c>
      <c r="B101" s="3">
        <v>150540</v>
      </c>
      <c r="C101" s="1" t="s">
        <v>28</v>
      </c>
      <c r="D101" s="10" t="s">
        <v>122</v>
      </c>
      <c r="E101" s="12">
        <v>11317.40994376705</v>
      </c>
      <c r="F101" s="13">
        <v>10.908060083446591</v>
      </c>
      <c r="G101" s="2">
        <v>12.005108556832694</v>
      </c>
      <c r="H101" s="14">
        <v>0</v>
      </c>
      <c r="I101" s="9">
        <f t="shared" si="10"/>
        <v>34.516313001661139</v>
      </c>
      <c r="J101" s="9">
        <f t="shared" si="11"/>
        <v>64.165059314391712</v>
      </c>
      <c r="K101" s="9">
        <f t="shared" si="12"/>
        <v>27.284337629165211</v>
      </c>
      <c r="L101" s="14">
        <f t="shared" si="13"/>
        <v>100</v>
      </c>
      <c r="M101" s="9">
        <f t="shared" si="14"/>
        <v>34.516313001661139</v>
      </c>
      <c r="N101" s="9">
        <f t="shared" si="15"/>
        <v>45.72469847177846</v>
      </c>
      <c r="O101" s="9">
        <f t="shared" si="16"/>
        <v>100</v>
      </c>
      <c r="P101" s="9">
        <f t="shared" si="17"/>
        <v>60.080337157813197</v>
      </c>
    </row>
    <row r="102" spans="1:16" x14ac:dyDescent="0.2">
      <c r="A102" s="3">
        <v>1505437</v>
      </c>
      <c r="B102" s="3">
        <v>150543</v>
      </c>
      <c r="C102" s="1" t="s">
        <v>33</v>
      </c>
      <c r="D102" s="10" t="s">
        <v>123</v>
      </c>
      <c r="E102" s="12">
        <v>23262.456877156143</v>
      </c>
      <c r="F102" s="13">
        <v>17.417484918927215</v>
      </c>
      <c r="G102" s="2">
        <v>3.2887077997671712</v>
      </c>
      <c r="H102" s="14">
        <v>0.16906170752324598</v>
      </c>
      <c r="I102" s="9">
        <f t="shared" si="10"/>
        <v>70.946819700719075</v>
      </c>
      <c r="J102" s="9">
        <v>100</v>
      </c>
      <c r="K102" s="9">
        <f t="shared" si="12"/>
        <v>7.474335908561752</v>
      </c>
      <c r="L102" s="14">
        <f t="shared" si="13"/>
        <v>99.830938292476759</v>
      </c>
      <c r="M102" s="9">
        <f t="shared" si="14"/>
        <v>70.946819700719075</v>
      </c>
      <c r="N102" s="9">
        <f t="shared" si="15"/>
        <v>53.737167954280878</v>
      </c>
      <c r="O102" s="9">
        <f t="shared" si="16"/>
        <v>99.830938292476759</v>
      </c>
      <c r="P102" s="9">
        <f t="shared" si="17"/>
        <v>74.838308649158904</v>
      </c>
    </row>
    <row r="103" spans="1:16" x14ac:dyDescent="0.2">
      <c r="A103" s="3">
        <v>1505486</v>
      </c>
      <c r="B103" s="3">
        <v>150548</v>
      </c>
      <c r="C103" s="1" t="s">
        <v>38</v>
      </c>
      <c r="D103" s="10" t="s">
        <v>124</v>
      </c>
      <c r="E103" s="12">
        <v>14941.112075019622</v>
      </c>
      <c r="F103" s="13">
        <v>13.6194272603675</v>
      </c>
      <c r="G103" s="2">
        <v>-25.856854838709676</v>
      </c>
      <c r="H103" s="14">
        <v>0.27192386131883073</v>
      </c>
      <c r="I103" s="9">
        <f t="shared" si="10"/>
        <v>45.568032220861568</v>
      </c>
      <c r="J103" s="9">
        <f t="shared" si="11"/>
        <v>80.114278002161768</v>
      </c>
      <c r="K103" s="9">
        <v>0</v>
      </c>
      <c r="L103" s="14">
        <f t="shared" si="13"/>
        <v>99.728076138681175</v>
      </c>
      <c r="M103" s="9">
        <f t="shared" si="14"/>
        <v>45.568032220861568</v>
      </c>
      <c r="N103" s="9">
        <f t="shared" si="15"/>
        <v>40.057139001080884</v>
      </c>
      <c r="O103" s="9">
        <f t="shared" si="16"/>
        <v>99.728076138681175</v>
      </c>
      <c r="P103" s="9">
        <f t="shared" si="17"/>
        <v>61.784415786874547</v>
      </c>
    </row>
    <row r="104" spans="1:16" x14ac:dyDescent="0.2">
      <c r="A104" s="3">
        <v>1505494</v>
      </c>
      <c r="B104" s="3">
        <v>150549</v>
      </c>
      <c r="C104" s="1" t="s">
        <v>56</v>
      </c>
      <c r="D104" s="10" t="s">
        <v>125</v>
      </c>
      <c r="E104" s="12">
        <v>10942.231601160644</v>
      </c>
      <c r="F104" s="13">
        <v>12.541655929061136</v>
      </c>
      <c r="G104" s="2">
        <v>-0.82987551867219922</v>
      </c>
      <c r="H104" s="14">
        <v>0</v>
      </c>
      <c r="I104" s="9">
        <f t="shared" si="10"/>
        <v>33.372078307575578</v>
      </c>
      <c r="J104" s="9">
        <f t="shared" si="11"/>
        <v>73.774446641536102</v>
      </c>
      <c r="K104" s="9">
        <v>0</v>
      </c>
      <c r="L104" s="14">
        <f t="shared" si="13"/>
        <v>100</v>
      </c>
      <c r="M104" s="9">
        <f t="shared" si="14"/>
        <v>33.372078307575578</v>
      </c>
      <c r="N104" s="9">
        <f t="shared" si="15"/>
        <v>36.887223320768051</v>
      </c>
      <c r="O104" s="9">
        <f t="shared" si="16"/>
        <v>100</v>
      </c>
      <c r="P104" s="9">
        <f t="shared" si="17"/>
        <v>56.753100542781205</v>
      </c>
    </row>
    <row r="105" spans="1:16" x14ac:dyDescent="0.2">
      <c r="A105" s="3">
        <v>1505502</v>
      </c>
      <c r="B105" s="3">
        <v>150550</v>
      </c>
      <c r="C105" s="1" t="s">
        <v>28</v>
      </c>
      <c r="D105" s="10" t="s">
        <v>126</v>
      </c>
      <c r="E105" s="12">
        <v>32988.585451909559</v>
      </c>
      <c r="F105" s="13">
        <v>14.157742192468522</v>
      </c>
      <c r="G105" s="2">
        <v>10.790895693466513</v>
      </c>
      <c r="H105" s="14">
        <v>0.41383387525864618</v>
      </c>
      <c r="I105" s="9">
        <v>100</v>
      </c>
      <c r="J105" s="9">
        <f t="shared" si="11"/>
        <v>83.280836426285418</v>
      </c>
      <c r="K105" s="9">
        <f t="shared" si="12"/>
        <v>24.524762939696622</v>
      </c>
      <c r="L105" s="14">
        <f t="shared" si="13"/>
        <v>99.586166124741354</v>
      </c>
      <c r="M105" s="9">
        <f t="shared" si="14"/>
        <v>100</v>
      </c>
      <c r="N105" s="9">
        <f t="shared" si="15"/>
        <v>53.902799682991017</v>
      </c>
      <c r="O105" s="9">
        <f t="shared" si="16"/>
        <v>99.586166124741354</v>
      </c>
      <c r="P105" s="9">
        <f t="shared" si="17"/>
        <v>84.496321935910785</v>
      </c>
    </row>
    <row r="106" spans="1:16" x14ac:dyDescent="0.2">
      <c r="A106" s="3">
        <v>1505536</v>
      </c>
      <c r="B106" s="3">
        <v>150553</v>
      </c>
      <c r="C106" s="1" t="s">
        <v>56</v>
      </c>
      <c r="D106" s="10" t="s">
        <v>127</v>
      </c>
      <c r="E106" s="12">
        <v>177992.20418024497</v>
      </c>
      <c r="F106" s="13">
        <v>18.024216276023807</v>
      </c>
      <c r="G106" s="2">
        <v>19.383017103153392</v>
      </c>
      <c r="H106" s="14">
        <v>0.38194104397218681</v>
      </c>
      <c r="I106" s="9">
        <v>100</v>
      </c>
      <c r="J106" s="9">
        <v>100</v>
      </c>
      <c r="K106" s="9">
        <f t="shared" si="12"/>
        <v>44.052311598075896</v>
      </c>
      <c r="L106" s="14">
        <f t="shared" si="13"/>
        <v>99.618058956027809</v>
      </c>
      <c r="M106" s="9">
        <f t="shared" si="14"/>
        <v>100</v>
      </c>
      <c r="N106" s="9">
        <f t="shared" si="15"/>
        <v>72.026155799037952</v>
      </c>
      <c r="O106" s="9">
        <f t="shared" si="16"/>
        <v>99.618058956027809</v>
      </c>
      <c r="P106" s="9">
        <f t="shared" si="17"/>
        <v>90.54807158502193</v>
      </c>
    </row>
    <row r="107" spans="1:16" x14ac:dyDescent="0.2">
      <c r="A107" s="3">
        <v>1505551</v>
      </c>
      <c r="B107" s="3">
        <v>150555</v>
      </c>
      <c r="C107" s="1" t="s">
        <v>33</v>
      </c>
      <c r="D107" s="10" t="s">
        <v>128</v>
      </c>
      <c r="E107" s="12">
        <v>17996.857670979669</v>
      </c>
      <c r="F107" s="13">
        <v>12.71704870336108</v>
      </c>
      <c r="G107" s="2">
        <v>28.594771241830063</v>
      </c>
      <c r="H107" s="14">
        <v>0</v>
      </c>
      <c r="I107" s="9">
        <f t="shared" si="10"/>
        <v>54.887573703203365</v>
      </c>
      <c r="J107" s="9">
        <f t="shared" si="11"/>
        <v>74.806168843300469</v>
      </c>
      <c r="K107" s="9">
        <f t="shared" si="12"/>
        <v>64.988116458704695</v>
      </c>
      <c r="L107" s="14">
        <f t="shared" si="13"/>
        <v>100</v>
      </c>
      <c r="M107" s="9">
        <f t="shared" si="14"/>
        <v>54.887573703203365</v>
      </c>
      <c r="N107" s="9">
        <f t="shared" si="15"/>
        <v>69.897142651002582</v>
      </c>
      <c r="O107" s="9">
        <f t="shared" si="16"/>
        <v>100</v>
      </c>
      <c r="P107" s="9">
        <f t="shared" si="17"/>
        <v>74.928238784735314</v>
      </c>
    </row>
    <row r="108" spans="1:16" x14ac:dyDescent="0.2">
      <c r="A108" s="3">
        <v>1505601</v>
      </c>
      <c r="B108" s="3">
        <v>150560</v>
      </c>
      <c r="C108" s="1" t="s">
        <v>44</v>
      </c>
      <c r="D108" s="10" t="s">
        <v>129</v>
      </c>
      <c r="E108" s="12">
        <v>8133.0280905828486</v>
      </c>
      <c r="F108" s="13">
        <v>9.6659193425071024</v>
      </c>
      <c r="G108" s="2">
        <v>10.472972972972974</v>
      </c>
      <c r="H108" s="14">
        <v>0.6116207951070336</v>
      </c>
      <c r="I108" s="9">
        <f t="shared" si="10"/>
        <v>24.804451249949196</v>
      </c>
      <c r="J108" s="9">
        <f t="shared" si="11"/>
        <v>56.858349073571191</v>
      </c>
      <c r="K108" s="9">
        <f t="shared" si="12"/>
        <v>23.802211302211305</v>
      </c>
      <c r="L108" s="14">
        <f t="shared" si="13"/>
        <v>99.388379204892971</v>
      </c>
      <c r="M108" s="9">
        <f t="shared" si="14"/>
        <v>24.804451249949196</v>
      </c>
      <c r="N108" s="9">
        <f t="shared" si="15"/>
        <v>40.330280187891248</v>
      </c>
      <c r="O108" s="9">
        <f t="shared" si="16"/>
        <v>99.388379204892971</v>
      </c>
      <c r="P108" s="9">
        <f t="shared" si="17"/>
        <v>54.841036880911133</v>
      </c>
    </row>
    <row r="109" spans="1:16" x14ac:dyDescent="0.2">
      <c r="A109" s="3">
        <v>1505635</v>
      </c>
      <c r="B109" s="3">
        <v>150563</v>
      </c>
      <c r="C109" s="1" t="s">
        <v>56</v>
      </c>
      <c r="D109" s="10" t="s">
        <v>130</v>
      </c>
      <c r="E109" s="12">
        <v>21163.957161568687</v>
      </c>
      <c r="F109" s="13">
        <v>11.036309865213751</v>
      </c>
      <c r="G109" s="2">
        <v>8.0988917306052866</v>
      </c>
      <c r="H109" s="14">
        <v>0.70977917981072558</v>
      </c>
      <c r="I109" s="9">
        <f t="shared" si="10"/>
        <v>64.546726978355068</v>
      </c>
      <c r="J109" s="9">
        <f t="shared" si="11"/>
        <v>64.919469795375008</v>
      </c>
      <c r="K109" s="9">
        <f t="shared" si="12"/>
        <v>18.406572115012015</v>
      </c>
      <c r="L109" s="14">
        <f t="shared" si="13"/>
        <v>99.290220820189276</v>
      </c>
      <c r="M109" s="9">
        <f t="shared" si="14"/>
        <v>64.546726978355068</v>
      </c>
      <c r="N109" s="9">
        <f t="shared" si="15"/>
        <v>41.66302095519351</v>
      </c>
      <c r="O109" s="9">
        <f t="shared" si="16"/>
        <v>99.290220820189276</v>
      </c>
      <c r="P109" s="9">
        <f t="shared" si="17"/>
        <v>68.499989584579282</v>
      </c>
    </row>
    <row r="110" spans="1:16" x14ac:dyDescent="0.2">
      <c r="A110" s="3">
        <v>1505650</v>
      </c>
      <c r="B110" s="3">
        <v>150565</v>
      </c>
      <c r="C110" s="1" t="s">
        <v>38</v>
      </c>
      <c r="D110" s="10" t="s">
        <v>131</v>
      </c>
      <c r="E110" s="12">
        <v>9760.8263053160244</v>
      </c>
      <c r="F110" s="13">
        <v>16.454325998285626</v>
      </c>
      <c r="G110" s="2">
        <v>22.497861420017109</v>
      </c>
      <c r="H110" s="14">
        <v>1.1871508379888267</v>
      </c>
      <c r="I110" s="9">
        <f t="shared" si="10"/>
        <v>29.768978731276242</v>
      </c>
      <c r="J110" s="9">
        <f t="shared" si="11"/>
        <v>96.79015293109191</v>
      </c>
      <c r="K110" s="9">
        <f t="shared" si="12"/>
        <v>51.131503227311612</v>
      </c>
      <c r="L110" s="14">
        <f t="shared" si="13"/>
        <v>98.812849162011176</v>
      </c>
      <c r="M110" s="9">
        <f t="shared" si="14"/>
        <v>29.768978731276242</v>
      </c>
      <c r="N110" s="9">
        <f t="shared" si="15"/>
        <v>73.960828079201761</v>
      </c>
      <c r="O110" s="9">
        <f t="shared" si="16"/>
        <v>98.812849162011176</v>
      </c>
      <c r="P110" s="9">
        <f t="shared" si="17"/>
        <v>67.514218657496386</v>
      </c>
    </row>
    <row r="111" spans="1:16" x14ac:dyDescent="0.2">
      <c r="A111" s="3">
        <v>1505700</v>
      </c>
      <c r="B111" s="3">
        <v>150570</v>
      </c>
      <c r="C111" s="1" t="s">
        <v>31</v>
      </c>
      <c r="D111" s="10" t="s">
        <v>132</v>
      </c>
      <c r="E111" s="12">
        <v>7824.3684427398648</v>
      </c>
      <c r="F111" s="13">
        <v>10.464528036512897</v>
      </c>
      <c r="G111" s="2">
        <v>86.734693877551024</v>
      </c>
      <c r="H111" s="14">
        <v>0</v>
      </c>
      <c r="I111" s="9">
        <f t="shared" si="10"/>
        <v>23.863088069781067</v>
      </c>
      <c r="J111" s="9">
        <f t="shared" si="11"/>
        <v>61.556047273605273</v>
      </c>
      <c r="K111" s="9">
        <f t="shared" si="12"/>
        <v>197.12430426716142</v>
      </c>
      <c r="L111" s="14">
        <f t="shared" si="13"/>
        <v>100</v>
      </c>
      <c r="M111" s="9">
        <f t="shared" si="14"/>
        <v>23.863088069781067</v>
      </c>
      <c r="N111" s="9">
        <f t="shared" si="15"/>
        <v>129.34017577038335</v>
      </c>
      <c r="O111" s="9">
        <f t="shared" si="16"/>
        <v>100</v>
      </c>
      <c r="P111" s="9">
        <f t="shared" si="17"/>
        <v>84.401087946721475</v>
      </c>
    </row>
    <row r="112" spans="1:16" x14ac:dyDescent="0.2">
      <c r="A112" s="3">
        <v>1505809</v>
      </c>
      <c r="B112" s="3">
        <v>150580</v>
      </c>
      <c r="C112" s="1" t="s">
        <v>31</v>
      </c>
      <c r="D112" s="10" t="s">
        <v>133</v>
      </c>
      <c r="E112" s="12">
        <v>13985.987767098261</v>
      </c>
      <c r="F112" s="13">
        <v>14.099098280644204</v>
      </c>
      <c r="G112" s="2">
        <v>18.414591371448612</v>
      </c>
      <c r="H112" s="14">
        <v>0.1481042654028436</v>
      </c>
      <c r="I112" s="9">
        <f t="shared" si="10"/>
        <v>42.655053921806036</v>
      </c>
      <c r="J112" s="9">
        <f t="shared" si="11"/>
        <v>82.935872239083551</v>
      </c>
      <c r="K112" s="9">
        <f t="shared" si="12"/>
        <v>41.851344026019568</v>
      </c>
      <c r="L112" s="14">
        <f t="shared" si="13"/>
        <v>99.85189573459715</v>
      </c>
      <c r="M112" s="9">
        <f t="shared" si="14"/>
        <v>42.655053921806036</v>
      </c>
      <c r="N112" s="9">
        <f t="shared" si="15"/>
        <v>62.393608132551563</v>
      </c>
      <c r="O112" s="9">
        <f t="shared" si="16"/>
        <v>99.85189573459715</v>
      </c>
      <c r="P112" s="9">
        <f t="shared" si="17"/>
        <v>68.30018592965159</v>
      </c>
    </row>
    <row r="113" spans="1:16" x14ac:dyDescent="0.2">
      <c r="A113" s="3">
        <v>1505908</v>
      </c>
      <c r="B113" s="3">
        <v>150590</v>
      </c>
      <c r="C113" s="1" t="s">
        <v>38</v>
      </c>
      <c r="D113" s="10" t="s">
        <v>134</v>
      </c>
      <c r="E113" s="12">
        <v>8336.1402837252699</v>
      </c>
      <c r="F113" s="13">
        <v>11.791547743656421</v>
      </c>
      <c r="G113" s="2">
        <v>40.123456790123456</v>
      </c>
      <c r="H113" s="14">
        <v>0.40048057669203041</v>
      </c>
      <c r="I113" s="9">
        <f t="shared" si="10"/>
        <v>25.423911362094266</v>
      </c>
      <c r="J113" s="9">
        <f t="shared" si="11"/>
        <v>69.362045550920129</v>
      </c>
      <c r="K113" s="9">
        <f t="shared" si="12"/>
        <v>91.189674523007852</v>
      </c>
      <c r="L113" s="14">
        <f t="shared" si="13"/>
        <v>99.599519423307967</v>
      </c>
      <c r="M113" s="9">
        <f t="shared" si="14"/>
        <v>25.423911362094266</v>
      </c>
      <c r="N113" s="9">
        <f t="shared" si="15"/>
        <v>80.275860036963991</v>
      </c>
      <c r="O113" s="9">
        <f t="shared" si="16"/>
        <v>99.599519423307967</v>
      </c>
      <c r="P113" s="9">
        <f t="shared" si="17"/>
        <v>68.433096940788744</v>
      </c>
    </row>
    <row r="114" spans="1:16" x14ac:dyDescent="0.2">
      <c r="A114" s="3">
        <v>1506005</v>
      </c>
      <c r="B114" s="3">
        <v>150600</v>
      </c>
      <c r="C114" s="1" t="s">
        <v>35</v>
      </c>
      <c r="D114" s="10" t="s">
        <v>135</v>
      </c>
      <c r="E114" s="12">
        <v>11476.61328151176</v>
      </c>
      <c r="F114" s="13">
        <v>13.585369974164603</v>
      </c>
      <c r="G114" s="2">
        <v>39.586776859504127</v>
      </c>
      <c r="H114" s="14">
        <v>0.2368265245707519</v>
      </c>
      <c r="I114" s="9">
        <f t="shared" si="10"/>
        <v>35.00185803924564</v>
      </c>
      <c r="J114" s="9">
        <f t="shared" si="11"/>
        <v>79.913941024497674</v>
      </c>
      <c r="K114" s="9">
        <f t="shared" si="12"/>
        <v>89.969947407963929</v>
      </c>
      <c r="L114" s="14">
        <f t="shared" si="13"/>
        <v>99.763173475429255</v>
      </c>
      <c r="M114" s="9">
        <f t="shared" si="14"/>
        <v>35.00185803924564</v>
      </c>
      <c r="N114" s="9">
        <f t="shared" si="15"/>
        <v>84.941944216230809</v>
      </c>
      <c r="O114" s="9">
        <f t="shared" si="16"/>
        <v>99.763173475429255</v>
      </c>
      <c r="P114" s="9">
        <f t="shared" si="17"/>
        <v>73.235658576968561</v>
      </c>
    </row>
    <row r="115" spans="1:16" x14ac:dyDescent="0.2">
      <c r="A115" s="3">
        <v>1506104</v>
      </c>
      <c r="B115" s="3">
        <v>150610</v>
      </c>
      <c r="C115" s="1" t="s">
        <v>44</v>
      </c>
      <c r="D115" s="10" t="s">
        <v>136</v>
      </c>
      <c r="E115" s="12">
        <v>27231.095145988762</v>
      </c>
      <c r="F115" s="13">
        <v>16.334803846153807</v>
      </c>
      <c r="G115" s="2">
        <v>10.356536502546691</v>
      </c>
      <c r="H115" s="14">
        <v>0.46153846153846156</v>
      </c>
      <c r="I115" s="9">
        <f t="shared" si="10"/>
        <v>83.050539664741336</v>
      </c>
      <c r="J115" s="9">
        <f t="shared" si="11"/>
        <v>96.08708144796357</v>
      </c>
      <c r="K115" s="9">
        <f t="shared" si="12"/>
        <v>23.537582960333388</v>
      </c>
      <c r="L115" s="14">
        <f t="shared" si="13"/>
        <v>99.538461538461533</v>
      </c>
      <c r="M115" s="9">
        <f t="shared" si="14"/>
        <v>83.050539664741336</v>
      </c>
      <c r="N115" s="9">
        <f t="shared" si="15"/>
        <v>59.812332204148476</v>
      </c>
      <c r="O115" s="9">
        <f t="shared" si="16"/>
        <v>99.538461538461533</v>
      </c>
      <c r="P115" s="9">
        <f t="shared" si="17"/>
        <v>80.80044446911711</v>
      </c>
    </row>
    <row r="116" spans="1:16" x14ac:dyDescent="0.2">
      <c r="A116" s="3">
        <v>1506112</v>
      </c>
      <c r="B116" s="3">
        <v>150611</v>
      </c>
      <c r="C116" s="1" t="s">
        <v>44</v>
      </c>
      <c r="D116" s="10" t="s">
        <v>137</v>
      </c>
      <c r="E116" s="12">
        <v>8115.7495256166985</v>
      </c>
      <c r="F116" s="13">
        <v>11.194289681379148</v>
      </c>
      <c r="G116" s="2">
        <v>7.9861111111111107</v>
      </c>
      <c r="H116" s="14">
        <v>0.32154340836012862</v>
      </c>
      <c r="I116" s="9">
        <f t="shared" si="10"/>
        <v>24.751754355557768</v>
      </c>
      <c r="J116" s="9">
        <f t="shared" si="11"/>
        <v>65.848762831642048</v>
      </c>
      <c r="K116" s="9">
        <f t="shared" si="12"/>
        <v>18.150252525252526</v>
      </c>
      <c r="L116" s="14">
        <f t="shared" si="13"/>
        <v>99.678456591639872</v>
      </c>
      <c r="M116" s="9">
        <f t="shared" si="14"/>
        <v>24.751754355557768</v>
      </c>
      <c r="N116" s="9">
        <f t="shared" si="15"/>
        <v>41.999507678447287</v>
      </c>
      <c r="O116" s="9">
        <f t="shared" si="16"/>
        <v>99.678456591639872</v>
      </c>
      <c r="P116" s="9">
        <f t="shared" si="17"/>
        <v>55.47657287521497</v>
      </c>
    </row>
    <row r="117" spans="1:16" x14ac:dyDescent="0.2">
      <c r="A117" s="3">
        <v>1506138</v>
      </c>
      <c r="B117" s="3">
        <v>150613</v>
      </c>
      <c r="C117" s="1" t="s">
        <v>33</v>
      </c>
      <c r="D117" s="10" t="s">
        <v>138</v>
      </c>
      <c r="E117" s="12">
        <v>23710.973201033157</v>
      </c>
      <c r="F117" s="13">
        <v>12.747616820377671</v>
      </c>
      <c r="G117" s="2">
        <v>2.3660986001217283</v>
      </c>
      <c r="H117" s="14">
        <v>0.29728725380899296</v>
      </c>
      <c r="I117" s="9">
        <f t="shared" si="10"/>
        <v>72.314723655618181</v>
      </c>
      <c r="J117" s="9">
        <f t="shared" si="11"/>
        <v>74.985981296339247</v>
      </c>
      <c r="K117" s="9">
        <f t="shared" si="12"/>
        <v>5.3774968184584733</v>
      </c>
      <c r="L117" s="14">
        <f t="shared" si="13"/>
        <v>99.702712746191011</v>
      </c>
      <c r="M117" s="9">
        <f t="shared" si="14"/>
        <v>72.314723655618181</v>
      </c>
      <c r="N117" s="9">
        <f t="shared" si="15"/>
        <v>40.181739057398858</v>
      </c>
      <c r="O117" s="9">
        <f t="shared" si="16"/>
        <v>99.702712746191011</v>
      </c>
      <c r="P117" s="9">
        <f t="shared" si="17"/>
        <v>70.733058486402683</v>
      </c>
    </row>
    <row r="118" spans="1:16" x14ac:dyDescent="0.2">
      <c r="A118" s="3">
        <v>1506161</v>
      </c>
      <c r="B118" s="3">
        <v>150616</v>
      </c>
      <c r="C118" s="1" t="s">
        <v>33</v>
      </c>
      <c r="D118" s="10" t="s">
        <v>139</v>
      </c>
      <c r="E118" s="12">
        <v>31395.527718257239</v>
      </c>
      <c r="F118" s="13">
        <v>11.383434785639148</v>
      </c>
      <c r="G118" s="2">
        <v>14.233038348082596</v>
      </c>
      <c r="H118" s="14">
        <v>0.2905100064557779</v>
      </c>
      <c r="I118" s="9">
        <f t="shared" si="10"/>
        <v>95.75140133299746</v>
      </c>
      <c r="J118" s="9">
        <f t="shared" si="11"/>
        <v>66.96138109199498</v>
      </c>
      <c r="K118" s="9">
        <f t="shared" si="12"/>
        <v>32.347814427460449</v>
      </c>
      <c r="L118" s="14">
        <f t="shared" si="13"/>
        <v>99.709489993544224</v>
      </c>
      <c r="M118" s="9">
        <f t="shared" si="14"/>
        <v>95.75140133299746</v>
      </c>
      <c r="N118" s="9">
        <f t="shared" si="15"/>
        <v>49.654597759727714</v>
      </c>
      <c r="O118" s="9">
        <f t="shared" si="16"/>
        <v>99.709489993544224</v>
      </c>
      <c r="P118" s="9">
        <f t="shared" si="17"/>
        <v>81.705163028756473</v>
      </c>
    </row>
    <row r="119" spans="1:16" x14ac:dyDescent="0.2">
      <c r="A119" s="3">
        <v>1506187</v>
      </c>
      <c r="B119" s="3">
        <v>150618</v>
      </c>
      <c r="C119" s="1" t="s">
        <v>28</v>
      </c>
      <c r="D119" s="10" t="s">
        <v>140</v>
      </c>
      <c r="E119" s="12">
        <v>11904.569816108933</v>
      </c>
      <c r="F119" s="13">
        <v>13.812269674402955</v>
      </c>
      <c r="G119" s="2">
        <v>32.840236686390533</v>
      </c>
      <c r="H119" s="14">
        <v>0.30623608017817372</v>
      </c>
      <c r="I119" s="9">
        <f t="shared" si="10"/>
        <v>36.307057883791124</v>
      </c>
      <c r="J119" s="9">
        <f t="shared" si="11"/>
        <v>81.248645143546796</v>
      </c>
      <c r="K119" s="9">
        <f t="shared" si="12"/>
        <v>74.636901559978483</v>
      </c>
      <c r="L119" s="14">
        <f t="shared" si="13"/>
        <v>99.693763919821819</v>
      </c>
      <c r="M119" s="9">
        <f t="shared" si="14"/>
        <v>36.307057883791124</v>
      </c>
      <c r="N119" s="9">
        <f t="shared" si="15"/>
        <v>77.942773351762639</v>
      </c>
      <c r="O119" s="9">
        <f t="shared" si="16"/>
        <v>99.693763919821819</v>
      </c>
      <c r="P119" s="9">
        <f t="shared" si="17"/>
        <v>71.314531718458525</v>
      </c>
    </row>
    <row r="120" spans="1:16" x14ac:dyDescent="0.2">
      <c r="A120" s="3">
        <v>1506195</v>
      </c>
      <c r="B120" s="3">
        <v>150619</v>
      </c>
      <c r="C120" s="1" t="s">
        <v>47</v>
      </c>
      <c r="D120" s="10" t="s">
        <v>141</v>
      </c>
      <c r="E120" s="12">
        <v>8069.9223300970871</v>
      </c>
      <c r="F120" s="13">
        <v>13.529753720479262</v>
      </c>
      <c r="G120" s="2">
        <v>4.0740740740740744</v>
      </c>
      <c r="H120" s="14">
        <v>0.62277580071174377</v>
      </c>
      <c r="I120" s="9">
        <f t="shared" si="10"/>
        <v>24.611988646583484</v>
      </c>
      <c r="J120" s="9">
        <f t="shared" si="11"/>
        <v>79.586786591054477</v>
      </c>
      <c r="K120" s="9">
        <f t="shared" si="12"/>
        <v>9.2592592592592595</v>
      </c>
      <c r="L120" s="14">
        <f t="shared" si="13"/>
        <v>99.37722419928825</v>
      </c>
      <c r="M120" s="9">
        <f t="shared" si="14"/>
        <v>24.611988646583484</v>
      </c>
      <c r="N120" s="9">
        <f t="shared" si="15"/>
        <v>44.423022925156872</v>
      </c>
      <c r="O120" s="9">
        <f t="shared" si="16"/>
        <v>99.37722419928825</v>
      </c>
      <c r="P120" s="9">
        <f t="shared" si="17"/>
        <v>56.137411923676204</v>
      </c>
    </row>
    <row r="121" spans="1:16" x14ac:dyDescent="0.2">
      <c r="A121" s="3">
        <v>1506203</v>
      </c>
      <c r="B121" s="3">
        <v>150620</v>
      </c>
      <c r="C121" s="1" t="s">
        <v>44</v>
      </c>
      <c r="D121" s="10" t="s">
        <v>142</v>
      </c>
      <c r="E121" s="12">
        <v>13902.668491276087</v>
      </c>
      <c r="F121" s="13">
        <v>10.755113385539772</v>
      </c>
      <c r="G121" s="2">
        <v>11.531484840632288</v>
      </c>
      <c r="H121" s="14">
        <v>0.23234200743494424</v>
      </c>
      <c r="I121" s="9">
        <f t="shared" si="10"/>
        <v>42.400943288928083</v>
      </c>
      <c r="J121" s="9">
        <f t="shared" si="11"/>
        <v>63.265372856116308</v>
      </c>
      <c r="K121" s="9">
        <f t="shared" si="12"/>
        <v>26.207920092346111</v>
      </c>
      <c r="L121" s="14">
        <f t="shared" si="13"/>
        <v>99.767657992565063</v>
      </c>
      <c r="M121" s="9">
        <f t="shared" si="14"/>
        <v>42.400943288928083</v>
      </c>
      <c r="N121" s="9">
        <f t="shared" si="15"/>
        <v>44.736646474231208</v>
      </c>
      <c r="O121" s="9">
        <f t="shared" si="16"/>
        <v>99.767657992565063</v>
      </c>
      <c r="P121" s="9">
        <f t="shared" si="17"/>
        <v>62.30174925190812</v>
      </c>
    </row>
    <row r="122" spans="1:16" x14ac:dyDescent="0.2">
      <c r="A122" s="3">
        <v>1506302</v>
      </c>
      <c r="B122" s="3">
        <v>150630</v>
      </c>
      <c r="C122" s="1" t="s">
        <v>31</v>
      </c>
      <c r="D122" s="10" t="s">
        <v>143</v>
      </c>
      <c r="E122" s="12">
        <v>8037.3831775700937</v>
      </c>
      <c r="F122" s="13">
        <v>10.648568425076478</v>
      </c>
      <c r="G122" s="2">
        <v>121.69491525423727</v>
      </c>
      <c r="H122" s="14">
        <v>0</v>
      </c>
      <c r="I122" s="9">
        <f t="shared" si="10"/>
        <v>24.512749370193301</v>
      </c>
      <c r="J122" s="9">
        <f t="shared" si="11"/>
        <v>62.638637794567522</v>
      </c>
      <c r="K122" s="9">
        <f t="shared" si="12"/>
        <v>276.57935285053929</v>
      </c>
      <c r="L122" s="14">
        <f t="shared" si="13"/>
        <v>100</v>
      </c>
      <c r="M122" s="9">
        <f t="shared" si="14"/>
        <v>24.512749370193301</v>
      </c>
      <c r="N122" s="9">
        <f t="shared" si="15"/>
        <v>169.6089953225534</v>
      </c>
      <c r="O122" s="9">
        <f t="shared" si="16"/>
        <v>100</v>
      </c>
      <c r="P122" s="9">
        <f t="shared" si="17"/>
        <v>98.040581564248896</v>
      </c>
    </row>
    <row r="123" spans="1:16" x14ac:dyDescent="0.2">
      <c r="A123" s="3">
        <v>1506351</v>
      </c>
      <c r="B123" s="3">
        <v>150635</v>
      </c>
      <c r="C123" s="1" t="s">
        <v>41</v>
      </c>
      <c r="D123" s="10" t="s">
        <v>144</v>
      </c>
      <c r="E123" s="12">
        <v>10196.652524593221</v>
      </c>
      <c r="F123" s="13">
        <v>9.615179092107784</v>
      </c>
      <c r="G123" s="2">
        <v>4.5955882352941178</v>
      </c>
      <c r="H123" s="14">
        <v>0</v>
      </c>
      <c r="I123" s="9">
        <f t="shared" si="10"/>
        <v>31.098179871258552</v>
      </c>
      <c r="J123" s="9">
        <f t="shared" si="11"/>
        <v>56.559877012398729</v>
      </c>
      <c r="K123" s="9">
        <f t="shared" si="12"/>
        <v>10.444518716577541</v>
      </c>
      <c r="L123" s="14">
        <f t="shared" si="13"/>
        <v>100</v>
      </c>
      <c r="M123" s="9">
        <f t="shared" si="14"/>
        <v>31.098179871258552</v>
      </c>
      <c r="N123" s="9">
        <f t="shared" si="15"/>
        <v>33.502197864488139</v>
      </c>
      <c r="O123" s="9">
        <f t="shared" si="16"/>
        <v>100</v>
      </c>
      <c r="P123" s="9">
        <f t="shared" si="17"/>
        <v>54.866792578582228</v>
      </c>
    </row>
    <row r="124" spans="1:16" x14ac:dyDescent="0.2">
      <c r="A124" s="3">
        <v>1506401</v>
      </c>
      <c r="B124" s="3">
        <v>150640</v>
      </c>
      <c r="C124" s="1" t="s">
        <v>31</v>
      </c>
      <c r="D124" s="10" t="s">
        <v>145</v>
      </c>
      <c r="E124" s="12">
        <v>7913.2247430676753</v>
      </c>
      <c r="F124" s="13">
        <v>10.665848119351876</v>
      </c>
      <c r="G124" s="2">
        <v>13.245033112582782</v>
      </c>
      <c r="H124" s="14">
        <v>0</v>
      </c>
      <c r="I124" s="9">
        <f t="shared" si="10"/>
        <v>24.134085752954455</v>
      </c>
      <c r="J124" s="9">
        <f t="shared" si="11"/>
        <v>62.740283055011034</v>
      </c>
      <c r="K124" s="9">
        <f t="shared" si="12"/>
        <v>30.102347983142685</v>
      </c>
      <c r="L124" s="14">
        <f t="shared" si="13"/>
        <v>100</v>
      </c>
      <c r="M124" s="9">
        <f t="shared" si="14"/>
        <v>24.134085752954455</v>
      </c>
      <c r="N124" s="9">
        <f t="shared" si="15"/>
        <v>46.421315519076856</v>
      </c>
      <c r="O124" s="9">
        <f t="shared" si="16"/>
        <v>100</v>
      </c>
      <c r="P124" s="9">
        <f t="shared" si="17"/>
        <v>56.851800424010435</v>
      </c>
    </row>
    <row r="125" spans="1:16" x14ac:dyDescent="0.2">
      <c r="A125" s="3">
        <v>1506500</v>
      </c>
      <c r="B125" s="3">
        <v>150650</v>
      </c>
      <c r="C125" s="1" t="s">
        <v>72</v>
      </c>
      <c r="D125" s="10" t="s">
        <v>146</v>
      </c>
      <c r="E125" s="12">
        <v>11242.382059384439</v>
      </c>
      <c r="F125" s="13">
        <v>11.149902172944318</v>
      </c>
      <c r="G125" s="2">
        <v>13.055795048651312</v>
      </c>
      <c r="H125" s="14">
        <v>7.6261030613356567E-2</v>
      </c>
      <c r="I125" s="9">
        <f t="shared" si="10"/>
        <v>34.287489803237648</v>
      </c>
      <c r="J125" s="9">
        <f t="shared" si="11"/>
        <v>65.587659840848929</v>
      </c>
      <c r="K125" s="9">
        <f t="shared" si="12"/>
        <v>29.672261474207527</v>
      </c>
      <c r="L125" s="14">
        <f t="shared" si="13"/>
        <v>99.923738969386648</v>
      </c>
      <c r="M125" s="9">
        <f t="shared" si="14"/>
        <v>34.287489803237648</v>
      </c>
      <c r="N125" s="9">
        <f t="shared" si="15"/>
        <v>47.62996065752823</v>
      </c>
      <c r="O125" s="9">
        <f t="shared" si="16"/>
        <v>99.923738969386648</v>
      </c>
      <c r="P125" s="9">
        <f t="shared" si="17"/>
        <v>60.613729810050842</v>
      </c>
    </row>
    <row r="126" spans="1:16" x14ac:dyDescent="0.2">
      <c r="A126" s="3">
        <v>1506559</v>
      </c>
      <c r="B126" s="3">
        <v>150655</v>
      </c>
      <c r="C126" s="1" t="s">
        <v>44</v>
      </c>
      <c r="D126" s="10" t="s">
        <v>147</v>
      </c>
      <c r="E126" s="12">
        <v>9506.3246484906522</v>
      </c>
      <c r="F126" s="13">
        <v>12.932862953303237</v>
      </c>
      <c r="G126" s="2">
        <v>76.243980738362765</v>
      </c>
      <c r="H126" s="14">
        <v>0.27322404371584702</v>
      </c>
      <c r="I126" s="9">
        <f t="shared" si="10"/>
        <v>28.99278887069212</v>
      </c>
      <c r="J126" s="9">
        <f t="shared" si="11"/>
        <v>76.075664431195506</v>
      </c>
      <c r="K126" s="9">
        <f t="shared" si="12"/>
        <v>173.2817744053699</v>
      </c>
      <c r="L126" s="14">
        <f t="shared" si="13"/>
        <v>99.726775956284158</v>
      </c>
      <c r="M126" s="9">
        <f t="shared" si="14"/>
        <v>28.99278887069212</v>
      </c>
      <c r="N126" s="9">
        <f t="shared" si="15"/>
        <v>124.6787194182827</v>
      </c>
      <c r="O126" s="9">
        <f t="shared" si="16"/>
        <v>99.726775956284158</v>
      </c>
      <c r="P126" s="9">
        <f t="shared" si="17"/>
        <v>84.466094748419664</v>
      </c>
    </row>
    <row r="127" spans="1:16" x14ac:dyDescent="0.2">
      <c r="A127" s="3">
        <v>1506583</v>
      </c>
      <c r="B127" s="3">
        <v>150658</v>
      </c>
      <c r="C127" s="1" t="s">
        <v>33</v>
      </c>
      <c r="D127" s="10" t="s">
        <v>148</v>
      </c>
      <c r="E127" s="12">
        <v>33661.098398169335</v>
      </c>
      <c r="F127" s="13">
        <v>13.183461326979204</v>
      </c>
      <c r="G127" s="2">
        <v>27.080745341614907</v>
      </c>
      <c r="H127" s="14">
        <v>0</v>
      </c>
      <c r="I127" s="9">
        <v>100</v>
      </c>
      <c r="J127" s="9">
        <f t="shared" si="11"/>
        <v>77.549772511642374</v>
      </c>
      <c r="K127" s="9">
        <f t="shared" si="12"/>
        <v>61.547148503670243</v>
      </c>
      <c r="L127" s="14">
        <f t="shared" si="13"/>
        <v>100</v>
      </c>
      <c r="M127" s="9">
        <f t="shared" si="14"/>
        <v>100</v>
      </c>
      <c r="N127" s="9">
        <f t="shared" si="15"/>
        <v>69.548460507656301</v>
      </c>
      <c r="O127" s="9">
        <f t="shared" si="16"/>
        <v>100</v>
      </c>
      <c r="P127" s="9">
        <f t="shared" si="17"/>
        <v>89.849486835885429</v>
      </c>
    </row>
    <row r="128" spans="1:16" x14ac:dyDescent="0.2">
      <c r="A128" s="3">
        <v>1506609</v>
      </c>
      <c r="B128" s="3">
        <v>150660</v>
      </c>
      <c r="C128" s="1" t="s">
        <v>72</v>
      </c>
      <c r="D128" s="10" t="s">
        <v>149</v>
      </c>
      <c r="E128" s="12">
        <v>12318.343668733747</v>
      </c>
      <c r="F128" s="13">
        <v>9.3543113349752272</v>
      </c>
      <c r="G128" s="2">
        <v>35.506329113924053</v>
      </c>
      <c r="H128" s="14">
        <v>4.6707146193367584E-2</v>
      </c>
      <c r="I128" s="9">
        <f t="shared" si="10"/>
        <v>37.569002788152119</v>
      </c>
      <c r="J128" s="9">
        <f t="shared" si="11"/>
        <v>55.02536079397192</v>
      </c>
      <c r="K128" s="9">
        <f t="shared" si="12"/>
        <v>80.696202531645582</v>
      </c>
      <c r="L128" s="14">
        <f t="shared" si="13"/>
        <v>99.95329285380663</v>
      </c>
      <c r="M128" s="9">
        <f t="shared" si="14"/>
        <v>37.569002788152119</v>
      </c>
      <c r="N128" s="9">
        <f t="shared" si="15"/>
        <v>67.860781662808748</v>
      </c>
      <c r="O128" s="9">
        <f t="shared" si="16"/>
        <v>99.95329285380663</v>
      </c>
      <c r="P128" s="9">
        <f t="shared" si="17"/>
        <v>68.461025768255823</v>
      </c>
    </row>
    <row r="129" spans="1:16" x14ac:dyDescent="0.2">
      <c r="A129" s="3">
        <v>1506708</v>
      </c>
      <c r="B129" s="3">
        <v>150670</v>
      </c>
      <c r="C129" s="1" t="s">
        <v>33</v>
      </c>
      <c r="D129" s="10" t="s">
        <v>150</v>
      </c>
      <c r="E129" s="12">
        <v>14967.723296469987</v>
      </c>
      <c r="F129" s="13">
        <v>14.278180141059659</v>
      </c>
      <c r="G129" s="2">
        <v>11.076650420912717</v>
      </c>
      <c r="H129" s="14">
        <v>0.31910650179497407</v>
      </c>
      <c r="I129" s="9">
        <f t="shared" si="10"/>
        <v>45.649192243649573</v>
      </c>
      <c r="J129" s="9">
        <f t="shared" si="11"/>
        <v>83.989294947409761</v>
      </c>
      <c r="K129" s="9">
        <f t="shared" si="12"/>
        <v>25.174205502074358</v>
      </c>
      <c r="L129" s="14">
        <f t="shared" si="13"/>
        <v>99.680893498205023</v>
      </c>
      <c r="M129" s="9">
        <f t="shared" si="14"/>
        <v>45.649192243649573</v>
      </c>
      <c r="N129" s="9">
        <f t="shared" si="15"/>
        <v>54.581750224742059</v>
      </c>
      <c r="O129" s="9">
        <f t="shared" si="16"/>
        <v>99.680893498205023</v>
      </c>
      <c r="P129" s="9">
        <f t="shared" si="17"/>
        <v>66.637278655532214</v>
      </c>
    </row>
    <row r="130" spans="1:16" x14ac:dyDescent="0.2">
      <c r="A130" s="3">
        <v>1506807</v>
      </c>
      <c r="B130" s="3">
        <v>150680</v>
      </c>
      <c r="C130" s="1" t="s">
        <v>35</v>
      </c>
      <c r="D130" s="10" t="s">
        <v>151</v>
      </c>
      <c r="E130" s="12">
        <v>17950.238188462543</v>
      </c>
      <c r="F130" s="13">
        <v>13.520259653579659</v>
      </c>
      <c r="G130" s="2">
        <v>2.850050350108897</v>
      </c>
      <c r="H130" s="14">
        <v>0.53736508948494921</v>
      </c>
      <c r="I130" s="9">
        <f t="shared" si="10"/>
        <v>54.745391644010319</v>
      </c>
      <c r="J130" s="9">
        <f t="shared" si="11"/>
        <v>79.530939138703886</v>
      </c>
      <c r="K130" s="9">
        <f t="shared" si="12"/>
        <v>6.4773871593384023</v>
      </c>
      <c r="L130" s="14">
        <f t="shared" si="13"/>
        <v>99.46263491051505</v>
      </c>
      <c r="M130" s="9">
        <f t="shared" si="14"/>
        <v>54.745391644010319</v>
      </c>
      <c r="N130" s="9">
        <f t="shared" si="15"/>
        <v>43.004163149021146</v>
      </c>
      <c r="O130" s="9">
        <f t="shared" si="16"/>
        <v>99.46263491051505</v>
      </c>
      <c r="P130" s="9">
        <f t="shared" si="17"/>
        <v>65.737396567848847</v>
      </c>
    </row>
    <row r="131" spans="1:16" x14ac:dyDescent="0.2">
      <c r="A131" s="3">
        <v>1506906</v>
      </c>
      <c r="B131" s="3">
        <v>150690</v>
      </c>
      <c r="C131" s="1" t="s">
        <v>44</v>
      </c>
      <c r="D131" s="10" t="s">
        <v>152</v>
      </c>
      <c r="E131" s="12">
        <v>7551.3105286539312</v>
      </c>
      <c r="F131" s="13">
        <v>11.594491434229376</v>
      </c>
      <c r="G131" s="2">
        <v>6.8825910931174086</v>
      </c>
      <c r="H131" s="14">
        <v>0</v>
      </c>
      <c r="I131" s="9">
        <f t="shared" si="10"/>
        <v>23.030304555089927</v>
      </c>
      <c r="J131" s="9">
        <f t="shared" si="11"/>
        <v>68.202890789584558</v>
      </c>
      <c r="K131" s="9">
        <f t="shared" si="12"/>
        <v>15.642252484357746</v>
      </c>
      <c r="L131" s="14">
        <f t="shared" si="13"/>
        <v>100</v>
      </c>
      <c r="M131" s="9">
        <f t="shared" si="14"/>
        <v>23.030304555089927</v>
      </c>
      <c r="N131" s="9">
        <f t="shared" si="15"/>
        <v>41.922571636971149</v>
      </c>
      <c r="O131" s="9">
        <f t="shared" si="16"/>
        <v>100</v>
      </c>
      <c r="P131" s="9">
        <f t="shared" si="17"/>
        <v>54.984292064020359</v>
      </c>
    </row>
    <row r="132" spans="1:16" x14ac:dyDescent="0.2">
      <c r="A132" s="3">
        <v>1507003</v>
      </c>
      <c r="B132" s="3">
        <v>150700</v>
      </c>
      <c r="C132" s="1" t="s">
        <v>72</v>
      </c>
      <c r="D132" s="10" t="s">
        <v>153</v>
      </c>
      <c r="E132" s="12">
        <v>13538.442258286859</v>
      </c>
      <c r="F132" s="13">
        <v>11.232091142149715</v>
      </c>
      <c r="G132" s="2">
        <v>15.287403179779863</v>
      </c>
      <c r="H132" s="14">
        <v>0</v>
      </c>
      <c r="I132" s="9">
        <f t="shared" si="10"/>
        <v>41.290110799538951</v>
      </c>
      <c r="J132" s="9">
        <f t="shared" si="11"/>
        <v>66.071124365586556</v>
      </c>
      <c r="K132" s="9">
        <f t="shared" si="12"/>
        <v>34.744098135863325</v>
      </c>
      <c r="L132" s="14">
        <f t="shared" si="13"/>
        <v>100</v>
      </c>
      <c r="M132" s="9">
        <f t="shared" si="14"/>
        <v>41.290110799538951</v>
      </c>
      <c r="N132" s="9">
        <f t="shared" si="15"/>
        <v>50.407611250724941</v>
      </c>
      <c r="O132" s="9">
        <f t="shared" si="16"/>
        <v>100</v>
      </c>
      <c r="P132" s="9">
        <f t="shared" ref="P132:P163" si="18">AVERAGE(M132:O132)</f>
        <v>63.899240683421304</v>
      </c>
    </row>
    <row r="133" spans="1:16" x14ac:dyDescent="0.2">
      <c r="A133" s="3">
        <v>1507102</v>
      </c>
      <c r="B133" s="3">
        <v>150710</v>
      </c>
      <c r="C133" s="1" t="s">
        <v>72</v>
      </c>
      <c r="D133" s="10" t="s">
        <v>154</v>
      </c>
      <c r="E133" s="12">
        <v>8702.575983231287</v>
      </c>
      <c r="F133" s="13">
        <v>12.066623224431419</v>
      </c>
      <c r="G133" s="2">
        <v>42.222222222222221</v>
      </c>
      <c r="H133" s="14">
        <v>0.20833333333333334</v>
      </c>
      <c r="I133" s="9">
        <f t="shared" ref="I133:I160" si="19">((E133)/(32788.5830193462))*100</f>
        <v>26.541482375424756</v>
      </c>
      <c r="J133" s="9">
        <f t="shared" ref="J133:J160" si="20">((F133)/(17))*100</f>
        <v>70.980136614302467</v>
      </c>
      <c r="K133" s="9">
        <f t="shared" ref="K133:K160" si="21">((G133)/(44))*100</f>
        <v>95.959595959595958</v>
      </c>
      <c r="L133" s="14">
        <f t="shared" ref="L133:L160" si="22">(100-H133)/(100)*100</f>
        <v>99.791666666666671</v>
      </c>
      <c r="M133" s="9">
        <f t="shared" ref="M133:M160" si="23">I133</f>
        <v>26.541482375424756</v>
      </c>
      <c r="N133" s="9">
        <f t="shared" ref="N133:N160" si="24">AVERAGE(J133:K133)</f>
        <v>83.469866286949213</v>
      </c>
      <c r="O133" s="9">
        <f t="shared" ref="O133:O160" si="25">L133</f>
        <v>99.791666666666671</v>
      </c>
      <c r="P133" s="9">
        <f t="shared" si="18"/>
        <v>69.934338443013544</v>
      </c>
    </row>
    <row r="134" spans="1:16" x14ac:dyDescent="0.2">
      <c r="A134" s="3">
        <v>1507151</v>
      </c>
      <c r="B134" s="3">
        <v>150715</v>
      </c>
      <c r="C134" s="1" t="s">
        <v>56</v>
      </c>
      <c r="D134" s="10" t="s">
        <v>155</v>
      </c>
      <c r="E134" s="12">
        <v>11764.609948355532</v>
      </c>
      <c r="F134" s="13">
        <v>11.088893988081365</v>
      </c>
      <c r="G134" s="2">
        <v>10.260770975056689</v>
      </c>
      <c r="H134" s="14">
        <v>0.56555269922879181</v>
      </c>
      <c r="I134" s="9">
        <f t="shared" si="19"/>
        <v>35.880202390612844</v>
      </c>
      <c r="J134" s="9">
        <f t="shared" si="20"/>
        <v>65.228788165184497</v>
      </c>
      <c r="K134" s="9">
        <f t="shared" si="21"/>
        <v>23.319934034219749</v>
      </c>
      <c r="L134" s="14">
        <f t="shared" si="22"/>
        <v>99.434447300771211</v>
      </c>
      <c r="M134" s="9">
        <f t="shared" si="23"/>
        <v>35.880202390612844</v>
      </c>
      <c r="N134" s="9">
        <f t="shared" si="24"/>
        <v>44.274361099702119</v>
      </c>
      <c r="O134" s="9">
        <f t="shared" si="25"/>
        <v>99.434447300771211</v>
      </c>
      <c r="P134" s="9">
        <f t="shared" si="18"/>
        <v>59.863003597028722</v>
      </c>
    </row>
    <row r="135" spans="1:16" x14ac:dyDescent="0.2">
      <c r="A135" s="3">
        <v>1507201</v>
      </c>
      <c r="B135" s="3">
        <v>150720</v>
      </c>
      <c r="C135" s="1" t="s">
        <v>72</v>
      </c>
      <c r="D135" s="10" t="s">
        <v>156</v>
      </c>
      <c r="E135" s="12">
        <v>11574.815644544013</v>
      </c>
      <c r="F135" s="13">
        <v>11.50753805714591</v>
      </c>
      <c r="G135" s="2">
        <v>32.217898832684824</v>
      </c>
      <c r="H135" s="14">
        <v>0.47086521483225424</v>
      </c>
      <c r="I135" s="9">
        <f t="shared" si="19"/>
        <v>35.30135973767009</v>
      </c>
      <c r="J135" s="9">
        <f t="shared" si="20"/>
        <v>67.691400336152412</v>
      </c>
      <c r="K135" s="9">
        <f t="shared" si="21"/>
        <v>73.222497347010957</v>
      </c>
      <c r="L135" s="14">
        <f t="shared" si="22"/>
        <v>99.529134785167741</v>
      </c>
      <c r="M135" s="9">
        <f t="shared" si="23"/>
        <v>35.30135973767009</v>
      </c>
      <c r="N135" s="9">
        <f t="shared" si="24"/>
        <v>70.456948841581692</v>
      </c>
      <c r="O135" s="9">
        <f t="shared" si="25"/>
        <v>99.529134785167741</v>
      </c>
      <c r="P135" s="9">
        <f t="shared" si="18"/>
        <v>68.429147788139844</v>
      </c>
    </row>
    <row r="136" spans="1:16" x14ac:dyDescent="0.2">
      <c r="A136" s="3">
        <v>1507300</v>
      </c>
      <c r="B136" s="3">
        <v>150730</v>
      </c>
      <c r="C136" s="1" t="s">
        <v>33</v>
      </c>
      <c r="D136" s="10" t="s">
        <v>157</v>
      </c>
      <c r="E136" s="12">
        <v>11939.086409662625</v>
      </c>
      <c r="F136" s="13">
        <v>13.761310329039544</v>
      </c>
      <c r="G136" s="2">
        <v>4.1615235408217242</v>
      </c>
      <c r="H136" s="14">
        <v>0.35551041137633316</v>
      </c>
      <c r="I136" s="9">
        <f t="shared" si="19"/>
        <v>36.41232804302102</v>
      </c>
      <c r="J136" s="9">
        <f t="shared" si="20"/>
        <v>80.948884288467909</v>
      </c>
      <c r="K136" s="9">
        <f t="shared" si="21"/>
        <v>9.4580080473220995</v>
      </c>
      <c r="L136" s="14">
        <f t="shared" si="22"/>
        <v>99.644489588623671</v>
      </c>
      <c r="M136" s="9">
        <f t="shared" si="23"/>
        <v>36.41232804302102</v>
      </c>
      <c r="N136" s="9">
        <f t="shared" si="24"/>
        <v>45.203446167895002</v>
      </c>
      <c r="O136" s="9">
        <f t="shared" si="25"/>
        <v>99.644489588623671</v>
      </c>
      <c r="P136" s="9">
        <f t="shared" si="18"/>
        <v>60.4200879331799</v>
      </c>
    </row>
    <row r="137" spans="1:16" x14ac:dyDescent="0.2">
      <c r="A137" s="3">
        <v>1507409</v>
      </c>
      <c r="B137" s="3">
        <v>150740</v>
      </c>
      <c r="C137" s="1" t="s">
        <v>72</v>
      </c>
      <c r="D137" s="10" t="s">
        <v>158</v>
      </c>
      <c r="E137" s="12">
        <v>15154.551161330823</v>
      </c>
      <c r="F137" s="13">
        <v>11.810805900097614</v>
      </c>
      <c r="G137" s="2">
        <v>57.328145265888452</v>
      </c>
      <c r="H137" s="14">
        <v>0.41220115416323161</v>
      </c>
      <c r="I137" s="9">
        <f t="shared" si="19"/>
        <v>46.218987726274122</v>
      </c>
      <c r="J137" s="9">
        <f t="shared" si="20"/>
        <v>69.475328824103613</v>
      </c>
      <c r="K137" s="9">
        <f t="shared" si="21"/>
        <v>130.29123924065559</v>
      </c>
      <c r="L137" s="14">
        <f t="shared" si="22"/>
        <v>99.587798845836772</v>
      </c>
      <c r="M137" s="9">
        <f t="shared" si="23"/>
        <v>46.218987726274122</v>
      </c>
      <c r="N137" s="9">
        <f t="shared" si="24"/>
        <v>99.883284032379606</v>
      </c>
      <c r="O137" s="9">
        <f t="shared" si="25"/>
        <v>99.587798845836772</v>
      </c>
      <c r="P137" s="9">
        <f t="shared" si="18"/>
        <v>81.896690201496838</v>
      </c>
    </row>
    <row r="138" spans="1:16" x14ac:dyDescent="0.2">
      <c r="A138" s="3">
        <v>1507458</v>
      </c>
      <c r="B138" s="3">
        <v>150745</v>
      </c>
      <c r="C138" s="1" t="s">
        <v>56</v>
      </c>
      <c r="D138" s="10" t="s">
        <v>159</v>
      </c>
      <c r="E138" s="12">
        <v>24266.545233758348</v>
      </c>
      <c r="F138" s="13">
        <v>11.883428141524261</v>
      </c>
      <c r="G138" s="2">
        <v>23.098106712564544</v>
      </c>
      <c r="H138" s="14">
        <v>0.30760626398210289</v>
      </c>
      <c r="I138" s="9">
        <f t="shared" si="19"/>
        <v>74.009130615496233</v>
      </c>
      <c r="J138" s="9">
        <f t="shared" si="20"/>
        <v>69.902518479554473</v>
      </c>
      <c r="K138" s="9">
        <f t="shared" si="21"/>
        <v>52.49569707401033</v>
      </c>
      <c r="L138" s="14">
        <f t="shared" si="22"/>
        <v>99.692393736017891</v>
      </c>
      <c r="M138" s="9">
        <f t="shared" si="23"/>
        <v>74.009130615496233</v>
      </c>
      <c r="N138" s="9">
        <f t="shared" si="24"/>
        <v>61.199107776782398</v>
      </c>
      <c r="O138" s="9">
        <f t="shared" si="25"/>
        <v>99.692393736017891</v>
      </c>
      <c r="P138" s="9">
        <f t="shared" si="18"/>
        <v>78.300210709432179</v>
      </c>
    </row>
    <row r="139" spans="1:16" x14ac:dyDescent="0.2">
      <c r="A139" s="3">
        <v>1507466</v>
      </c>
      <c r="B139" s="3">
        <v>150746</v>
      </c>
      <c r="C139" s="1" t="s">
        <v>72</v>
      </c>
      <c r="D139" s="10" t="s">
        <v>160</v>
      </c>
      <c r="E139" s="12">
        <v>8424.1595624899473</v>
      </c>
      <c r="F139" s="13">
        <v>10.253093704424488</v>
      </c>
      <c r="G139" s="2">
        <v>9.3567251461988299</v>
      </c>
      <c r="H139" s="14">
        <v>0</v>
      </c>
      <c r="I139" s="9">
        <f t="shared" si="19"/>
        <v>25.692356261688566</v>
      </c>
      <c r="J139" s="9">
        <f t="shared" si="20"/>
        <v>60.312315908379347</v>
      </c>
      <c r="K139" s="9">
        <f t="shared" si="21"/>
        <v>21.26528442317916</v>
      </c>
      <c r="L139" s="14">
        <f t="shared" si="22"/>
        <v>100</v>
      </c>
      <c r="M139" s="9">
        <f t="shared" si="23"/>
        <v>25.692356261688566</v>
      </c>
      <c r="N139" s="9">
        <f t="shared" si="24"/>
        <v>40.78880016577925</v>
      </c>
      <c r="O139" s="9">
        <f t="shared" si="25"/>
        <v>100</v>
      </c>
      <c r="P139" s="9">
        <f t="shared" si="18"/>
        <v>55.493718809155943</v>
      </c>
    </row>
    <row r="140" spans="1:16" x14ac:dyDescent="0.2">
      <c r="A140" s="3">
        <v>1507474</v>
      </c>
      <c r="B140" s="3">
        <v>150747</v>
      </c>
      <c r="C140" s="1" t="s">
        <v>44</v>
      </c>
      <c r="D140" s="10" t="s">
        <v>161</v>
      </c>
      <c r="E140" s="12">
        <v>7745.7838581999658</v>
      </c>
      <c r="F140" s="13">
        <v>10.060620072678352</v>
      </c>
      <c r="G140" s="2">
        <v>35.911602209944753</v>
      </c>
      <c r="H140" s="14">
        <v>0.20325203252032523</v>
      </c>
      <c r="I140" s="9">
        <f t="shared" si="19"/>
        <v>23.623417497577531</v>
      </c>
      <c r="J140" s="9">
        <f t="shared" si="20"/>
        <v>59.180118074578544</v>
      </c>
      <c r="K140" s="9">
        <f t="shared" si="21"/>
        <v>81.617277749874432</v>
      </c>
      <c r="L140" s="14">
        <f t="shared" si="22"/>
        <v>99.796747967479675</v>
      </c>
      <c r="M140" s="9">
        <f t="shared" si="23"/>
        <v>23.623417497577531</v>
      </c>
      <c r="N140" s="9">
        <f t="shared" si="24"/>
        <v>70.398697912226481</v>
      </c>
      <c r="O140" s="9">
        <f t="shared" si="25"/>
        <v>99.796747967479675</v>
      </c>
      <c r="P140" s="9">
        <f t="shared" si="18"/>
        <v>64.606287792427892</v>
      </c>
    </row>
    <row r="141" spans="1:16" x14ac:dyDescent="0.2">
      <c r="A141" s="3">
        <v>1507508</v>
      </c>
      <c r="B141" s="3">
        <v>150750</v>
      </c>
      <c r="C141" s="1" t="s">
        <v>56</v>
      </c>
      <c r="D141" s="10" t="s">
        <v>162</v>
      </c>
      <c r="E141" s="12">
        <v>11629.421393495124</v>
      </c>
      <c r="F141" s="13">
        <v>8.963513696568409</v>
      </c>
      <c r="G141" s="2">
        <v>-56.040756914119363</v>
      </c>
      <c r="H141" s="14">
        <v>1.3245033112582782</v>
      </c>
      <c r="I141" s="9">
        <f t="shared" si="19"/>
        <v>35.467898648238119</v>
      </c>
      <c r="J141" s="9">
        <f t="shared" si="20"/>
        <v>52.726551156284764</v>
      </c>
      <c r="K141" s="9">
        <v>0</v>
      </c>
      <c r="L141" s="14">
        <f t="shared" si="22"/>
        <v>98.675496688741717</v>
      </c>
      <c r="M141" s="9">
        <f t="shared" si="23"/>
        <v>35.467898648238119</v>
      </c>
      <c r="N141" s="9">
        <f t="shared" si="24"/>
        <v>26.363275578142382</v>
      </c>
      <c r="O141" s="9">
        <f t="shared" si="25"/>
        <v>98.675496688741717</v>
      </c>
      <c r="P141" s="9">
        <f t="shared" si="18"/>
        <v>53.502223638374069</v>
      </c>
    </row>
    <row r="142" spans="1:16" x14ac:dyDescent="0.2">
      <c r="A142" s="3">
        <v>1507607</v>
      </c>
      <c r="B142" s="3">
        <v>150760</v>
      </c>
      <c r="C142" s="1" t="s">
        <v>72</v>
      </c>
      <c r="D142" s="10" t="s">
        <v>163</v>
      </c>
      <c r="E142" s="12">
        <v>12113.076871478401</v>
      </c>
      <c r="F142" s="13">
        <v>10.187731866068068</v>
      </c>
      <c r="G142" s="2">
        <v>31.189962752401492</v>
      </c>
      <c r="H142" s="14">
        <v>5.9772863120143446E-2</v>
      </c>
      <c r="I142" s="9">
        <f t="shared" si="19"/>
        <v>36.942971473733216</v>
      </c>
      <c r="J142" s="9">
        <f t="shared" si="20"/>
        <v>59.92783450628275</v>
      </c>
      <c r="K142" s="9">
        <f t="shared" si="21"/>
        <v>70.886278982730673</v>
      </c>
      <c r="L142" s="14">
        <f t="shared" si="22"/>
        <v>99.940227136879855</v>
      </c>
      <c r="M142" s="9">
        <f t="shared" si="23"/>
        <v>36.942971473733216</v>
      </c>
      <c r="N142" s="9">
        <f t="shared" si="24"/>
        <v>65.407056744506718</v>
      </c>
      <c r="O142" s="9">
        <f t="shared" si="25"/>
        <v>99.940227136879855</v>
      </c>
      <c r="P142" s="9">
        <f t="shared" si="18"/>
        <v>67.43008511837327</v>
      </c>
    </row>
    <row r="143" spans="1:16" x14ac:dyDescent="0.2">
      <c r="A143" s="3">
        <v>1507706</v>
      </c>
      <c r="B143" s="3">
        <v>150770</v>
      </c>
      <c r="C143" s="1" t="s">
        <v>31</v>
      </c>
      <c r="D143" s="10" t="s">
        <v>164</v>
      </c>
      <c r="E143" s="12">
        <v>8466.3379550678437</v>
      </c>
      <c r="F143" s="13">
        <v>15.724895196715966</v>
      </c>
      <c r="G143" s="2">
        <v>7.9365079365079358</v>
      </c>
      <c r="H143" s="14">
        <v>0</v>
      </c>
      <c r="I143" s="9">
        <f t="shared" si="19"/>
        <v>25.82099369793584</v>
      </c>
      <c r="J143" s="9">
        <f t="shared" si="20"/>
        <v>92.499383510093921</v>
      </c>
      <c r="K143" s="9">
        <f t="shared" si="21"/>
        <v>18.037518037518037</v>
      </c>
      <c r="L143" s="14">
        <f t="shared" si="22"/>
        <v>100</v>
      </c>
      <c r="M143" s="9">
        <f t="shared" si="23"/>
        <v>25.82099369793584</v>
      </c>
      <c r="N143" s="9">
        <f t="shared" si="24"/>
        <v>55.268450773805981</v>
      </c>
      <c r="O143" s="9">
        <f t="shared" si="25"/>
        <v>100</v>
      </c>
      <c r="P143" s="9">
        <f t="shared" si="18"/>
        <v>60.363148157247274</v>
      </c>
    </row>
    <row r="144" spans="1:16" x14ac:dyDescent="0.2">
      <c r="A144" s="3">
        <v>1507755</v>
      </c>
      <c r="B144" s="3">
        <v>150775</v>
      </c>
      <c r="C144" s="1" t="s">
        <v>33</v>
      </c>
      <c r="D144" s="10" t="s">
        <v>165</v>
      </c>
      <c r="E144" s="12">
        <v>19013.64619737061</v>
      </c>
      <c r="F144" s="13">
        <v>10.867732403324091</v>
      </c>
      <c r="G144" s="2">
        <v>10.743801652892563</v>
      </c>
      <c r="H144" s="14">
        <v>0.29850746268656719</v>
      </c>
      <c r="I144" s="9">
        <f t="shared" si="19"/>
        <v>57.988618130133943</v>
      </c>
      <c r="J144" s="9">
        <f t="shared" si="20"/>
        <v>63.927837666612298</v>
      </c>
      <c r="K144" s="9">
        <f t="shared" si="21"/>
        <v>24.417731029301279</v>
      </c>
      <c r="L144" s="14">
        <f t="shared" si="22"/>
        <v>99.701492537313428</v>
      </c>
      <c r="M144" s="9">
        <f t="shared" si="23"/>
        <v>57.988618130133943</v>
      </c>
      <c r="N144" s="9">
        <f t="shared" si="24"/>
        <v>44.172784347956792</v>
      </c>
      <c r="O144" s="9">
        <f t="shared" si="25"/>
        <v>99.701492537313428</v>
      </c>
      <c r="P144" s="9">
        <f t="shared" si="18"/>
        <v>67.287631671801378</v>
      </c>
    </row>
    <row r="145" spans="1:16" x14ac:dyDescent="0.2">
      <c r="A145" s="3">
        <v>1507805</v>
      </c>
      <c r="B145" s="3">
        <v>150780</v>
      </c>
      <c r="C145" s="1" t="s">
        <v>38</v>
      </c>
      <c r="D145" s="10" t="s">
        <v>166</v>
      </c>
      <c r="E145" s="12">
        <v>17358.01393728223</v>
      </c>
      <c r="F145" s="13">
        <v>14.624232344908295</v>
      </c>
      <c r="G145" s="2">
        <v>68.840579710144922</v>
      </c>
      <c r="H145" s="14">
        <v>0.1072961373390558</v>
      </c>
      <c r="I145" s="9">
        <f t="shared" si="19"/>
        <v>52.939201206226286</v>
      </c>
      <c r="J145" s="9">
        <f t="shared" si="20"/>
        <v>86.024896146519382</v>
      </c>
      <c r="K145" s="9">
        <f t="shared" si="21"/>
        <v>156.4558629776021</v>
      </c>
      <c r="L145" s="14">
        <f t="shared" si="22"/>
        <v>99.892703862660937</v>
      </c>
      <c r="M145" s="9">
        <f t="shared" si="23"/>
        <v>52.939201206226286</v>
      </c>
      <c r="N145" s="9">
        <f t="shared" si="24"/>
        <v>121.24037956206074</v>
      </c>
      <c r="O145" s="9">
        <f t="shared" si="25"/>
        <v>99.892703862660937</v>
      </c>
      <c r="P145" s="9">
        <f t="shared" si="18"/>
        <v>91.357428210315973</v>
      </c>
    </row>
    <row r="146" spans="1:16" x14ac:dyDescent="0.2">
      <c r="A146" s="3">
        <v>1507904</v>
      </c>
      <c r="B146" s="3">
        <v>150790</v>
      </c>
      <c r="C146" s="1" t="s">
        <v>31</v>
      </c>
      <c r="D146" s="10" t="s">
        <v>167</v>
      </c>
      <c r="E146" s="12">
        <v>8500.3716017993356</v>
      </c>
      <c r="F146" s="13">
        <v>12.913704733892102</v>
      </c>
      <c r="G146" s="2">
        <v>5.2352048558421851</v>
      </c>
      <c r="H146" s="14">
        <v>0</v>
      </c>
      <c r="I146" s="9">
        <f t="shared" si="19"/>
        <v>25.924790945628462</v>
      </c>
      <c r="J146" s="9">
        <f t="shared" si="20"/>
        <v>75.962969022894725</v>
      </c>
      <c r="K146" s="9">
        <f t="shared" si="21"/>
        <v>11.898192854186785</v>
      </c>
      <c r="L146" s="14">
        <f t="shared" si="22"/>
        <v>100</v>
      </c>
      <c r="M146" s="9">
        <f t="shared" si="23"/>
        <v>25.924790945628462</v>
      </c>
      <c r="N146" s="9">
        <f t="shared" si="24"/>
        <v>43.930580938540757</v>
      </c>
      <c r="O146" s="9">
        <f t="shared" si="25"/>
        <v>100</v>
      </c>
      <c r="P146" s="9">
        <f t="shared" si="18"/>
        <v>56.618457294723072</v>
      </c>
    </row>
    <row r="147" spans="1:16" x14ac:dyDescent="0.2">
      <c r="A147" s="3">
        <v>1507953</v>
      </c>
      <c r="B147" s="3">
        <v>150795</v>
      </c>
      <c r="C147" s="1" t="s">
        <v>26</v>
      </c>
      <c r="D147" s="10" t="s">
        <v>168</v>
      </c>
      <c r="E147" s="12">
        <v>9896.4751443070963</v>
      </c>
      <c r="F147" s="13">
        <v>10.241558308212955</v>
      </c>
      <c r="G147" s="2">
        <v>19.592575826165685</v>
      </c>
      <c r="H147" s="14">
        <v>0.10598834128245893</v>
      </c>
      <c r="I147" s="9">
        <f t="shared" si="19"/>
        <v>30.182686267558111</v>
      </c>
      <c r="J147" s="9">
        <f t="shared" si="20"/>
        <v>60.244460636546791</v>
      </c>
      <c r="K147" s="9">
        <f t="shared" si="21"/>
        <v>44.52858142310383</v>
      </c>
      <c r="L147" s="14">
        <f t="shared" si="22"/>
        <v>99.894011658717545</v>
      </c>
      <c r="M147" s="9">
        <f t="shared" si="23"/>
        <v>30.182686267558111</v>
      </c>
      <c r="N147" s="9">
        <f t="shared" si="24"/>
        <v>52.38652102982531</v>
      </c>
      <c r="O147" s="9">
        <f t="shared" si="25"/>
        <v>99.894011658717545</v>
      </c>
      <c r="P147" s="9">
        <f t="shared" si="18"/>
        <v>60.821072985366989</v>
      </c>
    </row>
    <row r="148" spans="1:16" x14ac:dyDescent="0.2">
      <c r="A148" s="3">
        <v>1507961</v>
      </c>
      <c r="B148" s="3">
        <v>150796</v>
      </c>
      <c r="C148" s="1" t="s">
        <v>72</v>
      </c>
      <c r="D148" s="10" t="s">
        <v>169</v>
      </c>
      <c r="E148" s="12">
        <v>6509.4116654005229</v>
      </c>
      <c r="F148" s="13">
        <v>10.823561075404772</v>
      </c>
      <c r="G148" s="2">
        <v>87.431693989071036</v>
      </c>
      <c r="H148" s="14">
        <v>0.29154518950437319</v>
      </c>
      <c r="I148" s="9">
        <f t="shared" si="19"/>
        <v>19.852677566333941</v>
      </c>
      <c r="J148" s="9">
        <f t="shared" si="20"/>
        <v>63.668006325910419</v>
      </c>
      <c r="K148" s="9">
        <f t="shared" si="21"/>
        <v>198.70839542970691</v>
      </c>
      <c r="L148" s="14">
        <f t="shared" si="22"/>
        <v>99.708454810495624</v>
      </c>
      <c r="M148" s="9">
        <f t="shared" si="23"/>
        <v>19.852677566333941</v>
      </c>
      <c r="N148" s="9">
        <f t="shared" si="24"/>
        <v>131.18820087780867</v>
      </c>
      <c r="O148" s="9">
        <f t="shared" si="25"/>
        <v>99.708454810495624</v>
      </c>
      <c r="P148" s="9">
        <f t="shared" si="18"/>
        <v>83.583111084879405</v>
      </c>
    </row>
    <row r="149" spans="1:16" x14ac:dyDescent="0.2">
      <c r="A149" s="3">
        <v>1507979</v>
      </c>
      <c r="B149" s="3">
        <v>150797</v>
      </c>
      <c r="C149" s="1" t="s">
        <v>35</v>
      </c>
      <c r="D149" s="10" t="s">
        <v>170</v>
      </c>
      <c r="E149" s="12">
        <v>22899.614103716234</v>
      </c>
      <c r="F149" s="13">
        <v>14.003777482941933</v>
      </c>
      <c r="G149" s="2">
        <v>1.0727969348659003</v>
      </c>
      <c r="H149" s="14">
        <v>0.30326004548900681</v>
      </c>
      <c r="I149" s="9">
        <f t="shared" si="19"/>
        <v>69.840206544469481</v>
      </c>
      <c r="J149" s="9">
        <f t="shared" si="20"/>
        <v>82.375161664364313</v>
      </c>
      <c r="K149" s="9">
        <f t="shared" si="21"/>
        <v>2.4381748519679554</v>
      </c>
      <c r="L149" s="14">
        <f t="shared" si="22"/>
        <v>99.696739954510988</v>
      </c>
      <c r="M149" s="9">
        <f t="shared" si="23"/>
        <v>69.840206544469481</v>
      </c>
      <c r="N149" s="9">
        <f t="shared" si="24"/>
        <v>42.406668258166135</v>
      </c>
      <c r="O149" s="9">
        <f t="shared" si="25"/>
        <v>99.696739954510988</v>
      </c>
      <c r="P149" s="9">
        <f t="shared" si="18"/>
        <v>70.647871585715535</v>
      </c>
    </row>
    <row r="150" spans="1:16" x14ac:dyDescent="0.2">
      <c r="A150" s="3">
        <v>1508001</v>
      </c>
      <c r="B150" s="3">
        <v>150800</v>
      </c>
      <c r="C150" s="1" t="s">
        <v>28</v>
      </c>
      <c r="D150" s="10" t="s">
        <v>171</v>
      </c>
      <c r="E150" s="12">
        <v>12732.031860065594</v>
      </c>
      <c r="F150" s="13">
        <v>9.7757479989721592</v>
      </c>
      <c r="G150" s="2">
        <v>12.457825071372957</v>
      </c>
      <c r="H150" s="14">
        <v>0.17309023771059312</v>
      </c>
      <c r="I150" s="9">
        <f t="shared" si="19"/>
        <v>38.830686439097811</v>
      </c>
      <c r="J150" s="9">
        <f t="shared" si="20"/>
        <v>57.504399993953882</v>
      </c>
      <c r="K150" s="9">
        <f t="shared" si="21"/>
        <v>28.313238798574901</v>
      </c>
      <c r="L150" s="14">
        <f t="shared" si="22"/>
        <v>99.826909762289404</v>
      </c>
      <c r="M150" s="9">
        <f t="shared" si="23"/>
        <v>38.830686439097811</v>
      </c>
      <c r="N150" s="9">
        <f t="shared" si="24"/>
        <v>42.908819396264391</v>
      </c>
      <c r="O150" s="9">
        <f t="shared" si="25"/>
        <v>99.826909762289404</v>
      </c>
      <c r="P150" s="9">
        <f t="shared" si="18"/>
        <v>60.522138532550535</v>
      </c>
    </row>
    <row r="151" spans="1:16" s="19" customFormat="1" x14ac:dyDescent="0.2">
      <c r="A151" s="18">
        <v>1508035</v>
      </c>
      <c r="B151" s="18">
        <v>150803</v>
      </c>
      <c r="C151" s="19" t="s">
        <v>44</v>
      </c>
      <c r="D151" s="20" t="s">
        <v>172</v>
      </c>
      <c r="E151" s="21">
        <v>9458.6172697315797</v>
      </c>
      <c r="F151" s="22">
        <v>14.490960644537671</v>
      </c>
      <c r="G151" s="23">
        <v>160.64400715563499</v>
      </c>
      <c r="H151" s="24">
        <v>0</v>
      </c>
      <c r="I151" s="25">
        <f t="shared" si="19"/>
        <v>28.847288899769545</v>
      </c>
      <c r="J151" s="25">
        <f>((F151)/(17))*100</f>
        <v>85.240944967868643</v>
      </c>
      <c r="K151" s="25">
        <v>100</v>
      </c>
      <c r="L151" s="24">
        <f t="shared" si="22"/>
        <v>100</v>
      </c>
      <c r="M151" s="25">
        <f>I151</f>
        <v>28.847288899769545</v>
      </c>
      <c r="N151" s="25">
        <f>AVERAGE(J151:K151)</f>
        <v>92.620472483934321</v>
      </c>
      <c r="O151" s="25">
        <f t="shared" si="25"/>
        <v>100</v>
      </c>
      <c r="P151" s="25">
        <f>AVERAGE(M151:O151)</f>
        <v>73.822587127901286</v>
      </c>
    </row>
    <row r="152" spans="1:16" x14ac:dyDescent="0.2">
      <c r="A152" s="3">
        <v>1508050</v>
      </c>
      <c r="B152" s="3">
        <v>150805</v>
      </c>
      <c r="C152" s="1" t="s">
        <v>47</v>
      </c>
      <c r="D152" s="10" t="s">
        <v>173</v>
      </c>
      <c r="E152" s="12">
        <v>14418.82303839733</v>
      </c>
      <c r="F152" s="13">
        <v>13.472099527579205</v>
      </c>
      <c r="G152" s="2">
        <v>-6.5126050420168076</v>
      </c>
      <c r="H152" s="14">
        <v>3.1460674157303372</v>
      </c>
      <c r="I152" s="9">
        <f t="shared" si="19"/>
        <v>43.975133142807088</v>
      </c>
      <c r="J152" s="9">
        <f t="shared" si="20"/>
        <v>79.247644279877676</v>
      </c>
      <c r="K152" s="9">
        <v>0</v>
      </c>
      <c r="L152" s="14">
        <f t="shared" si="22"/>
        <v>96.853932584269657</v>
      </c>
      <c r="M152" s="9">
        <f t="shared" si="23"/>
        <v>43.975133142807088</v>
      </c>
      <c r="N152" s="9">
        <f t="shared" si="24"/>
        <v>39.623822139938838</v>
      </c>
      <c r="O152" s="9">
        <f t="shared" si="25"/>
        <v>96.853932584269657</v>
      </c>
      <c r="P152" s="9">
        <f t="shared" si="18"/>
        <v>60.150962622338533</v>
      </c>
    </row>
    <row r="153" spans="1:16" x14ac:dyDescent="0.2">
      <c r="A153" s="3">
        <v>1508084</v>
      </c>
      <c r="B153" s="3">
        <v>150808</v>
      </c>
      <c r="C153" s="1" t="s">
        <v>33</v>
      </c>
      <c r="D153" s="10" t="s">
        <v>174</v>
      </c>
      <c r="E153" s="12">
        <v>21472.568267889175</v>
      </c>
      <c r="F153" s="13">
        <v>10.957292777937102</v>
      </c>
      <c r="G153" s="2">
        <v>15.862573099415206</v>
      </c>
      <c r="H153" s="14">
        <v>6.3091482649842281E-2</v>
      </c>
      <c r="I153" s="9">
        <f t="shared" si="19"/>
        <v>65.487942114545618</v>
      </c>
      <c r="J153" s="9">
        <f t="shared" si="20"/>
        <v>64.454663399630007</v>
      </c>
      <c r="K153" s="9">
        <f t="shared" si="21"/>
        <v>36.051302498670921</v>
      </c>
      <c r="L153" s="14">
        <f t="shared" si="22"/>
        <v>99.936908517350162</v>
      </c>
      <c r="M153" s="9">
        <f t="shared" si="23"/>
        <v>65.487942114545618</v>
      </c>
      <c r="N153" s="9">
        <f t="shared" si="24"/>
        <v>50.252982949150464</v>
      </c>
      <c r="O153" s="9">
        <f t="shared" si="25"/>
        <v>99.936908517350162</v>
      </c>
      <c r="P153" s="9">
        <f t="shared" si="18"/>
        <v>71.892611193682072</v>
      </c>
    </row>
    <row r="154" spans="1:16" x14ac:dyDescent="0.2">
      <c r="A154" s="3">
        <v>1508100</v>
      </c>
      <c r="B154" s="3">
        <v>150810</v>
      </c>
      <c r="C154" s="1" t="s">
        <v>62</v>
      </c>
      <c r="D154" s="10" t="s">
        <v>175</v>
      </c>
      <c r="E154" s="12">
        <v>39674.025567984434</v>
      </c>
      <c r="F154" s="13">
        <v>16.06548059783341</v>
      </c>
      <c r="G154" s="2">
        <v>-18.356935526431524</v>
      </c>
      <c r="H154" s="14">
        <v>1.0342598577892694</v>
      </c>
      <c r="I154" s="9">
        <v>100</v>
      </c>
      <c r="J154" s="9">
        <f t="shared" si="20"/>
        <v>94.502827046078892</v>
      </c>
      <c r="K154" s="9">
        <v>0</v>
      </c>
      <c r="L154" s="14">
        <f t="shared" si="22"/>
        <v>98.965740142210734</v>
      </c>
      <c r="M154" s="9">
        <f t="shared" si="23"/>
        <v>100</v>
      </c>
      <c r="N154" s="9">
        <f t="shared" si="24"/>
        <v>47.251413523039446</v>
      </c>
      <c r="O154" s="9">
        <f t="shared" si="25"/>
        <v>98.965740142210734</v>
      </c>
      <c r="P154" s="9">
        <f t="shared" si="18"/>
        <v>82.072384555083389</v>
      </c>
    </row>
    <row r="155" spans="1:16" x14ac:dyDescent="0.2">
      <c r="A155" s="3">
        <v>1508126</v>
      </c>
      <c r="B155" s="3">
        <v>150812</v>
      </c>
      <c r="C155" s="1" t="s">
        <v>28</v>
      </c>
      <c r="D155" s="10" t="s">
        <v>176</v>
      </c>
      <c r="E155" s="12">
        <v>30567.518638600417</v>
      </c>
      <c r="F155" s="13">
        <v>11.66192184148659</v>
      </c>
      <c r="G155" s="2">
        <v>15.725912312943031</v>
      </c>
      <c r="H155" s="14">
        <v>2.2232304900181488</v>
      </c>
      <c r="I155" s="9">
        <f t="shared" si="19"/>
        <v>93.226104405197091</v>
      </c>
      <c r="J155" s="9">
        <f t="shared" si="20"/>
        <v>68.599540244038764</v>
      </c>
      <c r="K155" s="9">
        <f t="shared" si="21"/>
        <v>35.74070980214325</v>
      </c>
      <c r="L155" s="14">
        <f t="shared" si="22"/>
        <v>97.776769509981847</v>
      </c>
      <c r="M155" s="9">
        <f t="shared" si="23"/>
        <v>93.226104405197091</v>
      </c>
      <c r="N155" s="9">
        <f t="shared" si="24"/>
        <v>52.170125023091003</v>
      </c>
      <c r="O155" s="9">
        <f t="shared" si="25"/>
        <v>97.776769509981847</v>
      </c>
      <c r="P155" s="9">
        <f t="shared" si="18"/>
        <v>81.057666312756652</v>
      </c>
    </row>
    <row r="156" spans="1:16" x14ac:dyDescent="0.2">
      <c r="A156" s="3">
        <v>1508159</v>
      </c>
      <c r="B156" s="3">
        <v>150815</v>
      </c>
      <c r="C156" s="1" t="s">
        <v>38</v>
      </c>
      <c r="D156" s="10" t="s">
        <v>177</v>
      </c>
      <c r="E156" s="12">
        <v>15782.018267855177</v>
      </c>
      <c r="F156" s="13">
        <v>14.699587730256308</v>
      </c>
      <c r="G156" s="2">
        <v>7.8283945157010173</v>
      </c>
      <c r="H156" s="14">
        <v>0.3281378178835111</v>
      </c>
      <c r="I156" s="9">
        <f t="shared" si="19"/>
        <v>48.132663307052134</v>
      </c>
      <c r="J156" s="9">
        <f t="shared" si="20"/>
        <v>86.468163119154752</v>
      </c>
      <c r="K156" s="9">
        <f t="shared" si="21"/>
        <v>17.791805717502314</v>
      </c>
      <c r="L156" s="14">
        <f t="shared" si="22"/>
        <v>99.671862182116485</v>
      </c>
      <c r="M156" s="9">
        <f t="shared" si="23"/>
        <v>48.132663307052134</v>
      </c>
      <c r="N156" s="9">
        <f t="shared" si="24"/>
        <v>52.129984418328533</v>
      </c>
      <c r="O156" s="9">
        <f t="shared" si="25"/>
        <v>99.671862182116485</v>
      </c>
      <c r="P156" s="9">
        <f t="shared" si="18"/>
        <v>66.644836635832391</v>
      </c>
    </row>
    <row r="157" spans="1:16" x14ac:dyDescent="0.2">
      <c r="A157" s="3">
        <v>1508209</v>
      </c>
      <c r="B157" s="3">
        <v>150820</v>
      </c>
      <c r="C157" s="1" t="s">
        <v>72</v>
      </c>
      <c r="D157" s="10" t="s">
        <v>178</v>
      </c>
      <c r="E157" s="12">
        <v>7733.0539762238795</v>
      </c>
      <c r="F157" s="13">
        <v>11.201019035695795</v>
      </c>
      <c r="G157" s="2">
        <v>1.7659137577002053</v>
      </c>
      <c r="H157" s="14">
        <v>0.5246166263115416</v>
      </c>
      <c r="I157" s="9">
        <f t="shared" si="19"/>
        <v>23.584593367945043</v>
      </c>
      <c r="J157" s="9">
        <f t="shared" si="20"/>
        <v>65.888347268798796</v>
      </c>
      <c r="K157" s="9">
        <f t="shared" si="21"/>
        <v>4.0134403584095573</v>
      </c>
      <c r="L157" s="14">
        <f t="shared" si="22"/>
        <v>99.475383373688459</v>
      </c>
      <c r="M157" s="9">
        <f t="shared" si="23"/>
        <v>23.584593367945043</v>
      </c>
      <c r="N157" s="9">
        <f t="shared" si="24"/>
        <v>34.950893813604175</v>
      </c>
      <c r="O157" s="9">
        <f t="shared" si="25"/>
        <v>99.475383373688459</v>
      </c>
      <c r="P157" s="9">
        <f t="shared" si="18"/>
        <v>52.670290185079217</v>
      </c>
    </row>
    <row r="158" spans="1:16" x14ac:dyDescent="0.2">
      <c r="A158" s="3">
        <v>1508308</v>
      </c>
      <c r="B158" s="3">
        <v>150830</v>
      </c>
      <c r="C158" s="1" t="s">
        <v>44</v>
      </c>
      <c r="D158" s="10" t="s">
        <v>179</v>
      </c>
      <c r="E158" s="12">
        <v>10032.987320043399</v>
      </c>
      <c r="F158" s="13">
        <v>15.047568669265683</v>
      </c>
      <c r="G158" s="2">
        <v>4.7164514317798982</v>
      </c>
      <c r="H158" s="14">
        <v>0.482573726541555</v>
      </c>
      <c r="I158" s="9">
        <f t="shared" si="19"/>
        <v>30.599026844568577</v>
      </c>
      <c r="J158" s="9">
        <f t="shared" si="20"/>
        <v>88.515109819209897</v>
      </c>
      <c r="K158" s="9">
        <f t="shared" si="21"/>
        <v>10.719207799499769</v>
      </c>
      <c r="L158" s="14">
        <f t="shared" si="22"/>
        <v>99.51742627345844</v>
      </c>
      <c r="M158" s="9">
        <f t="shared" si="23"/>
        <v>30.599026844568577</v>
      </c>
      <c r="N158" s="9">
        <f t="shared" si="24"/>
        <v>49.617158809354834</v>
      </c>
      <c r="O158" s="9">
        <f t="shared" si="25"/>
        <v>99.51742627345844</v>
      </c>
      <c r="P158" s="9">
        <f t="shared" si="18"/>
        <v>59.911203975793946</v>
      </c>
    </row>
    <row r="159" spans="1:16" x14ac:dyDescent="0.2">
      <c r="A159" s="3">
        <v>1508357</v>
      </c>
      <c r="B159" s="3">
        <v>150835</v>
      </c>
      <c r="C159" s="1" t="s">
        <v>38</v>
      </c>
      <c r="D159" s="10" t="s">
        <v>180</v>
      </c>
      <c r="E159" s="12">
        <v>250970.41691210159</v>
      </c>
      <c r="F159" s="13">
        <v>17.302215347091195</v>
      </c>
      <c r="G159" s="2">
        <v>-3.3460803059273423</v>
      </c>
      <c r="H159" s="14">
        <v>1.9782393669634024</v>
      </c>
      <c r="I159" s="9">
        <v>100</v>
      </c>
      <c r="J159" s="9">
        <v>100</v>
      </c>
      <c r="K159" s="9">
        <v>0</v>
      </c>
      <c r="L159" s="14">
        <f t="shared" si="22"/>
        <v>98.021760633036592</v>
      </c>
      <c r="M159" s="9">
        <f t="shared" si="23"/>
        <v>100</v>
      </c>
      <c r="N159" s="9">
        <f t="shared" si="24"/>
        <v>50</v>
      </c>
      <c r="O159" s="9">
        <f t="shared" si="25"/>
        <v>98.021760633036592</v>
      </c>
      <c r="P159" s="9">
        <f t="shared" si="18"/>
        <v>82.673920211012202</v>
      </c>
    </row>
    <row r="160" spans="1:16" x14ac:dyDescent="0.2">
      <c r="A160" s="3">
        <v>1508407</v>
      </c>
      <c r="B160" s="3">
        <v>150840</v>
      </c>
      <c r="C160" s="1" t="s">
        <v>33</v>
      </c>
      <c r="D160" s="10" t="s">
        <v>181</v>
      </c>
      <c r="E160" s="12">
        <v>31336.002306702747</v>
      </c>
      <c r="F160" s="13">
        <v>11.288191506046022</v>
      </c>
      <c r="G160" s="2">
        <v>7.3119533527696792</v>
      </c>
      <c r="H160" s="14">
        <v>1.0867202782003912E-2</v>
      </c>
      <c r="I160" s="9">
        <f t="shared" si="19"/>
        <v>95.569858228437653</v>
      </c>
      <c r="J160" s="9">
        <f t="shared" si="20"/>
        <v>66.401126506153076</v>
      </c>
      <c r="K160" s="9">
        <f t="shared" si="21"/>
        <v>16.618075801749271</v>
      </c>
      <c r="L160" s="14">
        <f t="shared" si="22"/>
        <v>99.989132797217991</v>
      </c>
      <c r="M160" s="9">
        <f t="shared" si="23"/>
        <v>95.569858228437653</v>
      </c>
      <c r="N160" s="9">
        <f t="shared" si="24"/>
        <v>41.509601153951174</v>
      </c>
      <c r="O160" s="9">
        <f t="shared" si="25"/>
        <v>99.989132797217991</v>
      </c>
      <c r="P160" s="9">
        <f t="shared" si="18"/>
        <v>79.022864059868937</v>
      </c>
    </row>
  </sheetData>
  <autoFilter ref="I3:L160"/>
  <mergeCells count="3">
    <mergeCell ref="I2:L2"/>
    <mergeCell ref="M2:O2"/>
    <mergeCell ref="P2:P3"/>
  </mergeCells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2023-01-15T23:01:35Z</dcterms:created>
  <dcterms:modified xsi:type="dcterms:W3CDTF">2023-02-24T17:37:53Z</dcterms:modified>
</cp:coreProperties>
</file>