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3\ODS - Construção Indicadores\ODS 09\"/>
    </mc:Choice>
  </mc:AlternateContent>
  <xr:revisionPtr revIDLastSave="0" documentId="13_ncr:1_{92542B3F-B585-488C-88CA-51A843891268}" xr6:coauthVersionLast="47" xr6:coauthVersionMax="47" xr10:uidLastSave="{00000000-0000-0000-0000-000000000000}"/>
  <bookViews>
    <workbookView xWindow="-120" yWindow="-120" windowWidth="20730" windowHeight="11040" xr2:uid="{CD46881C-4493-4B8B-80FB-36D1B865EF7D}"/>
  </bookViews>
  <sheets>
    <sheet name="Planilha1" sheetId="1" r:id="rId1"/>
  </sheets>
  <definedNames>
    <definedName name="_xlnm._FilterDatabase" localSheetId="0" hidden="1">Planilha1!$J$3:$N$160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R5" i="1"/>
  <c r="R6" i="1"/>
  <c r="R7" i="1"/>
  <c r="R8" i="1"/>
  <c r="R9" i="1"/>
  <c r="R10" i="1"/>
  <c r="R11" i="1"/>
  <c r="R12" i="1"/>
  <c r="R13" i="1"/>
  <c r="R14" i="1"/>
  <c r="R15" i="1"/>
  <c r="R16" i="1"/>
  <c r="R33" i="1"/>
  <c r="R53" i="1"/>
  <c r="R57" i="1"/>
  <c r="R79" i="1"/>
  <c r="R124" i="1"/>
  <c r="R143" i="1"/>
  <c r="R4" i="1"/>
  <c r="O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33" i="1"/>
  <c r="O53" i="1"/>
  <c r="O57" i="1"/>
  <c r="O79" i="1"/>
  <c r="O124" i="1"/>
  <c r="O14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8" i="1"/>
  <c r="N109" i="1"/>
  <c r="N110" i="1"/>
  <c r="N111" i="1"/>
  <c r="N112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4" i="1"/>
  <c r="M4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8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K5" i="1"/>
  <c r="K6" i="1"/>
  <c r="K8" i="1"/>
  <c r="K9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1" i="1"/>
  <c r="K103" i="1"/>
  <c r="K104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5" i="1"/>
  <c r="K156" i="1"/>
  <c r="K157" i="1"/>
  <c r="K158" i="1"/>
  <c r="K160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R17" i="1" s="1"/>
  <c r="J18" i="1"/>
  <c r="O18" i="1" s="1"/>
  <c r="R18" i="1" s="1"/>
  <c r="J19" i="1"/>
  <c r="O19" i="1" s="1"/>
  <c r="R19" i="1" s="1"/>
  <c r="J20" i="1"/>
  <c r="O20" i="1" s="1"/>
  <c r="R20" i="1" s="1"/>
  <c r="J21" i="1"/>
  <c r="O21" i="1" s="1"/>
  <c r="R21" i="1" s="1"/>
  <c r="J22" i="1"/>
  <c r="O22" i="1" s="1"/>
  <c r="R22" i="1" s="1"/>
  <c r="J23" i="1"/>
  <c r="O23" i="1" s="1"/>
  <c r="R23" i="1" s="1"/>
  <c r="J24" i="1"/>
  <c r="O24" i="1" s="1"/>
  <c r="R24" i="1" s="1"/>
  <c r="J25" i="1"/>
  <c r="O25" i="1" s="1"/>
  <c r="R25" i="1" s="1"/>
  <c r="J26" i="1"/>
  <c r="O26" i="1" s="1"/>
  <c r="R26" i="1" s="1"/>
  <c r="J27" i="1"/>
  <c r="O27" i="1" s="1"/>
  <c r="R27" i="1" s="1"/>
  <c r="J28" i="1"/>
  <c r="O28" i="1" s="1"/>
  <c r="R28" i="1" s="1"/>
  <c r="J29" i="1"/>
  <c r="O29" i="1" s="1"/>
  <c r="R29" i="1" s="1"/>
  <c r="J30" i="1"/>
  <c r="O30" i="1" s="1"/>
  <c r="R30" i="1" s="1"/>
  <c r="J31" i="1"/>
  <c r="O31" i="1" s="1"/>
  <c r="R31" i="1" s="1"/>
  <c r="J32" i="1"/>
  <c r="O32" i="1" s="1"/>
  <c r="R32" i="1" s="1"/>
  <c r="J34" i="1"/>
  <c r="O34" i="1" s="1"/>
  <c r="R34" i="1" s="1"/>
  <c r="J35" i="1"/>
  <c r="O35" i="1" s="1"/>
  <c r="R35" i="1" s="1"/>
  <c r="J36" i="1"/>
  <c r="O36" i="1" s="1"/>
  <c r="R36" i="1" s="1"/>
  <c r="J37" i="1"/>
  <c r="O37" i="1" s="1"/>
  <c r="R37" i="1" s="1"/>
  <c r="J38" i="1"/>
  <c r="O38" i="1" s="1"/>
  <c r="R38" i="1" s="1"/>
  <c r="J39" i="1"/>
  <c r="O39" i="1" s="1"/>
  <c r="R39" i="1" s="1"/>
  <c r="J40" i="1"/>
  <c r="O40" i="1" s="1"/>
  <c r="R40" i="1" s="1"/>
  <c r="J41" i="1"/>
  <c r="O41" i="1" s="1"/>
  <c r="R41" i="1" s="1"/>
  <c r="J42" i="1"/>
  <c r="O42" i="1" s="1"/>
  <c r="R42" i="1" s="1"/>
  <c r="J43" i="1"/>
  <c r="O43" i="1" s="1"/>
  <c r="R43" i="1" s="1"/>
  <c r="J44" i="1"/>
  <c r="O44" i="1" s="1"/>
  <c r="R44" i="1" s="1"/>
  <c r="J45" i="1"/>
  <c r="O45" i="1" s="1"/>
  <c r="R45" i="1" s="1"/>
  <c r="J46" i="1"/>
  <c r="O46" i="1" s="1"/>
  <c r="R46" i="1" s="1"/>
  <c r="J47" i="1"/>
  <c r="O47" i="1" s="1"/>
  <c r="R47" i="1" s="1"/>
  <c r="J48" i="1"/>
  <c r="O48" i="1" s="1"/>
  <c r="R48" i="1" s="1"/>
  <c r="J49" i="1"/>
  <c r="O49" i="1" s="1"/>
  <c r="R49" i="1" s="1"/>
  <c r="J50" i="1"/>
  <c r="O50" i="1" s="1"/>
  <c r="R50" i="1" s="1"/>
  <c r="J51" i="1"/>
  <c r="O51" i="1" s="1"/>
  <c r="R51" i="1" s="1"/>
  <c r="J52" i="1"/>
  <c r="O52" i="1" s="1"/>
  <c r="R52" i="1" s="1"/>
  <c r="J54" i="1"/>
  <c r="O54" i="1" s="1"/>
  <c r="R54" i="1" s="1"/>
  <c r="J55" i="1"/>
  <c r="O55" i="1" s="1"/>
  <c r="R55" i="1" s="1"/>
  <c r="J56" i="1"/>
  <c r="O56" i="1" s="1"/>
  <c r="R56" i="1" s="1"/>
  <c r="J58" i="1"/>
  <c r="O58" i="1" s="1"/>
  <c r="R58" i="1" s="1"/>
  <c r="J59" i="1"/>
  <c r="O59" i="1" s="1"/>
  <c r="R59" i="1" s="1"/>
  <c r="J60" i="1"/>
  <c r="O60" i="1" s="1"/>
  <c r="R60" i="1" s="1"/>
  <c r="J61" i="1"/>
  <c r="O61" i="1" s="1"/>
  <c r="R61" i="1" s="1"/>
  <c r="J62" i="1"/>
  <c r="O62" i="1" s="1"/>
  <c r="R62" i="1" s="1"/>
  <c r="J63" i="1"/>
  <c r="O63" i="1" s="1"/>
  <c r="R63" i="1" s="1"/>
  <c r="J64" i="1"/>
  <c r="O64" i="1" s="1"/>
  <c r="R64" i="1" s="1"/>
  <c r="J65" i="1"/>
  <c r="O65" i="1" s="1"/>
  <c r="R65" i="1" s="1"/>
  <c r="J66" i="1"/>
  <c r="O66" i="1" s="1"/>
  <c r="R66" i="1" s="1"/>
  <c r="J67" i="1"/>
  <c r="O67" i="1" s="1"/>
  <c r="R67" i="1" s="1"/>
  <c r="J68" i="1"/>
  <c r="O68" i="1" s="1"/>
  <c r="R68" i="1" s="1"/>
  <c r="J69" i="1"/>
  <c r="O69" i="1" s="1"/>
  <c r="R69" i="1" s="1"/>
  <c r="J70" i="1"/>
  <c r="O70" i="1" s="1"/>
  <c r="R70" i="1" s="1"/>
  <c r="J71" i="1"/>
  <c r="O71" i="1" s="1"/>
  <c r="R71" i="1" s="1"/>
  <c r="J72" i="1"/>
  <c r="O72" i="1" s="1"/>
  <c r="R72" i="1" s="1"/>
  <c r="J73" i="1"/>
  <c r="O73" i="1" s="1"/>
  <c r="R73" i="1" s="1"/>
  <c r="J74" i="1"/>
  <c r="O74" i="1" s="1"/>
  <c r="R74" i="1" s="1"/>
  <c r="J75" i="1"/>
  <c r="O75" i="1" s="1"/>
  <c r="R75" i="1" s="1"/>
  <c r="J76" i="1"/>
  <c r="O76" i="1" s="1"/>
  <c r="R76" i="1" s="1"/>
  <c r="J77" i="1"/>
  <c r="O77" i="1" s="1"/>
  <c r="R77" i="1" s="1"/>
  <c r="J78" i="1"/>
  <c r="O78" i="1" s="1"/>
  <c r="R78" i="1" s="1"/>
  <c r="J80" i="1"/>
  <c r="O80" i="1" s="1"/>
  <c r="R80" i="1" s="1"/>
  <c r="J81" i="1"/>
  <c r="O81" i="1" s="1"/>
  <c r="R81" i="1" s="1"/>
  <c r="J82" i="1"/>
  <c r="O82" i="1" s="1"/>
  <c r="R82" i="1" s="1"/>
  <c r="J83" i="1"/>
  <c r="O83" i="1" s="1"/>
  <c r="R83" i="1" s="1"/>
  <c r="J84" i="1"/>
  <c r="O84" i="1" s="1"/>
  <c r="R84" i="1" s="1"/>
  <c r="J85" i="1"/>
  <c r="O85" i="1" s="1"/>
  <c r="R85" i="1" s="1"/>
  <c r="J86" i="1"/>
  <c r="O86" i="1" s="1"/>
  <c r="R86" i="1" s="1"/>
  <c r="J87" i="1"/>
  <c r="O87" i="1" s="1"/>
  <c r="R87" i="1" s="1"/>
  <c r="J88" i="1"/>
  <c r="O88" i="1" s="1"/>
  <c r="R88" i="1" s="1"/>
  <c r="J89" i="1"/>
  <c r="O89" i="1" s="1"/>
  <c r="R89" i="1" s="1"/>
  <c r="J90" i="1"/>
  <c r="O90" i="1" s="1"/>
  <c r="R90" i="1" s="1"/>
  <c r="J91" i="1"/>
  <c r="O91" i="1" s="1"/>
  <c r="R91" i="1" s="1"/>
  <c r="J92" i="1"/>
  <c r="O92" i="1" s="1"/>
  <c r="R92" i="1" s="1"/>
  <c r="J93" i="1"/>
  <c r="O93" i="1" s="1"/>
  <c r="R93" i="1" s="1"/>
  <c r="J94" i="1"/>
  <c r="O94" i="1" s="1"/>
  <c r="R94" i="1" s="1"/>
  <c r="J95" i="1"/>
  <c r="O95" i="1" s="1"/>
  <c r="R95" i="1" s="1"/>
  <c r="J96" i="1"/>
  <c r="O96" i="1" s="1"/>
  <c r="R96" i="1" s="1"/>
  <c r="J97" i="1"/>
  <c r="O97" i="1" s="1"/>
  <c r="R97" i="1" s="1"/>
  <c r="J98" i="1"/>
  <c r="O98" i="1" s="1"/>
  <c r="R98" i="1" s="1"/>
  <c r="J99" i="1"/>
  <c r="O99" i="1" s="1"/>
  <c r="R99" i="1" s="1"/>
  <c r="J100" i="1"/>
  <c r="O100" i="1" s="1"/>
  <c r="R100" i="1" s="1"/>
  <c r="J101" i="1"/>
  <c r="O101" i="1" s="1"/>
  <c r="R101" i="1" s="1"/>
  <c r="J102" i="1"/>
  <c r="O102" i="1" s="1"/>
  <c r="R102" i="1" s="1"/>
  <c r="J103" i="1"/>
  <c r="O103" i="1" s="1"/>
  <c r="R103" i="1" s="1"/>
  <c r="J104" i="1"/>
  <c r="O104" i="1" s="1"/>
  <c r="R104" i="1" s="1"/>
  <c r="J105" i="1"/>
  <c r="O105" i="1" s="1"/>
  <c r="R105" i="1" s="1"/>
  <c r="J106" i="1"/>
  <c r="O106" i="1" s="1"/>
  <c r="R106" i="1" s="1"/>
  <c r="J107" i="1"/>
  <c r="O107" i="1" s="1"/>
  <c r="R107" i="1" s="1"/>
  <c r="J108" i="1"/>
  <c r="O108" i="1" s="1"/>
  <c r="R108" i="1" s="1"/>
  <c r="J109" i="1"/>
  <c r="O109" i="1" s="1"/>
  <c r="R109" i="1" s="1"/>
  <c r="J110" i="1"/>
  <c r="O110" i="1" s="1"/>
  <c r="R110" i="1" s="1"/>
  <c r="J111" i="1"/>
  <c r="O111" i="1" s="1"/>
  <c r="R111" i="1" s="1"/>
  <c r="J112" i="1"/>
  <c r="O112" i="1" s="1"/>
  <c r="R112" i="1" s="1"/>
  <c r="J113" i="1"/>
  <c r="O113" i="1" s="1"/>
  <c r="R113" i="1" s="1"/>
  <c r="J114" i="1"/>
  <c r="O114" i="1" s="1"/>
  <c r="R114" i="1" s="1"/>
  <c r="J115" i="1"/>
  <c r="O115" i="1" s="1"/>
  <c r="R115" i="1" s="1"/>
  <c r="J116" i="1"/>
  <c r="O116" i="1" s="1"/>
  <c r="R116" i="1" s="1"/>
  <c r="J117" i="1"/>
  <c r="O117" i="1" s="1"/>
  <c r="R117" i="1" s="1"/>
  <c r="J118" i="1"/>
  <c r="O118" i="1" s="1"/>
  <c r="R118" i="1" s="1"/>
  <c r="J119" i="1"/>
  <c r="O119" i="1" s="1"/>
  <c r="R119" i="1" s="1"/>
  <c r="J120" i="1"/>
  <c r="O120" i="1" s="1"/>
  <c r="R120" i="1" s="1"/>
  <c r="J121" i="1"/>
  <c r="O121" i="1" s="1"/>
  <c r="R121" i="1" s="1"/>
  <c r="J122" i="1"/>
  <c r="O122" i="1" s="1"/>
  <c r="R122" i="1" s="1"/>
  <c r="J123" i="1"/>
  <c r="O123" i="1" s="1"/>
  <c r="R123" i="1" s="1"/>
  <c r="J125" i="1"/>
  <c r="O125" i="1" s="1"/>
  <c r="R125" i="1" s="1"/>
  <c r="J126" i="1"/>
  <c r="O126" i="1" s="1"/>
  <c r="R126" i="1" s="1"/>
  <c r="J127" i="1"/>
  <c r="O127" i="1" s="1"/>
  <c r="R127" i="1" s="1"/>
  <c r="J128" i="1"/>
  <c r="O128" i="1" s="1"/>
  <c r="R128" i="1" s="1"/>
  <c r="J129" i="1"/>
  <c r="O129" i="1" s="1"/>
  <c r="R129" i="1" s="1"/>
  <c r="J130" i="1"/>
  <c r="O130" i="1" s="1"/>
  <c r="R130" i="1" s="1"/>
  <c r="J131" i="1"/>
  <c r="O131" i="1" s="1"/>
  <c r="R131" i="1" s="1"/>
  <c r="J132" i="1"/>
  <c r="O132" i="1" s="1"/>
  <c r="R132" i="1" s="1"/>
  <c r="J133" i="1"/>
  <c r="O133" i="1" s="1"/>
  <c r="R133" i="1" s="1"/>
  <c r="J134" i="1"/>
  <c r="O134" i="1" s="1"/>
  <c r="R134" i="1" s="1"/>
  <c r="J135" i="1"/>
  <c r="O135" i="1" s="1"/>
  <c r="R135" i="1" s="1"/>
  <c r="J136" i="1"/>
  <c r="O136" i="1" s="1"/>
  <c r="R136" i="1" s="1"/>
  <c r="J137" i="1"/>
  <c r="O137" i="1" s="1"/>
  <c r="R137" i="1" s="1"/>
  <c r="J138" i="1"/>
  <c r="O138" i="1" s="1"/>
  <c r="R138" i="1" s="1"/>
  <c r="J139" i="1"/>
  <c r="O139" i="1" s="1"/>
  <c r="R139" i="1" s="1"/>
  <c r="J140" i="1"/>
  <c r="O140" i="1" s="1"/>
  <c r="R140" i="1" s="1"/>
  <c r="J141" i="1"/>
  <c r="O141" i="1" s="1"/>
  <c r="R141" i="1" s="1"/>
  <c r="J142" i="1"/>
  <c r="O142" i="1" s="1"/>
  <c r="R142" i="1" s="1"/>
  <c r="J144" i="1"/>
  <c r="O144" i="1" s="1"/>
  <c r="R144" i="1" s="1"/>
  <c r="J145" i="1"/>
  <c r="O145" i="1" s="1"/>
  <c r="R145" i="1" s="1"/>
  <c r="J146" i="1"/>
  <c r="O146" i="1" s="1"/>
  <c r="R146" i="1" s="1"/>
  <c r="J147" i="1"/>
  <c r="O147" i="1" s="1"/>
  <c r="R147" i="1" s="1"/>
  <c r="J148" i="1"/>
  <c r="O148" i="1" s="1"/>
  <c r="R148" i="1" s="1"/>
  <c r="J149" i="1"/>
  <c r="O149" i="1" s="1"/>
  <c r="R149" i="1" s="1"/>
  <c r="J150" i="1"/>
  <c r="O150" i="1" s="1"/>
  <c r="R150" i="1" s="1"/>
  <c r="J151" i="1"/>
  <c r="O151" i="1" s="1"/>
  <c r="R151" i="1" s="1"/>
  <c r="J152" i="1"/>
  <c r="O152" i="1" s="1"/>
  <c r="R152" i="1" s="1"/>
  <c r="J153" i="1"/>
  <c r="O153" i="1" s="1"/>
  <c r="R153" i="1" s="1"/>
  <c r="J154" i="1"/>
  <c r="O154" i="1" s="1"/>
  <c r="R154" i="1" s="1"/>
  <c r="J155" i="1"/>
  <c r="O155" i="1" s="1"/>
  <c r="R155" i="1" s="1"/>
  <c r="J156" i="1"/>
  <c r="O156" i="1" s="1"/>
  <c r="R156" i="1" s="1"/>
  <c r="J157" i="1"/>
  <c r="O157" i="1" s="1"/>
  <c r="R157" i="1" s="1"/>
  <c r="J158" i="1"/>
  <c r="O158" i="1" s="1"/>
  <c r="R158" i="1" s="1"/>
  <c r="J159" i="1"/>
  <c r="O159" i="1" s="1"/>
  <c r="R159" i="1" s="1"/>
  <c r="J160" i="1"/>
  <c r="O160" i="1" s="1"/>
  <c r="R160" i="1" s="1"/>
</calcChain>
</file>

<file path=xl/sharedStrings.xml><?xml version="1.0" encoding="utf-8"?>
<sst xmlns="http://schemas.openxmlformats.org/spreadsheetml/2006/main" count="326" uniqueCount="189">
  <si>
    <t>Meta 1</t>
  </si>
  <si>
    <t>Meta 2</t>
  </si>
  <si>
    <t>Meta 3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</si>
  <si>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</si>
  <si>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</si>
  <si>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</si>
  <si>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</si>
  <si>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</si>
  <si>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</si>
  <si>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</si>
  <si>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</si>
  <si>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</si>
  <si>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</si>
  <si>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Norm. 04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</si>
  <si>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</si>
  <si>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</si>
  <si>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</si>
  <si>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</si>
  <si>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</si>
  <si>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</si>
  <si>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</si>
  <si>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</si>
  <si>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</si>
  <si>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</si>
  <si>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</si>
  <si>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</si>
  <si>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</si>
  <si>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</si>
  <si>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</si>
  <si>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</si>
  <si>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</si>
  <si>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</si>
  <si>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</si>
  <si>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</si>
  <si>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</si>
  <si>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</si>
  <si>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</si>
  <si>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</si>
  <si>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</si>
  <si>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</si>
  <si>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</si>
  <si>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</si>
  <si>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</si>
  <si>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</si>
  <si>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</si>
  <si>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</si>
  <si>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</si>
  <si>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</si>
  <si>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</si>
  <si>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</si>
  <si>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</si>
  <si>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</si>
  <si>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</si>
  <si>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</si>
  <si>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</si>
  <si>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</si>
  <si>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</si>
  <si>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</si>
  <si>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</si>
  <si>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</si>
  <si>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</si>
  <si>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</si>
  <si>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</si>
  <si>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</si>
  <si>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</si>
  <si>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</si>
  <si>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</si>
  <si>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</si>
  <si>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</si>
  <si>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</si>
  <si>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</si>
  <si>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</si>
  <si>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</si>
  <si>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</si>
  <si>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</si>
  <si>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</si>
  <si>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</si>
  <si>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</si>
  <si>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</si>
  <si>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</si>
  <si>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</si>
  <si>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</si>
  <si>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</si>
  <si>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</si>
  <si>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</si>
  <si>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</si>
  <si>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</si>
  <si>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</si>
  <si>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</si>
  <si>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</si>
  <si>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</si>
  <si>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</si>
  <si>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</si>
  <si>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</si>
  <si>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</si>
  <si>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</si>
  <si>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</si>
  <si>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</si>
  <si>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</si>
  <si>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</si>
  <si>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</si>
  <si>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</si>
  <si>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</si>
  <si>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</si>
  <si>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</si>
  <si>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</si>
  <si>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</si>
  <si>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</si>
  <si>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</si>
  <si>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</si>
  <si>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</si>
  <si>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</si>
  <si>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</si>
  <si>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</si>
  <si>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</si>
  <si>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</si>
  <si>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</si>
  <si>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</si>
  <si>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</si>
  <si>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</si>
  <si>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</si>
  <si>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</si>
  <si>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</si>
  <si>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</si>
  <si>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</si>
  <si>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</si>
  <si>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</si>
  <si>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</si>
  <si>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</si>
  <si>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</si>
  <si>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</si>
  <si>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</si>
  <si>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</si>
  <si>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</si>
  <si>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</si>
  <si>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</si>
  <si>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</si>
  <si>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</si>
  <si>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</si>
  <si>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</si>
  <si>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</si>
  <si>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</si>
  <si>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</si>
  <si>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</si>
  <si>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</si>
  <si>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</si>
  <si>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</si>
  <si>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</si>
  <si>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</si>
  <si>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</si>
  <si>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</si>
  <si>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</si>
  <si>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</si>
  <si>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</si>
  <si>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</si>
  <si>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</si>
  <si>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</si>
  <si>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</si>
  <si>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</si>
  <si>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</si>
  <si>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</si>
  <si>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</si>
  <si>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</si>
  <si>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</si>
  <si>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</si>
  <si>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</si>
  <si>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</si>
  <si>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</si>
  <si>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</si>
  <si>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</si>
  <si>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</si>
  <si>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</si>
  <si>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</si>
  <si>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</si>
  <si>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</si>
  <si>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</si>
  <si>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</si>
  <si>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</si>
  <si>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</si>
  <si>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</si>
  <si>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</si>
  <si>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</si>
  <si>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</si>
  <si>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Norm. 05</t>
  </si>
  <si>
    <t>Valor adicionado da indústria em Percentual do PIB</t>
  </si>
  <si>
    <t>Valor adicionado da indústria per capita</t>
  </si>
  <si>
    <t>Percentual de empregos formais na indústria</t>
  </si>
  <si>
    <t>Percentual dos salários pagos por indústrias de pequeno porte no total da massa salarial da indústria</t>
  </si>
  <si>
    <t>Profissionais da Ciência por 100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</si>
</sst>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1" applyNumberFormat="1" applyFont="1"/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166" fontId="2" fillId="0" borderId="0" xfId="1" applyNumberFormat="1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DA20-E812-4F1C-BDE0-1383587DF3E2}">
  <dimension ref="A1:R160"/>
  <sheetViews>
    <sheetView tabSelected="1" topLeftCell="B1" workbookViewId="0">
      <selection activeCell="S12" sqref="S1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1.28515625" style="1" customWidth="1"/>
    <col min="11" max="13" width="10" style="1" customWidth="1"/>
    <col min="14" max="14" width="12" style="1" customWidth="1"/>
    <col min="15" max="17" width="9.140625" style="1"/>
    <col min="18" max="18" width="7.85546875" style="3" bestFit="1" customWidth="1"/>
    <col min="19" max="16384" width="9.140625" style="1"/>
  </cols>
  <sheetData>
    <row r="1" spans="1:18" x14ac:dyDescent="0.2">
      <c r="J1" s="2"/>
    </row>
    <row r="2" spans="1:18" ht="15" customHeight="1" x14ac:dyDescent="0.2">
      <c r="E2" s="4" t="s">
        <v>0</v>
      </c>
      <c r="F2" s="4" t="s">
        <v>0</v>
      </c>
      <c r="G2" s="4" t="s">
        <v>0</v>
      </c>
      <c r="H2" s="5" t="s">
        <v>1</v>
      </c>
      <c r="I2" s="14" t="s">
        <v>2</v>
      </c>
      <c r="J2" s="16" t="s">
        <v>3</v>
      </c>
      <c r="K2" s="16"/>
      <c r="L2" s="16"/>
      <c r="M2" s="16"/>
      <c r="N2" s="16"/>
      <c r="O2" s="17" t="s">
        <v>4</v>
      </c>
      <c r="P2" s="17"/>
      <c r="Q2" s="17"/>
      <c r="R2" s="18" t="s">
        <v>5</v>
      </c>
    </row>
    <row r="3" spans="1:18" x14ac:dyDescent="0.2">
      <c r="A3" s="6" t="s">
        <v>6</v>
      </c>
      <c r="B3" s="6" t="s">
        <v>7</v>
      </c>
      <c r="C3" s="6" t="s">
        <v>8</v>
      </c>
      <c r="D3" s="6" t="s">
        <v>9</v>
      </c>
      <c r="E3" s="7" t="s">
        <v>184</v>
      </c>
      <c r="F3" s="7" t="s">
        <v>185</v>
      </c>
      <c r="G3" s="7" t="s">
        <v>186</v>
      </c>
      <c r="H3" s="7" t="s">
        <v>187</v>
      </c>
      <c r="I3" s="7" t="s">
        <v>188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183</v>
      </c>
      <c r="O3" s="4" t="s">
        <v>0</v>
      </c>
      <c r="P3" s="5" t="s">
        <v>1</v>
      </c>
      <c r="Q3" s="14" t="s">
        <v>2</v>
      </c>
      <c r="R3" s="18"/>
    </row>
    <row r="4" spans="1:18" x14ac:dyDescent="0.2">
      <c r="A4" s="6"/>
      <c r="B4" s="6"/>
      <c r="C4" s="6"/>
      <c r="D4" s="9" t="s">
        <v>14</v>
      </c>
      <c r="E4" s="15">
        <v>38.980997214160176</v>
      </c>
      <c r="F4" s="10">
        <v>9647.8286444303394</v>
      </c>
      <c r="G4" s="11">
        <v>16.991854663969548</v>
      </c>
      <c r="H4" s="11">
        <v>10.272790001036453</v>
      </c>
      <c r="I4" s="11">
        <v>17.83602838012683</v>
      </c>
      <c r="J4" s="12">
        <f>((E4)/(46))*100</f>
        <v>84.741298291652555</v>
      </c>
      <c r="K4" s="12">
        <v>100</v>
      </c>
      <c r="L4" s="12">
        <f>((G4)/(33))*100</f>
        <v>51.490468678695599</v>
      </c>
      <c r="M4" s="12">
        <f>((H4)/(100))*100</f>
        <v>10.272790001036453</v>
      </c>
      <c r="N4" s="12">
        <f>((I4)/(21))*100</f>
        <v>84.933468476794431</v>
      </c>
      <c r="O4" s="12">
        <f>AVERAGE(J4:L4)</f>
        <v>78.743922323449382</v>
      </c>
      <c r="P4" s="12">
        <f>M4</f>
        <v>10.272790001036453</v>
      </c>
      <c r="Q4" s="12">
        <f>N4</f>
        <v>84.933468476794431</v>
      </c>
      <c r="R4" s="12">
        <f>AVERAGE(O4:Q4)</f>
        <v>57.983393600426758</v>
      </c>
    </row>
    <row r="5" spans="1:18" x14ac:dyDescent="0.2">
      <c r="A5" s="6"/>
      <c r="B5" s="6"/>
      <c r="C5" s="6"/>
      <c r="D5" s="9" t="s">
        <v>15</v>
      </c>
      <c r="E5" s="15">
        <v>17.068848837220557</v>
      </c>
      <c r="F5" s="10">
        <v>3371.8436088239027</v>
      </c>
      <c r="G5" s="11">
        <v>17.944894431829734</v>
      </c>
      <c r="H5" s="11">
        <v>10.02006839711335</v>
      </c>
      <c r="I5" s="11">
        <v>10.128867701194119</v>
      </c>
      <c r="J5" s="12">
        <f t="shared" ref="J5:J68" si="0">((E5)/(46))*100</f>
        <v>37.106193124392519</v>
      </c>
      <c r="K5" s="12">
        <f t="shared" ref="K5:K68" si="1">((F5)/(7309.77796858808))*100</f>
        <v>46.127852628541483</v>
      </c>
      <c r="L5" s="12">
        <f t="shared" ref="L5:L68" si="2">((G5)/(33))*100</f>
        <v>54.37846797524162</v>
      </c>
      <c r="M5" s="12">
        <f t="shared" ref="M5:M68" si="3">((H5)/(100))*100</f>
        <v>10.02006839711335</v>
      </c>
      <c r="N5" s="12">
        <f t="shared" ref="N5:N68" si="4">((I5)/(21))*100</f>
        <v>48.232703339019615</v>
      </c>
      <c r="O5" s="12">
        <f t="shared" ref="O5:O68" si="5">AVERAGE(J5:L5)</f>
        <v>45.870837909391874</v>
      </c>
      <c r="P5" s="12">
        <f t="shared" ref="P5:P68" si="6">M5</f>
        <v>10.02006839711335</v>
      </c>
      <c r="Q5" s="12">
        <f t="shared" ref="Q5:Q68" si="7">N5</f>
        <v>48.232703339019615</v>
      </c>
      <c r="R5" s="12">
        <f t="shared" ref="R5:R68" si="8">AVERAGE(O5:Q5)</f>
        <v>34.70786988184161</v>
      </c>
    </row>
    <row r="6" spans="1:18" x14ac:dyDescent="0.2">
      <c r="A6" s="6"/>
      <c r="B6" s="6"/>
      <c r="C6" s="6"/>
      <c r="D6" s="9" t="s">
        <v>16</v>
      </c>
      <c r="E6" s="15">
        <v>22.020742763491612</v>
      </c>
      <c r="F6" s="10">
        <v>4034.1311943771921</v>
      </c>
      <c r="G6" s="11">
        <v>15.522181207606508</v>
      </c>
      <c r="H6" s="11">
        <v>9.0556117896042618</v>
      </c>
      <c r="I6" s="11">
        <v>10.649669846905997</v>
      </c>
      <c r="J6" s="12">
        <f t="shared" si="0"/>
        <v>47.871179920633935</v>
      </c>
      <c r="K6" s="12">
        <f t="shared" si="1"/>
        <v>55.188149513061134</v>
      </c>
      <c r="L6" s="12">
        <f t="shared" si="2"/>
        <v>47.036912750322749</v>
      </c>
      <c r="M6" s="12">
        <f t="shared" si="3"/>
        <v>9.0556117896042618</v>
      </c>
      <c r="N6" s="12">
        <f t="shared" si="4"/>
        <v>50.712713556695221</v>
      </c>
      <c r="O6" s="12">
        <f t="shared" si="5"/>
        <v>50.032080728005944</v>
      </c>
      <c r="P6" s="12">
        <f t="shared" si="6"/>
        <v>9.0556117896042618</v>
      </c>
      <c r="Q6" s="12">
        <f t="shared" si="7"/>
        <v>50.712713556695221</v>
      </c>
      <c r="R6" s="12">
        <f t="shared" si="8"/>
        <v>36.600135358101809</v>
      </c>
    </row>
    <row r="7" spans="1:18" x14ac:dyDescent="0.2">
      <c r="A7" s="6"/>
      <c r="B7" s="6"/>
      <c r="C7" s="6"/>
      <c r="D7" s="9" t="s">
        <v>17</v>
      </c>
      <c r="E7" s="15">
        <v>74.98858131274892</v>
      </c>
      <c r="F7" s="10">
        <v>82197.825609456719</v>
      </c>
      <c r="G7" s="11">
        <v>36.129863154168248</v>
      </c>
      <c r="H7" s="11">
        <v>3.0951907844094806</v>
      </c>
      <c r="I7" s="11">
        <v>21.064390913011813</v>
      </c>
      <c r="J7" s="12">
        <v>100</v>
      </c>
      <c r="K7" s="12">
        <v>100</v>
      </c>
      <c r="L7" s="12">
        <v>100</v>
      </c>
      <c r="M7" s="12">
        <f t="shared" si="3"/>
        <v>3.0951907844094806</v>
      </c>
      <c r="N7" s="12">
        <f t="shared" si="4"/>
        <v>100.30662339529435</v>
      </c>
      <c r="O7" s="12">
        <f t="shared" si="5"/>
        <v>100</v>
      </c>
      <c r="P7" s="12">
        <f t="shared" si="6"/>
        <v>3.0951907844094806</v>
      </c>
      <c r="Q7" s="12">
        <f t="shared" si="7"/>
        <v>100.30662339529435</v>
      </c>
      <c r="R7" s="12">
        <f t="shared" si="8"/>
        <v>67.80060472656794</v>
      </c>
    </row>
    <row r="8" spans="1:18" x14ac:dyDescent="0.2">
      <c r="A8" s="6"/>
      <c r="B8" s="6"/>
      <c r="C8" s="6"/>
      <c r="D8" s="9" t="s">
        <v>18</v>
      </c>
      <c r="E8" s="15">
        <v>13.062906669667154</v>
      </c>
      <c r="F8" s="10">
        <v>2489.2138290840207</v>
      </c>
      <c r="G8" s="11">
        <v>11.121531910496813</v>
      </c>
      <c r="H8" s="11">
        <v>15.153271121650244</v>
      </c>
      <c r="I8" s="11">
        <v>35.51904982873068</v>
      </c>
      <c r="J8" s="12">
        <f t="shared" si="0"/>
        <v>28.397623194928595</v>
      </c>
      <c r="K8" s="12">
        <f t="shared" si="1"/>
        <v>34.053207084822375</v>
      </c>
      <c r="L8" s="12">
        <f t="shared" si="2"/>
        <v>33.701611849990343</v>
      </c>
      <c r="M8" s="12">
        <f t="shared" si="3"/>
        <v>15.153271121650244</v>
      </c>
      <c r="N8" s="12">
        <v>100</v>
      </c>
      <c r="O8" s="12">
        <f t="shared" si="5"/>
        <v>32.050814043247108</v>
      </c>
      <c r="P8" s="12">
        <f t="shared" si="6"/>
        <v>15.153271121650244</v>
      </c>
      <c r="Q8" s="12">
        <f t="shared" si="7"/>
        <v>100</v>
      </c>
      <c r="R8" s="12">
        <f t="shared" si="8"/>
        <v>49.068028388299119</v>
      </c>
    </row>
    <row r="9" spans="1:18" x14ac:dyDescent="0.2">
      <c r="A9" s="6"/>
      <c r="B9" s="6"/>
      <c r="C9" s="6"/>
      <c r="D9" s="9" t="s">
        <v>19</v>
      </c>
      <c r="E9" s="15">
        <v>9.6671800504059124</v>
      </c>
      <c r="F9" s="10">
        <v>1302.9455659414029</v>
      </c>
      <c r="G9" s="11">
        <v>19.651953630531153</v>
      </c>
      <c r="H9" s="11">
        <v>28.098650296316467</v>
      </c>
      <c r="I9" s="11">
        <v>9.312754640108647</v>
      </c>
      <c r="J9" s="12">
        <f t="shared" si="0"/>
        <v>21.015608805230244</v>
      </c>
      <c r="K9" s="12">
        <f t="shared" si="1"/>
        <v>17.824694149952048</v>
      </c>
      <c r="L9" s="12">
        <f t="shared" si="2"/>
        <v>59.55137463797319</v>
      </c>
      <c r="M9" s="12">
        <f t="shared" si="3"/>
        <v>28.098650296316467</v>
      </c>
      <c r="N9" s="12">
        <f t="shared" si="4"/>
        <v>44.346450667184037</v>
      </c>
      <c r="O9" s="12">
        <f t="shared" si="5"/>
        <v>32.797225864385162</v>
      </c>
      <c r="P9" s="12">
        <f t="shared" si="6"/>
        <v>28.098650296316467</v>
      </c>
      <c r="Q9" s="12">
        <f t="shared" si="7"/>
        <v>44.346450667184037</v>
      </c>
      <c r="R9" s="12">
        <f t="shared" si="8"/>
        <v>35.080775609295223</v>
      </c>
    </row>
    <row r="10" spans="1:18" x14ac:dyDescent="0.2">
      <c r="A10" s="6"/>
      <c r="B10" s="6"/>
      <c r="C10" s="6"/>
      <c r="D10" s="9" t="s">
        <v>20</v>
      </c>
      <c r="E10" s="15">
        <v>44.551476055804159</v>
      </c>
      <c r="F10" s="10">
        <v>8195.3498196470937</v>
      </c>
      <c r="G10" s="11">
        <v>9.8288770053475929</v>
      </c>
      <c r="H10" s="11">
        <v>23.960454935200573</v>
      </c>
      <c r="I10" s="11">
        <v>8.9813017501965167</v>
      </c>
      <c r="J10" s="12">
        <f t="shared" si="0"/>
        <v>96.851034903922084</v>
      </c>
      <c r="K10" s="12">
        <v>100</v>
      </c>
      <c r="L10" s="12">
        <f t="shared" si="2"/>
        <v>29.784475773780585</v>
      </c>
      <c r="M10" s="12">
        <f t="shared" si="3"/>
        <v>23.960454935200573</v>
      </c>
      <c r="N10" s="12">
        <f t="shared" si="4"/>
        <v>42.76810357236436</v>
      </c>
      <c r="O10" s="12">
        <f t="shared" si="5"/>
        <v>75.54517022590089</v>
      </c>
      <c r="P10" s="12">
        <f t="shared" si="6"/>
        <v>23.960454935200573</v>
      </c>
      <c r="Q10" s="12">
        <f t="shared" si="7"/>
        <v>42.76810357236436</v>
      </c>
      <c r="R10" s="12">
        <f t="shared" si="8"/>
        <v>47.424576244488605</v>
      </c>
    </row>
    <row r="11" spans="1:18" x14ac:dyDescent="0.2">
      <c r="A11" s="6"/>
      <c r="B11" s="6"/>
      <c r="C11" s="6"/>
      <c r="D11" s="9" t="s">
        <v>21</v>
      </c>
      <c r="E11" s="15">
        <v>3.0320831101358805</v>
      </c>
      <c r="F11" s="10">
        <v>279.40441062019585</v>
      </c>
      <c r="G11" s="11">
        <v>2.753558258951649</v>
      </c>
      <c r="H11" s="11">
        <v>19.252612788443507</v>
      </c>
      <c r="I11" s="11">
        <v>8.5257589545838446</v>
      </c>
      <c r="J11" s="12">
        <f t="shared" si="0"/>
        <v>6.5914850220345222</v>
      </c>
      <c r="K11" s="12">
        <f t="shared" si="1"/>
        <v>3.8223378578783862</v>
      </c>
      <c r="L11" s="12">
        <f t="shared" si="2"/>
        <v>8.3441159362171184</v>
      </c>
      <c r="M11" s="12">
        <f t="shared" si="3"/>
        <v>19.252612788443507</v>
      </c>
      <c r="N11" s="12">
        <f t="shared" si="4"/>
        <v>40.59885216468497</v>
      </c>
      <c r="O11" s="12">
        <f t="shared" si="5"/>
        <v>6.2526462720433429</v>
      </c>
      <c r="P11" s="12">
        <f t="shared" si="6"/>
        <v>19.252612788443507</v>
      </c>
      <c r="Q11" s="12">
        <f t="shared" si="7"/>
        <v>40.59885216468497</v>
      </c>
      <c r="R11" s="12">
        <f t="shared" si="8"/>
        <v>22.034703741723941</v>
      </c>
    </row>
    <row r="12" spans="1:18" x14ac:dyDescent="0.2">
      <c r="A12" s="6"/>
      <c r="B12" s="6"/>
      <c r="C12" s="6"/>
      <c r="D12" s="9" t="s">
        <v>22</v>
      </c>
      <c r="E12" s="15">
        <v>9.3561760175562299</v>
      </c>
      <c r="F12" s="10">
        <v>1044.9522705357938</v>
      </c>
      <c r="G12" s="11">
        <v>12.208757917928944</v>
      </c>
      <c r="H12" s="11">
        <v>13.821237680767744</v>
      </c>
      <c r="I12" s="11">
        <v>9.882444007312257</v>
      </c>
      <c r="J12" s="12">
        <f t="shared" si="0"/>
        <v>20.339513081643979</v>
      </c>
      <c r="K12" s="12">
        <f t="shared" si="1"/>
        <v>14.29526690176106</v>
      </c>
      <c r="L12" s="12">
        <f t="shared" si="2"/>
        <v>36.996236114936195</v>
      </c>
      <c r="M12" s="12">
        <f t="shared" si="3"/>
        <v>13.821237680767744</v>
      </c>
      <c r="N12" s="12">
        <f t="shared" si="4"/>
        <v>47.059257177677416</v>
      </c>
      <c r="O12" s="12">
        <f t="shared" si="5"/>
        <v>23.877005366113746</v>
      </c>
      <c r="P12" s="12">
        <f t="shared" si="6"/>
        <v>13.821237680767744</v>
      </c>
      <c r="Q12" s="12">
        <f t="shared" si="7"/>
        <v>47.059257177677416</v>
      </c>
      <c r="R12" s="12">
        <f t="shared" si="8"/>
        <v>28.252500074852964</v>
      </c>
    </row>
    <row r="13" spans="1:18" x14ac:dyDescent="0.2">
      <c r="A13" s="6"/>
      <c r="B13" s="6"/>
      <c r="C13" s="6"/>
      <c r="D13" s="9" t="s">
        <v>23</v>
      </c>
      <c r="E13" s="15">
        <v>17.962650961015644</v>
      </c>
      <c r="F13" s="10">
        <v>2971.8877100602904</v>
      </c>
      <c r="G13" s="11">
        <v>20.959695937920657</v>
      </c>
      <c r="H13" s="11">
        <v>15.848994987941042</v>
      </c>
      <c r="I13" s="11">
        <v>9.8037424036459679</v>
      </c>
      <c r="J13" s="12">
        <f t="shared" si="0"/>
        <v>39.049241219599224</v>
      </c>
      <c r="K13" s="12">
        <f t="shared" si="1"/>
        <v>40.65633351424934</v>
      </c>
      <c r="L13" s="12">
        <f t="shared" si="2"/>
        <v>63.514230114911086</v>
      </c>
      <c r="M13" s="12">
        <f t="shared" si="3"/>
        <v>15.848994987941042</v>
      </c>
      <c r="N13" s="12">
        <f t="shared" si="4"/>
        <v>46.684487636409372</v>
      </c>
      <c r="O13" s="12">
        <f t="shared" si="5"/>
        <v>47.739934949586548</v>
      </c>
      <c r="P13" s="12">
        <f t="shared" si="6"/>
        <v>15.848994987941042</v>
      </c>
      <c r="Q13" s="12">
        <f t="shared" si="7"/>
        <v>46.684487636409372</v>
      </c>
      <c r="R13" s="12">
        <f t="shared" si="8"/>
        <v>36.757805857978987</v>
      </c>
    </row>
    <row r="14" spans="1:18" x14ac:dyDescent="0.2">
      <c r="A14" s="6"/>
      <c r="B14" s="6"/>
      <c r="C14" s="6"/>
      <c r="D14" s="9" t="s">
        <v>24</v>
      </c>
      <c r="E14" s="15">
        <v>21.220499733632604</v>
      </c>
      <c r="F14" s="10">
        <v>4032.8484279680902</v>
      </c>
      <c r="G14" s="11">
        <v>15.782577454668415</v>
      </c>
      <c r="H14" s="11">
        <v>20.130606820721081</v>
      </c>
      <c r="I14" s="11">
        <v>15.702141731670785</v>
      </c>
      <c r="J14" s="12">
        <f t="shared" si="0"/>
        <v>46.131521160070875</v>
      </c>
      <c r="K14" s="12">
        <f t="shared" si="1"/>
        <v>55.170600875953212</v>
      </c>
      <c r="L14" s="12">
        <f t="shared" si="2"/>
        <v>47.825992286873984</v>
      </c>
      <c r="M14" s="12">
        <f t="shared" si="3"/>
        <v>20.130606820721081</v>
      </c>
      <c r="N14" s="12">
        <f t="shared" si="4"/>
        <v>74.772103484146598</v>
      </c>
      <c r="O14" s="12">
        <f t="shared" si="5"/>
        <v>49.709371440966017</v>
      </c>
      <c r="P14" s="12">
        <f t="shared" si="6"/>
        <v>20.130606820721081</v>
      </c>
      <c r="Q14" s="12">
        <f t="shared" si="7"/>
        <v>74.772103484146598</v>
      </c>
      <c r="R14" s="12">
        <f t="shared" si="8"/>
        <v>48.204027248611226</v>
      </c>
    </row>
    <row r="15" spans="1:18" x14ac:dyDescent="0.2">
      <c r="A15" s="6"/>
      <c r="B15" s="6"/>
      <c r="C15" s="6"/>
      <c r="D15" s="9" t="s">
        <v>25</v>
      </c>
      <c r="E15" s="15">
        <v>25.857662768225779</v>
      </c>
      <c r="F15" s="10">
        <v>4855.2692887163876</v>
      </c>
      <c r="G15" s="11">
        <v>23.643443869790083</v>
      </c>
      <c r="H15" s="11">
        <v>9.3953746898873405</v>
      </c>
      <c r="I15" s="11">
        <v>12.729773402327622</v>
      </c>
      <c r="J15" s="12">
        <f t="shared" si="0"/>
        <v>56.21231036570822</v>
      </c>
      <c r="K15" s="12">
        <f t="shared" si="1"/>
        <v>66.421569979015487</v>
      </c>
      <c r="L15" s="12">
        <f t="shared" si="2"/>
        <v>71.646799605424491</v>
      </c>
      <c r="M15" s="12">
        <f t="shared" si="3"/>
        <v>9.3953746898873405</v>
      </c>
      <c r="N15" s="12">
        <f t="shared" si="4"/>
        <v>60.617968582512482</v>
      </c>
      <c r="O15" s="12">
        <f t="shared" si="5"/>
        <v>64.760226650049404</v>
      </c>
      <c r="P15" s="12">
        <f t="shared" si="6"/>
        <v>9.3953746898873405</v>
      </c>
      <c r="Q15" s="12">
        <f t="shared" si="7"/>
        <v>60.617968582512482</v>
      </c>
      <c r="R15" s="12">
        <f t="shared" si="8"/>
        <v>44.924523307483071</v>
      </c>
    </row>
    <row r="16" spans="1:18" x14ac:dyDescent="0.2">
      <c r="A16" s="6"/>
      <c r="B16" s="6"/>
      <c r="C16" s="6"/>
      <c r="D16" s="9" t="s">
        <v>26</v>
      </c>
      <c r="E16" s="15">
        <v>38.130516472701018</v>
      </c>
      <c r="F16" s="10">
        <v>10292.389562294802</v>
      </c>
      <c r="G16" s="11">
        <v>7.2876712328767121</v>
      </c>
      <c r="H16" s="11">
        <v>20.172356442281757</v>
      </c>
      <c r="I16" s="11">
        <v>12.519429354099016</v>
      </c>
      <c r="J16" s="12">
        <f t="shared" si="0"/>
        <v>82.89242711456744</v>
      </c>
      <c r="K16" s="12">
        <v>100</v>
      </c>
      <c r="L16" s="12">
        <f t="shared" si="2"/>
        <v>22.083852220838519</v>
      </c>
      <c r="M16" s="12">
        <f t="shared" si="3"/>
        <v>20.172356442281757</v>
      </c>
      <c r="N16" s="12">
        <f t="shared" si="4"/>
        <v>59.616330257614358</v>
      </c>
      <c r="O16" s="12">
        <f t="shared" si="5"/>
        <v>68.325426445135321</v>
      </c>
      <c r="P16" s="12">
        <f t="shared" si="6"/>
        <v>20.172356442281757</v>
      </c>
      <c r="Q16" s="12">
        <f t="shared" si="7"/>
        <v>59.616330257614358</v>
      </c>
      <c r="R16" s="12">
        <f t="shared" si="8"/>
        <v>49.371371048343811</v>
      </c>
    </row>
    <row r="17" spans="1:18" x14ac:dyDescent="0.2">
      <c r="A17" s="3">
        <v>1500107</v>
      </c>
      <c r="B17" s="3">
        <v>150010</v>
      </c>
      <c r="C17" s="1" t="s">
        <v>27</v>
      </c>
      <c r="D17" s="13" t="s">
        <v>28</v>
      </c>
      <c r="E17" s="15">
        <v>3.9882866828929067</v>
      </c>
      <c r="F17" s="10">
        <v>415.31933618305254</v>
      </c>
      <c r="G17" s="11">
        <v>3.0140821872683849</v>
      </c>
      <c r="H17" s="11">
        <v>45.647658500720702</v>
      </c>
      <c r="I17" s="11">
        <v>14.279570428636429</v>
      </c>
      <c r="J17" s="12">
        <f t="shared" si="0"/>
        <v>8.6701884410715362</v>
      </c>
      <c r="K17" s="12">
        <f t="shared" si="1"/>
        <v>5.6816956406580648</v>
      </c>
      <c r="L17" s="12">
        <f t="shared" si="2"/>
        <v>9.1335823856617733</v>
      </c>
      <c r="M17" s="12">
        <f t="shared" si="3"/>
        <v>45.647658500720702</v>
      </c>
      <c r="N17" s="12">
        <f t="shared" si="4"/>
        <v>67.997954422078237</v>
      </c>
      <c r="O17" s="12">
        <f>AVERAGE(J17:L17)</f>
        <v>7.8284888224637923</v>
      </c>
      <c r="P17" s="12">
        <f t="shared" si="6"/>
        <v>45.647658500720702</v>
      </c>
      <c r="Q17" s="12">
        <f t="shared" si="7"/>
        <v>67.997954422078237</v>
      </c>
      <c r="R17" s="12">
        <f t="shared" si="8"/>
        <v>40.491367248420907</v>
      </c>
    </row>
    <row r="18" spans="1:18" x14ac:dyDescent="0.2">
      <c r="A18" s="3">
        <v>1500131</v>
      </c>
      <c r="B18" s="3">
        <v>150013</v>
      </c>
      <c r="C18" s="1" t="s">
        <v>29</v>
      </c>
      <c r="D18" s="13" t="s">
        <v>30</v>
      </c>
      <c r="E18" s="15">
        <v>10.495620727858023</v>
      </c>
      <c r="F18" s="10">
        <v>1341.4373497194763</v>
      </c>
      <c r="G18" s="11">
        <v>28.951486697965574</v>
      </c>
      <c r="H18" s="11">
        <v>63.368497896568677</v>
      </c>
      <c r="I18" s="11">
        <v>9.9522292993630561</v>
      </c>
      <c r="J18" s="12">
        <f t="shared" si="0"/>
        <v>22.816566799691355</v>
      </c>
      <c r="K18" s="12">
        <f t="shared" si="1"/>
        <v>18.351273533669062</v>
      </c>
      <c r="L18" s="12">
        <f t="shared" si="2"/>
        <v>87.731777872622956</v>
      </c>
      <c r="M18" s="12">
        <f t="shared" si="3"/>
        <v>63.368497896568677</v>
      </c>
      <c r="N18" s="12">
        <f t="shared" si="4"/>
        <v>47.391568092205027</v>
      </c>
      <c r="O18" s="12">
        <f t="shared" si="5"/>
        <v>42.966539401994453</v>
      </c>
      <c r="P18" s="12">
        <f t="shared" si="6"/>
        <v>63.368497896568677</v>
      </c>
      <c r="Q18" s="12">
        <f t="shared" si="7"/>
        <v>47.391568092205027</v>
      </c>
      <c r="R18" s="12">
        <f t="shared" si="8"/>
        <v>51.242201796922721</v>
      </c>
    </row>
    <row r="19" spans="1:18" x14ac:dyDescent="0.2">
      <c r="A19" s="3">
        <v>1500206</v>
      </c>
      <c r="B19" s="3">
        <v>150020</v>
      </c>
      <c r="C19" s="1" t="s">
        <v>27</v>
      </c>
      <c r="D19" s="13" t="s">
        <v>31</v>
      </c>
      <c r="E19" s="15">
        <v>3.6486789910934814</v>
      </c>
      <c r="F19" s="10">
        <v>577.96978569760552</v>
      </c>
      <c r="G19" s="11">
        <v>11.888412017167383</v>
      </c>
      <c r="H19" s="11">
        <v>19.428217234264935</v>
      </c>
      <c r="I19" s="11">
        <v>12.001291618828931</v>
      </c>
      <c r="J19" s="12">
        <f t="shared" si="0"/>
        <v>7.931910850203221</v>
      </c>
      <c r="K19" s="12">
        <f t="shared" si="1"/>
        <v>7.9068035743532068</v>
      </c>
      <c r="L19" s="12">
        <f t="shared" si="2"/>
        <v>36.025490961113285</v>
      </c>
      <c r="M19" s="12">
        <f t="shared" si="3"/>
        <v>19.428217234264935</v>
      </c>
      <c r="N19" s="12">
        <f t="shared" si="4"/>
        <v>57.149007708709199</v>
      </c>
      <c r="O19" s="12">
        <f t="shared" si="5"/>
        <v>17.288068461889903</v>
      </c>
      <c r="P19" s="12">
        <f t="shared" si="6"/>
        <v>19.428217234264935</v>
      </c>
      <c r="Q19" s="12">
        <f t="shared" si="7"/>
        <v>57.149007708709199</v>
      </c>
      <c r="R19" s="12">
        <f t="shared" si="8"/>
        <v>31.288431134954681</v>
      </c>
    </row>
    <row r="20" spans="1:18" x14ac:dyDescent="0.2">
      <c r="A20" s="3">
        <v>1500305</v>
      </c>
      <c r="B20" s="3">
        <v>150030</v>
      </c>
      <c r="C20" s="1" t="s">
        <v>32</v>
      </c>
      <c r="D20" s="13" t="s">
        <v>33</v>
      </c>
      <c r="E20" s="15">
        <v>4.4267576966256241</v>
      </c>
      <c r="F20" s="10">
        <v>490.30757954861372</v>
      </c>
      <c r="G20" s="11">
        <v>14.423565261554089</v>
      </c>
      <c r="H20" s="11">
        <v>0.72403495465238077</v>
      </c>
      <c r="I20" s="11">
        <v>1.3279879729391131</v>
      </c>
      <c r="J20" s="12">
        <f t="shared" si="0"/>
        <v>9.6233862970122264</v>
      </c>
      <c r="K20" s="12">
        <f t="shared" si="1"/>
        <v>6.7075577624325451</v>
      </c>
      <c r="L20" s="12">
        <f t="shared" si="2"/>
        <v>43.707773519860879</v>
      </c>
      <c r="M20" s="12">
        <f t="shared" si="3"/>
        <v>0.72403495465238077</v>
      </c>
      <c r="N20" s="12">
        <f t="shared" si="4"/>
        <v>6.3237522520910154</v>
      </c>
      <c r="O20" s="12">
        <f t="shared" si="5"/>
        <v>20.012905859768551</v>
      </c>
      <c r="P20" s="12">
        <f t="shared" si="6"/>
        <v>0.72403495465238077</v>
      </c>
      <c r="Q20" s="12">
        <f t="shared" si="7"/>
        <v>6.3237522520910154</v>
      </c>
      <c r="R20" s="12">
        <f t="shared" si="8"/>
        <v>9.0202310221706501</v>
      </c>
    </row>
    <row r="21" spans="1:18" x14ac:dyDescent="0.2">
      <c r="A21" s="3">
        <v>1500347</v>
      </c>
      <c r="B21" s="3">
        <v>150034</v>
      </c>
      <c r="C21" s="1" t="s">
        <v>34</v>
      </c>
      <c r="D21" s="13" t="s">
        <v>35</v>
      </c>
      <c r="E21" s="15">
        <v>20.755132544454444</v>
      </c>
      <c r="F21" s="10">
        <v>3992.5764982799205</v>
      </c>
      <c r="G21" s="11">
        <v>40.7471017604122</v>
      </c>
      <c r="H21" s="11">
        <v>0</v>
      </c>
      <c r="I21" s="11">
        <v>6.295643414756988</v>
      </c>
      <c r="J21" s="12">
        <f t="shared" si="0"/>
        <v>45.119853357509662</v>
      </c>
      <c r="K21" s="12">
        <f t="shared" si="1"/>
        <v>54.619668551315883</v>
      </c>
      <c r="L21" s="12">
        <v>100</v>
      </c>
      <c r="M21" s="12">
        <f t="shared" si="3"/>
        <v>0</v>
      </c>
      <c r="N21" s="12">
        <f t="shared" si="4"/>
        <v>29.979254355985656</v>
      </c>
      <c r="O21" s="12">
        <f t="shared" si="5"/>
        <v>66.579840636275179</v>
      </c>
      <c r="P21" s="12">
        <f t="shared" si="6"/>
        <v>0</v>
      </c>
      <c r="Q21" s="12">
        <f t="shared" si="7"/>
        <v>29.979254355985656</v>
      </c>
      <c r="R21" s="12">
        <f t="shared" si="8"/>
        <v>32.186364997420277</v>
      </c>
    </row>
    <row r="22" spans="1:18" x14ac:dyDescent="0.2">
      <c r="A22" s="3">
        <v>1500404</v>
      </c>
      <c r="B22" s="3">
        <v>150040</v>
      </c>
      <c r="C22" s="1" t="s">
        <v>36</v>
      </c>
      <c r="D22" s="13" t="s">
        <v>37</v>
      </c>
      <c r="E22" s="15">
        <v>3.3822334423536828</v>
      </c>
      <c r="F22" s="10">
        <v>409.72465494289918</v>
      </c>
      <c r="G22" s="11">
        <v>2.9958285930982176</v>
      </c>
      <c r="H22" s="11">
        <v>70.728885655763648</v>
      </c>
      <c r="I22" s="11">
        <v>16.048092002090957</v>
      </c>
      <c r="J22" s="12">
        <f t="shared" si="0"/>
        <v>7.3526813964210502</v>
      </c>
      <c r="K22" s="12">
        <f t="shared" si="1"/>
        <v>5.605158688862879</v>
      </c>
      <c r="L22" s="12">
        <f t="shared" si="2"/>
        <v>9.078268463933993</v>
      </c>
      <c r="M22" s="12">
        <f t="shared" si="3"/>
        <v>70.728885655763648</v>
      </c>
      <c r="N22" s="12">
        <f t="shared" si="4"/>
        <v>76.419485724242648</v>
      </c>
      <c r="O22" s="12">
        <f t="shared" si="5"/>
        <v>7.3453695164059738</v>
      </c>
      <c r="P22" s="12">
        <f t="shared" si="6"/>
        <v>70.728885655763648</v>
      </c>
      <c r="Q22" s="12">
        <f t="shared" si="7"/>
        <v>76.419485724242648</v>
      </c>
      <c r="R22" s="12">
        <f t="shared" si="8"/>
        <v>51.497913632137418</v>
      </c>
    </row>
    <row r="23" spans="1:18" x14ac:dyDescent="0.2">
      <c r="A23" s="3">
        <v>1500503</v>
      </c>
      <c r="B23" s="3">
        <v>150050</v>
      </c>
      <c r="C23" s="1" t="s">
        <v>36</v>
      </c>
      <c r="D23" s="13" t="s">
        <v>38</v>
      </c>
      <c r="E23" s="15">
        <v>30.081391495003057</v>
      </c>
      <c r="F23" s="10">
        <v>5540.1455569902573</v>
      </c>
      <c r="G23" s="11">
        <v>25.358166189111746</v>
      </c>
      <c r="H23" s="11">
        <v>0.670303860603083</v>
      </c>
      <c r="I23" s="11">
        <v>5.7572553166490419</v>
      </c>
      <c r="J23" s="12">
        <f t="shared" si="0"/>
        <v>65.394329336963168</v>
      </c>
      <c r="K23" s="12">
        <f t="shared" si="1"/>
        <v>75.790886957136465</v>
      </c>
      <c r="L23" s="12">
        <f t="shared" si="2"/>
        <v>76.842927845793156</v>
      </c>
      <c r="M23" s="12">
        <f t="shared" si="3"/>
        <v>0.670303860603083</v>
      </c>
      <c r="N23" s="12">
        <f t="shared" si="4"/>
        <v>27.415501507852579</v>
      </c>
      <c r="O23" s="12">
        <f t="shared" si="5"/>
        <v>72.676048046630925</v>
      </c>
      <c r="P23" s="12">
        <f t="shared" si="6"/>
        <v>0.670303860603083</v>
      </c>
      <c r="Q23" s="12">
        <f t="shared" si="7"/>
        <v>27.415501507852579</v>
      </c>
      <c r="R23" s="12">
        <f t="shared" si="8"/>
        <v>33.587284471695533</v>
      </c>
    </row>
    <row r="24" spans="1:18" x14ac:dyDescent="0.2">
      <c r="A24" s="3">
        <v>1500602</v>
      </c>
      <c r="B24" s="3">
        <v>150060</v>
      </c>
      <c r="C24" s="1" t="s">
        <v>39</v>
      </c>
      <c r="D24" s="13" t="s">
        <v>40</v>
      </c>
      <c r="E24" s="15">
        <v>13.640856736601023</v>
      </c>
      <c r="F24" s="10">
        <v>3007.0191171778665</v>
      </c>
      <c r="G24" s="11">
        <v>10.656761554138452</v>
      </c>
      <c r="H24" s="11">
        <v>16.411186518420841</v>
      </c>
      <c r="I24" s="11">
        <v>18.709512444595976</v>
      </c>
      <c r="J24" s="12">
        <f t="shared" si="0"/>
        <v>29.654036383915265</v>
      </c>
      <c r="K24" s="12">
        <f t="shared" si="1"/>
        <v>41.136941916700756</v>
      </c>
      <c r="L24" s="12">
        <f t="shared" si="2"/>
        <v>32.293216830722585</v>
      </c>
      <c r="M24" s="12">
        <f t="shared" si="3"/>
        <v>16.411186518420841</v>
      </c>
      <c r="N24" s="12">
        <f t="shared" si="4"/>
        <v>89.092916402837986</v>
      </c>
      <c r="O24" s="12">
        <f t="shared" si="5"/>
        <v>34.36139837711287</v>
      </c>
      <c r="P24" s="12">
        <f t="shared" si="6"/>
        <v>16.411186518420841</v>
      </c>
      <c r="Q24" s="12">
        <f t="shared" si="7"/>
        <v>89.092916402837986</v>
      </c>
      <c r="R24" s="12">
        <f t="shared" si="8"/>
        <v>46.621833766123899</v>
      </c>
    </row>
    <row r="25" spans="1:18" x14ac:dyDescent="0.2">
      <c r="A25" s="3">
        <v>1500701</v>
      </c>
      <c r="B25" s="3">
        <v>150070</v>
      </c>
      <c r="C25" s="1" t="s">
        <v>32</v>
      </c>
      <c r="D25" s="13" t="s">
        <v>41</v>
      </c>
      <c r="E25" s="15">
        <v>2.9528540320253263</v>
      </c>
      <c r="F25" s="10">
        <v>227.46564268391271</v>
      </c>
      <c r="G25" s="11">
        <v>2.8332260141661303</v>
      </c>
      <c r="H25" s="11">
        <v>9.9222532641849028</v>
      </c>
      <c r="I25" s="11">
        <v>8.6736898075836635</v>
      </c>
      <c r="J25" s="12">
        <f t="shared" si="0"/>
        <v>6.4192478957072305</v>
      </c>
      <c r="K25" s="12">
        <f t="shared" si="1"/>
        <v>3.1117996150004652</v>
      </c>
      <c r="L25" s="12">
        <f t="shared" si="2"/>
        <v>8.5855333762610009</v>
      </c>
      <c r="M25" s="12">
        <f t="shared" si="3"/>
        <v>9.9222532641849028</v>
      </c>
      <c r="N25" s="12">
        <f t="shared" si="4"/>
        <v>41.303284798017451</v>
      </c>
      <c r="O25" s="12">
        <f t="shared" si="5"/>
        <v>6.0388602956562325</v>
      </c>
      <c r="P25" s="12">
        <f t="shared" si="6"/>
        <v>9.9222532641849028</v>
      </c>
      <c r="Q25" s="12">
        <f t="shared" si="7"/>
        <v>41.303284798017451</v>
      </c>
      <c r="R25" s="12">
        <f t="shared" si="8"/>
        <v>19.088132785952862</v>
      </c>
    </row>
    <row r="26" spans="1:18" x14ac:dyDescent="0.2">
      <c r="A26" s="3">
        <v>1500800</v>
      </c>
      <c r="B26" s="3">
        <v>150080</v>
      </c>
      <c r="C26" s="1" t="s">
        <v>42</v>
      </c>
      <c r="D26" s="13" t="s">
        <v>43</v>
      </c>
      <c r="E26" s="15">
        <v>13.344937014001188</v>
      </c>
      <c r="F26" s="10">
        <v>2028.6249386141646</v>
      </c>
      <c r="G26" s="11">
        <v>17.558672210867574</v>
      </c>
      <c r="H26" s="11">
        <v>25.516136031578647</v>
      </c>
      <c r="I26" s="11">
        <v>11.624507318517422</v>
      </c>
      <c r="J26" s="12">
        <f t="shared" si="0"/>
        <v>29.010732639133018</v>
      </c>
      <c r="K26" s="12">
        <f t="shared" si="1"/>
        <v>27.752210085335925</v>
      </c>
      <c r="L26" s="12">
        <f t="shared" si="2"/>
        <v>53.20809760868962</v>
      </c>
      <c r="M26" s="12">
        <f t="shared" si="3"/>
        <v>25.516136031578647</v>
      </c>
      <c r="N26" s="12">
        <f t="shared" si="4"/>
        <v>55.35479675484487</v>
      </c>
      <c r="O26" s="12">
        <f t="shared" si="5"/>
        <v>36.657013444386187</v>
      </c>
      <c r="P26" s="12">
        <f t="shared" si="6"/>
        <v>25.516136031578647</v>
      </c>
      <c r="Q26" s="12">
        <f t="shared" si="7"/>
        <v>55.35479675484487</v>
      </c>
      <c r="R26" s="12">
        <f t="shared" si="8"/>
        <v>39.17598207693657</v>
      </c>
    </row>
    <row r="27" spans="1:18" x14ac:dyDescent="0.2">
      <c r="A27" s="3">
        <v>1500859</v>
      </c>
      <c r="B27" s="3">
        <v>150085</v>
      </c>
      <c r="C27" s="1" t="s">
        <v>39</v>
      </c>
      <c r="D27" s="13" t="s">
        <v>44</v>
      </c>
      <c r="E27" s="15">
        <v>3.7294160277463031</v>
      </c>
      <c r="F27" s="10">
        <v>679.97343307582059</v>
      </c>
      <c r="G27" s="11">
        <v>3.9926289926289922</v>
      </c>
      <c r="H27" s="11">
        <v>28.727376201555028</v>
      </c>
      <c r="I27" s="11">
        <v>2.4904475982532754</v>
      </c>
      <c r="J27" s="12">
        <f t="shared" si="0"/>
        <v>8.1074261472745732</v>
      </c>
      <c r="K27" s="12">
        <f t="shared" si="1"/>
        <v>9.3022446919432351</v>
      </c>
      <c r="L27" s="12">
        <f t="shared" si="2"/>
        <v>12.098875735239369</v>
      </c>
      <c r="M27" s="12">
        <f t="shared" si="3"/>
        <v>28.727376201555028</v>
      </c>
      <c r="N27" s="12">
        <f t="shared" si="4"/>
        <v>11.859274277396551</v>
      </c>
      <c r="O27" s="12">
        <f t="shared" si="5"/>
        <v>9.8361821914857259</v>
      </c>
      <c r="P27" s="12">
        <f t="shared" si="6"/>
        <v>28.727376201555028</v>
      </c>
      <c r="Q27" s="12">
        <f t="shared" si="7"/>
        <v>11.859274277396551</v>
      </c>
      <c r="R27" s="12">
        <f t="shared" si="8"/>
        <v>16.807610890145767</v>
      </c>
    </row>
    <row r="28" spans="1:18" x14ac:dyDescent="0.2">
      <c r="A28" s="3">
        <v>1500909</v>
      </c>
      <c r="B28" s="3">
        <v>150090</v>
      </c>
      <c r="C28" s="1" t="s">
        <v>45</v>
      </c>
      <c r="D28" s="13" t="s">
        <v>46</v>
      </c>
      <c r="E28" s="15">
        <v>3.7407362875194021</v>
      </c>
      <c r="F28" s="10">
        <v>294.57080760043897</v>
      </c>
      <c r="G28" s="11">
        <v>0.81821415866239777</v>
      </c>
      <c r="H28" s="11">
        <v>16.554874384502657</v>
      </c>
      <c r="I28" s="11">
        <v>18.620704348381874</v>
      </c>
      <c r="J28" s="12">
        <f t="shared" si="0"/>
        <v>8.132035407650875</v>
      </c>
      <c r="K28" s="12">
        <f t="shared" si="1"/>
        <v>4.0298188107256117</v>
      </c>
      <c r="L28" s="12">
        <f t="shared" si="2"/>
        <v>2.4794368444315085</v>
      </c>
      <c r="M28" s="12">
        <f t="shared" si="3"/>
        <v>16.554874384502657</v>
      </c>
      <c r="N28" s="12">
        <f t="shared" si="4"/>
        <v>88.67002070658036</v>
      </c>
      <c r="O28" s="12">
        <f t="shared" si="5"/>
        <v>4.8804303542693317</v>
      </c>
      <c r="P28" s="12">
        <f t="shared" si="6"/>
        <v>16.554874384502657</v>
      </c>
      <c r="Q28" s="12">
        <f t="shared" si="7"/>
        <v>88.67002070658036</v>
      </c>
      <c r="R28" s="12">
        <f t="shared" si="8"/>
        <v>36.701775148450785</v>
      </c>
    </row>
    <row r="29" spans="1:18" x14ac:dyDescent="0.2">
      <c r="A29" s="3">
        <v>1500958</v>
      </c>
      <c r="B29" s="3">
        <v>150095</v>
      </c>
      <c r="C29" s="1" t="s">
        <v>29</v>
      </c>
      <c r="D29" s="13" t="s">
        <v>47</v>
      </c>
      <c r="E29" s="15">
        <v>3.6676534792619835</v>
      </c>
      <c r="F29" s="10">
        <v>308.81566109589903</v>
      </c>
      <c r="G29" s="11">
        <v>0.89820359281437123</v>
      </c>
      <c r="H29" s="11">
        <v>100</v>
      </c>
      <c r="I29" s="11">
        <v>11.521739130434783</v>
      </c>
      <c r="J29" s="12">
        <f t="shared" si="0"/>
        <v>7.9731597375260508</v>
      </c>
      <c r="K29" s="12">
        <f t="shared" si="1"/>
        <v>4.2246927666333525</v>
      </c>
      <c r="L29" s="12">
        <f t="shared" si="2"/>
        <v>2.7218290691344582</v>
      </c>
      <c r="M29" s="12">
        <f t="shared" si="3"/>
        <v>100</v>
      </c>
      <c r="N29" s="12">
        <f t="shared" si="4"/>
        <v>54.865424430641831</v>
      </c>
      <c r="O29" s="12">
        <f t="shared" si="5"/>
        <v>4.973227191097954</v>
      </c>
      <c r="P29" s="12">
        <f t="shared" si="6"/>
        <v>100</v>
      </c>
      <c r="Q29" s="12">
        <f t="shared" si="7"/>
        <v>54.865424430641831</v>
      </c>
      <c r="R29" s="12">
        <f t="shared" si="8"/>
        <v>53.279550540579926</v>
      </c>
    </row>
    <row r="30" spans="1:18" x14ac:dyDescent="0.2">
      <c r="A30" s="3">
        <v>1501006</v>
      </c>
      <c r="B30" s="3">
        <v>150100</v>
      </c>
      <c r="C30" s="1" t="s">
        <v>48</v>
      </c>
      <c r="D30" s="13" t="s">
        <v>49</v>
      </c>
      <c r="E30" s="15">
        <v>2.7152809296361133</v>
      </c>
      <c r="F30" s="10">
        <v>229.76103389417216</v>
      </c>
      <c r="G30" s="11">
        <v>11.305518169582772</v>
      </c>
      <c r="H30" s="11">
        <v>0</v>
      </c>
      <c r="I30" s="11">
        <v>11.205164119115766</v>
      </c>
      <c r="J30" s="12">
        <f t="shared" si="0"/>
        <v>5.9027846296437243</v>
      </c>
      <c r="K30" s="12">
        <f t="shared" si="1"/>
        <v>3.1432012693341989</v>
      </c>
      <c r="L30" s="12">
        <f t="shared" si="2"/>
        <v>34.259145968432641</v>
      </c>
      <c r="M30" s="12">
        <f t="shared" si="3"/>
        <v>0</v>
      </c>
      <c r="N30" s="12">
        <f t="shared" si="4"/>
        <v>53.357924376741735</v>
      </c>
      <c r="O30" s="12">
        <f t="shared" si="5"/>
        <v>14.435043955803522</v>
      </c>
      <c r="P30" s="12">
        <f t="shared" si="6"/>
        <v>0</v>
      </c>
      <c r="Q30" s="12">
        <f t="shared" si="7"/>
        <v>53.357924376741735</v>
      </c>
      <c r="R30" s="12">
        <f t="shared" si="8"/>
        <v>22.597656110848419</v>
      </c>
    </row>
    <row r="31" spans="1:18" x14ac:dyDescent="0.2">
      <c r="A31" s="3">
        <v>1501105</v>
      </c>
      <c r="B31" s="3">
        <v>150110</v>
      </c>
      <c r="C31" s="1" t="s">
        <v>32</v>
      </c>
      <c r="D31" s="13" t="s">
        <v>50</v>
      </c>
      <c r="E31" s="15">
        <v>2.3951555755975003</v>
      </c>
      <c r="F31" s="10">
        <v>178.0367118914605</v>
      </c>
      <c r="G31" s="11">
        <v>0</v>
      </c>
      <c r="H31" s="11">
        <v>0</v>
      </c>
      <c r="I31" s="11">
        <v>3.284637282197266</v>
      </c>
      <c r="J31" s="12">
        <f t="shared" si="0"/>
        <v>5.2068599469510879</v>
      </c>
      <c r="K31" s="12">
        <f t="shared" si="1"/>
        <v>2.4355967124655251</v>
      </c>
      <c r="L31" s="12">
        <f t="shared" si="2"/>
        <v>0</v>
      </c>
      <c r="M31" s="12">
        <f t="shared" si="3"/>
        <v>0</v>
      </c>
      <c r="N31" s="12">
        <f t="shared" si="4"/>
        <v>15.641129915225077</v>
      </c>
      <c r="O31" s="12">
        <f t="shared" si="5"/>
        <v>2.5474855531388712</v>
      </c>
      <c r="P31" s="12">
        <f t="shared" si="6"/>
        <v>0</v>
      </c>
      <c r="Q31" s="12">
        <f t="shared" si="7"/>
        <v>15.641129915225077</v>
      </c>
      <c r="R31" s="12">
        <f t="shared" si="8"/>
        <v>6.062871822787983</v>
      </c>
    </row>
    <row r="32" spans="1:18" x14ac:dyDescent="0.2">
      <c r="A32" s="3">
        <v>1501204</v>
      </c>
      <c r="B32" s="3">
        <v>150120</v>
      </c>
      <c r="C32" s="1" t="s">
        <v>27</v>
      </c>
      <c r="D32" s="13" t="s">
        <v>51</v>
      </c>
      <c r="E32" s="15">
        <v>2.8448721155751628</v>
      </c>
      <c r="F32" s="10">
        <v>361.41893146783877</v>
      </c>
      <c r="G32" s="11">
        <v>0.19035532994923859</v>
      </c>
      <c r="H32" s="11">
        <v>0</v>
      </c>
      <c r="I32" s="11">
        <v>4.7518906458527113</v>
      </c>
      <c r="J32" s="12">
        <f t="shared" si="0"/>
        <v>6.1845045990764413</v>
      </c>
      <c r="K32" s="12">
        <f t="shared" si="1"/>
        <v>4.9443216062231325</v>
      </c>
      <c r="L32" s="12">
        <f t="shared" si="2"/>
        <v>0.57683433317951094</v>
      </c>
      <c r="M32" s="12">
        <f t="shared" si="3"/>
        <v>0</v>
      </c>
      <c r="N32" s="12">
        <f t="shared" si="4"/>
        <v>22.628050694536718</v>
      </c>
      <c r="O32" s="12">
        <f t="shared" si="5"/>
        <v>3.9018868461596949</v>
      </c>
      <c r="P32" s="12">
        <f t="shared" si="6"/>
        <v>0</v>
      </c>
      <c r="Q32" s="12">
        <f t="shared" si="7"/>
        <v>22.628050694536718</v>
      </c>
      <c r="R32" s="12">
        <f t="shared" si="8"/>
        <v>8.8433125135654702</v>
      </c>
    </row>
    <row r="33" spans="1:18" x14ac:dyDescent="0.2">
      <c r="A33" s="3">
        <v>1501253</v>
      </c>
      <c r="B33" s="3">
        <v>150125</v>
      </c>
      <c r="C33" s="1" t="s">
        <v>34</v>
      </c>
      <c r="D33" s="13" t="s">
        <v>52</v>
      </c>
      <c r="E33" s="15">
        <v>1.6325678911753894</v>
      </c>
      <c r="F33" s="10">
        <v>503.67872470876762</v>
      </c>
      <c r="G33" s="11">
        <v>0.56285178236397748</v>
      </c>
      <c r="H33" s="11">
        <v>100</v>
      </c>
      <c r="I33" s="11">
        <v>11.114541525162087</v>
      </c>
      <c r="J33" s="12">
        <v>100</v>
      </c>
      <c r="K33" s="12">
        <f t="shared" si="1"/>
        <v>6.890479120887111</v>
      </c>
      <c r="L33" s="12">
        <f t="shared" si="2"/>
        <v>1.7056114617090228</v>
      </c>
      <c r="M33" s="12">
        <f t="shared" si="3"/>
        <v>100</v>
      </c>
      <c r="N33" s="12">
        <f t="shared" si="4"/>
        <v>52.926388215057564</v>
      </c>
      <c r="O33" s="12">
        <f t="shared" si="5"/>
        <v>36.198696860865375</v>
      </c>
      <c r="P33" s="12">
        <f t="shared" si="6"/>
        <v>100</v>
      </c>
      <c r="Q33" s="12">
        <f t="shared" si="7"/>
        <v>52.926388215057564</v>
      </c>
      <c r="R33" s="12">
        <f t="shared" si="8"/>
        <v>63.041695025307639</v>
      </c>
    </row>
    <row r="34" spans="1:18" x14ac:dyDescent="0.2">
      <c r="A34" s="3">
        <v>1501303</v>
      </c>
      <c r="B34" s="3">
        <v>150130</v>
      </c>
      <c r="C34" s="1" t="s">
        <v>27</v>
      </c>
      <c r="D34" s="13" t="s">
        <v>53</v>
      </c>
      <c r="E34" s="15">
        <v>49.285504057085994</v>
      </c>
      <c r="F34" s="10">
        <v>28856.857203586638</v>
      </c>
      <c r="G34" s="11">
        <v>44.821841425268602</v>
      </c>
      <c r="H34" s="11">
        <v>6.3599748035264927</v>
      </c>
      <c r="I34" s="11">
        <v>15.896948188010796</v>
      </c>
      <c r="J34" s="12">
        <f t="shared" si="0"/>
        <v>107.14240012409999</v>
      </c>
      <c r="K34" s="12">
        <v>100</v>
      </c>
      <c r="L34" s="12">
        <v>100</v>
      </c>
      <c r="M34" s="12">
        <f t="shared" si="3"/>
        <v>6.3599748035264927</v>
      </c>
      <c r="N34" s="12">
        <f t="shared" si="4"/>
        <v>75.699753276241893</v>
      </c>
      <c r="O34" s="12">
        <f t="shared" si="5"/>
        <v>102.38080004136667</v>
      </c>
      <c r="P34" s="12">
        <f t="shared" si="6"/>
        <v>6.3599748035264927</v>
      </c>
      <c r="Q34" s="12">
        <f t="shared" si="7"/>
        <v>75.699753276241893</v>
      </c>
      <c r="R34" s="12">
        <f t="shared" si="8"/>
        <v>61.480176040378353</v>
      </c>
    </row>
    <row r="35" spans="1:18" x14ac:dyDescent="0.2">
      <c r="A35" s="3">
        <v>1501402</v>
      </c>
      <c r="B35" s="3">
        <v>150140</v>
      </c>
      <c r="C35" s="1" t="s">
        <v>42</v>
      </c>
      <c r="D35" s="13" t="s">
        <v>54</v>
      </c>
      <c r="E35" s="15">
        <v>12.318618482052804</v>
      </c>
      <c r="F35" s="10">
        <v>2532.9662232494311</v>
      </c>
      <c r="G35" s="11">
        <v>8.9365928868990263</v>
      </c>
      <c r="H35" s="11">
        <v>12.120451400705544</v>
      </c>
      <c r="I35" s="11">
        <v>47.898328487407227</v>
      </c>
      <c r="J35" s="12">
        <f t="shared" si="0"/>
        <v>26.779605395766964</v>
      </c>
      <c r="K35" s="12">
        <f t="shared" si="1"/>
        <v>34.651753228815053</v>
      </c>
      <c r="L35" s="12">
        <f t="shared" si="2"/>
        <v>27.080584505754622</v>
      </c>
      <c r="M35" s="12">
        <f t="shared" si="3"/>
        <v>12.120451400705544</v>
      </c>
      <c r="N35" s="12">
        <v>100</v>
      </c>
      <c r="O35" s="12">
        <f t="shared" si="5"/>
        <v>29.503981043445549</v>
      </c>
      <c r="P35" s="12">
        <f t="shared" si="6"/>
        <v>12.120451400705544</v>
      </c>
      <c r="Q35" s="12">
        <f t="shared" si="7"/>
        <v>100</v>
      </c>
      <c r="R35" s="12">
        <f t="shared" si="8"/>
        <v>47.208144148050366</v>
      </c>
    </row>
    <row r="36" spans="1:18" x14ac:dyDescent="0.2">
      <c r="A36" s="3">
        <v>1501451</v>
      </c>
      <c r="B36" s="3">
        <v>150145</v>
      </c>
      <c r="C36" s="1" t="s">
        <v>36</v>
      </c>
      <c r="D36" s="13" t="s">
        <v>55</v>
      </c>
      <c r="E36" s="15">
        <v>4.9078768261181791</v>
      </c>
      <c r="F36" s="10">
        <v>513.36958349683277</v>
      </c>
      <c r="G36" s="11">
        <v>0.9019843656043296</v>
      </c>
      <c r="H36" s="11">
        <v>79.176308762842723</v>
      </c>
      <c r="I36" s="11">
        <v>11.814534106107891</v>
      </c>
      <c r="J36" s="12">
        <f t="shared" si="0"/>
        <v>10.669297448082999</v>
      </c>
      <c r="K36" s="12">
        <f t="shared" si="1"/>
        <v>7.0230530353029685</v>
      </c>
      <c r="L36" s="12">
        <f t="shared" si="2"/>
        <v>2.7332859563767564</v>
      </c>
      <c r="M36" s="12">
        <f t="shared" si="3"/>
        <v>79.176308762842723</v>
      </c>
      <c r="N36" s="12">
        <f t="shared" si="4"/>
        <v>56.259686219561388</v>
      </c>
      <c r="O36" s="12">
        <f t="shared" si="5"/>
        <v>6.808545479920908</v>
      </c>
      <c r="P36" s="12">
        <f t="shared" si="6"/>
        <v>79.176308762842723</v>
      </c>
      <c r="Q36" s="12">
        <f t="shared" si="7"/>
        <v>56.259686219561388</v>
      </c>
      <c r="R36" s="12">
        <f t="shared" si="8"/>
        <v>47.414846820775004</v>
      </c>
    </row>
    <row r="37" spans="1:18" x14ac:dyDescent="0.2">
      <c r="A37" s="3">
        <v>1501501</v>
      </c>
      <c r="B37" s="3">
        <v>150150</v>
      </c>
      <c r="C37" s="1" t="s">
        <v>42</v>
      </c>
      <c r="D37" s="13" t="s">
        <v>56</v>
      </c>
      <c r="E37" s="15">
        <v>26.09358060186932</v>
      </c>
      <c r="F37" s="10">
        <v>6854.2215531300963</v>
      </c>
      <c r="G37" s="11">
        <v>35.667128535332957</v>
      </c>
      <c r="H37" s="11">
        <v>13.822654880027205</v>
      </c>
      <c r="I37" s="11">
        <v>13.954924359370176</v>
      </c>
      <c r="J37" s="12">
        <f t="shared" si="0"/>
        <v>56.725175221455046</v>
      </c>
      <c r="K37" s="12">
        <f t="shared" si="1"/>
        <v>93.76784879902479</v>
      </c>
      <c r="L37" s="12">
        <v>100</v>
      </c>
      <c r="M37" s="12">
        <f t="shared" si="3"/>
        <v>13.822654880027205</v>
      </c>
      <c r="N37" s="12">
        <f t="shared" si="4"/>
        <v>66.452020758905604</v>
      </c>
      <c r="O37" s="12">
        <f t="shared" si="5"/>
        <v>83.497674673493279</v>
      </c>
      <c r="P37" s="12">
        <f t="shared" si="6"/>
        <v>13.822654880027205</v>
      </c>
      <c r="Q37" s="12">
        <f t="shared" si="7"/>
        <v>66.452020758905604</v>
      </c>
      <c r="R37" s="12">
        <f t="shared" si="8"/>
        <v>54.590783437475359</v>
      </c>
    </row>
    <row r="38" spans="1:18" x14ac:dyDescent="0.2">
      <c r="A38" s="3">
        <v>1501576</v>
      </c>
      <c r="B38" s="3">
        <v>150157</v>
      </c>
      <c r="C38" s="1" t="s">
        <v>57</v>
      </c>
      <c r="D38" s="13" t="s">
        <v>58</v>
      </c>
      <c r="E38" s="15">
        <v>3.462843120744822</v>
      </c>
      <c r="F38" s="10">
        <v>420.43463021381001</v>
      </c>
      <c r="G38" s="11">
        <v>9.4710947109471082</v>
      </c>
      <c r="H38" s="11">
        <v>85.681748976486986</v>
      </c>
      <c r="I38" s="11">
        <v>8.0561029326532978</v>
      </c>
      <c r="J38" s="12">
        <f t="shared" si="0"/>
        <v>7.5279198277061354</v>
      </c>
      <c r="K38" s="12">
        <f t="shared" si="1"/>
        <v>5.7516744286970329</v>
      </c>
      <c r="L38" s="12">
        <f t="shared" si="2"/>
        <v>28.700287002870024</v>
      </c>
      <c r="M38" s="12">
        <f t="shared" si="3"/>
        <v>85.681748976486986</v>
      </c>
      <c r="N38" s="12">
        <f t="shared" si="4"/>
        <v>38.362394917396657</v>
      </c>
      <c r="O38" s="12">
        <f t="shared" si="5"/>
        <v>13.993293753091065</v>
      </c>
      <c r="P38" s="12">
        <f t="shared" si="6"/>
        <v>85.681748976486986</v>
      </c>
      <c r="Q38" s="12">
        <f t="shared" si="7"/>
        <v>38.362394917396657</v>
      </c>
      <c r="R38" s="12">
        <f t="shared" si="8"/>
        <v>46.012479215658232</v>
      </c>
    </row>
    <row r="39" spans="1:18" x14ac:dyDescent="0.2">
      <c r="A39" s="3">
        <v>1501600</v>
      </c>
      <c r="B39" s="3">
        <v>150160</v>
      </c>
      <c r="C39" s="1" t="s">
        <v>45</v>
      </c>
      <c r="D39" s="13" t="s">
        <v>59</v>
      </c>
      <c r="E39" s="15">
        <v>28.80108402798648</v>
      </c>
      <c r="F39" s="10">
        <v>3304.5977011494251</v>
      </c>
      <c r="G39" s="11">
        <v>78.612461334511707</v>
      </c>
      <c r="H39" s="11">
        <v>0.21947210793545821</v>
      </c>
      <c r="I39" s="11">
        <v>2.3853539268889024</v>
      </c>
      <c r="J39" s="12">
        <f t="shared" si="0"/>
        <v>62.611052234753217</v>
      </c>
      <c r="K39" s="12">
        <f t="shared" si="1"/>
        <v>45.207908028808767</v>
      </c>
      <c r="L39" s="12">
        <v>100</v>
      </c>
      <c r="M39" s="12">
        <f t="shared" si="3"/>
        <v>0.21947210793545821</v>
      </c>
      <c r="N39" s="12">
        <f t="shared" si="4"/>
        <v>11.358828223280486</v>
      </c>
      <c r="O39" s="12">
        <f t="shared" si="5"/>
        <v>69.272986754520659</v>
      </c>
      <c r="P39" s="12">
        <f t="shared" si="6"/>
        <v>0.21947210793545821</v>
      </c>
      <c r="Q39" s="12">
        <f t="shared" si="7"/>
        <v>11.358828223280486</v>
      </c>
      <c r="R39" s="12">
        <f t="shared" si="8"/>
        <v>26.950429028578867</v>
      </c>
    </row>
    <row r="40" spans="1:18" x14ac:dyDescent="0.2">
      <c r="A40" s="3">
        <v>1501709</v>
      </c>
      <c r="B40" s="3">
        <v>150170</v>
      </c>
      <c r="C40" s="1" t="s">
        <v>45</v>
      </c>
      <c r="D40" s="13" t="s">
        <v>60</v>
      </c>
      <c r="E40" s="15">
        <v>5.8938046285747063</v>
      </c>
      <c r="F40" s="10">
        <v>629.61354081015247</v>
      </c>
      <c r="G40" s="11">
        <v>11.261378413524058</v>
      </c>
      <c r="H40" s="11">
        <v>53.582663390283592</v>
      </c>
      <c r="I40" s="11">
        <v>7.4391724689137888</v>
      </c>
      <c r="J40" s="12">
        <f t="shared" si="0"/>
        <v>12.812618757771101</v>
      </c>
      <c r="K40" s="12">
        <f t="shared" si="1"/>
        <v>8.6133059515043726</v>
      </c>
      <c r="L40" s="12">
        <f t="shared" si="2"/>
        <v>34.12538913189109</v>
      </c>
      <c r="M40" s="12">
        <f t="shared" si="3"/>
        <v>53.582663390283592</v>
      </c>
      <c r="N40" s="12">
        <f t="shared" si="4"/>
        <v>35.424630804351374</v>
      </c>
      <c r="O40" s="12">
        <f t="shared" si="5"/>
        <v>18.517104613722186</v>
      </c>
      <c r="P40" s="12">
        <f t="shared" si="6"/>
        <v>53.582663390283592</v>
      </c>
      <c r="Q40" s="12">
        <f t="shared" si="7"/>
        <v>35.424630804351374</v>
      </c>
      <c r="R40" s="12">
        <f t="shared" si="8"/>
        <v>35.841466269452383</v>
      </c>
    </row>
    <row r="41" spans="1:18" x14ac:dyDescent="0.2">
      <c r="A41" s="3">
        <v>1501725</v>
      </c>
      <c r="B41" s="3">
        <v>150172</v>
      </c>
      <c r="C41" s="1" t="s">
        <v>39</v>
      </c>
      <c r="D41" s="13" t="s">
        <v>61</v>
      </c>
      <c r="E41" s="15">
        <v>3.8083858353247879</v>
      </c>
      <c r="F41" s="10">
        <v>818.99486084228795</v>
      </c>
      <c r="G41" s="11">
        <v>9.7142857142857135</v>
      </c>
      <c r="H41" s="11">
        <v>22.587651928850264</v>
      </c>
      <c r="I41" s="11">
        <v>17.939931465430355</v>
      </c>
      <c r="J41" s="12">
        <f t="shared" si="0"/>
        <v>8.2790996420104079</v>
      </c>
      <c r="K41" s="12">
        <f t="shared" si="1"/>
        <v>11.204100375711972</v>
      </c>
      <c r="L41" s="12">
        <f t="shared" si="2"/>
        <v>29.437229437229433</v>
      </c>
      <c r="M41" s="12">
        <f t="shared" si="3"/>
        <v>22.587651928850264</v>
      </c>
      <c r="N41" s="12">
        <f t="shared" si="4"/>
        <v>85.428245073477882</v>
      </c>
      <c r="O41" s="12">
        <f t="shared" si="5"/>
        <v>16.306809818317273</v>
      </c>
      <c r="P41" s="12">
        <f t="shared" si="6"/>
        <v>22.587651928850264</v>
      </c>
      <c r="Q41" s="12">
        <f t="shared" si="7"/>
        <v>85.428245073477882</v>
      </c>
      <c r="R41" s="12">
        <f t="shared" si="8"/>
        <v>41.440902273548474</v>
      </c>
    </row>
    <row r="42" spans="1:18" x14ac:dyDescent="0.2">
      <c r="A42" s="3">
        <v>1501758</v>
      </c>
      <c r="B42" s="3">
        <v>150175</v>
      </c>
      <c r="C42" s="1" t="s">
        <v>57</v>
      </c>
      <c r="D42" s="13" t="s">
        <v>62</v>
      </c>
      <c r="E42" s="15">
        <v>3.5141174080845015</v>
      </c>
      <c r="F42" s="10">
        <v>422.63843648208467</v>
      </c>
      <c r="G42" s="11">
        <v>0.24183796856106407</v>
      </c>
      <c r="H42" s="11">
        <v>100</v>
      </c>
      <c r="I42" s="11">
        <v>21.204295229033576</v>
      </c>
      <c r="J42" s="12">
        <f t="shared" si="0"/>
        <v>7.6393856697489158</v>
      </c>
      <c r="K42" s="12">
        <f t="shared" si="1"/>
        <v>5.7818231729919347</v>
      </c>
      <c r="L42" s="12">
        <f t="shared" si="2"/>
        <v>0.73284232897292145</v>
      </c>
      <c r="M42" s="12">
        <f t="shared" si="3"/>
        <v>100</v>
      </c>
      <c r="N42" s="12">
        <v>100</v>
      </c>
      <c r="O42" s="12">
        <f t="shared" si="5"/>
        <v>4.7180170572379234</v>
      </c>
      <c r="P42" s="12">
        <f t="shared" si="6"/>
        <v>100</v>
      </c>
      <c r="Q42" s="12">
        <f t="shared" si="7"/>
        <v>100</v>
      </c>
      <c r="R42" s="12">
        <f t="shared" si="8"/>
        <v>68.23933901907931</v>
      </c>
    </row>
    <row r="43" spans="1:18" x14ac:dyDescent="0.2">
      <c r="A43" s="3">
        <v>1501782</v>
      </c>
      <c r="B43" s="3">
        <v>150178</v>
      </c>
      <c r="C43" s="1" t="s">
        <v>63</v>
      </c>
      <c r="D43" s="13" t="s">
        <v>64</v>
      </c>
      <c r="E43" s="15">
        <v>18.009639821734499</v>
      </c>
      <c r="F43" s="10">
        <v>1840.7295193964237</v>
      </c>
      <c r="G43" s="11">
        <v>18.720901739769662</v>
      </c>
      <c r="H43" s="11">
        <v>21.560832908558663</v>
      </c>
      <c r="I43" s="11">
        <v>9.5922562211175411</v>
      </c>
      <c r="J43" s="12">
        <f t="shared" si="0"/>
        <v>39.15139091681413</v>
      </c>
      <c r="K43" s="12">
        <f t="shared" si="1"/>
        <v>25.181743239076383</v>
      </c>
      <c r="L43" s="12">
        <f t="shared" si="2"/>
        <v>56.730005272029281</v>
      </c>
      <c r="M43" s="12">
        <f t="shared" si="3"/>
        <v>21.560832908558663</v>
      </c>
      <c r="N43" s="12">
        <f t="shared" si="4"/>
        <v>45.677410576750191</v>
      </c>
      <c r="O43" s="12">
        <f t="shared" si="5"/>
        <v>40.3543798093066</v>
      </c>
      <c r="P43" s="12">
        <f t="shared" si="6"/>
        <v>21.560832908558663</v>
      </c>
      <c r="Q43" s="12">
        <f t="shared" si="7"/>
        <v>45.677410576750191</v>
      </c>
      <c r="R43" s="12">
        <f t="shared" si="8"/>
        <v>35.864207764871814</v>
      </c>
    </row>
    <row r="44" spans="1:18" x14ac:dyDescent="0.2">
      <c r="A44" s="3">
        <v>1501808</v>
      </c>
      <c r="B44" s="3">
        <v>150180</v>
      </c>
      <c r="C44" s="1" t="s">
        <v>32</v>
      </c>
      <c r="D44" s="13" t="s">
        <v>65</v>
      </c>
      <c r="E44" s="15">
        <v>3.4545722800908849</v>
      </c>
      <c r="F44" s="10">
        <v>282.79080553059509</v>
      </c>
      <c r="G44" s="11">
        <v>2.2690698422915996</v>
      </c>
      <c r="H44" s="11">
        <v>48.650389285966554</v>
      </c>
      <c r="I44" s="11">
        <v>16.014576141158422</v>
      </c>
      <c r="J44" s="12">
        <f t="shared" si="0"/>
        <v>7.5099397393280105</v>
      </c>
      <c r="K44" s="12">
        <f t="shared" si="1"/>
        <v>3.8686647767663667</v>
      </c>
      <c r="L44" s="12">
        <f t="shared" si="2"/>
        <v>6.8759692190654533</v>
      </c>
      <c r="M44" s="12">
        <f t="shared" si="3"/>
        <v>48.650389285966554</v>
      </c>
      <c r="N44" s="12">
        <f t="shared" si="4"/>
        <v>76.259886386468679</v>
      </c>
      <c r="O44" s="12">
        <f t="shared" si="5"/>
        <v>6.0848579117199435</v>
      </c>
      <c r="P44" s="12">
        <f t="shared" si="6"/>
        <v>48.650389285966554</v>
      </c>
      <c r="Q44" s="12">
        <f t="shared" si="7"/>
        <v>76.259886386468679</v>
      </c>
      <c r="R44" s="12">
        <f t="shared" si="8"/>
        <v>43.66504452805173</v>
      </c>
    </row>
    <row r="45" spans="1:18" x14ac:dyDescent="0.2">
      <c r="A45" s="3">
        <v>1501907</v>
      </c>
      <c r="B45" s="3">
        <v>150190</v>
      </c>
      <c r="C45" s="1" t="s">
        <v>29</v>
      </c>
      <c r="D45" s="13" t="s">
        <v>66</v>
      </c>
      <c r="E45" s="15">
        <v>3.6782004582394023</v>
      </c>
      <c r="F45" s="10">
        <v>610.45978183301054</v>
      </c>
      <c r="G45" s="11">
        <v>3.8936959208899875</v>
      </c>
      <c r="H45" s="11">
        <v>77.672273720007851</v>
      </c>
      <c r="I45" s="11">
        <v>1.0095231685567183</v>
      </c>
      <c r="J45" s="12">
        <f t="shared" si="0"/>
        <v>7.9960879526943529</v>
      </c>
      <c r="K45" s="12">
        <f t="shared" si="1"/>
        <v>8.3512766660807891</v>
      </c>
      <c r="L45" s="12">
        <f t="shared" si="2"/>
        <v>11.799078548151478</v>
      </c>
      <c r="M45" s="12">
        <f t="shared" si="3"/>
        <v>77.672273720007851</v>
      </c>
      <c r="N45" s="12">
        <f t="shared" si="4"/>
        <v>4.8072531836034198</v>
      </c>
      <c r="O45" s="12">
        <f t="shared" si="5"/>
        <v>9.3821477223088738</v>
      </c>
      <c r="P45" s="12">
        <f t="shared" si="6"/>
        <v>77.672273720007851</v>
      </c>
      <c r="Q45" s="12">
        <f t="shared" si="7"/>
        <v>4.8072531836034198</v>
      </c>
      <c r="R45" s="12">
        <f t="shared" si="8"/>
        <v>30.620558208640048</v>
      </c>
    </row>
    <row r="46" spans="1:18" x14ac:dyDescent="0.2">
      <c r="A46" s="3">
        <v>1502004</v>
      </c>
      <c r="B46" s="3">
        <v>150200</v>
      </c>
      <c r="C46" s="1" t="s">
        <v>32</v>
      </c>
      <c r="D46" s="13" t="s">
        <v>67</v>
      </c>
      <c r="E46" s="15">
        <v>3.0152716478537669</v>
      </c>
      <c r="F46" s="10">
        <v>288.73005319148939</v>
      </c>
      <c r="G46" s="11">
        <v>5.4158607350096712</v>
      </c>
      <c r="H46" s="11">
        <v>0</v>
      </c>
      <c r="I46" s="11">
        <v>2.2993225210429071</v>
      </c>
      <c r="J46" s="12">
        <f t="shared" si="0"/>
        <v>6.5549383648994928</v>
      </c>
      <c r="K46" s="12">
        <f t="shared" si="1"/>
        <v>3.9499155026627855</v>
      </c>
      <c r="L46" s="12">
        <f t="shared" si="2"/>
        <v>16.411699196999006</v>
      </c>
      <c r="M46" s="12">
        <f t="shared" si="3"/>
        <v>0</v>
      </c>
      <c r="N46" s="12">
        <f t="shared" si="4"/>
        <v>10.949154862109081</v>
      </c>
      <c r="O46" s="12">
        <f t="shared" si="5"/>
        <v>8.972184354853761</v>
      </c>
      <c r="P46" s="12">
        <f t="shared" si="6"/>
        <v>0</v>
      </c>
      <c r="Q46" s="12">
        <f t="shared" si="7"/>
        <v>10.949154862109081</v>
      </c>
      <c r="R46" s="12">
        <f t="shared" si="8"/>
        <v>6.6404464056542807</v>
      </c>
    </row>
    <row r="47" spans="1:18" x14ac:dyDescent="0.2">
      <c r="A47" s="3">
        <v>1501956</v>
      </c>
      <c r="B47" s="3">
        <v>150195</v>
      </c>
      <c r="C47" s="1" t="s">
        <v>45</v>
      </c>
      <c r="D47" s="13" t="s">
        <v>68</v>
      </c>
      <c r="E47" s="15">
        <v>2.9576498298389264</v>
      </c>
      <c r="F47" s="10">
        <v>184.31621832471322</v>
      </c>
      <c r="G47" s="11">
        <v>0</v>
      </c>
      <c r="H47" s="11">
        <v>0</v>
      </c>
      <c r="I47" s="11">
        <v>8.2419916730393403</v>
      </c>
      <c r="J47" s="12">
        <f t="shared" si="0"/>
        <v>6.4296735431281</v>
      </c>
      <c r="K47" s="12">
        <f t="shared" si="1"/>
        <v>2.521502282514811</v>
      </c>
      <c r="L47" s="12">
        <f t="shared" si="2"/>
        <v>0</v>
      </c>
      <c r="M47" s="12">
        <f t="shared" si="3"/>
        <v>0</v>
      </c>
      <c r="N47" s="12">
        <f t="shared" si="4"/>
        <v>39.247579395425433</v>
      </c>
      <c r="O47" s="12">
        <f t="shared" si="5"/>
        <v>2.983725275214304</v>
      </c>
      <c r="P47" s="12">
        <f t="shared" si="6"/>
        <v>0</v>
      </c>
      <c r="Q47" s="12">
        <f t="shared" si="7"/>
        <v>39.247579395425433</v>
      </c>
      <c r="R47" s="12">
        <f t="shared" si="8"/>
        <v>14.077101556879912</v>
      </c>
    </row>
    <row r="48" spans="1:18" x14ac:dyDescent="0.2">
      <c r="A48" s="3">
        <v>1502103</v>
      </c>
      <c r="B48" s="3">
        <v>150210</v>
      </c>
      <c r="C48" s="1" t="s">
        <v>27</v>
      </c>
      <c r="D48" s="13" t="s">
        <v>69</v>
      </c>
      <c r="E48" s="15">
        <v>2.7871374432479081</v>
      </c>
      <c r="F48" s="10">
        <v>266.49636922017163</v>
      </c>
      <c r="G48" s="11">
        <v>1.4457831325301205</v>
      </c>
      <c r="H48" s="11">
        <v>46.813224899620792</v>
      </c>
      <c r="I48" s="11">
        <v>14.664735040549946</v>
      </c>
      <c r="J48" s="12">
        <f t="shared" si="0"/>
        <v>6.0589944418432786</v>
      </c>
      <c r="K48" s="12">
        <f t="shared" si="1"/>
        <v>3.6457519006100094</v>
      </c>
      <c r="L48" s="12">
        <f t="shared" si="2"/>
        <v>4.381161007667032</v>
      </c>
      <c r="M48" s="12">
        <f t="shared" si="3"/>
        <v>46.813224899620792</v>
      </c>
      <c r="N48" s="12">
        <f t="shared" si="4"/>
        <v>69.832071621666415</v>
      </c>
      <c r="O48" s="12">
        <f t="shared" si="5"/>
        <v>4.6953024500401064</v>
      </c>
      <c r="P48" s="12">
        <f t="shared" si="6"/>
        <v>46.813224899620792</v>
      </c>
      <c r="Q48" s="12">
        <f t="shared" si="7"/>
        <v>69.832071621666415</v>
      </c>
      <c r="R48" s="12">
        <f t="shared" si="8"/>
        <v>40.446866323775772</v>
      </c>
    </row>
    <row r="49" spans="1:18" x14ac:dyDescent="0.2">
      <c r="A49" s="3">
        <v>1502152</v>
      </c>
      <c r="B49" s="3">
        <v>150215</v>
      </c>
      <c r="C49" s="1" t="s">
        <v>57</v>
      </c>
      <c r="D49" s="13" t="s">
        <v>70</v>
      </c>
      <c r="E49" s="15">
        <v>86.289332218903354</v>
      </c>
      <c r="F49" s="10">
        <v>510057.18709812878</v>
      </c>
      <c r="G49" s="11">
        <v>56.308276989703479</v>
      </c>
      <c r="H49" s="11">
        <v>1.3066933033514687</v>
      </c>
      <c r="I49" s="11">
        <v>44.855893409712813</v>
      </c>
      <c r="J49" s="12">
        <f t="shared" si="0"/>
        <v>187.58550482370296</v>
      </c>
      <c r="K49" s="12">
        <v>100</v>
      </c>
      <c r="L49" s="12">
        <v>100</v>
      </c>
      <c r="M49" s="12">
        <f t="shared" si="3"/>
        <v>1.3066933033514687</v>
      </c>
      <c r="N49" s="12">
        <v>100</v>
      </c>
      <c r="O49" s="12">
        <f t="shared" si="5"/>
        <v>129.19516827456766</v>
      </c>
      <c r="P49" s="12">
        <f t="shared" si="6"/>
        <v>1.3066933033514687</v>
      </c>
      <c r="Q49" s="12">
        <f t="shared" si="7"/>
        <v>100</v>
      </c>
      <c r="R49" s="12">
        <f t="shared" si="8"/>
        <v>76.833953859306376</v>
      </c>
    </row>
    <row r="50" spans="1:18" x14ac:dyDescent="0.2">
      <c r="A50" s="3">
        <v>1502202</v>
      </c>
      <c r="B50" s="3">
        <v>150220</v>
      </c>
      <c r="C50" s="1" t="s">
        <v>45</v>
      </c>
      <c r="D50" s="13" t="s">
        <v>71</v>
      </c>
      <c r="E50" s="15">
        <v>9.0807816241078463</v>
      </c>
      <c r="F50" s="10">
        <v>1604.8883063761143</v>
      </c>
      <c r="G50" s="11">
        <v>8.464419475655431</v>
      </c>
      <c r="H50" s="11">
        <v>21.903591189332307</v>
      </c>
      <c r="I50" s="11">
        <v>11.872028412671135</v>
      </c>
      <c r="J50" s="12">
        <f t="shared" si="0"/>
        <v>19.740829617625753</v>
      </c>
      <c r="K50" s="12">
        <f t="shared" si="1"/>
        <v>21.95536325826469</v>
      </c>
      <c r="L50" s="12">
        <f t="shared" si="2"/>
        <v>25.649755986834638</v>
      </c>
      <c r="M50" s="12">
        <f t="shared" si="3"/>
        <v>21.903591189332307</v>
      </c>
      <c r="N50" s="12">
        <f t="shared" si="4"/>
        <v>56.533468631767313</v>
      </c>
      <c r="O50" s="12">
        <f t="shared" si="5"/>
        <v>22.448649620908359</v>
      </c>
      <c r="P50" s="12">
        <f t="shared" si="6"/>
        <v>21.903591189332307</v>
      </c>
      <c r="Q50" s="12">
        <f t="shared" si="7"/>
        <v>56.533468631767313</v>
      </c>
      <c r="R50" s="12">
        <f t="shared" si="8"/>
        <v>33.62856981400266</v>
      </c>
    </row>
    <row r="51" spans="1:18" x14ac:dyDescent="0.2">
      <c r="A51" s="3">
        <v>1502301</v>
      </c>
      <c r="B51" s="3">
        <v>150230</v>
      </c>
      <c r="C51" s="1" t="s">
        <v>29</v>
      </c>
      <c r="D51" s="13" t="s">
        <v>72</v>
      </c>
      <c r="E51" s="15">
        <v>5.0316294523472758</v>
      </c>
      <c r="F51" s="10">
        <v>651.66743224621041</v>
      </c>
      <c r="G51" s="11">
        <v>3.9374325782092776</v>
      </c>
      <c r="H51" s="11">
        <v>32.462185507915173</v>
      </c>
      <c r="I51" s="11">
        <v>10.853423778531489</v>
      </c>
      <c r="J51" s="12">
        <f t="shared" si="0"/>
        <v>10.938324896407121</v>
      </c>
      <c r="K51" s="12">
        <f t="shared" si="1"/>
        <v>8.9150099366435782</v>
      </c>
      <c r="L51" s="12">
        <f t="shared" si="2"/>
        <v>11.931613873361448</v>
      </c>
      <c r="M51" s="12">
        <f t="shared" si="3"/>
        <v>32.462185507915173</v>
      </c>
      <c r="N51" s="12">
        <f t="shared" si="4"/>
        <v>51.682970373959471</v>
      </c>
      <c r="O51" s="12">
        <f t="shared" si="5"/>
        <v>10.594982902137382</v>
      </c>
      <c r="P51" s="12">
        <f t="shared" si="6"/>
        <v>32.462185507915173</v>
      </c>
      <c r="Q51" s="12">
        <f t="shared" si="7"/>
        <v>51.682970373959471</v>
      </c>
      <c r="R51" s="12">
        <f t="shared" si="8"/>
        <v>31.580046261337344</v>
      </c>
    </row>
    <row r="52" spans="1:18" x14ac:dyDescent="0.2">
      <c r="A52" s="3">
        <v>1502400</v>
      </c>
      <c r="B52" s="3">
        <v>150240</v>
      </c>
      <c r="C52" s="1" t="s">
        <v>73</v>
      </c>
      <c r="D52" s="13" t="s">
        <v>74</v>
      </c>
      <c r="E52" s="15">
        <v>14.127849286542842</v>
      </c>
      <c r="F52" s="10">
        <v>2984.1624395451927</v>
      </c>
      <c r="G52" s="11">
        <v>25.389345439917243</v>
      </c>
      <c r="H52" s="11">
        <v>15.529091918254039</v>
      </c>
      <c r="I52" s="11">
        <v>10.531587469064069</v>
      </c>
      <c r="J52" s="12">
        <f t="shared" si="0"/>
        <v>30.71271584031053</v>
      </c>
      <c r="K52" s="12">
        <f t="shared" si="1"/>
        <v>40.824255570673628</v>
      </c>
      <c r="L52" s="12">
        <f t="shared" si="2"/>
        <v>76.937410423991651</v>
      </c>
      <c r="M52" s="12">
        <f t="shared" si="3"/>
        <v>15.529091918254039</v>
      </c>
      <c r="N52" s="12">
        <f t="shared" si="4"/>
        <v>50.150416519352717</v>
      </c>
      <c r="O52" s="12">
        <f t="shared" si="5"/>
        <v>49.491460611658603</v>
      </c>
      <c r="P52" s="12">
        <f t="shared" si="6"/>
        <v>15.529091918254039</v>
      </c>
      <c r="Q52" s="12">
        <f t="shared" si="7"/>
        <v>50.150416519352717</v>
      </c>
      <c r="R52" s="12">
        <f t="shared" si="8"/>
        <v>38.390323016421782</v>
      </c>
    </row>
    <row r="53" spans="1:18" x14ac:dyDescent="0.2">
      <c r="A53" s="3">
        <v>1502509</v>
      </c>
      <c r="B53" s="3">
        <v>150250</v>
      </c>
      <c r="C53" s="1" t="s">
        <v>32</v>
      </c>
      <c r="D53" s="13" t="s">
        <v>75</v>
      </c>
      <c r="E53" s="15">
        <v>1.5425200600886675</v>
      </c>
      <c r="F53" s="10">
        <v>140.6380491063972</v>
      </c>
      <c r="G53" s="11">
        <v>0.98911968348170121</v>
      </c>
      <c r="H53" s="11">
        <v>0</v>
      </c>
      <c r="I53" s="11">
        <v>11.58221302998966</v>
      </c>
      <c r="J53" s="12">
        <v>100</v>
      </c>
      <c r="K53" s="12">
        <f t="shared" si="1"/>
        <v>1.923971558517285</v>
      </c>
      <c r="L53" s="12">
        <f t="shared" si="2"/>
        <v>2.9973323741869731</v>
      </c>
      <c r="M53" s="12">
        <f t="shared" si="3"/>
        <v>0</v>
      </c>
      <c r="N53" s="12">
        <f t="shared" si="4"/>
        <v>55.153395380903149</v>
      </c>
      <c r="O53" s="12">
        <f t="shared" si="5"/>
        <v>34.97376797756808</v>
      </c>
      <c r="P53" s="12">
        <f t="shared" si="6"/>
        <v>0</v>
      </c>
      <c r="Q53" s="12">
        <f t="shared" si="7"/>
        <v>55.153395380903149</v>
      </c>
      <c r="R53" s="12">
        <f t="shared" si="8"/>
        <v>30.042387786157075</v>
      </c>
    </row>
    <row r="54" spans="1:18" x14ac:dyDescent="0.2">
      <c r="A54" s="3">
        <v>1502608</v>
      </c>
      <c r="B54" s="3">
        <v>150260</v>
      </c>
      <c r="C54" s="1" t="s">
        <v>73</v>
      </c>
      <c r="D54" s="13" t="s">
        <v>76</v>
      </c>
      <c r="E54" s="15">
        <v>2.9771181066818571</v>
      </c>
      <c r="F54" s="10">
        <v>228.3406149534251</v>
      </c>
      <c r="G54" s="11">
        <v>0.22172949002217296</v>
      </c>
      <c r="H54" s="11">
        <v>100</v>
      </c>
      <c r="I54" s="11">
        <v>5.6673511293634498</v>
      </c>
      <c r="J54" s="12">
        <f t="shared" si="0"/>
        <v>6.471995884090993</v>
      </c>
      <c r="K54" s="12">
        <f t="shared" si="1"/>
        <v>3.1237695034604487</v>
      </c>
      <c r="L54" s="12">
        <f t="shared" si="2"/>
        <v>0.67190754552173626</v>
      </c>
      <c r="M54" s="12">
        <f t="shared" si="3"/>
        <v>100</v>
      </c>
      <c r="N54" s="12">
        <f t="shared" si="4"/>
        <v>26.987386330302144</v>
      </c>
      <c r="O54" s="12">
        <f t="shared" si="5"/>
        <v>3.4225576443577261</v>
      </c>
      <c r="P54" s="12">
        <f t="shared" si="6"/>
        <v>100</v>
      </c>
      <c r="Q54" s="12">
        <f t="shared" si="7"/>
        <v>26.987386330302144</v>
      </c>
      <c r="R54" s="12">
        <f t="shared" si="8"/>
        <v>43.469981324886625</v>
      </c>
    </row>
    <row r="55" spans="1:18" x14ac:dyDescent="0.2">
      <c r="A55" s="3">
        <v>1502707</v>
      </c>
      <c r="B55" s="3">
        <v>150270</v>
      </c>
      <c r="C55" s="1" t="s">
        <v>34</v>
      </c>
      <c r="D55" s="13" t="s">
        <v>77</v>
      </c>
      <c r="E55" s="15">
        <v>5.518448169657864</v>
      </c>
      <c r="F55" s="10">
        <v>714.96738971890568</v>
      </c>
      <c r="G55" s="11">
        <v>8.8333762554725741</v>
      </c>
      <c r="H55" s="11">
        <v>60.984212305986787</v>
      </c>
      <c r="I55" s="11">
        <v>10.661955731060999</v>
      </c>
      <c r="J55" s="12">
        <f t="shared" si="0"/>
        <v>11.996626455777966</v>
      </c>
      <c r="K55" s="12">
        <f t="shared" si="1"/>
        <v>9.7809727298325218</v>
      </c>
      <c r="L55" s="12">
        <f t="shared" si="2"/>
        <v>26.767806834765377</v>
      </c>
      <c r="M55" s="12">
        <f t="shared" si="3"/>
        <v>60.984212305986787</v>
      </c>
      <c r="N55" s="12">
        <f t="shared" si="4"/>
        <v>50.771217766957143</v>
      </c>
      <c r="O55" s="12">
        <f t="shared" si="5"/>
        <v>16.181802006791955</v>
      </c>
      <c r="P55" s="12">
        <f t="shared" si="6"/>
        <v>60.984212305986787</v>
      </c>
      <c r="Q55" s="12">
        <f t="shared" si="7"/>
        <v>50.771217766957143</v>
      </c>
      <c r="R55" s="12">
        <f t="shared" si="8"/>
        <v>42.645744026578626</v>
      </c>
    </row>
    <row r="56" spans="1:18" x14ac:dyDescent="0.2">
      <c r="A56" s="3">
        <v>1502756</v>
      </c>
      <c r="B56" s="3">
        <v>150275</v>
      </c>
      <c r="C56" s="1" t="s">
        <v>29</v>
      </c>
      <c r="D56" s="13" t="s">
        <v>78</v>
      </c>
      <c r="E56" s="15">
        <v>4.5248798635870404</v>
      </c>
      <c r="F56" s="10">
        <v>432.04760072229953</v>
      </c>
      <c r="G56" s="11">
        <v>7.0945945945945947</v>
      </c>
      <c r="H56" s="11">
        <v>12.185174669099959</v>
      </c>
      <c r="I56" s="11">
        <v>6.6304474821824986</v>
      </c>
      <c r="J56" s="12">
        <f t="shared" si="0"/>
        <v>9.8366953556240002</v>
      </c>
      <c r="K56" s="12">
        <f t="shared" si="1"/>
        <v>5.9105434197716367</v>
      </c>
      <c r="L56" s="12">
        <f t="shared" si="2"/>
        <v>21.4987714987715</v>
      </c>
      <c r="M56" s="12">
        <f t="shared" si="3"/>
        <v>12.185174669099959</v>
      </c>
      <c r="N56" s="12">
        <f t="shared" si="4"/>
        <v>31.573559438964278</v>
      </c>
      <c r="O56" s="12">
        <f t="shared" si="5"/>
        <v>12.415336758055711</v>
      </c>
      <c r="P56" s="12">
        <f t="shared" si="6"/>
        <v>12.185174669099959</v>
      </c>
      <c r="Q56" s="12">
        <f t="shared" si="7"/>
        <v>31.573559438964278</v>
      </c>
      <c r="R56" s="12">
        <f t="shared" si="8"/>
        <v>18.72469028870665</v>
      </c>
    </row>
    <row r="57" spans="1:18" x14ac:dyDescent="0.2">
      <c r="A57" s="3">
        <v>1502764</v>
      </c>
      <c r="B57" s="3">
        <v>150276</v>
      </c>
      <c r="C57" s="1" t="s">
        <v>34</v>
      </c>
      <c r="D57" s="13" t="s">
        <v>79</v>
      </c>
      <c r="E57" s="15">
        <v>1.9289066424869197</v>
      </c>
      <c r="F57" s="10">
        <v>571.97878061187419</v>
      </c>
      <c r="G57" s="11">
        <v>1.9002375296912115</v>
      </c>
      <c r="H57" s="11">
        <v>12.134708736719583</v>
      </c>
      <c r="I57" s="11">
        <v>12.033608658501851</v>
      </c>
      <c r="J57" s="12">
        <v>100</v>
      </c>
      <c r="K57" s="12">
        <f t="shared" si="1"/>
        <v>7.824844791043013</v>
      </c>
      <c r="L57" s="12">
        <f t="shared" si="2"/>
        <v>5.7582955445188224</v>
      </c>
      <c r="M57" s="12">
        <f t="shared" si="3"/>
        <v>12.134708736719583</v>
      </c>
      <c r="N57" s="12">
        <f t="shared" si="4"/>
        <v>57.302898373818344</v>
      </c>
      <c r="O57" s="12">
        <f t="shared" si="5"/>
        <v>37.86104677852061</v>
      </c>
      <c r="P57" s="12">
        <f t="shared" si="6"/>
        <v>12.134708736719583</v>
      </c>
      <c r="Q57" s="12">
        <f t="shared" si="7"/>
        <v>57.302898373818344</v>
      </c>
      <c r="R57" s="12">
        <f t="shared" si="8"/>
        <v>35.766217963019507</v>
      </c>
    </row>
    <row r="58" spans="1:18" x14ac:dyDescent="0.2">
      <c r="A58" s="3">
        <v>1502772</v>
      </c>
      <c r="B58" s="3">
        <v>150277</v>
      </c>
      <c r="C58" s="1" t="s">
        <v>57</v>
      </c>
      <c r="D58" s="13" t="s">
        <v>80</v>
      </c>
      <c r="E58" s="15">
        <v>49.758107810371413</v>
      </c>
      <c r="F58" s="10">
        <v>17969.965258321194</v>
      </c>
      <c r="G58" s="11">
        <v>42.5982800982801</v>
      </c>
      <c r="H58" s="11">
        <v>0.36124792192936778</v>
      </c>
      <c r="I58" s="11">
        <v>5.0101328529610454</v>
      </c>
      <c r="J58" s="12">
        <f t="shared" si="0"/>
        <v>108.16979958776393</v>
      </c>
      <c r="K58" s="12">
        <v>100</v>
      </c>
      <c r="L58" s="12">
        <v>100</v>
      </c>
      <c r="M58" s="12">
        <f t="shared" si="3"/>
        <v>0.36124792192936778</v>
      </c>
      <c r="N58" s="12">
        <f t="shared" si="4"/>
        <v>23.857775490290692</v>
      </c>
      <c r="O58" s="12">
        <f t="shared" si="5"/>
        <v>102.72326652925464</v>
      </c>
      <c r="P58" s="12">
        <f t="shared" si="6"/>
        <v>0.36124792192936778</v>
      </c>
      <c r="Q58" s="12">
        <f t="shared" si="7"/>
        <v>23.857775490290692</v>
      </c>
      <c r="R58" s="12">
        <f t="shared" si="8"/>
        <v>42.31409664715823</v>
      </c>
    </row>
    <row r="59" spans="1:18" x14ac:dyDescent="0.2">
      <c r="A59" s="3">
        <v>1502806</v>
      </c>
      <c r="B59" s="3">
        <v>150280</v>
      </c>
      <c r="C59" s="1" t="s">
        <v>32</v>
      </c>
      <c r="D59" s="13" t="s">
        <v>81</v>
      </c>
      <c r="E59" s="15">
        <v>2.3461212743474253</v>
      </c>
      <c r="F59" s="10">
        <v>178.91638566611419</v>
      </c>
      <c r="G59" s="11">
        <v>0</v>
      </c>
      <c r="H59" s="11">
        <v>0</v>
      </c>
      <c r="I59" s="11">
        <v>15.479876160990711</v>
      </c>
      <c r="J59" s="12">
        <f t="shared" si="0"/>
        <v>5.1002636398857071</v>
      </c>
      <c r="K59" s="12">
        <f t="shared" si="1"/>
        <v>2.4476309189548857</v>
      </c>
      <c r="L59" s="12">
        <f t="shared" si="2"/>
        <v>0</v>
      </c>
      <c r="M59" s="12">
        <f t="shared" si="3"/>
        <v>0</v>
      </c>
      <c r="N59" s="12">
        <f t="shared" si="4"/>
        <v>73.713696004717676</v>
      </c>
      <c r="O59" s="12">
        <f t="shared" si="5"/>
        <v>2.5159648529468641</v>
      </c>
      <c r="P59" s="12">
        <f t="shared" si="6"/>
        <v>0</v>
      </c>
      <c r="Q59" s="12">
        <f t="shared" si="7"/>
        <v>73.713696004717676</v>
      </c>
      <c r="R59" s="12">
        <f t="shared" si="8"/>
        <v>25.409886952554846</v>
      </c>
    </row>
    <row r="60" spans="1:18" x14ac:dyDescent="0.2">
      <c r="A60" s="3">
        <v>1502855</v>
      </c>
      <c r="B60" s="3">
        <v>150285</v>
      </c>
      <c r="C60" s="1" t="s">
        <v>36</v>
      </c>
      <c r="D60" s="13" t="s">
        <v>82</v>
      </c>
      <c r="E60" s="15">
        <v>2.6359895302147449</v>
      </c>
      <c r="F60" s="10">
        <v>253.37629396037568</v>
      </c>
      <c r="G60" s="11">
        <v>0</v>
      </c>
      <c r="H60" s="11">
        <v>0</v>
      </c>
      <c r="I60" s="11">
        <v>10.286951813752029</v>
      </c>
      <c r="J60" s="12">
        <f t="shared" si="0"/>
        <v>5.7304120222059671</v>
      </c>
      <c r="K60" s="12">
        <f t="shared" si="1"/>
        <v>3.4662652552402569</v>
      </c>
      <c r="L60" s="12">
        <f t="shared" si="2"/>
        <v>0</v>
      </c>
      <c r="M60" s="12">
        <f t="shared" si="3"/>
        <v>0</v>
      </c>
      <c r="N60" s="12">
        <f t="shared" si="4"/>
        <v>48.985484827390621</v>
      </c>
      <c r="O60" s="12">
        <f t="shared" si="5"/>
        <v>3.0655590924820744</v>
      </c>
      <c r="P60" s="12">
        <f t="shared" si="6"/>
        <v>0</v>
      </c>
      <c r="Q60" s="12">
        <f t="shared" si="7"/>
        <v>48.985484827390621</v>
      </c>
      <c r="R60" s="12">
        <f t="shared" si="8"/>
        <v>17.350347973290898</v>
      </c>
    </row>
    <row r="61" spans="1:18" x14ac:dyDescent="0.2">
      <c r="A61" s="3">
        <v>1502905</v>
      </c>
      <c r="B61" s="3">
        <v>150290</v>
      </c>
      <c r="C61" s="1" t="s">
        <v>73</v>
      </c>
      <c r="D61" s="13" t="s">
        <v>83</v>
      </c>
      <c r="E61" s="15">
        <v>3.5480013924414648</v>
      </c>
      <c r="F61" s="10">
        <v>288.80839739798938</v>
      </c>
      <c r="G61" s="11">
        <v>6.6698656429942424</v>
      </c>
      <c r="H61" s="11">
        <v>8.1743429627959436</v>
      </c>
      <c r="I61" s="11">
        <v>4.1126225877886746</v>
      </c>
      <c r="J61" s="12">
        <f t="shared" si="0"/>
        <v>7.7130465053075321</v>
      </c>
      <c r="K61" s="12">
        <f t="shared" si="1"/>
        <v>3.9509872753874382</v>
      </c>
      <c r="L61" s="12">
        <f t="shared" si="2"/>
        <v>20.211714069679523</v>
      </c>
      <c r="M61" s="12">
        <f t="shared" si="3"/>
        <v>8.1743429627959436</v>
      </c>
      <c r="N61" s="12">
        <f t="shared" si="4"/>
        <v>19.583917084707974</v>
      </c>
      <c r="O61" s="12">
        <f t="shared" si="5"/>
        <v>10.625249283458166</v>
      </c>
      <c r="P61" s="12">
        <f t="shared" si="6"/>
        <v>8.1743429627959436</v>
      </c>
      <c r="Q61" s="12">
        <f t="shared" si="7"/>
        <v>19.583917084707974</v>
      </c>
      <c r="R61" s="12">
        <f t="shared" si="8"/>
        <v>12.794503110320695</v>
      </c>
    </row>
    <row r="62" spans="1:18" x14ac:dyDescent="0.2">
      <c r="A62" s="3">
        <v>1502939</v>
      </c>
      <c r="B62" s="3">
        <v>150293</v>
      </c>
      <c r="C62" s="1" t="s">
        <v>29</v>
      </c>
      <c r="D62" s="13" t="s">
        <v>84</v>
      </c>
      <c r="E62" s="15">
        <v>5.8162220411998886</v>
      </c>
      <c r="F62" s="10">
        <v>753.32815161487702</v>
      </c>
      <c r="G62" s="11">
        <v>12.03416149068323</v>
      </c>
      <c r="H62" s="11">
        <v>21.530142073773295</v>
      </c>
      <c r="I62" s="11">
        <v>8.446884292389635</v>
      </c>
      <c r="J62" s="12">
        <f t="shared" si="0"/>
        <v>12.643960959130194</v>
      </c>
      <c r="K62" s="12">
        <f t="shared" si="1"/>
        <v>10.305759694098974</v>
      </c>
      <c r="L62" s="12">
        <f t="shared" si="2"/>
        <v>36.467156032373424</v>
      </c>
      <c r="M62" s="12">
        <f t="shared" si="3"/>
        <v>21.530142073773295</v>
      </c>
      <c r="N62" s="12">
        <f t="shared" si="4"/>
        <v>40.223258535188741</v>
      </c>
      <c r="O62" s="12">
        <f t="shared" si="5"/>
        <v>19.805625561867529</v>
      </c>
      <c r="P62" s="12">
        <f t="shared" si="6"/>
        <v>21.530142073773295</v>
      </c>
      <c r="Q62" s="12">
        <f t="shared" si="7"/>
        <v>40.223258535188741</v>
      </c>
      <c r="R62" s="12">
        <f t="shared" si="8"/>
        <v>27.186342056943186</v>
      </c>
    </row>
    <row r="63" spans="1:18" x14ac:dyDescent="0.2">
      <c r="A63" s="3">
        <v>1502954</v>
      </c>
      <c r="B63" s="3">
        <v>150295</v>
      </c>
      <c r="C63" s="1" t="s">
        <v>57</v>
      </c>
      <c r="D63" s="13" t="s">
        <v>85</v>
      </c>
      <c r="E63" s="15">
        <v>13.586223849010803</v>
      </c>
      <c r="F63" s="10">
        <v>2084.4725987035945</v>
      </c>
      <c r="G63" s="11">
        <v>14.662494412159141</v>
      </c>
      <c r="H63" s="11">
        <v>39.399969658731486</v>
      </c>
      <c r="I63" s="11">
        <v>10.097155772109543</v>
      </c>
      <c r="J63" s="12">
        <f t="shared" si="0"/>
        <v>29.535269236980007</v>
      </c>
      <c r="K63" s="12">
        <f t="shared" si="1"/>
        <v>28.516223169309491</v>
      </c>
      <c r="L63" s="12">
        <f t="shared" si="2"/>
        <v>44.431801248967098</v>
      </c>
      <c r="M63" s="12">
        <f t="shared" si="3"/>
        <v>39.399969658731486</v>
      </c>
      <c r="N63" s="12">
        <f t="shared" si="4"/>
        <v>48.081694152902585</v>
      </c>
      <c r="O63" s="12">
        <f t="shared" si="5"/>
        <v>34.161097885085532</v>
      </c>
      <c r="P63" s="12">
        <f t="shared" si="6"/>
        <v>39.399969658731486</v>
      </c>
      <c r="Q63" s="12">
        <f t="shared" si="7"/>
        <v>48.081694152902585</v>
      </c>
      <c r="R63" s="12">
        <f t="shared" si="8"/>
        <v>40.54758723223987</v>
      </c>
    </row>
    <row r="64" spans="1:18" x14ac:dyDescent="0.2">
      <c r="A64" s="3">
        <v>1503002</v>
      </c>
      <c r="B64" s="3">
        <v>150300</v>
      </c>
      <c r="C64" s="1" t="s">
        <v>36</v>
      </c>
      <c r="D64" s="13" t="s">
        <v>86</v>
      </c>
      <c r="E64" s="15">
        <v>4.0327781185611604</v>
      </c>
      <c r="F64" s="10">
        <v>362.65912305516264</v>
      </c>
      <c r="G64" s="11">
        <v>0.16835016835016833</v>
      </c>
      <c r="H64" s="11">
        <v>0</v>
      </c>
      <c r="I64" s="11">
        <v>14.102748596920419</v>
      </c>
      <c r="J64" s="12">
        <f t="shared" si="0"/>
        <v>8.7669089533938269</v>
      </c>
      <c r="K64" s="12">
        <f t="shared" si="1"/>
        <v>4.9612878067377482</v>
      </c>
      <c r="L64" s="12">
        <f t="shared" si="2"/>
        <v>0.51015202530354042</v>
      </c>
      <c r="M64" s="12">
        <f t="shared" si="3"/>
        <v>0</v>
      </c>
      <c r="N64" s="12">
        <f t="shared" si="4"/>
        <v>67.155945699621043</v>
      </c>
      <c r="O64" s="12">
        <f t="shared" si="5"/>
        <v>4.7461162618117045</v>
      </c>
      <c r="P64" s="12">
        <f t="shared" si="6"/>
        <v>0</v>
      </c>
      <c r="Q64" s="12">
        <f t="shared" si="7"/>
        <v>67.155945699621043</v>
      </c>
      <c r="R64" s="12">
        <f t="shared" si="8"/>
        <v>23.96735398714425</v>
      </c>
    </row>
    <row r="65" spans="1:18" x14ac:dyDescent="0.2">
      <c r="A65" s="3">
        <v>1503044</v>
      </c>
      <c r="B65" s="3">
        <v>150304</v>
      </c>
      <c r="C65" s="1" t="s">
        <v>34</v>
      </c>
      <c r="D65" s="13" t="s">
        <v>87</v>
      </c>
      <c r="E65" s="15">
        <v>6.6823141916773521</v>
      </c>
      <c r="F65" s="10">
        <v>1348.2582216808769</v>
      </c>
      <c r="G65" s="11">
        <v>5.516759776536313</v>
      </c>
      <c r="H65" s="11">
        <v>3.4546965249072699</v>
      </c>
      <c r="I65" s="11">
        <v>13.692025841288208</v>
      </c>
      <c r="J65" s="12">
        <f t="shared" si="0"/>
        <v>14.526769981907286</v>
      </c>
      <c r="K65" s="12">
        <f t="shared" si="1"/>
        <v>18.444585149845526</v>
      </c>
      <c r="L65" s="12">
        <f t="shared" si="2"/>
        <v>16.717453868291855</v>
      </c>
      <c r="M65" s="12">
        <f t="shared" si="3"/>
        <v>3.4546965249072699</v>
      </c>
      <c r="N65" s="12">
        <f t="shared" si="4"/>
        <v>65.200123053753373</v>
      </c>
      <c r="O65" s="12">
        <f t="shared" si="5"/>
        <v>16.562936333348222</v>
      </c>
      <c r="P65" s="12">
        <f t="shared" si="6"/>
        <v>3.4546965249072699</v>
      </c>
      <c r="Q65" s="12">
        <f t="shared" si="7"/>
        <v>65.200123053753373</v>
      </c>
      <c r="R65" s="12">
        <f t="shared" si="8"/>
        <v>28.405918637336288</v>
      </c>
    </row>
    <row r="66" spans="1:18" x14ac:dyDescent="0.2">
      <c r="A66" s="3">
        <v>1503077</v>
      </c>
      <c r="B66" s="3">
        <v>150307</v>
      </c>
      <c r="C66" s="1" t="s">
        <v>29</v>
      </c>
      <c r="D66" s="13" t="s">
        <v>88</v>
      </c>
      <c r="E66" s="15">
        <v>3.4598958638038959</v>
      </c>
      <c r="F66" s="10">
        <v>339.74187124200529</v>
      </c>
      <c r="G66" s="11">
        <v>9.3077642656688493</v>
      </c>
      <c r="H66" s="11">
        <v>0.97288050199593323</v>
      </c>
      <c r="I66" s="11">
        <v>27.375262856050469</v>
      </c>
      <c r="J66" s="12">
        <f t="shared" si="0"/>
        <v>7.5215127473997736</v>
      </c>
      <c r="K66" s="12">
        <f t="shared" si="1"/>
        <v>4.6477727873809567</v>
      </c>
      <c r="L66" s="12">
        <f t="shared" si="2"/>
        <v>28.205346259602575</v>
      </c>
      <c r="M66" s="12">
        <f t="shared" si="3"/>
        <v>0.97288050199593323</v>
      </c>
      <c r="N66" s="12">
        <v>100</v>
      </c>
      <c r="O66" s="12">
        <f t="shared" si="5"/>
        <v>13.458210598127769</v>
      </c>
      <c r="P66" s="12">
        <f t="shared" si="6"/>
        <v>0.97288050199593323</v>
      </c>
      <c r="Q66" s="12">
        <f t="shared" si="7"/>
        <v>100</v>
      </c>
      <c r="R66" s="12">
        <f t="shared" si="8"/>
        <v>38.143697033374565</v>
      </c>
    </row>
    <row r="67" spans="1:18" x14ac:dyDescent="0.2">
      <c r="A67" s="3">
        <v>1503093</v>
      </c>
      <c r="B67" s="3">
        <v>150309</v>
      </c>
      <c r="C67" s="1" t="s">
        <v>63</v>
      </c>
      <c r="D67" s="13" t="s">
        <v>89</v>
      </c>
      <c r="E67" s="15">
        <v>4.2287788157806299</v>
      </c>
      <c r="F67" s="10">
        <v>382.90207151724644</v>
      </c>
      <c r="G67" s="11">
        <v>8.8343558282208594</v>
      </c>
      <c r="H67" s="11">
        <v>94.73233449221452</v>
      </c>
      <c r="I67" s="11">
        <v>14.084169106003166</v>
      </c>
      <c r="J67" s="12">
        <f t="shared" si="0"/>
        <v>9.1929974256100646</v>
      </c>
      <c r="K67" s="12">
        <f t="shared" si="1"/>
        <v>5.2382175376963724</v>
      </c>
      <c r="L67" s="12">
        <f t="shared" si="2"/>
        <v>26.770775237032908</v>
      </c>
      <c r="M67" s="12">
        <f t="shared" si="3"/>
        <v>94.73233449221452</v>
      </c>
      <c r="N67" s="12">
        <f t="shared" si="4"/>
        <v>67.067471933348415</v>
      </c>
      <c r="O67" s="12">
        <f t="shared" si="5"/>
        <v>13.733996733446448</v>
      </c>
      <c r="P67" s="12">
        <f t="shared" si="6"/>
        <v>94.73233449221452</v>
      </c>
      <c r="Q67" s="12">
        <f t="shared" si="7"/>
        <v>67.067471933348415</v>
      </c>
      <c r="R67" s="12">
        <f t="shared" si="8"/>
        <v>58.511267719669796</v>
      </c>
    </row>
    <row r="68" spans="1:18" x14ac:dyDescent="0.2">
      <c r="A68" s="3">
        <v>1503101</v>
      </c>
      <c r="B68" s="3">
        <v>150310</v>
      </c>
      <c r="C68" s="1" t="s">
        <v>32</v>
      </c>
      <c r="D68" s="13" t="s">
        <v>90</v>
      </c>
      <c r="E68" s="15">
        <v>2.4303515451207875</v>
      </c>
      <c r="F68" s="10">
        <v>211.9982224855577</v>
      </c>
      <c r="G68" s="11">
        <v>0</v>
      </c>
      <c r="H68" s="11">
        <v>0</v>
      </c>
      <c r="I68" s="11">
        <v>17.112550180209219</v>
      </c>
      <c r="J68" s="12">
        <f t="shared" si="0"/>
        <v>5.2833729241756249</v>
      </c>
      <c r="K68" s="12">
        <f t="shared" si="1"/>
        <v>2.9002005723917526</v>
      </c>
      <c r="L68" s="12">
        <f t="shared" si="2"/>
        <v>0</v>
      </c>
      <c r="M68" s="12">
        <f t="shared" si="3"/>
        <v>0</v>
      </c>
      <c r="N68" s="12">
        <f t="shared" si="4"/>
        <v>81.488334191472461</v>
      </c>
      <c r="O68" s="12">
        <f t="shared" si="5"/>
        <v>2.7278578321891254</v>
      </c>
      <c r="P68" s="12">
        <f t="shared" si="6"/>
        <v>0</v>
      </c>
      <c r="Q68" s="12">
        <f t="shared" si="7"/>
        <v>81.488334191472461</v>
      </c>
      <c r="R68" s="12">
        <f t="shared" si="8"/>
        <v>28.072064007887196</v>
      </c>
    </row>
    <row r="69" spans="1:18" x14ac:dyDescent="0.2">
      <c r="A69" s="3">
        <v>1503200</v>
      </c>
      <c r="B69" s="3">
        <v>150320</v>
      </c>
      <c r="C69" s="1" t="s">
        <v>73</v>
      </c>
      <c r="D69" s="13" t="s">
        <v>91</v>
      </c>
      <c r="E69" s="15">
        <v>7.3332858721131062</v>
      </c>
      <c r="F69" s="10">
        <v>712.707890218589</v>
      </c>
      <c r="G69" s="11">
        <v>9.465381244522348</v>
      </c>
      <c r="H69" s="11">
        <v>0.92149925275689815</v>
      </c>
      <c r="I69" s="11">
        <v>9.4560840087679043</v>
      </c>
      <c r="J69" s="12">
        <f t="shared" ref="J69:J132" si="9">((E69)/(46))*100</f>
        <v>15.941925808941534</v>
      </c>
      <c r="K69" s="12">
        <f t="shared" ref="K69:K132" si="10">((F69)/(7309.77796858808))*100</f>
        <v>9.7500620850766015</v>
      </c>
      <c r="L69" s="12">
        <f t="shared" ref="L69:L132" si="11">((G69)/(33))*100</f>
        <v>28.682973468249539</v>
      </c>
      <c r="M69" s="12">
        <f t="shared" ref="M69:M132" si="12">((H69)/(100))*100</f>
        <v>0.92149925275689815</v>
      </c>
      <c r="N69" s="12">
        <f t="shared" ref="N69:N132" si="13">((I69)/(21))*100</f>
        <v>45.028971470323356</v>
      </c>
      <c r="O69" s="12">
        <f t="shared" ref="O69:O132" si="14">AVERAGE(J69:L69)</f>
        <v>18.12498712075589</v>
      </c>
      <c r="P69" s="12">
        <f t="shared" ref="P69:P132" si="15">M69</f>
        <v>0.92149925275689815</v>
      </c>
      <c r="Q69" s="12">
        <f t="shared" ref="Q69:Q132" si="16">N69</f>
        <v>45.028971470323356</v>
      </c>
      <c r="R69" s="12">
        <f t="shared" ref="R69:R132" si="17">AVERAGE(O69:Q69)</f>
        <v>21.358485947945383</v>
      </c>
    </row>
    <row r="70" spans="1:18" x14ac:dyDescent="0.2">
      <c r="A70" s="3">
        <v>1503309</v>
      </c>
      <c r="B70" s="3">
        <v>150330</v>
      </c>
      <c r="C70" s="1" t="s">
        <v>27</v>
      </c>
      <c r="D70" s="13" t="s">
        <v>92</v>
      </c>
      <c r="E70" s="15">
        <v>5.1081354501063432</v>
      </c>
      <c r="F70" s="10">
        <v>508.64585316327179</v>
      </c>
      <c r="G70" s="11">
        <v>29.874213836477985</v>
      </c>
      <c r="H70" s="11">
        <v>28.64061457708295</v>
      </c>
      <c r="I70" s="11">
        <v>0.71014881562958643</v>
      </c>
      <c r="J70" s="12">
        <f t="shared" si="9"/>
        <v>11.104642282839876</v>
      </c>
      <c r="K70" s="12">
        <f t="shared" si="10"/>
        <v>6.958430958492154</v>
      </c>
      <c r="L70" s="12">
        <f t="shared" si="11"/>
        <v>90.527920716599951</v>
      </c>
      <c r="M70" s="12">
        <f t="shared" si="12"/>
        <v>28.64061457708295</v>
      </c>
      <c r="N70" s="12">
        <f t="shared" si="13"/>
        <v>3.3816610268075546</v>
      </c>
      <c r="O70" s="12">
        <f t="shared" si="14"/>
        <v>36.196997985977326</v>
      </c>
      <c r="P70" s="12">
        <f t="shared" si="15"/>
        <v>28.64061457708295</v>
      </c>
      <c r="Q70" s="12">
        <f t="shared" si="16"/>
        <v>3.3816610268075546</v>
      </c>
      <c r="R70" s="12">
        <f t="shared" si="17"/>
        <v>22.739757863289274</v>
      </c>
    </row>
    <row r="71" spans="1:18" x14ac:dyDescent="0.2">
      <c r="A71" s="3">
        <v>1503408</v>
      </c>
      <c r="B71" s="3">
        <v>150340</v>
      </c>
      <c r="C71" s="1" t="s">
        <v>73</v>
      </c>
      <c r="D71" s="13" t="s">
        <v>93</v>
      </c>
      <c r="E71" s="15">
        <v>10.553241201353094</v>
      </c>
      <c r="F71" s="10">
        <v>1386.1394486131016</v>
      </c>
      <c r="G71" s="11">
        <v>29.756097560975608</v>
      </c>
      <c r="H71" s="11">
        <v>61.903959780884719</v>
      </c>
      <c r="I71" s="11">
        <v>15.238571071696228</v>
      </c>
      <c r="J71" s="12">
        <f t="shared" si="9"/>
        <v>22.941828698593682</v>
      </c>
      <c r="K71" s="12">
        <f t="shared" si="10"/>
        <v>18.962811929031016</v>
      </c>
      <c r="L71" s="12">
        <f t="shared" si="11"/>
        <v>90.169992609016987</v>
      </c>
      <c r="M71" s="12">
        <f t="shared" si="12"/>
        <v>61.903959780884719</v>
      </c>
      <c r="N71" s="12">
        <f t="shared" si="13"/>
        <v>72.564624150934421</v>
      </c>
      <c r="O71" s="12">
        <f t="shared" si="14"/>
        <v>44.024877745547229</v>
      </c>
      <c r="P71" s="12">
        <f t="shared" si="15"/>
        <v>61.903959780884719</v>
      </c>
      <c r="Q71" s="12">
        <f t="shared" si="16"/>
        <v>72.564624150934421</v>
      </c>
      <c r="R71" s="12">
        <f t="shared" si="17"/>
        <v>59.497820559122125</v>
      </c>
    </row>
    <row r="72" spans="1:18" x14ac:dyDescent="0.2">
      <c r="A72" s="3">
        <v>1503457</v>
      </c>
      <c r="B72" s="3">
        <v>150345</v>
      </c>
      <c r="C72" s="1" t="s">
        <v>29</v>
      </c>
      <c r="D72" s="13" t="s">
        <v>94</v>
      </c>
      <c r="E72" s="15">
        <v>25.460061066992534</v>
      </c>
      <c r="F72" s="10">
        <v>2355.7180952380954</v>
      </c>
      <c r="G72" s="11">
        <v>13.941299790356393</v>
      </c>
      <c r="H72" s="11">
        <v>7.742712342108482</v>
      </c>
      <c r="I72" s="11">
        <v>5.7912758672026197</v>
      </c>
      <c r="J72" s="12">
        <f t="shared" si="9"/>
        <v>55.347958841288111</v>
      </c>
      <c r="K72" s="12">
        <f t="shared" si="10"/>
        <v>32.226944585200776</v>
      </c>
      <c r="L72" s="12">
        <f t="shared" si="11"/>
        <v>42.246363001079978</v>
      </c>
      <c r="M72" s="12">
        <f t="shared" si="12"/>
        <v>7.742712342108482</v>
      </c>
      <c r="N72" s="12">
        <f t="shared" si="13"/>
        <v>27.577504129536283</v>
      </c>
      <c r="O72" s="12">
        <f t="shared" si="14"/>
        <v>43.273755475856291</v>
      </c>
      <c r="P72" s="12">
        <f t="shared" si="15"/>
        <v>7.742712342108482</v>
      </c>
      <c r="Q72" s="12">
        <f t="shared" si="16"/>
        <v>27.577504129536283</v>
      </c>
      <c r="R72" s="12">
        <f t="shared" si="17"/>
        <v>26.197990649167021</v>
      </c>
    </row>
    <row r="73" spans="1:18" x14ac:dyDescent="0.2">
      <c r="A73" s="3">
        <v>1503507</v>
      </c>
      <c r="B73" s="3">
        <v>150350</v>
      </c>
      <c r="C73" s="1" t="s">
        <v>29</v>
      </c>
      <c r="D73" s="13" t="s">
        <v>95</v>
      </c>
      <c r="E73" s="15">
        <v>3.449673858504767</v>
      </c>
      <c r="F73" s="10">
        <v>263.66007056296979</v>
      </c>
      <c r="G73" s="11">
        <v>10.218978102189782</v>
      </c>
      <c r="H73" s="11">
        <v>100</v>
      </c>
      <c r="I73" s="11">
        <v>3.8604123900854805</v>
      </c>
      <c r="J73" s="12">
        <f t="shared" si="9"/>
        <v>7.4992909967494938</v>
      </c>
      <c r="K73" s="12">
        <f t="shared" si="10"/>
        <v>3.6069504668401997</v>
      </c>
      <c r="L73" s="12">
        <f t="shared" si="11"/>
        <v>30.966600309666003</v>
      </c>
      <c r="M73" s="12">
        <f t="shared" si="12"/>
        <v>100</v>
      </c>
      <c r="N73" s="12">
        <f t="shared" si="13"/>
        <v>18.382916143264193</v>
      </c>
      <c r="O73" s="12">
        <f t="shared" si="14"/>
        <v>14.024280591085232</v>
      </c>
      <c r="P73" s="12">
        <f t="shared" si="15"/>
        <v>100</v>
      </c>
      <c r="Q73" s="12">
        <f t="shared" si="16"/>
        <v>18.382916143264193</v>
      </c>
      <c r="R73" s="12">
        <f t="shared" si="17"/>
        <v>44.135732244783135</v>
      </c>
    </row>
    <row r="74" spans="1:18" x14ac:dyDescent="0.2">
      <c r="A74" s="3">
        <v>1503606</v>
      </c>
      <c r="B74" s="3">
        <v>150360</v>
      </c>
      <c r="C74" s="1" t="s">
        <v>48</v>
      </c>
      <c r="D74" s="13" t="s">
        <v>96</v>
      </c>
      <c r="E74" s="15">
        <v>22.382897478008591</v>
      </c>
      <c r="F74" s="10">
        <v>5797.1892105133393</v>
      </c>
      <c r="G74" s="11">
        <v>18.918209268740974</v>
      </c>
      <c r="H74" s="11">
        <v>17.452717281259584</v>
      </c>
      <c r="I74" s="11">
        <v>25.575875754621286</v>
      </c>
      <c r="J74" s="12">
        <f t="shared" si="9"/>
        <v>48.658472778279545</v>
      </c>
      <c r="K74" s="12">
        <f t="shared" si="10"/>
        <v>79.307322813706421</v>
      </c>
      <c r="L74" s="12">
        <f t="shared" si="11"/>
        <v>57.327906874972648</v>
      </c>
      <c r="M74" s="12">
        <f t="shared" si="12"/>
        <v>17.452717281259584</v>
      </c>
      <c r="N74" s="12">
        <v>100</v>
      </c>
      <c r="O74" s="12">
        <f t="shared" si="14"/>
        <v>61.764567488986209</v>
      </c>
      <c r="P74" s="12">
        <f t="shared" si="15"/>
        <v>17.452717281259584</v>
      </c>
      <c r="Q74" s="12">
        <f t="shared" si="16"/>
        <v>100</v>
      </c>
      <c r="R74" s="12">
        <f t="shared" si="17"/>
        <v>59.739094923415259</v>
      </c>
    </row>
    <row r="75" spans="1:18" x14ac:dyDescent="0.2">
      <c r="A75" s="3">
        <v>1503705</v>
      </c>
      <c r="B75" s="3">
        <v>150370</v>
      </c>
      <c r="C75" s="1" t="s">
        <v>63</v>
      </c>
      <c r="D75" s="13" t="s">
        <v>97</v>
      </c>
      <c r="E75" s="15">
        <v>4.8830981829449263</v>
      </c>
      <c r="F75" s="10">
        <v>602.54896448317868</v>
      </c>
      <c r="G75" s="11">
        <v>8.3623693379790947</v>
      </c>
      <c r="H75" s="11">
        <v>62.257809825100694</v>
      </c>
      <c r="I75" s="11">
        <v>9.3190366586201083</v>
      </c>
      <c r="J75" s="12">
        <f t="shared" si="9"/>
        <v>10.61543083248897</v>
      </c>
      <c r="K75" s="12">
        <f t="shared" si="10"/>
        <v>8.2430542633781823</v>
      </c>
      <c r="L75" s="12">
        <f t="shared" si="11"/>
        <v>25.340513145391196</v>
      </c>
      <c r="M75" s="12">
        <f t="shared" si="12"/>
        <v>62.257809825100694</v>
      </c>
      <c r="N75" s="12">
        <f t="shared" si="13"/>
        <v>44.376365041048132</v>
      </c>
      <c r="O75" s="12">
        <f t="shared" si="14"/>
        <v>14.732999413752784</v>
      </c>
      <c r="P75" s="12">
        <f t="shared" si="15"/>
        <v>62.257809825100694</v>
      </c>
      <c r="Q75" s="12">
        <f t="shared" si="16"/>
        <v>44.376365041048132</v>
      </c>
      <c r="R75" s="12">
        <f t="shared" si="17"/>
        <v>40.455724759967204</v>
      </c>
    </row>
    <row r="76" spans="1:18" x14ac:dyDescent="0.2">
      <c r="A76" s="3">
        <v>1503754</v>
      </c>
      <c r="B76" s="3">
        <v>150375</v>
      </c>
      <c r="C76" s="1" t="s">
        <v>48</v>
      </c>
      <c r="D76" s="13" t="s">
        <v>98</v>
      </c>
      <c r="E76" s="15">
        <v>48.133978763272957</v>
      </c>
      <c r="F76" s="10">
        <v>6687.0344927326632</v>
      </c>
      <c r="G76" s="11">
        <v>9.0794451450189158</v>
      </c>
      <c r="H76" s="11">
        <v>9.8601762398863926</v>
      </c>
      <c r="I76" s="11">
        <v>3.398655000361559</v>
      </c>
      <c r="J76" s="12">
        <f t="shared" si="9"/>
        <v>104.6390842679847</v>
      </c>
      <c r="K76" s="12">
        <f t="shared" si="10"/>
        <v>91.480678639877993</v>
      </c>
      <c r="L76" s="12">
        <f t="shared" si="11"/>
        <v>27.51347013642096</v>
      </c>
      <c r="M76" s="12">
        <f t="shared" si="12"/>
        <v>9.8601762398863926</v>
      </c>
      <c r="N76" s="12">
        <f t="shared" si="13"/>
        <v>16.184071430293137</v>
      </c>
      <c r="O76" s="12">
        <f t="shared" si="14"/>
        <v>74.544411014761224</v>
      </c>
      <c r="P76" s="12">
        <f t="shared" si="15"/>
        <v>9.8601762398863926</v>
      </c>
      <c r="Q76" s="12">
        <f t="shared" si="16"/>
        <v>16.184071430293137</v>
      </c>
      <c r="R76" s="12">
        <f t="shared" si="17"/>
        <v>33.529552894980249</v>
      </c>
    </row>
    <row r="77" spans="1:18" x14ac:dyDescent="0.2">
      <c r="A77" s="3">
        <v>1503804</v>
      </c>
      <c r="B77" s="3">
        <v>150380</v>
      </c>
      <c r="C77" s="1" t="s">
        <v>63</v>
      </c>
      <c r="D77" s="13" t="s">
        <v>99</v>
      </c>
      <c r="E77" s="15">
        <v>5.8433057851239676</v>
      </c>
      <c r="F77" s="10">
        <v>516.9111994919956</v>
      </c>
      <c r="G77" s="11">
        <v>16.861335729260258</v>
      </c>
      <c r="H77" s="11">
        <v>67.589202401324229</v>
      </c>
      <c r="I77" s="11">
        <v>8.526529735446239</v>
      </c>
      <c r="J77" s="12">
        <f t="shared" si="9"/>
        <v>12.702838663312974</v>
      </c>
      <c r="K77" s="12">
        <f t="shared" si="10"/>
        <v>7.0715034261408576</v>
      </c>
      <c r="L77" s="12">
        <f t="shared" si="11"/>
        <v>51.094956755334117</v>
      </c>
      <c r="M77" s="12">
        <f t="shared" si="12"/>
        <v>67.589202401324229</v>
      </c>
      <c r="N77" s="12">
        <f t="shared" si="13"/>
        <v>40.602522549743995</v>
      </c>
      <c r="O77" s="12">
        <f t="shared" si="14"/>
        <v>23.623099614929316</v>
      </c>
      <c r="P77" s="12">
        <f t="shared" si="15"/>
        <v>67.589202401324229</v>
      </c>
      <c r="Q77" s="12">
        <f t="shared" si="16"/>
        <v>40.602522549743995</v>
      </c>
      <c r="R77" s="12">
        <f t="shared" si="17"/>
        <v>43.938274855332509</v>
      </c>
    </row>
    <row r="78" spans="1:18" x14ac:dyDescent="0.2">
      <c r="A78" s="3">
        <v>1503903</v>
      </c>
      <c r="B78" s="3">
        <v>150390</v>
      </c>
      <c r="C78" s="1" t="s">
        <v>36</v>
      </c>
      <c r="D78" s="13" t="s">
        <v>100</v>
      </c>
      <c r="E78" s="15">
        <v>40.206523496748787</v>
      </c>
      <c r="F78" s="10">
        <v>9320.064450474898</v>
      </c>
      <c r="G78" s="11">
        <v>29.502210263309632</v>
      </c>
      <c r="H78" s="11">
        <v>4.8248168999219718</v>
      </c>
      <c r="I78" s="11">
        <v>11.657577425326462</v>
      </c>
      <c r="J78" s="12">
        <f t="shared" si="9"/>
        <v>87.405485862497372</v>
      </c>
      <c r="K78" s="12">
        <v>100</v>
      </c>
      <c r="L78" s="12">
        <f t="shared" si="11"/>
        <v>89.400637161544338</v>
      </c>
      <c r="M78" s="12">
        <f t="shared" si="12"/>
        <v>4.8248168999219718</v>
      </c>
      <c r="N78" s="12">
        <f t="shared" si="13"/>
        <v>55.512273453935535</v>
      </c>
      <c r="O78" s="12">
        <f t="shared" si="14"/>
        <v>92.26870767468057</v>
      </c>
      <c r="P78" s="12">
        <f t="shared" si="15"/>
        <v>4.8248168999219718</v>
      </c>
      <c r="Q78" s="12">
        <f t="shared" si="16"/>
        <v>55.512273453935535</v>
      </c>
      <c r="R78" s="12">
        <f t="shared" si="17"/>
        <v>50.868599342846018</v>
      </c>
    </row>
    <row r="79" spans="1:18" x14ac:dyDescent="0.2">
      <c r="A79" s="3">
        <v>1504000</v>
      </c>
      <c r="B79" s="3">
        <v>150400</v>
      </c>
      <c r="C79" s="1" t="s">
        <v>27</v>
      </c>
      <c r="D79" s="13" t="s">
        <v>101</v>
      </c>
      <c r="E79" s="15">
        <v>1.1133486291533929</v>
      </c>
      <c r="F79" s="10">
        <v>184.27703025749608</v>
      </c>
      <c r="G79" s="11">
        <v>6.9156293222683268E-2</v>
      </c>
      <c r="H79" s="11">
        <v>0</v>
      </c>
      <c r="I79" s="11">
        <v>19.005502481180166</v>
      </c>
      <c r="J79" s="12">
        <v>100</v>
      </c>
      <c r="K79" s="12">
        <f t="shared" si="10"/>
        <v>2.5209661777605281</v>
      </c>
      <c r="L79" s="12">
        <f t="shared" si="11"/>
        <v>0.20956452491722202</v>
      </c>
      <c r="M79" s="12">
        <f t="shared" si="12"/>
        <v>0</v>
      </c>
      <c r="N79" s="12">
        <f t="shared" si="13"/>
        <v>90.502392767524597</v>
      </c>
      <c r="O79" s="12">
        <f t="shared" si="14"/>
        <v>34.243510234225916</v>
      </c>
      <c r="P79" s="12">
        <f t="shared" si="15"/>
        <v>0</v>
      </c>
      <c r="Q79" s="12">
        <f t="shared" si="16"/>
        <v>90.502392767524597</v>
      </c>
      <c r="R79" s="12">
        <f t="shared" si="17"/>
        <v>41.581967667250176</v>
      </c>
    </row>
    <row r="80" spans="1:18" x14ac:dyDescent="0.2">
      <c r="A80" s="3">
        <v>1504059</v>
      </c>
      <c r="B80" s="3">
        <v>150405</v>
      </c>
      <c r="C80" s="1" t="s">
        <v>29</v>
      </c>
      <c r="D80" s="13" t="s">
        <v>102</v>
      </c>
      <c r="E80" s="15">
        <v>4.2329919746248805</v>
      </c>
      <c r="F80" s="10">
        <v>453.74565900446504</v>
      </c>
      <c r="G80" s="11">
        <v>5.4806070826306916</v>
      </c>
      <c r="H80" s="11">
        <v>15.341895341131417</v>
      </c>
      <c r="I80" s="11">
        <v>12.899404389746291</v>
      </c>
      <c r="J80" s="12">
        <f t="shared" si="9"/>
        <v>9.2021564665758273</v>
      </c>
      <c r="K80" s="12">
        <f t="shared" si="10"/>
        <v>6.2073794984515551</v>
      </c>
      <c r="L80" s="12">
        <f t="shared" si="11"/>
        <v>16.607900250396035</v>
      </c>
      <c r="M80" s="12">
        <f t="shared" si="12"/>
        <v>15.341895341131417</v>
      </c>
      <c r="N80" s="12">
        <f t="shared" si="13"/>
        <v>61.425735189268046</v>
      </c>
      <c r="O80" s="12">
        <f t="shared" si="14"/>
        <v>10.672478738474473</v>
      </c>
      <c r="P80" s="12">
        <f t="shared" si="15"/>
        <v>15.341895341131417</v>
      </c>
      <c r="Q80" s="12">
        <f t="shared" si="16"/>
        <v>61.425735189268046</v>
      </c>
      <c r="R80" s="12">
        <f t="shared" si="17"/>
        <v>29.146703089624648</v>
      </c>
    </row>
    <row r="81" spans="1:18" x14ac:dyDescent="0.2">
      <c r="A81" s="3">
        <v>1504109</v>
      </c>
      <c r="B81" s="3">
        <v>150410</v>
      </c>
      <c r="C81" s="1" t="s">
        <v>73</v>
      </c>
      <c r="D81" s="13" t="s">
        <v>103</v>
      </c>
      <c r="E81" s="15">
        <v>2.9916089018606349</v>
      </c>
      <c r="F81" s="10">
        <v>325.20704537501456</v>
      </c>
      <c r="G81" s="11">
        <v>2.5</v>
      </c>
      <c r="H81" s="11">
        <v>0</v>
      </c>
      <c r="I81" s="11">
        <v>5.931612002791347</v>
      </c>
      <c r="J81" s="12">
        <f t="shared" si="9"/>
        <v>6.5034976127405111</v>
      </c>
      <c r="K81" s="12">
        <f t="shared" si="10"/>
        <v>4.448931920675423</v>
      </c>
      <c r="L81" s="12">
        <f t="shared" si="11"/>
        <v>7.5757575757575761</v>
      </c>
      <c r="M81" s="12">
        <f t="shared" si="12"/>
        <v>0</v>
      </c>
      <c r="N81" s="12">
        <f t="shared" si="13"/>
        <v>28.24577144186356</v>
      </c>
      <c r="O81" s="12">
        <f t="shared" si="14"/>
        <v>6.1760623697245025</v>
      </c>
      <c r="P81" s="12">
        <f t="shared" si="15"/>
        <v>0</v>
      </c>
      <c r="Q81" s="12">
        <f t="shared" si="16"/>
        <v>28.24577144186356</v>
      </c>
      <c r="R81" s="12">
        <f t="shared" si="17"/>
        <v>11.473944603862689</v>
      </c>
    </row>
    <row r="82" spans="1:18" x14ac:dyDescent="0.2">
      <c r="A82" s="3">
        <v>1504208</v>
      </c>
      <c r="B82" s="3">
        <v>150420</v>
      </c>
      <c r="C82" s="1" t="s">
        <v>57</v>
      </c>
      <c r="D82" s="13" t="s">
        <v>104</v>
      </c>
      <c r="E82" s="15">
        <v>53.943872093895564</v>
      </c>
      <c r="F82" s="10">
        <v>24599.537281954701</v>
      </c>
      <c r="G82" s="11">
        <v>27.254388834369209</v>
      </c>
      <c r="H82" s="11">
        <v>7.0529536507977371</v>
      </c>
      <c r="I82" s="11">
        <v>21.055815117637241</v>
      </c>
      <c r="J82" s="12">
        <f t="shared" si="9"/>
        <v>117.26928716064253</v>
      </c>
      <c r="K82" s="12">
        <v>100</v>
      </c>
      <c r="L82" s="12">
        <f t="shared" si="11"/>
        <v>82.589057073846078</v>
      </c>
      <c r="M82" s="12">
        <f t="shared" si="12"/>
        <v>7.0529536507977371</v>
      </c>
      <c r="N82" s="12">
        <f t="shared" si="13"/>
        <v>100.26578627446305</v>
      </c>
      <c r="O82" s="12">
        <f t="shared" si="14"/>
        <v>99.952781411496218</v>
      </c>
      <c r="P82" s="12">
        <f t="shared" si="15"/>
        <v>7.0529536507977371</v>
      </c>
      <c r="Q82" s="12">
        <f t="shared" si="16"/>
        <v>100.26578627446305</v>
      </c>
      <c r="R82" s="12">
        <f t="shared" si="17"/>
        <v>69.09050711225234</v>
      </c>
    </row>
    <row r="83" spans="1:18" x14ac:dyDescent="0.2">
      <c r="A83" s="3">
        <v>1504307</v>
      </c>
      <c r="B83" s="3">
        <v>150430</v>
      </c>
      <c r="C83" s="1" t="s">
        <v>73</v>
      </c>
      <c r="D83" s="13" t="s">
        <v>105</v>
      </c>
      <c r="E83" s="15">
        <v>3.681536341715467</v>
      </c>
      <c r="F83" s="10">
        <v>318.64073722726658</v>
      </c>
      <c r="G83" s="11">
        <v>0.84602368866328259</v>
      </c>
      <c r="H83" s="11">
        <v>100</v>
      </c>
      <c r="I83" s="11">
        <v>14.208870394803613</v>
      </c>
      <c r="J83" s="12">
        <f t="shared" si="9"/>
        <v>8.0033398732944931</v>
      </c>
      <c r="K83" s="12">
        <f t="shared" si="10"/>
        <v>4.3591028153870681</v>
      </c>
      <c r="L83" s="12">
        <f t="shared" si="11"/>
        <v>2.5637081474644927</v>
      </c>
      <c r="M83" s="12">
        <f t="shared" si="12"/>
        <v>100</v>
      </c>
      <c r="N83" s="12">
        <f t="shared" si="13"/>
        <v>67.66128759430292</v>
      </c>
      <c r="O83" s="12">
        <f t="shared" si="14"/>
        <v>4.9753836120486845</v>
      </c>
      <c r="P83" s="12">
        <f t="shared" si="15"/>
        <v>100</v>
      </c>
      <c r="Q83" s="12">
        <f t="shared" si="16"/>
        <v>67.66128759430292</v>
      </c>
      <c r="R83" s="12">
        <f t="shared" si="17"/>
        <v>57.545557068783864</v>
      </c>
    </row>
    <row r="84" spans="1:18" x14ac:dyDescent="0.2">
      <c r="A84" s="3">
        <v>1504406</v>
      </c>
      <c r="B84" s="3">
        <v>150440</v>
      </c>
      <c r="C84" s="1" t="s">
        <v>73</v>
      </c>
      <c r="D84" s="13" t="s">
        <v>106</v>
      </c>
      <c r="E84" s="15">
        <v>3.3589309591232444</v>
      </c>
      <c r="F84" s="10">
        <v>292.26713532513179</v>
      </c>
      <c r="G84" s="11">
        <v>1.007705986959099</v>
      </c>
      <c r="H84" s="11">
        <v>12.239043619447166</v>
      </c>
      <c r="I84" s="11">
        <v>8.6475510275531278</v>
      </c>
      <c r="J84" s="12">
        <f t="shared" si="9"/>
        <v>7.3020238241809654</v>
      </c>
      <c r="K84" s="12">
        <f t="shared" si="10"/>
        <v>3.9983038688873429</v>
      </c>
      <c r="L84" s="12">
        <f t="shared" si="11"/>
        <v>3.0536545059366635</v>
      </c>
      <c r="M84" s="12">
        <f t="shared" si="12"/>
        <v>12.239043619447166</v>
      </c>
      <c r="N84" s="12">
        <f t="shared" si="13"/>
        <v>41.178814416919657</v>
      </c>
      <c r="O84" s="12">
        <f t="shared" si="14"/>
        <v>4.7846607330016573</v>
      </c>
      <c r="P84" s="12">
        <f t="shared" si="15"/>
        <v>12.239043619447166</v>
      </c>
      <c r="Q84" s="12">
        <f t="shared" si="16"/>
        <v>41.178814416919657</v>
      </c>
      <c r="R84" s="12">
        <f t="shared" si="17"/>
        <v>19.400839589789495</v>
      </c>
    </row>
    <row r="85" spans="1:18" x14ac:dyDescent="0.2">
      <c r="A85" s="3">
        <v>1504422</v>
      </c>
      <c r="B85" s="3">
        <v>150442</v>
      </c>
      <c r="C85" s="1" t="s">
        <v>42</v>
      </c>
      <c r="D85" s="13" t="s">
        <v>107</v>
      </c>
      <c r="E85" s="15">
        <v>10.632400418939886</v>
      </c>
      <c r="F85" s="10">
        <v>1656.1992744137337</v>
      </c>
      <c r="G85" s="11">
        <v>18.661459529826175</v>
      </c>
      <c r="H85" s="11">
        <v>19.263934702591364</v>
      </c>
      <c r="I85" s="11">
        <v>6.0598474361617525</v>
      </c>
      <c r="J85" s="12">
        <f t="shared" si="9"/>
        <v>23.113913954217143</v>
      </c>
      <c r="K85" s="12">
        <f t="shared" si="10"/>
        <v>22.657313006370792</v>
      </c>
      <c r="L85" s="12">
        <f t="shared" si="11"/>
        <v>56.549877363109623</v>
      </c>
      <c r="M85" s="12">
        <f t="shared" si="12"/>
        <v>19.263934702591364</v>
      </c>
      <c r="N85" s="12">
        <f t="shared" si="13"/>
        <v>28.856416362675013</v>
      </c>
      <c r="O85" s="12">
        <f t="shared" si="14"/>
        <v>34.107034774565854</v>
      </c>
      <c r="P85" s="12">
        <f t="shared" si="15"/>
        <v>19.263934702591364</v>
      </c>
      <c r="Q85" s="12">
        <f t="shared" si="16"/>
        <v>28.856416362675013</v>
      </c>
      <c r="R85" s="12">
        <f t="shared" si="17"/>
        <v>27.409128613277414</v>
      </c>
    </row>
    <row r="86" spans="1:18" x14ac:dyDescent="0.2">
      <c r="A86" s="3">
        <v>1504455</v>
      </c>
      <c r="B86" s="3">
        <v>150445</v>
      </c>
      <c r="C86" s="1" t="s">
        <v>39</v>
      </c>
      <c r="D86" s="13" t="s">
        <v>108</v>
      </c>
      <c r="E86" s="15">
        <v>3.4851864741355207</v>
      </c>
      <c r="F86" s="10">
        <v>955.24628616106338</v>
      </c>
      <c r="G86" s="11">
        <v>4.9300956585724798</v>
      </c>
      <c r="H86" s="11">
        <v>32.710948754738489</v>
      </c>
      <c r="I86" s="11">
        <v>2.3804371348193034</v>
      </c>
      <c r="J86" s="12">
        <f t="shared" si="9"/>
        <v>7.5764923350772184</v>
      </c>
      <c r="K86" s="12">
        <f t="shared" si="10"/>
        <v>13.068061578149056</v>
      </c>
      <c r="L86" s="12">
        <f t="shared" si="11"/>
        <v>14.939683813856</v>
      </c>
      <c r="M86" s="12">
        <f t="shared" si="12"/>
        <v>32.710948754738489</v>
      </c>
      <c r="N86" s="12">
        <f t="shared" si="13"/>
        <v>11.335414927710968</v>
      </c>
      <c r="O86" s="12">
        <f t="shared" si="14"/>
        <v>11.861412575694091</v>
      </c>
      <c r="P86" s="12">
        <f t="shared" si="15"/>
        <v>32.710948754738489</v>
      </c>
      <c r="Q86" s="12">
        <f t="shared" si="16"/>
        <v>11.335414927710968</v>
      </c>
      <c r="R86" s="12">
        <f t="shared" si="17"/>
        <v>18.635925419381181</v>
      </c>
    </row>
    <row r="87" spans="1:18" x14ac:dyDescent="0.2">
      <c r="A87" s="3">
        <v>1504505</v>
      </c>
      <c r="B87" s="3">
        <v>150450</v>
      </c>
      <c r="C87" s="1" t="s">
        <v>32</v>
      </c>
      <c r="D87" s="13" t="s">
        <v>109</v>
      </c>
      <c r="E87" s="15">
        <v>2.6706624669989703</v>
      </c>
      <c r="F87" s="10">
        <v>187.88096091789171</v>
      </c>
      <c r="G87" s="11">
        <v>0.63091482649842268</v>
      </c>
      <c r="H87" s="11">
        <v>0</v>
      </c>
      <c r="I87" s="11">
        <v>11.592759859179973</v>
      </c>
      <c r="J87" s="12">
        <f t="shared" si="9"/>
        <v>5.8057879717368923</v>
      </c>
      <c r="K87" s="12">
        <f t="shared" si="10"/>
        <v>2.5702690522921841</v>
      </c>
      <c r="L87" s="12">
        <f t="shared" si="11"/>
        <v>1.9118631106012807</v>
      </c>
      <c r="M87" s="12">
        <f t="shared" si="12"/>
        <v>0</v>
      </c>
      <c r="N87" s="12">
        <f t="shared" si="13"/>
        <v>55.203618377047491</v>
      </c>
      <c r="O87" s="12">
        <f t="shared" si="14"/>
        <v>3.4293067115434526</v>
      </c>
      <c r="P87" s="12">
        <f t="shared" si="15"/>
        <v>0</v>
      </c>
      <c r="Q87" s="12">
        <f t="shared" si="16"/>
        <v>55.203618377047491</v>
      </c>
      <c r="R87" s="12">
        <f t="shared" si="17"/>
        <v>19.544308362863649</v>
      </c>
    </row>
    <row r="88" spans="1:18" x14ac:dyDescent="0.2">
      <c r="A88" s="3">
        <v>1504604</v>
      </c>
      <c r="B88" s="3">
        <v>150460</v>
      </c>
      <c r="C88" s="1" t="s">
        <v>27</v>
      </c>
      <c r="D88" s="13" t="s">
        <v>110</v>
      </c>
      <c r="E88" s="15">
        <v>3.5853546966091074</v>
      </c>
      <c r="F88" s="10">
        <v>564.28797970187122</v>
      </c>
      <c r="G88" s="11">
        <v>5.9294871794871788</v>
      </c>
      <c r="H88" s="11">
        <v>1.7725681182352002</v>
      </c>
      <c r="I88" s="11">
        <v>10.965942914434313</v>
      </c>
      <c r="J88" s="12">
        <f t="shared" si="9"/>
        <v>7.7942493404545816</v>
      </c>
      <c r="K88" s="12">
        <f t="shared" si="10"/>
        <v>7.7196322805802851</v>
      </c>
      <c r="L88" s="12">
        <f t="shared" si="11"/>
        <v>17.968142968142967</v>
      </c>
      <c r="M88" s="12">
        <f t="shared" si="12"/>
        <v>1.7725681182352002</v>
      </c>
      <c r="N88" s="12">
        <f t="shared" si="13"/>
        <v>52.218775783020547</v>
      </c>
      <c r="O88" s="12">
        <f t="shared" si="14"/>
        <v>11.160674863059278</v>
      </c>
      <c r="P88" s="12">
        <f t="shared" si="15"/>
        <v>1.7725681182352002</v>
      </c>
      <c r="Q88" s="12">
        <f t="shared" si="16"/>
        <v>52.218775783020547</v>
      </c>
      <c r="R88" s="12">
        <f t="shared" si="17"/>
        <v>21.717339588105009</v>
      </c>
    </row>
    <row r="89" spans="1:18" x14ac:dyDescent="0.2">
      <c r="A89" s="3">
        <v>1504703</v>
      </c>
      <c r="B89" s="3">
        <v>150470</v>
      </c>
      <c r="C89" s="1" t="s">
        <v>27</v>
      </c>
      <c r="D89" s="13" t="s">
        <v>111</v>
      </c>
      <c r="E89" s="15">
        <v>7.3792344998496029</v>
      </c>
      <c r="F89" s="10">
        <v>1123.6685821451756</v>
      </c>
      <c r="G89" s="11">
        <v>12.446150964600113</v>
      </c>
      <c r="H89" s="11">
        <v>30.514815707638025</v>
      </c>
      <c r="I89" s="11">
        <v>19.441905734056569</v>
      </c>
      <c r="J89" s="12">
        <f t="shared" si="9"/>
        <v>16.041814130107831</v>
      </c>
      <c r="K89" s="12">
        <f t="shared" si="10"/>
        <v>15.372130138204701</v>
      </c>
      <c r="L89" s="12">
        <f t="shared" si="11"/>
        <v>37.715608983636706</v>
      </c>
      <c r="M89" s="12">
        <f t="shared" si="12"/>
        <v>30.514815707638025</v>
      </c>
      <c r="N89" s="12">
        <f t="shared" si="13"/>
        <v>92.580503495507472</v>
      </c>
      <c r="O89" s="12">
        <f t="shared" si="14"/>
        <v>23.043184417316411</v>
      </c>
      <c r="P89" s="12">
        <f t="shared" si="15"/>
        <v>30.514815707638025</v>
      </c>
      <c r="Q89" s="12">
        <f t="shared" si="16"/>
        <v>92.580503495507472</v>
      </c>
      <c r="R89" s="12">
        <f t="shared" si="17"/>
        <v>48.71283454015397</v>
      </c>
    </row>
    <row r="90" spans="1:18" x14ac:dyDescent="0.2">
      <c r="A90" s="3">
        <v>1504752</v>
      </c>
      <c r="B90" s="3">
        <v>150475</v>
      </c>
      <c r="C90" s="1" t="s">
        <v>36</v>
      </c>
      <c r="D90" s="13" t="s">
        <v>112</v>
      </c>
      <c r="E90" s="15">
        <v>5.366610163378656</v>
      </c>
      <c r="F90" s="10">
        <v>643.59861591695505</v>
      </c>
      <c r="G90" s="11">
        <v>14.232209737827715</v>
      </c>
      <c r="H90" s="11">
        <v>65.337004460992503</v>
      </c>
      <c r="I90" s="11">
        <v>9.2740449576219142</v>
      </c>
      <c r="J90" s="12">
        <f t="shared" si="9"/>
        <v>11.666543833431861</v>
      </c>
      <c r="K90" s="12">
        <f t="shared" si="10"/>
        <v>8.8046260595418513</v>
      </c>
      <c r="L90" s="12">
        <f t="shared" si="11"/>
        <v>43.127908296447622</v>
      </c>
      <c r="M90" s="12">
        <f t="shared" si="12"/>
        <v>65.337004460992503</v>
      </c>
      <c r="N90" s="12">
        <f t="shared" si="13"/>
        <v>44.16211884581864</v>
      </c>
      <c r="O90" s="12">
        <f t="shared" si="14"/>
        <v>21.199692729807111</v>
      </c>
      <c r="P90" s="12">
        <f t="shared" si="15"/>
        <v>65.337004460992503</v>
      </c>
      <c r="Q90" s="12">
        <f t="shared" si="16"/>
        <v>44.16211884581864</v>
      </c>
      <c r="R90" s="12">
        <f t="shared" si="17"/>
        <v>43.566272012206092</v>
      </c>
    </row>
    <row r="91" spans="1:18" x14ac:dyDescent="0.2">
      <c r="A91" s="3">
        <v>1504802</v>
      </c>
      <c r="B91" s="3">
        <v>150480</v>
      </c>
      <c r="C91" s="1" t="s">
        <v>36</v>
      </c>
      <c r="D91" s="13" t="s">
        <v>113</v>
      </c>
      <c r="E91" s="15">
        <v>4.0977974039726144</v>
      </c>
      <c r="F91" s="10">
        <v>500.34386712974106</v>
      </c>
      <c r="G91" s="11">
        <v>4.1163726400495202</v>
      </c>
      <c r="H91" s="11">
        <v>28.228586008224976</v>
      </c>
      <c r="I91" s="11">
        <v>9.5386779666832506</v>
      </c>
      <c r="J91" s="12">
        <f t="shared" si="9"/>
        <v>8.908255226027423</v>
      </c>
      <c r="K91" s="12">
        <f t="shared" si="10"/>
        <v>6.8448572484669459</v>
      </c>
      <c r="L91" s="12">
        <f t="shared" si="11"/>
        <v>12.473856484998546</v>
      </c>
      <c r="M91" s="12">
        <f t="shared" si="12"/>
        <v>28.228586008224976</v>
      </c>
      <c r="N91" s="12">
        <f t="shared" si="13"/>
        <v>45.422276031825007</v>
      </c>
      <c r="O91" s="12">
        <f t="shared" si="14"/>
        <v>9.4089896531643049</v>
      </c>
      <c r="P91" s="12">
        <f t="shared" si="15"/>
        <v>28.228586008224976</v>
      </c>
      <c r="Q91" s="12">
        <f t="shared" si="16"/>
        <v>45.422276031825007</v>
      </c>
      <c r="R91" s="12">
        <f t="shared" si="17"/>
        <v>27.686617231071427</v>
      </c>
    </row>
    <row r="92" spans="1:18" x14ac:dyDescent="0.2">
      <c r="A92" s="3">
        <v>1504901</v>
      </c>
      <c r="B92" s="3">
        <v>150490</v>
      </c>
      <c r="C92" s="1" t="s">
        <v>32</v>
      </c>
      <c r="D92" s="13" t="s">
        <v>114</v>
      </c>
      <c r="E92" s="15">
        <v>2.8497546044646156</v>
      </c>
      <c r="F92" s="10">
        <v>224.41695594778272</v>
      </c>
      <c r="G92" s="11">
        <v>0.62959076600209862</v>
      </c>
      <c r="H92" s="11">
        <v>0</v>
      </c>
      <c r="I92" s="11">
        <v>2.7741593091137164</v>
      </c>
      <c r="J92" s="12">
        <f t="shared" si="9"/>
        <v>6.19511870535786</v>
      </c>
      <c r="K92" s="12">
        <f t="shared" si="10"/>
        <v>3.0700926473028014</v>
      </c>
      <c r="L92" s="12">
        <f t="shared" si="11"/>
        <v>1.9078508060669654</v>
      </c>
      <c r="M92" s="12">
        <f t="shared" si="12"/>
        <v>0</v>
      </c>
      <c r="N92" s="12">
        <f t="shared" si="13"/>
        <v>13.21028242435103</v>
      </c>
      <c r="O92" s="12">
        <f t="shared" si="14"/>
        <v>3.724354052909209</v>
      </c>
      <c r="P92" s="12">
        <f t="shared" si="15"/>
        <v>0</v>
      </c>
      <c r="Q92" s="12">
        <f t="shared" si="16"/>
        <v>13.21028242435103</v>
      </c>
      <c r="R92" s="12">
        <f t="shared" si="17"/>
        <v>5.6448788257534126</v>
      </c>
    </row>
    <row r="93" spans="1:18" x14ac:dyDescent="0.2">
      <c r="A93" s="3">
        <v>1504950</v>
      </c>
      <c r="B93" s="3">
        <v>150495</v>
      </c>
      <c r="C93" s="1" t="s">
        <v>29</v>
      </c>
      <c r="D93" s="13" t="s">
        <v>115</v>
      </c>
      <c r="E93" s="15">
        <v>3.0258990848860479</v>
      </c>
      <c r="F93" s="10">
        <v>363.13187838089908</v>
      </c>
      <c r="G93" s="11">
        <v>0.22857142857142859</v>
      </c>
      <c r="H93" s="11">
        <v>100</v>
      </c>
      <c r="I93" s="11">
        <v>12.082345833914214</v>
      </c>
      <c r="J93" s="12">
        <f t="shared" si="9"/>
        <v>6.5780414888827128</v>
      </c>
      <c r="K93" s="12">
        <f t="shared" si="10"/>
        <v>4.9677552442956054</v>
      </c>
      <c r="L93" s="12">
        <f t="shared" si="11"/>
        <v>0.69264069264069272</v>
      </c>
      <c r="M93" s="12">
        <f t="shared" si="12"/>
        <v>100</v>
      </c>
      <c r="N93" s="12">
        <f t="shared" si="13"/>
        <v>57.534980161496264</v>
      </c>
      <c r="O93" s="12">
        <f t="shared" si="14"/>
        <v>4.0794791419396699</v>
      </c>
      <c r="P93" s="12">
        <f t="shared" si="15"/>
        <v>100</v>
      </c>
      <c r="Q93" s="12">
        <f t="shared" si="16"/>
        <v>57.534980161496264</v>
      </c>
      <c r="R93" s="12">
        <f t="shared" si="17"/>
        <v>53.871486434478641</v>
      </c>
    </row>
    <row r="94" spans="1:18" x14ac:dyDescent="0.2">
      <c r="A94" s="3">
        <v>1504976</v>
      </c>
      <c r="B94" s="3">
        <v>150497</v>
      </c>
      <c r="C94" s="1" t="s">
        <v>63</v>
      </c>
      <c r="D94" s="13" t="s">
        <v>116</v>
      </c>
      <c r="E94" s="15">
        <v>4.1442261647876748</v>
      </c>
      <c r="F94" s="10">
        <v>415.9250029666548</v>
      </c>
      <c r="G94" s="11">
        <v>17.190388170055453</v>
      </c>
      <c r="H94" s="11">
        <v>90.41372752809373</v>
      </c>
      <c r="I94" s="11">
        <v>11.746050390556174</v>
      </c>
      <c r="J94" s="12">
        <f t="shared" si="9"/>
        <v>9.009187314755815</v>
      </c>
      <c r="K94" s="12">
        <f t="shared" si="10"/>
        <v>5.6899813476412993</v>
      </c>
      <c r="L94" s="12">
        <f t="shared" si="11"/>
        <v>52.092085363804408</v>
      </c>
      <c r="M94" s="12">
        <f t="shared" si="12"/>
        <v>90.41372752809373</v>
      </c>
      <c r="N94" s="12">
        <f t="shared" si="13"/>
        <v>55.933573288362737</v>
      </c>
      <c r="O94" s="12">
        <f t="shared" si="14"/>
        <v>22.263751342067177</v>
      </c>
      <c r="P94" s="12">
        <f t="shared" si="15"/>
        <v>90.41372752809373</v>
      </c>
      <c r="Q94" s="12">
        <f t="shared" si="16"/>
        <v>55.933573288362737</v>
      </c>
      <c r="R94" s="12">
        <f t="shared" si="17"/>
        <v>56.203684052841218</v>
      </c>
    </row>
    <row r="95" spans="1:18" x14ac:dyDescent="0.2">
      <c r="A95" s="3">
        <v>1505007</v>
      </c>
      <c r="B95" s="3">
        <v>150500</v>
      </c>
      <c r="C95" s="1" t="s">
        <v>45</v>
      </c>
      <c r="D95" s="13" t="s">
        <v>117</v>
      </c>
      <c r="E95" s="15">
        <v>3.9917881624273637</v>
      </c>
      <c r="F95" s="10">
        <v>369.92132077905325</v>
      </c>
      <c r="G95" s="11">
        <v>0.38948393378773127</v>
      </c>
      <c r="H95" s="11">
        <v>0</v>
      </c>
      <c r="I95" s="11">
        <v>14.444586475776555</v>
      </c>
      <c r="J95" s="12">
        <f t="shared" si="9"/>
        <v>8.677800353102965</v>
      </c>
      <c r="K95" s="12">
        <f t="shared" si="10"/>
        <v>5.0606368944268416</v>
      </c>
      <c r="L95" s="12">
        <f t="shared" si="11"/>
        <v>1.180254344811307</v>
      </c>
      <c r="M95" s="12">
        <f t="shared" si="12"/>
        <v>0</v>
      </c>
      <c r="N95" s="12">
        <f t="shared" si="13"/>
        <v>68.783745122745501</v>
      </c>
      <c r="O95" s="12">
        <f t="shared" si="14"/>
        <v>4.9728971974470371</v>
      </c>
      <c r="P95" s="12">
        <f t="shared" si="15"/>
        <v>0</v>
      </c>
      <c r="Q95" s="12">
        <f t="shared" si="16"/>
        <v>68.783745122745501</v>
      </c>
      <c r="R95" s="12">
        <f t="shared" si="17"/>
        <v>24.585547440064179</v>
      </c>
    </row>
    <row r="96" spans="1:18" x14ac:dyDescent="0.2">
      <c r="A96" s="3">
        <v>1505031</v>
      </c>
      <c r="B96" s="3">
        <v>150503</v>
      </c>
      <c r="C96" s="1" t="s">
        <v>48</v>
      </c>
      <c r="D96" s="13" t="s">
        <v>118</v>
      </c>
      <c r="E96" s="15">
        <v>14.370836569708494</v>
      </c>
      <c r="F96" s="10">
        <v>4609.9899091826437</v>
      </c>
      <c r="G96" s="11">
        <v>12.13009864036257</v>
      </c>
      <c r="H96" s="11">
        <v>54.311464396626995</v>
      </c>
      <c r="I96" s="11">
        <v>12.456827971593777</v>
      </c>
      <c r="J96" s="12">
        <f t="shared" si="9"/>
        <v>31.240949064583685</v>
      </c>
      <c r="K96" s="12">
        <f t="shared" si="10"/>
        <v>63.066072991449374</v>
      </c>
      <c r="L96" s="12">
        <f t="shared" si="11"/>
        <v>36.757874667765364</v>
      </c>
      <c r="M96" s="12">
        <f t="shared" si="12"/>
        <v>54.311464396626995</v>
      </c>
      <c r="N96" s="12">
        <f t="shared" si="13"/>
        <v>59.318228436160837</v>
      </c>
      <c r="O96" s="12">
        <f t="shared" si="14"/>
        <v>43.688298907932811</v>
      </c>
      <c r="P96" s="12">
        <f t="shared" si="15"/>
        <v>54.311464396626995</v>
      </c>
      <c r="Q96" s="12">
        <f t="shared" si="16"/>
        <v>59.318228436160837</v>
      </c>
      <c r="R96" s="12">
        <f t="shared" si="17"/>
        <v>52.43933058024021</v>
      </c>
    </row>
    <row r="97" spans="1:18" x14ac:dyDescent="0.2">
      <c r="A97" s="3">
        <v>1505064</v>
      </c>
      <c r="B97" s="3">
        <v>150506</v>
      </c>
      <c r="C97" s="1" t="s">
        <v>63</v>
      </c>
      <c r="D97" s="13" t="s">
        <v>119</v>
      </c>
      <c r="E97" s="15">
        <v>2.8905516787864469</v>
      </c>
      <c r="F97" s="10">
        <v>351.81443779625454</v>
      </c>
      <c r="G97" s="11">
        <v>2.5774361293239885</v>
      </c>
      <c r="H97" s="11">
        <v>32.61516905368488</v>
      </c>
      <c r="I97" s="11">
        <v>5.9117317296911631</v>
      </c>
      <c r="J97" s="12">
        <f t="shared" si="9"/>
        <v>6.2838079973618415</v>
      </c>
      <c r="K97" s="12">
        <f t="shared" si="10"/>
        <v>4.8129291930355205</v>
      </c>
      <c r="L97" s="12">
        <f t="shared" si="11"/>
        <v>7.8104125131029951</v>
      </c>
      <c r="M97" s="12">
        <f t="shared" si="12"/>
        <v>32.61516905368488</v>
      </c>
      <c r="N97" s="12">
        <f t="shared" si="13"/>
        <v>28.151103474719825</v>
      </c>
      <c r="O97" s="12">
        <f t="shared" si="14"/>
        <v>6.3023832345001196</v>
      </c>
      <c r="P97" s="12">
        <f t="shared" si="15"/>
        <v>32.61516905368488</v>
      </c>
      <c r="Q97" s="12">
        <f t="shared" si="16"/>
        <v>28.151103474719825</v>
      </c>
      <c r="R97" s="12">
        <f t="shared" si="17"/>
        <v>22.356218587634942</v>
      </c>
    </row>
    <row r="98" spans="1:18" x14ac:dyDescent="0.2">
      <c r="A98" s="3">
        <v>1505106</v>
      </c>
      <c r="B98" s="3">
        <v>150510</v>
      </c>
      <c r="C98" s="1" t="s">
        <v>36</v>
      </c>
      <c r="D98" s="13" t="s">
        <v>120</v>
      </c>
      <c r="E98" s="15">
        <v>6.2824149673133407</v>
      </c>
      <c r="F98" s="10">
        <v>1077.5628035024663</v>
      </c>
      <c r="G98" s="11">
        <v>33.235919234856539</v>
      </c>
      <c r="H98" s="11">
        <v>1.0666305816686048</v>
      </c>
      <c r="I98" s="11">
        <v>5.8887427820021729</v>
      </c>
      <c r="J98" s="12">
        <f t="shared" si="9"/>
        <v>13.657423841985523</v>
      </c>
      <c r="K98" s="12">
        <f t="shared" si="10"/>
        <v>14.741388974234507</v>
      </c>
      <c r="L98" s="12">
        <v>100</v>
      </c>
      <c r="M98" s="12">
        <f t="shared" si="12"/>
        <v>1.0666305816686048</v>
      </c>
      <c r="N98" s="12">
        <f t="shared" si="13"/>
        <v>28.041632295248441</v>
      </c>
      <c r="O98" s="12">
        <f t="shared" si="14"/>
        <v>42.799604272073339</v>
      </c>
      <c r="P98" s="12">
        <f t="shared" si="15"/>
        <v>1.0666305816686048</v>
      </c>
      <c r="Q98" s="12">
        <f t="shared" si="16"/>
        <v>28.041632295248441</v>
      </c>
      <c r="R98" s="12">
        <f t="shared" si="17"/>
        <v>23.969289049663463</v>
      </c>
    </row>
    <row r="99" spans="1:18" x14ac:dyDescent="0.2">
      <c r="A99" s="3">
        <v>1505205</v>
      </c>
      <c r="B99" s="3">
        <v>150520</v>
      </c>
      <c r="C99" s="1" t="s">
        <v>32</v>
      </c>
      <c r="D99" s="13" t="s">
        <v>121</v>
      </c>
      <c r="E99" s="15">
        <v>2.3078996301471939</v>
      </c>
      <c r="F99" s="10">
        <v>310.19786910197871</v>
      </c>
      <c r="G99" s="11">
        <v>0.18604651162790697</v>
      </c>
      <c r="H99" s="11">
        <v>15.450589682803956</v>
      </c>
      <c r="I99" s="11">
        <v>2.4109456934482552</v>
      </c>
      <c r="J99" s="12">
        <f t="shared" si="9"/>
        <v>5.0171731090156388</v>
      </c>
      <c r="K99" s="12">
        <f t="shared" si="10"/>
        <v>4.2436017952251843</v>
      </c>
      <c r="L99" s="12">
        <f t="shared" si="11"/>
        <v>0.56377730796335446</v>
      </c>
      <c r="M99" s="12">
        <f t="shared" si="12"/>
        <v>15.450589682803956</v>
      </c>
      <c r="N99" s="12">
        <f t="shared" si="13"/>
        <v>11.480693778325024</v>
      </c>
      <c r="O99" s="12">
        <f t="shared" si="14"/>
        <v>3.2748507374013922</v>
      </c>
      <c r="P99" s="12">
        <f t="shared" si="15"/>
        <v>15.450589682803956</v>
      </c>
      <c r="Q99" s="12">
        <f t="shared" si="16"/>
        <v>11.480693778325024</v>
      </c>
      <c r="R99" s="12">
        <f t="shared" si="17"/>
        <v>10.068711399510123</v>
      </c>
    </row>
    <row r="100" spans="1:18" x14ac:dyDescent="0.2">
      <c r="A100" s="3">
        <v>1505304</v>
      </c>
      <c r="B100" s="3">
        <v>150530</v>
      </c>
      <c r="C100" s="1" t="s">
        <v>36</v>
      </c>
      <c r="D100" s="13" t="s">
        <v>122</v>
      </c>
      <c r="E100" s="15">
        <v>51.504649558294958</v>
      </c>
      <c r="F100" s="10">
        <v>17418.3149589278</v>
      </c>
      <c r="G100" s="11">
        <v>58.345611450221</v>
      </c>
      <c r="H100" s="11">
        <v>0.61017453599371974</v>
      </c>
      <c r="I100" s="11">
        <v>4.8184087238557947</v>
      </c>
      <c r="J100" s="12">
        <f t="shared" si="9"/>
        <v>111.96662947455425</v>
      </c>
      <c r="K100" s="12">
        <v>100</v>
      </c>
      <c r="L100" s="12">
        <v>100</v>
      </c>
      <c r="M100" s="12">
        <f t="shared" si="12"/>
        <v>0.61017453599371974</v>
      </c>
      <c r="N100" s="12">
        <f t="shared" si="13"/>
        <v>22.944803446932355</v>
      </c>
      <c r="O100" s="12">
        <f t="shared" si="14"/>
        <v>103.98887649151807</v>
      </c>
      <c r="P100" s="12">
        <f t="shared" si="15"/>
        <v>0.61017453599371974</v>
      </c>
      <c r="Q100" s="12">
        <f t="shared" si="16"/>
        <v>22.944803446932355</v>
      </c>
      <c r="R100" s="12">
        <f t="shared" si="17"/>
        <v>42.514618158148046</v>
      </c>
    </row>
    <row r="101" spans="1:18" x14ac:dyDescent="0.2">
      <c r="A101" s="3">
        <v>1505403</v>
      </c>
      <c r="B101" s="3">
        <v>150540</v>
      </c>
      <c r="C101" s="1" t="s">
        <v>29</v>
      </c>
      <c r="D101" s="13" t="s">
        <v>123</v>
      </c>
      <c r="E101" s="15">
        <v>8.028159313629029</v>
      </c>
      <c r="F101" s="10">
        <v>908.57970046211233</v>
      </c>
      <c r="G101" s="11">
        <v>7.5256556442417324</v>
      </c>
      <c r="H101" s="11">
        <v>79.881519929812185</v>
      </c>
      <c r="I101" s="11">
        <v>15.321643896233198</v>
      </c>
      <c r="J101" s="12">
        <f t="shared" si="9"/>
        <v>17.452520247019628</v>
      </c>
      <c r="K101" s="12">
        <f t="shared" si="10"/>
        <v>12.429648401996662</v>
      </c>
      <c r="L101" s="12">
        <f t="shared" si="11"/>
        <v>22.805017103762825</v>
      </c>
      <c r="M101" s="12">
        <f t="shared" si="12"/>
        <v>79.881519929812185</v>
      </c>
      <c r="N101" s="12">
        <f t="shared" si="13"/>
        <v>72.960209029681906</v>
      </c>
      <c r="O101" s="12">
        <f t="shared" si="14"/>
        <v>17.562395250926372</v>
      </c>
      <c r="P101" s="12">
        <f t="shared" si="15"/>
        <v>79.881519929812185</v>
      </c>
      <c r="Q101" s="12">
        <f t="shared" si="16"/>
        <v>72.960209029681906</v>
      </c>
      <c r="R101" s="12">
        <f t="shared" si="17"/>
        <v>56.801374736806821</v>
      </c>
    </row>
    <row r="102" spans="1:18" x14ac:dyDescent="0.2">
      <c r="A102" s="3">
        <v>1505437</v>
      </c>
      <c r="B102" s="3">
        <v>150543</v>
      </c>
      <c r="C102" s="1" t="s">
        <v>34</v>
      </c>
      <c r="D102" s="13" t="s">
        <v>124</v>
      </c>
      <c r="E102" s="15">
        <v>32.464208063921262</v>
      </c>
      <c r="F102" s="10">
        <v>7551.9724013799314</v>
      </c>
      <c r="G102" s="11">
        <v>29.529444914060299</v>
      </c>
      <c r="H102" s="11">
        <v>2.454465017893348</v>
      </c>
      <c r="I102" s="11">
        <v>5.6457095563240811</v>
      </c>
      <c r="J102" s="12">
        <f t="shared" si="9"/>
        <v>70.574365356350569</v>
      </c>
      <c r="K102" s="12">
        <v>100</v>
      </c>
      <c r="L102" s="12">
        <f t="shared" si="11"/>
        <v>89.483166406243328</v>
      </c>
      <c r="M102" s="12">
        <f t="shared" si="12"/>
        <v>2.454465017893348</v>
      </c>
      <c r="N102" s="12">
        <f t="shared" si="13"/>
        <v>26.884331220590862</v>
      </c>
      <c r="O102" s="12">
        <f t="shared" si="14"/>
        <v>86.685843920864627</v>
      </c>
      <c r="P102" s="12">
        <f t="shared" si="15"/>
        <v>2.454465017893348</v>
      </c>
      <c r="Q102" s="12">
        <f t="shared" si="16"/>
        <v>26.884331220590862</v>
      </c>
      <c r="R102" s="12">
        <f t="shared" si="17"/>
        <v>38.674880053116283</v>
      </c>
    </row>
    <row r="103" spans="1:18" x14ac:dyDescent="0.2">
      <c r="A103" s="3">
        <v>1505486</v>
      </c>
      <c r="B103" s="3">
        <v>150548</v>
      </c>
      <c r="C103" s="1" t="s">
        <v>39</v>
      </c>
      <c r="D103" s="13" t="s">
        <v>125</v>
      </c>
      <c r="E103" s="15">
        <v>3.7929990502641147</v>
      </c>
      <c r="F103" s="10">
        <v>566.71623910439132</v>
      </c>
      <c r="G103" s="11">
        <v>1.8354860639021073</v>
      </c>
      <c r="H103" s="11">
        <v>97.245263355007054</v>
      </c>
      <c r="I103" s="11">
        <v>5.9458358786397882</v>
      </c>
      <c r="J103" s="12">
        <f t="shared" si="9"/>
        <v>8.245650109269814</v>
      </c>
      <c r="K103" s="12">
        <f t="shared" si="10"/>
        <v>7.7528516124526758</v>
      </c>
      <c r="L103" s="12">
        <f t="shared" si="11"/>
        <v>5.5620789815215375</v>
      </c>
      <c r="M103" s="12">
        <f t="shared" si="12"/>
        <v>97.245263355007054</v>
      </c>
      <c r="N103" s="12">
        <f t="shared" si="13"/>
        <v>28.313504183998994</v>
      </c>
      <c r="O103" s="12">
        <f t="shared" si="14"/>
        <v>7.1868602344146764</v>
      </c>
      <c r="P103" s="12">
        <f t="shared" si="15"/>
        <v>97.245263355007054</v>
      </c>
      <c r="Q103" s="12">
        <f t="shared" si="16"/>
        <v>28.313504183998994</v>
      </c>
      <c r="R103" s="12">
        <f t="shared" si="17"/>
        <v>44.248542591140243</v>
      </c>
    </row>
    <row r="104" spans="1:18" x14ac:dyDescent="0.2">
      <c r="A104" s="3">
        <v>1505494</v>
      </c>
      <c r="B104" s="3">
        <v>150549</v>
      </c>
      <c r="C104" s="1" t="s">
        <v>57</v>
      </c>
      <c r="D104" s="13" t="s">
        <v>126</v>
      </c>
      <c r="E104" s="15">
        <v>3.4737958632659951</v>
      </c>
      <c r="F104" s="10">
        <v>380.1107887101029</v>
      </c>
      <c r="G104" s="11">
        <v>2.7196652719665275</v>
      </c>
      <c r="H104" s="11">
        <v>100</v>
      </c>
      <c r="I104" s="11">
        <v>7.5247524752475243</v>
      </c>
      <c r="J104" s="12">
        <f t="shared" si="9"/>
        <v>7.5517301375347721</v>
      </c>
      <c r="K104" s="12">
        <f t="shared" si="10"/>
        <v>5.2000319345338912</v>
      </c>
      <c r="L104" s="12">
        <f t="shared" si="11"/>
        <v>8.2414099150500846</v>
      </c>
      <c r="M104" s="12">
        <f t="shared" si="12"/>
        <v>100</v>
      </c>
      <c r="N104" s="12">
        <f t="shared" si="13"/>
        <v>35.832154644035832</v>
      </c>
      <c r="O104" s="12">
        <f t="shared" si="14"/>
        <v>6.9977239957062496</v>
      </c>
      <c r="P104" s="12">
        <f t="shared" si="15"/>
        <v>100</v>
      </c>
      <c r="Q104" s="12">
        <f t="shared" si="16"/>
        <v>35.832154644035832</v>
      </c>
      <c r="R104" s="12">
        <f t="shared" si="17"/>
        <v>47.60995954658069</v>
      </c>
    </row>
    <row r="105" spans="1:18" x14ac:dyDescent="0.2">
      <c r="A105" s="3">
        <v>1505502</v>
      </c>
      <c r="B105" s="3">
        <v>150550</v>
      </c>
      <c r="C105" s="1" t="s">
        <v>29</v>
      </c>
      <c r="D105" s="13" t="s">
        <v>127</v>
      </c>
      <c r="E105" s="15">
        <v>39.676625476664235</v>
      </c>
      <c r="F105" s="10">
        <v>13088.757499803498</v>
      </c>
      <c r="G105" s="11">
        <v>27.726869642329294</v>
      </c>
      <c r="H105" s="11">
        <v>9.4953540585651979</v>
      </c>
      <c r="I105" s="11">
        <v>14.667034997151195</v>
      </c>
      <c r="J105" s="12">
        <f t="shared" si="9"/>
        <v>86.253533644922257</v>
      </c>
      <c r="K105" s="12">
        <v>100</v>
      </c>
      <c r="L105" s="12">
        <f t="shared" si="11"/>
        <v>84.020817097967566</v>
      </c>
      <c r="M105" s="12">
        <f t="shared" si="12"/>
        <v>9.4953540585651979</v>
      </c>
      <c r="N105" s="12">
        <f t="shared" si="13"/>
        <v>69.843023795958075</v>
      </c>
      <c r="O105" s="12">
        <f t="shared" si="14"/>
        <v>90.091450247629936</v>
      </c>
      <c r="P105" s="12">
        <f t="shared" si="15"/>
        <v>9.4953540585651979</v>
      </c>
      <c r="Q105" s="12">
        <f t="shared" si="16"/>
        <v>69.843023795958075</v>
      </c>
      <c r="R105" s="12">
        <f t="shared" si="17"/>
        <v>56.476609367384405</v>
      </c>
    </row>
    <row r="106" spans="1:18" x14ac:dyDescent="0.2">
      <c r="A106" s="3">
        <v>1505536</v>
      </c>
      <c r="B106" s="3">
        <v>150553</v>
      </c>
      <c r="C106" s="1" t="s">
        <v>57</v>
      </c>
      <c r="D106" s="13" t="s">
        <v>128</v>
      </c>
      <c r="E106" s="15">
        <v>79.625266570078139</v>
      </c>
      <c r="F106" s="10">
        <v>141726.76705247781</v>
      </c>
      <c r="G106" s="11">
        <v>39.661709361053205</v>
      </c>
      <c r="H106" s="11">
        <v>1.8321233447930581</v>
      </c>
      <c r="I106" s="11">
        <v>25.207164959526843</v>
      </c>
      <c r="J106" s="12">
        <f t="shared" si="9"/>
        <v>173.09840558712639</v>
      </c>
      <c r="K106" s="12">
        <v>100</v>
      </c>
      <c r="L106" s="12">
        <v>100</v>
      </c>
      <c r="M106" s="12">
        <f t="shared" si="12"/>
        <v>1.8321233447930581</v>
      </c>
      <c r="N106" s="12">
        <v>100</v>
      </c>
      <c r="O106" s="12">
        <f t="shared" si="14"/>
        <v>124.36613519570881</v>
      </c>
      <c r="P106" s="12">
        <f t="shared" si="15"/>
        <v>1.8321233447930581</v>
      </c>
      <c r="Q106" s="12">
        <f t="shared" si="16"/>
        <v>100</v>
      </c>
      <c r="R106" s="12">
        <f t="shared" si="17"/>
        <v>75.399419513500618</v>
      </c>
    </row>
    <row r="107" spans="1:18" x14ac:dyDescent="0.2">
      <c r="A107" s="3">
        <v>1505551</v>
      </c>
      <c r="B107" s="3">
        <v>150555</v>
      </c>
      <c r="C107" s="1" t="s">
        <v>34</v>
      </c>
      <c r="D107" s="13" t="s">
        <v>129</v>
      </c>
      <c r="E107" s="15">
        <v>3.2743444635025627</v>
      </c>
      <c r="F107" s="10">
        <v>589.27911275415897</v>
      </c>
      <c r="G107" s="11">
        <v>9.0216010165184244</v>
      </c>
      <c r="H107" s="11">
        <v>90.465135810217973</v>
      </c>
      <c r="I107" s="11">
        <v>25.098333021165011</v>
      </c>
      <c r="J107" s="12">
        <f t="shared" si="9"/>
        <v>7.118140138049049</v>
      </c>
      <c r="K107" s="12">
        <f t="shared" si="10"/>
        <v>8.0615186300656028</v>
      </c>
      <c r="L107" s="12">
        <f t="shared" si="11"/>
        <v>27.338184898540678</v>
      </c>
      <c r="M107" s="12">
        <f t="shared" si="12"/>
        <v>90.465135810217973</v>
      </c>
      <c r="N107" s="12">
        <v>100</v>
      </c>
      <c r="O107" s="12">
        <f t="shared" si="14"/>
        <v>14.172614555551776</v>
      </c>
      <c r="P107" s="12">
        <f t="shared" si="15"/>
        <v>90.465135810217973</v>
      </c>
      <c r="Q107" s="12">
        <f t="shared" si="16"/>
        <v>100</v>
      </c>
      <c r="R107" s="12">
        <f t="shared" si="17"/>
        <v>68.212583455256592</v>
      </c>
    </row>
    <row r="108" spans="1:18" x14ac:dyDescent="0.2">
      <c r="A108" s="3">
        <v>1505601</v>
      </c>
      <c r="B108" s="3">
        <v>150560</v>
      </c>
      <c r="C108" s="1" t="s">
        <v>45</v>
      </c>
      <c r="D108" s="13" t="s">
        <v>130</v>
      </c>
      <c r="E108" s="15">
        <v>3.3747698674740958</v>
      </c>
      <c r="F108" s="10">
        <v>274.47098131419381</v>
      </c>
      <c r="G108" s="11">
        <v>0.91743119266055051</v>
      </c>
      <c r="H108" s="11">
        <v>0</v>
      </c>
      <c r="I108" s="11">
        <v>1.6081147946561107</v>
      </c>
      <c r="J108" s="12">
        <f t="shared" si="9"/>
        <v>7.3364562336393391</v>
      </c>
      <c r="K108" s="12">
        <f t="shared" si="10"/>
        <v>3.754847034939548</v>
      </c>
      <c r="L108" s="12">
        <f t="shared" si="11"/>
        <v>2.7800945232137892</v>
      </c>
      <c r="M108" s="12">
        <f t="shared" si="12"/>
        <v>0</v>
      </c>
      <c r="N108" s="12">
        <f t="shared" si="13"/>
        <v>7.6576894983624326</v>
      </c>
      <c r="O108" s="12">
        <f t="shared" si="14"/>
        <v>4.6237992639308922</v>
      </c>
      <c r="P108" s="12">
        <f t="shared" si="15"/>
        <v>0</v>
      </c>
      <c r="Q108" s="12">
        <f t="shared" si="16"/>
        <v>7.6576894983624326</v>
      </c>
      <c r="R108" s="12">
        <f t="shared" si="17"/>
        <v>4.0938295874311086</v>
      </c>
    </row>
    <row r="109" spans="1:18" x14ac:dyDescent="0.2">
      <c r="A109" s="3">
        <v>1505635</v>
      </c>
      <c r="B109" s="3">
        <v>150563</v>
      </c>
      <c r="C109" s="1" t="s">
        <v>57</v>
      </c>
      <c r="D109" s="13" t="s">
        <v>131</v>
      </c>
      <c r="E109" s="15">
        <v>5.0439227193132545</v>
      </c>
      <c r="F109" s="10">
        <v>1067.4936435780876</v>
      </c>
      <c r="G109" s="11">
        <v>6.3880126182965302</v>
      </c>
      <c r="H109" s="11">
        <v>1.6877957359696272</v>
      </c>
      <c r="I109" s="11">
        <v>11.713933415536376</v>
      </c>
      <c r="J109" s="12">
        <f t="shared" si="9"/>
        <v>10.965049389811423</v>
      </c>
      <c r="K109" s="12">
        <f t="shared" si="10"/>
        <v>14.603639784482802</v>
      </c>
      <c r="L109" s="12">
        <f t="shared" si="11"/>
        <v>19.357613994837973</v>
      </c>
      <c r="M109" s="12">
        <f t="shared" si="12"/>
        <v>1.6877957359696272</v>
      </c>
      <c r="N109" s="12">
        <f t="shared" si="13"/>
        <v>55.780635312077976</v>
      </c>
      <c r="O109" s="12">
        <f t="shared" si="14"/>
        <v>14.975434389710733</v>
      </c>
      <c r="P109" s="12">
        <f t="shared" si="15"/>
        <v>1.6877957359696272</v>
      </c>
      <c r="Q109" s="12">
        <f t="shared" si="16"/>
        <v>55.780635312077976</v>
      </c>
      <c r="R109" s="12">
        <f t="shared" si="17"/>
        <v>24.147955145919443</v>
      </c>
    </row>
    <row r="110" spans="1:18" x14ac:dyDescent="0.2">
      <c r="A110" s="3">
        <v>1505650</v>
      </c>
      <c r="B110" s="3">
        <v>150565</v>
      </c>
      <c r="C110" s="1" t="s">
        <v>39</v>
      </c>
      <c r="D110" s="13" t="s">
        <v>132</v>
      </c>
      <c r="E110" s="15">
        <v>2.9577565060934963</v>
      </c>
      <c r="F110" s="10">
        <v>288.70147509397015</v>
      </c>
      <c r="G110" s="11">
        <v>0.83798882681564246</v>
      </c>
      <c r="H110" s="11">
        <v>100</v>
      </c>
      <c r="I110" s="11">
        <v>14.044856921887083</v>
      </c>
      <c r="J110" s="12">
        <f t="shared" si="9"/>
        <v>6.4299054480293396</v>
      </c>
      <c r="K110" s="12">
        <f t="shared" si="10"/>
        <v>3.9495245455414878</v>
      </c>
      <c r="L110" s="12">
        <f t="shared" si="11"/>
        <v>2.5393600812595225</v>
      </c>
      <c r="M110" s="12">
        <f t="shared" si="12"/>
        <v>100</v>
      </c>
      <c r="N110" s="12">
        <f t="shared" si="13"/>
        <v>66.880271056605153</v>
      </c>
      <c r="O110" s="12">
        <f t="shared" si="14"/>
        <v>4.3062633582767829</v>
      </c>
      <c r="P110" s="12">
        <f t="shared" si="15"/>
        <v>100</v>
      </c>
      <c r="Q110" s="12">
        <f t="shared" si="16"/>
        <v>66.880271056605153</v>
      </c>
      <c r="R110" s="12">
        <f t="shared" si="17"/>
        <v>57.062178138293973</v>
      </c>
    </row>
    <row r="111" spans="1:18" x14ac:dyDescent="0.2">
      <c r="A111" s="3">
        <v>1505700</v>
      </c>
      <c r="B111" s="3">
        <v>150570</v>
      </c>
      <c r="C111" s="1" t="s">
        <v>32</v>
      </c>
      <c r="D111" s="13" t="s">
        <v>133</v>
      </c>
      <c r="E111" s="15">
        <v>2.2568269928013254</v>
      </c>
      <c r="F111" s="10">
        <v>176.58245903198198</v>
      </c>
      <c r="G111" s="11">
        <v>0.16393442622950818</v>
      </c>
      <c r="H111" s="11">
        <v>0</v>
      </c>
      <c r="I111" s="11">
        <v>7.4358734026931605</v>
      </c>
      <c r="J111" s="12">
        <f t="shared" si="9"/>
        <v>4.9061456365246201</v>
      </c>
      <c r="K111" s="12">
        <f t="shared" si="10"/>
        <v>2.4157020882275821</v>
      </c>
      <c r="L111" s="12">
        <f t="shared" si="11"/>
        <v>0.49677098857426727</v>
      </c>
      <c r="M111" s="12">
        <f t="shared" si="12"/>
        <v>0</v>
      </c>
      <c r="N111" s="12">
        <f t="shared" si="13"/>
        <v>35.408920965205525</v>
      </c>
      <c r="O111" s="12">
        <f t="shared" si="14"/>
        <v>2.6062062377754898</v>
      </c>
      <c r="P111" s="12">
        <f t="shared" si="15"/>
        <v>0</v>
      </c>
      <c r="Q111" s="12">
        <f t="shared" si="16"/>
        <v>35.408920965205525</v>
      </c>
      <c r="R111" s="12">
        <f t="shared" si="17"/>
        <v>12.671709067660338</v>
      </c>
    </row>
    <row r="112" spans="1:18" x14ac:dyDescent="0.2">
      <c r="A112" s="3">
        <v>1505809</v>
      </c>
      <c r="B112" s="3">
        <v>150580</v>
      </c>
      <c r="C112" s="1" t="s">
        <v>32</v>
      </c>
      <c r="D112" s="13" t="s">
        <v>134</v>
      </c>
      <c r="E112" s="15">
        <v>3.6587803913906773</v>
      </c>
      <c r="F112" s="10">
        <v>511.71657796489001</v>
      </c>
      <c r="G112" s="11">
        <v>4.5912322274881516</v>
      </c>
      <c r="H112" s="11">
        <v>35.923581004194368</v>
      </c>
      <c r="I112" s="11">
        <v>5.3892309379455119</v>
      </c>
      <c r="J112" s="12">
        <f t="shared" si="9"/>
        <v>7.9538704160666898</v>
      </c>
      <c r="K112" s="12">
        <f t="shared" si="10"/>
        <v>7.0004394136711463</v>
      </c>
      <c r="L112" s="12">
        <f t="shared" si="11"/>
        <v>13.912824931782279</v>
      </c>
      <c r="M112" s="12">
        <f t="shared" si="12"/>
        <v>35.923581004194368</v>
      </c>
      <c r="N112" s="12">
        <f t="shared" si="13"/>
        <v>25.663004466407202</v>
      </c>
      <c r="O112" s="12">
        <f t="shared" si="14"/>
        <v>9.6223782538400382</v>
      </c>
      <c r="P112" s="12">
        <f t="shared" si="15"/>
        <v>35.923581004194368</v>
      </c>
      <c r="Q112" s="12">
        <f t="shared" si="16"/>
        <v>25.663004466407202</v>
      </c>
      <c r="R112" s="12">
        <f t="shared" si="17"/>
        <v>23.736321241480539</v>
      </c>
    </row>
    <row r="113" spans="1:18" x14ac:dyDescent="0.2">
      <c r="A113" s="3">
        <v>1505908</v>
      </c>
      <c r="B113" s="3">
        <v>150590</v>
      </c>
      <c r="C113" s="1" t="s">
        <v>39</v>
      </c>
      <c r="D113" s="13" t="s">
        <v>135</v>
      </c>
      <c r="E113" s="15">
        <v>3.2012374483081225</v>
      </c>
      <c r="F113" s="10">
        <v>266.85964450611232</v>
      </c>
      <c r="G113" s="11">
        <v>0.68081698037645177</v>
      </c>
      <c r="H113" s="11">
        <v>100</v>
      </c>
      <c r="I113" s="11">
        <v>23.812888637648388</v>
      </c>
      <c r="J113" s="12">
        <f t="shared" si="9"/>
        <v>6.9592118441480926</v>
      </c>
      <c r="K113" s="12">
        <f t="shared" si="10"/>
        <v>3.650721617713617</v>
      </c>
      <c r="L113" s="12">
        <f t="shared" si="11"/>
        <v>2.0630817587165207</v>
      </c>
      <c r="M113" s="12">
        <f t="shared" si="12"/>
        <v>100</v>
      </c>
      <c r="N113" s="12">
        <v>100</v>
      </c>
      <c r="O113" s="12">
        <f t="shared" si="14"/>
        <v>4.2243384068594105</v>
      </c>
      <c r="P113" s="12">
        <f t="shared" si="15"/>
        <v>100</v>
      </c>
      <c r="Q113" s="12">
        <f t="shared" si="16"/>
        <v>100</v>
      </c>
      <c r="R113" s="12">
        <f t="shared" si="17"/>
        <v>68.074779468953139</v>
      </c>
    </row>
    <row r="114" spans="1:18" x14ac:dyDescent="0.2">
      <c r="A114" s="3">
        <v>1506005</v>
      </c>
      <c r="B114" s="3">
        <v>150600</v>
      </c>
      <c r="C114" s="1" t="s">
        <v>36</v>
      </c>
      <c r="D114" s="13" t="s">
        <v>136</v>
      </c>
      <c r="E114" s="15">
        <v>2.9080579567980709</v>
      </c>
      <c r="F114" s="10">
        <v>333.74656570394694</v>
      </c>
      <c r="G114" s="11">
        <v>1.1841326228537596</v>
      </c>
      <c r="H114" s="11">
        <v>46.642230093657233</v>
      </c>
      <c r="I114" s="11">
        <v>22.898715928521138</v>
      </c>
      <c r="J114" s="12">
        <f t="shared" si="9"/>
        <v>6.3218651234740673</v>
      </c>
      <c r="K114" s="12">
        <f t="shared" si="10"/>
        <v>4.5657551725666403</v>
      </c>
      <c r="L114" s="12">
        <f t="shared" si="11"/>
        <v>3.5882806753144232</v>
      </c>
      <c r="M114" s="12">
        <f t="shared" si="12"/>
        <v>46.642230093657233</v>
      </c>
      <c r="N114" s="12">
        <v>100</v>
      </c>
      <c r="O114" s="12">
        <f t="shared" si="14"/>
        <v>4.8253003237850436</v>
      </c>
      <c r="P114" s="12">
        <f t="shared" si="15"/>
        <v>46.642230093657233</v>
      </c>
      <c r="Q114" s="12">
        <f t="shared" si="16"/>
        <v>100</v>
      </c>
      <c r="R114" s="12">
        <f t="shared" si="17"/>
        <v>50.48917680581409</v>
      </c>
    </row>
    <row r="115" spans="1:18" x14ac:dyDescent="0.2">
      <c r="A115" s="3">
        <v>1506104</v>
      </c>
      <c r="B115" s="3">
        <v>150610</v>
      </c>
      <c r="C115" s="1" t="s">
        <v>45</v>
      </c>
      <c r="D115" s="13" t="s">
        <v>137</v>
      </c>
      <c r="E115" s="15">
        <v>48.147459140599629</v>
      </c>
      <c r="F115" s="10">
        <v>13111.08040895275</v>
      </c>
      <c r="G115" s="11">
        <v>33.384615384615387</v>
      </c>
      <c r="H115" s="11">
        <v>6.0595432569734688</v>
      </c>
      <c r="I115" s="11">
        <v>13.132519055928</v>
      </c>
      <c r="J115" s="12">
        <f t="shared" si="9"/>
        <v>104.66838943608614</v>
      </c>
      <c r="K115" s="12">
        <v>100</v>
      </c>
      <c r="L115" s="12">
        <v>100</v>
      </c>
      <c r="M115" s="12">
        <f t="shared" si="12"/>
        <v>6.0595432569734688</v>
      </c>
      <c r="N115" s="12">
        <f t="shared" si="13"/>
        <v>62.535805028228573</v>
      </c>
      <c r="O115" s="12">
        <f t="shared" si="14"/>
        <v>101.55612981202871</v>
      </c>
      <c r="P115" s="12">
        <f t="shared" si="15"/>
        <v>6.0595432569734688</v>
      </c>
      <c r="Q115" s="12">
        <f t="shared" si="16"/>
        <v>62.535805028228573</v>
      </c>
      <c r="R115" s="12">
        <f t="shared" si="17"/>
        <v>56.717159365743584</v>
      </c>
    </row>
    <row r="116" spans="1:18" x14ac:dyDescent="0.2">
      <c r="A116" s="3">
        <v>1506112</v>
      </c>
      <c r="B116" s="3">
        <v>150611</v>
      </c>
      <c r="C116" s="1" t="s">
        <v>45</v>
      </c>
      <c r="D116" s="13" t="s">
        <v>138</v>
      </c>
      <c r="E116" s="15">
        <v>2.6995917339616193</v>
      </c>
      <c r="F116" s="10">
        <v>219.09210334257773</v>
      </c>
      <c r="G116" s="11">
        <v>0.48231511254019299</v>
      </c>
      <c r="H116" s="11">
        <v>100</v>
      </c>
      <c r="I116" s="11">
        <v>4.9296795708278962</v>
      </c>
      <c r="J116" s="12">
        <f t="shared" si="9"/>
        <v>5.8686776825252593</v>
      </c>
      <c r="K116" s="12">
        <f t="shared" si="10"/>
        <v>2.9972470338233337</v>
      </c>
      <c r="L116" s="12">
        <f t="shared" si="11"/>
        <v>1.4615609470914939</v>
      </c>
      <c r="M116" s="12">
        <f t="shared" si="12"/>
        <v>100</v>
      </c>
      <c r="N116" s="12">
        <f t="shared" si="13"/>
        <v>23.474664622989984</v>
      </c>
      <c r="O116" s="12">
        <f t="shared" si="14"/>
        <v>3.4424952211466953</v>
      </c>
      <c r="P116" s="12">
        <f t="shared" si="15"/>
        <v>100</v>
      </c>
      <c r="Q116" s="12">
        <f t="shared" si="16"/>
        <v>23.474664622989984</v>
      </c>
      <c r="R116" s="12">
        <f t="shared" si="17"/>
        <v>42.305719948045557</v>
      </c>
    </row>
    <row r="117" spans="1:18" x14ac:dyDescent="0.2">
      <c r="A117" s="3">
        <v>1506138</v>
      </c>
      <c r="B117" s="3">
        <v>150613</v>
      </c>
      <c r="C117" s="1" t="s">
        <v>34</v>
      </c>
      <c r="D117" s="13" t="s">
        <v>139</v>
      </c>
      <c r="E117" s="15">
        <v>13.761310973776384</v>
      </c>
      <c r="F117" s="10">
        <v>3262.9407571029533</v>
      </c>
      <c r="G117" s="11">
        <v>15.065031586770717</v>
      </c>
      <c r="H117" s="11">
        <v>19.166523085340796</v>
      </c>
      <c r="I117" s="11">
        <v>12.974075017955192</v>
      </c>
      <c r="J117" s="12">
        <f t="shared" si="9"/>
        <v>29.91589342125301</v>
      </c>
      <c r="K117" s="12">
        <f t="shared" si="10"/>
        <v>44.638028283822237</v>
      </c>
      <c r="L117" s="12">
        <f t="shared" si="11"/>
        <v>45.651610869002177</v>
      </c>
      <c r="M117" s="12">
        <f t="shared" si="12"/>
        <v>19.166523085340796</v>
      </c>
      <c r="N117" s="12">
        <f t="shared" si="13"/>
        <v>61.781309609310441</v>
      </c>
      <c r="O117" s="12">
        <f t="shared" si="14"/>
        <v>40.06851085802581</v>
      </c>
      <c r="P117" s="12">
        <f t="shared" si="15"/>
        <v>19.166523085340796</v>
      </c>
      <c r="Q117" s="12">
        <f t="shared" si="16"/>
        <v>61.781309609310441</v>
      </c>
      <c r="R117" s="12">
        <f t="shared" si="17"/>
        <v>40.338781184225681</v>
      </c>
    </row>
    <row r="118" spans="1:18" x14ac:dyDescent="0.2">
      <c r="A118" s="3">
        <v>1506161</v>
      </c>
      <c r="B118" s="3">
        <v>150616</v>
      </c>
      <c r="C118" s="1" t="s">
        <v>34</v>
      </c>
      <c r="D118" s="13" t="s">
        <v>140</v>
      </c>
      <c r="E118" s="15">
        <v>19.542901142747144</v>
      </c>
      <c r="F118" s="10">
        <v>6135.5969452227901</v>
      </c>
      <c r="G118" s="11">
        <v>31.407359586830214</v>
      </c>
      <c r="H118" s="11">
        <v>7.3525186403634164</v>
      </c>
      <c r="I118" s="11">
        <v>11.258787346221441</v>
      </c>
      <c r="J118" s="12">
        <f t="shared" si="9"/>
        <v>42.484567701624229</v>
      </c>
      <c r="K118" s="12">
        <f t="shared" si="10"/>
        <v>83.936844204967159</v>
      </c>
      <c r="L118" s="12">
        <f t="shared" si="11"/>
        <v>95.173816929788529</v>
      </c>
      <c r="M118" s="12">
        <f t="shared" si="12"/>
        <v>7.3525186403634164</v>
      </c>
      <c r="N118" s="12">
        <f t="shared" si="13"/>
        <v>53.613273077244962</v>
      </c>
      <c r="O118" s="12">
        <f t="shared" si="14"/>
        <v>73.86507627879331</v>
      </c>
      <c r="P118" s="12">
        <f t="shared" si="15"/>
        <v>7.3525186403634164</v>
      </c>
      <c r="Q118" s="12">
        <f t="shared" si="16"/>
        <v>53.613273077244962</v>
      </c>
      <c r="R118" s="12">
        <f t="shared" si="17"/>
        <v>44.943622665467224</v>
      </c>
    </row>
    <row r="119" spans="1:18" x14ac:dyDescent="0.2">
      <c r="A119" s="3">
        <v>1506187</v>
      </c>
      <c r="B119" s="3">
        <v>150618</v>
      </c>
      <c r="C119" s="1" t="s">
        <v>29</v>
      </c>
      <c r="D119" s="13" t="s">
        <v>141</v>
      </c>
      <c r="E119" s="15">
        <v>6.5938908394408493</v>
      </c>
      <c r="F119" s="10">
        <v>784.97433857924739</v>
      </c>
      <c r="G119" s="11">
        <v>15.618040089086859</v>
      </c>
      <c r="H119" s="11">
        <v>79.618265135832218</v>
      </c>
      <c r="I119" s="11">
        <v>6.029074790578866</v>
      </c>
      <c r="J119" s="12">
        <f t="shared" si="9"/>
        <v>14.334545303132282</v>
      </c>
      <c r="K119" s="12">
        <f t="shared" si="10"/>
        <v>10.738689218092205</v>
      </c>
      <c r="L119" s="12">
        <f t="shared" si="11"/>
        <v>47.327394209354118</v>
      </c>
      <c r="M119" s="12">
        <f t="shared" si="12"/>
        <v>79.618265135832218</v>
      </c>
      <c r="N119" s="12">
        <f t="shared" si="13"/>
        <v>28.709879955137456</v>
      </c>
      <c r="O119" s="12">
        <f t="shared" si="14"/>
        <v>24.133542910192869</v>
      </c>
      <c r="P119" s="12">
        <f t="shared" si="15"/>
        <v>79.618265135832218</v>
      </c>
      <c r="Q119" s="12">
        <f t="shared" si="16"/>
        <v>28.709879955137456</v>
      </c>
      <c r="R119" s="12">
        <f t="shared" si="17"/>
        <v>44.153896000387512</v>
      </c>
    </row>
    <row r="120" spans="1:18" x14ac:dyDescent="0.2">
      <c r="A120" s="3">
        <v>1506195</v>
      </c>
      <c r="B120" s="3">
        <v>150619</v>
      </c>
      <c r="C120" s="1" t="s">
        <v>48</v>
      </c>
      <c r="D120" s="13" t="s">
        <v>142</v>
      </c>
      <c r="E120" s="15">
        <v>7.8594613583701678</v>
      </c>
      <c r="F120" s="10">
        <v>634.252427184466</v>
      </c>
      <c r="G120" s="11">
        <v>8.7188612099644125</v>
      </c>
      <c r="H120" s="11">
        <v>9.8407281122197716</v>
      </c>
      <c r="I120" s="11">
        <v>11.853715244030264</v>
      </c>
      <c r="J120" s="12">
        <f t="shared" si="9"/>
        <v>17.085785561674278</v>
      </c>
      <c r="K120" s="12">
        <f t="shared" si="10"/>
        <v>8.6767673369834935</v>
      </c>
      <c r="L120" s="12">
        <f t="shared" si="11"/>
        <v>26.420791545346706</v>
      </c>
      <c r="M120" s="12">
        <f t="shared" si="12"/>
        <v>9.8407281122197716</v>
      </c>
      <c r="N120" s="12">
        <f t="shared" si="13"/>
        <v>56.446263066810772</v>
      </c>
      <c r="O120" s="12">
        <f t="shared" si="14"/>
        <v>17.394448148001491</v>
      </c>
      <c r="P120" s="12">
        <f t="shared" si="15"/>
        <v>9.8407281122197716</v>
      </c>
      <c r="Q120" s="12">
        <f t="shared" si="16"/>
        <v>56.446263066810772</v>
      </c>
      <c r="R120" s="12">
        <f t="shared" si="17"/>
        <v>27.893813109010679</v>
      </c>
    </row>
    <row r="121" spans="1:18" x14ac:dyDescent="0.2">
      <c r="A121" s="3">
        <v>1506203</v>
      </c>
      <c r="B121" s="3">
        <v>150620</v>
      </c>
      <c r="C121" s="1" t="s">
        <v>45</v>
      </c>
      <c r="D121" s="13" t="s">
        <v>143</v>
      </c>
      <c r="E121" s="15">
        <v>13.418640418332819</v>
      </c>
      <c r="F121" s="10">
        <v>1865.5490933971946</v>
      </c>
      <c r="G121" s="11">
        <v>13.731412639405205</v>
      </c>
      <c r="H121" s="11">
        <v>1.9329149936935832</v>
      </c>
      <c r="I121" s="11">
        <v>9.8386940044699251</v>
      </c>
      <c r="J121" s="12">
        <f t="shared" si="9"/>
        <v>29.1709574311583</v>
      </c>
      <c r="K121" s="12">
        <f t="shared" si="10"/>
        <v>25.521282608225853</v>
      </c>
      <c r="L121" s="12">
        <f t="shared" si="11"/>
        <v>41.610341331530925</v>
      </c>
      <c r="M121" s="12">
        <f t="shared" si="12"/>
        <v>1.9329149936935832</v>
      </c>
      <c r="N121" s="12">
        <f t="shared" si="13"/>
        <v>46.850923830809165</v>
      </c>
      <c r="O121" s="12">
        <f t="shared" si="14"/>
        <v>32.100860456971695</v>
      </c>
      <c r="P121" s="12">
        <f t="shared" si="15"/>
        <v>1.9329149936935832</v>
      </c>
      <c r="Q121" s="12">
        <f t="shared" si="16"/>
        <v>46.850923830809165</v>
      </c>
      <c r="R121" s="12">
        <f t="shared" si="17"/>
        <v>26.961566427158147</v>
      </c>
    </row>
    <row r="122" spans="1:18" x14ac:dyDescent="0.2">
      <c r="A122" s="3">
        <v>1506302</v>
      </c>
      <c r="B122" s="3">
        <v>150630</v>
      </c>
      <c r="C122" s="1" t="s">
        <v>32</v>
      </c>
      <c r="D122" s="13" t="s">
        <v>144</v>
      </c>
      <c r="E122" s="15">
        <v>4.1369509043927648</v>
      </c>
      <c r="F122" s="10">
        <v>332.50259605399793</v>
      </c>
      <c r="G122" s="11">
        <v>5.5045871559633035</v>
      </c>
      <c r="H122" s="11">
        <v>33.138213449533978</v>
      </c>
      <c r="I122" s="11">
        <v>3.4027550016398815</v>
      </c>
      <c r="J122" s="12">
        <f t="shared" si="9"/>
        <v>8.9933715312886182</v>
      </c>
      <c r="K122" s="12">
        <f t="shared" si="10"/>
        <v>4.5487372869989171</v>
      </c>
      <c r="L122" s="12">
        <f t="shared" si="11"/>
        <v>16.680567139282736</v>
      </c>
      <c r="M122" s="12">
        <f t="shared" si="12"/>
        <v>33.138213449533978</v>
      </c>
      <c r="N122" s="12">
        <f t="shared" si="13"/>
        <v>16.203595245904197</v>
      </c>
      <c r="O122" s="12">
        <f t="shared" si="14"/>
        <v>10.07422531919009</v>
      </c>
      <c r="P122" s="12">
        <f t="shared" si="15"/>
        <v>33.138213449533978</v>
      </c>
      <c r="Q122" s="12">
        <f t="shared" si="16"/>
        <v>16.203595245904197</v>
      </c>
      <c r="R122" s="12">
        <f t="shared" si="17"/>
        <v>19.805344671542755</v>
      </c>
    </row>
    <row r="123" spans="1:18" x14ac:dyDescent="0.2">
      <c r="A123" s="3">
        <v>1506351</v>
      </c>
      <c r="B123" s="3">
        <v>150635</v>
      </c>
      <c r="C123" s="1" t="s">
        <v>42</v>
      </c>
      <c r="D123" s="13" t="s">
        <v>145</v>
      </c>
      <c r="E123" s="15">
        <v>30.844322109845091</v>
      </c>
      <c r="F123" s="10">
        <v>3145.0883491071845</v>
      </c>
      <c r="G123" s="11">
        <v>23.418277680140598</v>
      </c>
      <c r="H123" s="11">
        <v>18.423237826610368</v>
      </c>
      <c r="I123" s="11">
        <v>20.035761771583147</v>
      </c>
      <c r="J123" s="12">
        <f t="shared" si="9"/>
        <v>67.052874151837145</v>
      </c>
      <c r="K123" s="12">
        <f t="shared" si="10"/>
        <v>43.025771269967514</v>
      </c>
      <c r="L123" s="12">
        <f t="shared" si="11"/>
        <v>70.964477818607875</v>
      </c>
      <c r="M123" s="12">
        <f t="shared" si="12"/>
        <v>18.423237826610368</v>
      </c>
      <c r="N123" s="12">
        <f t="shared" si="13"/>
        <v>95.408389388491173</v>
      </c>
      <c r="O123" s="12">
        <f t="shared" si="14"/>
        <v>60.347707746804168</v>
      </c>
      <c r="P123" s="12">
        <f t="shared" si="15"/>
        <v>18.423237826610368</v>
      </c>
      <c r="Q123" s="12">
        <f t="shared" si="16"/>
        <v>95.408389388491173</v>
      </c>
      <c r="R123" s="12">
        <f t="shared" si="17"/>
        <v>58.059778320635239</v>
      </c>
    </row>
    <row r="124" spans="1:18" x14ac:dyDescent="0.2">
      <c r="A124" s="3">
        <v>1506401</v>
      </c>
      <c r="B124" s="3">
        <v>150640</v>
      </c>
      <c r="C124" s="1" t="s">
        <v>32</v>
      </c>
      <c r="D124" s="13" t="s">
        <v>146</v>
      </c>
      <c r="E124" s="15">
        <v>1.7496354926057069</v>
      </c>
      <c r="F124" s="10">
        <v>138.45258871436883</v>
      </c>
      <c r="G124" s="11">
        <v>2.6315789473684208</v>
      </c>
      <c r="H124" s="11">
        <v>0</v>
      </c>
      <c r="I124" s="11">
        <v>4.6684451219512191</v>
      </c>
      <c r="J124" s="12">
        <v>100</v>
      </c>
      <c r="K124" s="12">
        <f t="shared" si="10"/>
        <v>1.8940737914247707</v>
      </c>
      <c r="L124" s="12">
        <f t="shared" si="11"/>
        <v>7.9744816586921843</v>
      </c>
      <c r="M124" s="12">
        <f t="shared" si="12"/>
        <v>0</v>
      </c>
      <c r="N124" s="12">
        <f t="shared" si="13"/>
        <v>22.230691056910569</v>
      </c>
      <c r="O124" s="12">
        <f t="shared" si="14"/>
        <v>36.622851816705655</v>
      </c>
      <c r="P124" s="12">
        <f t="shared" si="15"/>
        <v>0</v>
      </c>
      <c r="Q124" s="12">
        <f t="shared" si="16"/>
        <v>22.230691056910569</v>
      </c>
      <c r="R124" s="12">
        <f t="shared" si="17"/>
        <v>19.61784762453874</v>
      </c>
    </row>
    <row r="125" spans="1:18" x14ac:dyDescent="0.2">
      <c r="A125" s="3">
        <v>1506500</v>
      </c>
      <c r="B125" s="3">
        <v>150650</v>
      </c>
      <c r="C125" s="1" t="s">
        <v>73</v>
      </c>
      <c r="D125" s="13" t="s">
        <v>147</v>
      </c>
      <c r="E125" s="15">
        <v>7.8556844254530915</v>
      </c>
      <c r="F125" s="10">
        <v>883.16605648899588</v>
      </c>
      <c r="G125" s="11">
        <v>14.565856847151107</v>
      </c>
      <c r="H125" s="11">
        <v>48.61760394536239</v>
      </c>
      <c r="I125" s="11">
        <v>7.0412869221477985</v>
      </c>
      <c r="J125" s="12">
        <f t="shared" si="9"/>
        <v>17.077574837941505</v>
      </c>
      <c r="K125" s="12">
        <f t="shared" si="10"/>
        <v>12.081981973791523</v>
      </c>
      <c r="L125" s="12">
        <f t="shared" si="11"/>
        <v>44.138960142882141</v>
      </c>
      <c r="M125" s="12">
        <f t="shared" si="12"/>
        <v>48.61760394536239</v>
      </c>
      <c r="N125" s="12">
        <f t="shared" si="13"/>
        <v>33.529937724513324</v>
      </c>
      <c r="O125" s="12">
        <f t="shared" si="14"/>
        <v>24.432838984871722</v>
      </c>
      <c r="P125" s="12">
        <f t="shared" si="15"/>
        <v>48.61760394536239</v>
      </c>
      <c r="Q125" s="12">
        <f t="shared" si="16"/>
        <v>33.529937724513324</v>
      </c>
      <c r="R125" s="12">
        <f t="shared" si="17"/>
        <v>35.526793551582479</v>
      </c>
    </row>
    <row r="126" spans="1:18" x14ac:dyDescent="0.2">
      <c r="A126" s="3">
        <v>1506559</v>
      </c>
      <c r="B126" s="3">
        <v>150655</v>
      </c>
      <c r="C126" s="1" t="s">
        <v>45</v>
      </c>
      <c r="D126" s="13" t="s">
        <v>148</v>
      </c>
      <c r="E126" s="15">
        <v>3.0508816014080176</v>
      </c>
      <c r="F126" s="10">
        <v>290.02670967091672</v>
      </c>
      <c r="G126" s="11">
        <v>0.36429872495446264</v>
      </c>
      <c r="H126" s="11">
        <v>100</v>
      </c>
      <c r="I126" s="11">
        <v>6.4519381017188362</v>
      </c>
      <c r="J126" s="12">
        <f t="shared" si="9"/>
        <v>6.632351307408733</v>
      </c>
      <c r="K126" s="12">
        <f t="shared" si="10"/>
        <v>3.9676541601842503</v>
      </c>
      <c r="L126" s="12">
        <f t="shared" si="11"/>
        <v>1.1039355301650382</v>
      </c>
      <c r="M126" s="12">
        <f t="shared" si="12"/>
        <v>100</v>
      </c>
      <c r="N126" s="12">
        <f t="shared" si="13"/>
        <v>30.723514770089693</v>
      </c>
      <c r="O126" s="12">
        <f t="shared" si="14"/>
        <v>3.9013136659193406</v>
      </c>
      <c r="P126" s="12">
        <f t="shared" si="15"/>
        <v>100</v>
      </c>
      <c r="Q126" s="12">
        <f t="shared" si="16"/>
        <v>30.723514770089693</v>
      </c>
      <c r="R126" s="12">
        <f t="shared" si="17"/>
        <v>44.874942812003013</v>
      </c>
    </row>
    <row r="127" spans="1:18" x14ac:dyDescent="0.2">
      <c r="A127" s="3">
        <v>1506583</v>
      </c>
      <c r="B127" s="3">
        <v>150658</v>
      </c>
      <c r="C127" s="1" t="s">
        <v>34</v>
      </c>
      <c r="D127" s="13" t="s">
        <v>149</v>
      </c>
      <c r="E127" s="15">
        <v>39.344795002005448</v>
      </c>
      <c r="F127" s="10">
        <v>13243.890160183066</v>
      </c>
      <c r="G127" s="11">
        <v>0.1466275659824047</v>
      </c>
      <c r="H127" s="11">
        <v>100</v>
      </c>
      <c r="I127" s="11">
        <v>8.0021578852724335</v>
      </c>
      <c r="J127" s="12">
        <f t="shared" si="9"/>
        <v>85.532163047837926</v>
      </c>
      <c r="K127" s="12">
        <v>100</v>
      </c>
      <c r="L127" s="12">
        <f t="shared" si="11"/>
        <v>0.44432595752243853</v>
      </c>
      <c r="M127" s="12">
        <f t="shared" si="12"/>
        <v>100</v>
      </c>
      <c r="N127" s="12">
        <f t="shared" si="13"/>
        <v>38.105513739392535</v>
      </c>
      <c r="O127" s="12">
        <f t="shared" si="14"/>
        <v>61.992163001786786</v>
      </c>
      <c r="P127" s="12">
        <f t="shared" si="15"/>
        <v>100</v>
      </c>
      <c r="Q127" s="12">
        <f t="shared" si="16"/>
        <v>38.105513739392535</v>
      </c>
      <c r="R127" s="12">
        <f t="shared" si="17"/>
        <v>66.699225580393104</v>
      </c>
    </row>
    <row r="128" spans="1:18" x14ac:dyDescent="0.2">
      <c r="A128" s="3">
        <v>1506609</v>
      </c>
      <c r="B128" s="3">
        <v>150660</v>
      </c>
      <c r="C128" s="1" t="s">
        <v>73</v>
      </c>
      <c r="D128" s="13" t="s">
        <v>150</v>
      </c>
      <c r="E128" s="15">
        <v>8.5642276475574626</v>
      </c>
      <c r="F128" s="10">
        <v>1054.9709941988397</v>
      </c>
      <c r="G128" s="11">
        <v>19.103222793087344</v>
      </c>
      <c r="H128" s="11">
        <v>35.36624665665461</v>
      </c>
      <c r="I128" s="11">
        <v>4.616547936482668</v>
      </c>
      <c r="J128" s="12">
        <f t="shared" si="9"/>
        <v>18.617886190342308</v>
      </c>
      <c r="K128" s="12">
        <f t="shared" si="10"/>
        <v>14.432326108020114</v>
      </c>
      <c r="L128" s="12">
        <f t="shared" si="11"/>
        <v>57.888553918446497</v>
      </c>
      <c r="M128" s="12">
        <f t="shared" si="12"/>
        <v>35.36624665665461</v>
      </c>
      <c r="N128" s="12">
        <f t="shared" si="13"/>
        <v>21.983561602298419</v>
      </c>
      <c r="O128" s="12">
        <f t="shared" si="14"/>
        <v>30.31292207226964</v>
      </c>
      <c r="P128" s="12">
        <f t="shared" si="15"/>
        <v>35.36624665665461</v>
      </c>
      <c r="Q128" s="12">
        <f t="shared" si="16"/>
        <v>21.983561602298419</v>
      </c>
      <c r="R128" s="12">
        <f t="shared" si="17"/>
        <v>29.220910110407559</v>
      </c>
    </row>
    <row r="129" spans="1:18" x14ac:dyDescent="0.2">
      <c r="A129" s="3">
        <v>1506708</v>
      </c>
      <c r="B129" s="3">
        <v>150670</v>
      </c>
      <c r="C129" s="1" t="s">
        <v>34</v>
      </c>
      <c r="D129" s="13" t="s">
        <v>151</v>
      </c>
      <c r="E129" s="15">
        <v>15.763504784613824</v>
      </c>
      <c r="F129" s="10">
        <v>2359.4377779868046</v>
      </c>
      <c r="G129" s="11">
        <v>14.240127642600717</v>
      </c>
      <c r="H129" s="11">
        <v>5.7074772243694518</v>
      </c>
      <c r="I129" s="11">
        <v>6.0135535232581088</v>
      </c>
      <c r="J129" s="12">
        <f t="shared" si="9"/>
        <v>34.268488662203964</v>
      </c>
      <c r="K129" s="12">
        <f t="shared" si="10"/>
        <v>32.277830983730169</v>
      </c>
      <c r="L129" s="12">
        <f t="shared" si="11"/>
        <v>43.151901947274901</v>
      </c>
      <c r="M129" s="12">
        <f t="shared" si="12"/>
        <v>5.7074772243694518</v>
      </c>
      <c r="N129" s="12">
        <f t="shared" si="13"/>
        <v>28.63596915837195</v>
      </c>
      <c r="O129" s="12">
        <f t="shared" si="14"/>
        <v>36.566073864403016</v>
      </c>
      <c r="P129" s="12">
        <f t="shared" si="15"/>
        <v>5.7074772243694518</v>
      </c>
      <c r="Q129" s="12">
        <f t="shared" si="16"/>
        <v>28.63596915837195</v>
      </c>
      <c r="R129" s="12">
        <f t="shared" si="17"/>
        <v>23.636506749048138</v>
      </c>
    </row>
    <row r="130" spans="1:18" x14ac:dyDescent="0.2">
      <c r="A130" s="3">
        <v>1506807</v>
      </c>
      <c r="B130" s="3">
        <v>150680</v>
      </c>
      <c r="C130" s="1" t="s">
        <v>36</v>
      </c>
      <c r="D130" s="13" t="s">
        <v>152</v>
      </c>
      <c r="E130" s="15">
        <v>10.768098747425423</v>
      </c>
      <c r="F130" s="10">
        <v>1932.8993735317149</v>
      </c>
      <c r="G130" s="11">
        <v>10.255476114577167</v>
      </c>
      <c r="H130" s="11">
        <v>29.273315630954521</v>
      </c>
      <c r="I130" s="11">
        <v>10.974933433655814</v>
      </c>
      <c r="J130" s="12">
        <f t="shared" si="9"/>
        <v>23.408910320490051</v>
      </c>
      <c r="K130" s="12">
        <f t="shared" si="10"/>
        <v>26.442655055158454</v>
      </c>
      <c r="L130" s="12">
        <f t="shared" si="11"/>
        <v>31.077200347203537</v>
      </c>
      <c r="M130" s="12">
        <f t="shared" si="12"/>
        <v>29.273315630954521</v>
      </c>
      <c r="N130" s="12">
        <f t="shared" si="13"/>
        <v>52.261587779313402</v>
      </c>
      <c r="O130" s="12">
        <f t="shared" si="14"/>
        <v>26.976255240950678</v>
      </c>
      <c r="P130" s="12">
        <f t="shared" si="15"/>
        <v>29.273315630954521</v>
      </c>
      <c r="Q130" s="12">
        <f t="shared" si="16"/>
        <v>52.261587779313402</v>
      </c>
      <c r="R130" s="12">
        <f t="shared" si="17"/>
        <v>36.170386217072867</v>
      </c>
    </row>
    <row r="131" spans="1:18" x14ac:dyDescent="0.2">
      <c r="A131" s="3">
        <v>1506906</v>
      </c>
      <c r="B131" s="3">
        <v>150690</v>
      </c>
      <c r="C131" s="1" t="s">
        <v>45</v>
      </c>
      <c r="D131" s="13" t="s">
        <v>153</v>
      </c>
      <c r="E131" s="15">
        <v>3.4611915127269874</v>
      </c>
      <c r="F131" s="10">
        <v>261.36531911742929</v>
      </c>
      <c r="G131" s="11">
        <v>0</v>
      </c>
      <c r="H131" s="11">
        <v>0</v>
      </c>
      <c r="I131" s="11">
        <v>7.6515597410241316</v>
      </c>
      <c r="J131" s="12">
        <f t="shared" si="9"/>
        <v>7.5243293754934504</v>
      </c>
      <c r="K131" s="12">
        <f t="shared" si="10"/>
        <v>3.5755575646836415</v>
      </c>
      <c r="L131" s="12">
        <f t="shared" si="11"/>
        <v>0</v>
      </c>
      <c r="M131" s="12">
        <f t="shared" si="12"/>
        <v>0</v>
      </c>
      <c r="N131" s="12">
        <f t="shared" si="13"/>
        <v>36.43599876678158</v>
      </c>
      <c r="O131" s="12">
        <f t="shared" si="14"/>
        <v>3.6999623133923638</v>
      </c>
      <c r="P131" s="12">
        <f t="shared" si="15"/>
        <v>0</v>
      </c>
      <c r="Q131" s="12">
        <f t="shared" si="16"/>
        <v>36.43599876678158</v>
      </c>
      <c r="R131" s="12">
        <f t="shared" si="17"/>
        <v>13.378653693391314</v>
      </c>
    </row>
    <row r="132" spans="1:18" x14ac:dyDescent="0.2">
      <c r="A132" s="3">
        <v>1507003</v>
      </c>
      <c r="B132" s="3">
        <v>150700</v>
      </c>
      <c r="C132" s="1" t="s">
        <v>73</v>
      </c>
      <c r="D132" s="13" t="s">
        <v>154</v>
      </c>
      <c r="E132" s="15">
        <v>9.8729519577895033</v>
      </c>
      <c r="F132" s="10">
        <v>1336.6438999937338</v>
      </c>
      <c r="G132" s="11">
        <v>17.82178217821782</v>
      </c>
      <c r="H132" s="11">
        <v>5.1560946916217105</v>
      </c>
      <c r="I132" s="11">
        <v>4.9774315216719227</v>
      </c>
      <c r="J132" s="12">
        <f t="shared" si="9"/>
        <v>21.462939038672832</v>
      </c>
      <c r="K132" s="12">
        <f t="shared" si="10"/>
        <v>18.285697674233369</v>
      </c>
      <c r="L132" s="12">
        <f t="shared" si="11"/>
        <v>54.005400540054005</v>
      </c>
      <c r="M132" s="12">
        <f t="shared" si="12"/>
        <v>5.1560946916217105</v>
      </c>
      <c r="N132" s="12">
        <f t="shared" si="13"/>
        <v>23.702054865104394</v>
      </c>
      <c r="O132" s="12">
        <f t="shared" si="14"/>
        <v>31.25134575098674</v>
      </c>
      <c r="P132" s="12">
        <f t="shared" si="15"/>
        <v>5.1560946916217105</v>
      </c>
      <c r="Q132" s="12">
        <f t="shared" si="16"/>
        <v>23.702054865104394</v>
      </c>
      <c r="R132" s="12">
        <f t="shared" si="17"/>
        <v>20.036498435904281</v>
      </c>
    </row>
    <row r="133" spans="1:18" x14ac:dyDescent="0.2">
      <c r="A133" s="3">
        <v>1507102</v>
      </c>
      <c r="B133" s="3">
        <v>150710</v>
      </c>
      <c r="C133" s="1" t="s">
        <v>73</v>
      </c>
      <c r="D133" s="13" t="s">
        <v>155</v>
      </c>
      <c r="E133" s="15">
        <v>3.3251145662329105</v>
      </c>
      <c r="F133" s="10">
        <v>289.37062165591044</v>
      </c>
      <c r="G133" s="11">
        <v>1.7708333333333333</v>
      </c>
      <c r="H133" s="11">
        <v>50.232539071575289</v>
      </c>
      <c r="I133" s="11">
        <v>11.259405723073543</v>
      </c>
      <c r="J133" s="12">
        <f t="shared" ref="J133:J160" si="18">((E133)/(46))*100</f>
        <v>7.2285099265932837</v>
      </c>
      <c r="K133" s="12">
        <f t="shared" ref="K133:K160" si="19">((F133)/(7309.77796858808))*100</f>
        <v>3.958678675322389</v>
      </c>
      <c r="L133" s="12">
        <f t="shared" ref="L133:L160" si="20">((G133)/(33))*100</f>
        <v>5.3661616161616159</v>
      </c>
      <c r="M133" s="12">
        <f t="shared" ref="M133:M160" si="21">((H133)/(100))*100</f>
        <v>50.232539071575289</v>
      </c>
      <c r="N133" s="12">
        <f t="shared" ref="N133:N160" si="22">((I133)/(21))*100</f>
        <v>53.616217728921633</v>
      </c>
      <c r="O133" s="12">
        <f t="shared" ref="O133:O160" si="23">AVERAGE(J133:L133)</f>
        <v>5.5177834060257629</v>
      </c>
      <c r="P133" s="12">
        <f t="shared" ref="P133:P160" si="24">M133</f>
        <v>50.232539071575289</v>
      </c>
      <c r="Q133" s="12">
        <f t="shared" ref="Q133:Q160" si="25">N133</f>
        <v>53.616217728921633</v>
      </c>
      <c r="R133" s="12">
        <f t="shared" ref="R133:R160" si="26">AVERAGE(O133:Q133)</f>
        <v>36.455513402174226</v>
      </c>
    </row>
    <row r="134" spans="1:18" x14ac:dyDescent="0.2">
      <c r="A134" s="3">
        <v>1507151</v>
      </c>
      <c r="B134" s="3">
        <v>150715</v>
      </c>
      <c r="C134" s="1" t="s">
        <v>57</v>
      </c>
      <c r="D134" s="13" t="s">
        <v>156</v>
      </c>
      <c r="E134" s="15">
        <v>5.0571996276908244</v>
      </c>
      <c r="F134" s="10">
        <v>594.95981050751368</v>
      </c>
      <c r="G134" s="11">
        <v>5.1928020565552702</v>
      </c>
      <c r="H134" s="11">
        <v>31.475784813457803</v>
      </c>
      <c r="I134" s="11">
        <v>12.680670649450763</v>
      </c>
      <c r="J134" s="12">
        <f t="shared" si="18"/>
        <v>10.993912234110487</v>
      </c>
      <c r="K134" s="12">
        <f t="shared" si="19"/>
        <v>8.1392323140894689</v>
      </c>
      <c r="L134" s="12">
        <f t="shared" si="20"/>
        <v>15.735763807743242</v>
      </c>
      <c r="M134" s="12">
        <f t="shared" si="21"/>
        <v>31.475784813457803</v>
      </c>
      <c r="N134" s="12">
        <f t="shared" si="22"/>
        <v>60.384145949765532</v>
      </c>
      <c r="O134" s="12">
        <f t="shared" si="23"/>
        <v>11.622969451981065</v>
      </c>
      <c r="P134" s="12">
        <f t="shared" si="24"/>
        <v>31.475784813457803</v>
      </c>
      <c r="Q134" s="12">
        <f t="shared" si="25"/>
        <v>60.384145949765532</v>
      </c>
      <c r="R134" s="12">
        <f t="shared" si="26"/>
        <v>34.494300071734806</v>
      </c>
    </row>
    <row r="135" spans="1:18" x14ac:dyDescent="0.2">
      <c r="A135" s="3">
        <v>1507201</v>
      </c>
      <c r="B135" s="3">
        <v>150720</v>
      </c>
      <c r="C135" s="1" t="s">
        <v>73</v>
      </c>
      <c r="D135" s="13" t="s">
        <v>157</v>
      </c>
      <c r="E135" s="15">
        <v>3.0868030634161552</v>
      </c>
      <c r="F135" s="10">
        <v>357.29176390055693</v>
      </c>
      <c r="G135" s="11">
        <v>2.0011771630370805</v>
      </c>
      <c r="H135" s="11">
        <v>3.4262062976229593</v>
      </c>
      <c r="I135" s="11">
        <v>0.37168963915130865</v>
      </c>
      <c r="J135" s="12">
        <f t="shared" si="18"/>
        <v>6.7104414422090333</v>
      </c>
      <c r="K135" s="12">
        <f t="shared" si="19"/>
        <v>4.8878606906519986</v>
      </c>
      <c r="L135" s="12">
        <f t="shared" si="20"/>
        <v>6.0641732213244861</v>
      </c>
      <c r="M135" s="12">
        <f t="shared" si="21"/>
        <v>3.4262062976229593</v>
      </c>
      <c r="N135" s="12">
        <f t="shared" si="22"/>
        <v>1.7699506626252792</v>
      </c>
      <c r="O135" s="12">
        <f t="shared" si="23"/>
        <v>5.887491784728506</v>
      </c>
      <c r="P135" s="12">
        <f t="shared" si="24"/>
        <v>3.4262062976229593</v>
      </c>
      <c r="Q135" s="12">
        <f t="shared" si="25"/>
        <v>1.7699506626252792</v>
      </c>
      <c r="R135" s="12">
        <f t="shared" si="26"/>
        <v>3.6945495816589147</v>
      </c>
    </row>
    <row r="136" spans="1:18" x14ac:dyDescent="0.2">
      <c r="A136" s="3">
        <v>1507300</v>
      </c>
      <c r="B136" s="3">
        <v>150730</v>
      </c>
      <c r="C136" s="1" t="s">
        <v>34</v>
      </c>
      <c r="D136" s="13" t="s">
        <v>158</v>
      </c>
      <c r="E136" s="15">
        <v>10.799837982463313</v>
      </c>
      <c r="F136" s="10">
        <v>1289.4019888298596</v>
      </c>
      <c r="G136" s="11">
        <v>11.190113424750296</v>
      </c>
      <c r="H136" s="11">
        <v>8.0098038001871483</v>
      </c>
      <c r="I136" s="11">
        <v>5.9160699024548382</v>
      </c>
      <c r="J136" s="12">
        <f t="shared" si="18"/>
        <v>23.477908657528939</v>
      </c>
      <c r="K136" s="12">
        <f t="shared" si="19"/>
        <v>17.6394138696242</v>
      </c>
      <c r="L136" s="12">
        <f t="shared" si="20"/>
        <v>33.909434620455443</v>
      </c>
      <c r="M136" s="12">
        <f t="shared" si="21"/>
        <v>8.0098038001871483</v>
      </c>
      <c r="N136" s="12">
        <f t="shared" si="22"/>
        <v>28.171761440261132</v>
      </c>
      <c r="O136" s="12">
        <f t="shared" si="23"/>
        <v>25.008919049202859</v>
      </c>
      <c r="P136" s="12">
        <f t="shared" si="24"/>
        <v>8.0098038001871483</v>
      </c>
      <c r="Q136" s="12">
        <f t="shared" si="25"/>
        <v>28.171761440261132</v>
      </c>
      <c r="R136" s="12">
        <f t="shared" si="26"/>
        <v>20.396828096550379</v>
      </c>
    </row>
    <row r="137" spans="1:18" x14ac:dyDescent="0.2">
      <c r="A137" s="3">
        <v>1507409</v>
      </c>
      <c r="B137" s="3">
        <v>150740</v>
      </c>
      <c r="C137" s="1" t="s">
        <v>73</v>
      </c>
      <c r="D137" s="13" t="s">
        <v>159</v>
      </c>
      <c r="E137" s="15">
        <v>4.4388845624906796</v>
      </c>
      <c r="F137" s="10">
        <v>672.69303201506591</v>
      </c>
      <c r="G137" s="11">
        <v>5.5234954657873043</v>
      </c>
      <c r="H137" s="11">
        <v>15.480589994700455</v>
      </c>
      <c r="I137" s="11">
        <v>17.524095631493303</v>
      </c>
      <c r="J137" s="12">
        <f t="shared" si="18"/>
        <v>9.6497490488927813</v>
      </c>
      <c r="K137" s="12">
        <f t="shared" si="19"/>
        <v>9.2026465770341304</v>
      </c>
      <c r="L137" s="12">
        <f t="shared" si="20"/>
        <v>16.737865047840316</v>
      </c>
      <c r="M137" s="12">
        <f t="shared" si="21"/>
        <v>15.480589994700455</v>
      </c>
      <c r="N137" s="12">
        <f t="shared" si="22"/>
        <v>83.4480744356824</v>
      </c>
      <c r="O137" s="12">
        <f t="shared" si="23"/>
        <v>11.863420224589076</v>
      </c>
      <c r="P137" s="12">
        <f t="shared" si="24"/>
        <v>15.480589994700455</v>
      </c>
      <c r="Q137" s="12">
        <f t="shared" si="25"/>
        <v>83.4480744356824</v>
      </c>
      <c r="R137" s="12">
        <f t="shared" si="26"/>
        <v>36.930694884990643</v>
      </c>
    </row>
    <row r="138" spans="1:18" x14ac:dyDescent="0.2">
      <c r="A138" s="3">
        <v>1507458</v>
      </c>
      <c r="B138" s="3">
        <v>150745</v>
      </c>
      <c r="C138" s="1" t="s">
        <v>57</v>
      </c>
      <c r="D138" s="13" t="s">
        <v>160</v>
      </c>
      <c r="E138" s="15">
        <v>22.302399479570646</v>
      </c>
      <c r="F138" s="10">
        <v>5412.021857923497</v>
      </c>
      <c r="G138" s="11">
        <v>28.411633109619689</v>
      </c>
      <c r="H138" s="11">
        <v>5.4627261245831074</v>
      </c>
      <c r="I138" s="11">
        <v>12.089880322396809</v>
      </c>
      <c r="J138" s="12">
        <f t="shared" si="18"/>
        <v>48.483477129501402</v>
      </c>
      <c r="K138" s="12">
        <f t="shared" si="19"/>
        <v>74.038115537575706</v>
      </c>
      <c r="L138" s="12">
        <f t="shared" si="20"/>
        <v>86.095857907938452</v>
      </c>
      <c r="M138" s="12">
        <f t="shared" si="21"/>
        <v>5.4627261245831074</v>
      </c>
      <c r="N138" s="12">
        <f t="shared" si="22"/>
        <v>57.570858678080036</v>
      </c>
      <c r="O138" s="12">
        <f t="shared" si="23"/>
        <v>69.539150191671851</v>
      </c>
      <c r="P138" s="12">
        <f t="shared" si="24"/>
        <v>5.4627261245831074</v>
      </c>
      <c r="Q138" s="12">
        <f t="shared" si="25"/>
        <v>57.570858678080036</v>
      </c>
      <c r="R138" s="12">
        <f t="shared" si="26"/>
        <v>44.190911664778334</v>
      </c>
    </row>
    <row r="139" spans="1:18" x14ac:dyDescent="0.2">
      <c r="A139" s="3">
        <v>1507466</v>
      </c>
      <c r="B139" s="3">
        <v>150746</v>
      </c>
      <c r="C139" s="1" t="s">
        <v>73</v>
      </c>
      <c r="D139" s="13" t="s">
        <v>161</v>
      </c>
      <c r="E139" s="15">
        <v>3.0931968762530309</v>
      </c>
      <c r="F139" s="10">
        <v>260.57584043751007</v>
      </c>
      <c r="G139" s="11">
        <v>0</v>
      </c>
      <c r="H139" s="11">
        <v>0</v>
      </c>
      <c r="I139" s="11">
        <v>6.6730219256434706</v>
      </c>
      <c r="J139" s="12">
        <f t="shared" si="18"/>
        <v>6.7243410353326762</v>
      </c>
      <c r="K139" s="12">
        <f t="shared" si="19"/>
        <v>3.5647572546973212</v>
      </c>
      <c r="L139" s="12">
        <f t="shared" si="20"/>
        <v>0</v>
      </c>
      <c r="M139" s="12">
        <f t="shared" si="21"/>
        <v>0</v>
      </c>
      <c r="N139" s="12">
        <f t="shared" si="22"/>
        <v>31.776294884016526</v>
      </c>
      <c r="O139" s="12">
        <f t="shared" si="23"/>
        <v>3.429699430009999</v>
      </c>
      <c r="P139" s="12">
        <f t="shared" si="24"/>
        <v>0</v>
      </c>
      <c r="Q139" s="12">
        <f t="shared" si="25"/>
        <v>31.776294884016526</v>
      </c>
      <c r="R139" s="12">
        <f t="shared" si="26"/>
        <v>11.735331438008842</v>
      </c>
    </row>
    <row r="140" spans="1:18" x14ac:dyDescent="0.2">
      <c r="A140" s="3">
        <v>1507474</v>
      </c>
      <c r="B140" s="3">
        <v>150747</v>
      </c>
      <c r="C140" s="1" t="s">
        <v>45</v>
      </c>
      <c r="D140" s="13" t="s">
        <v>162</v>
      </c>
      <c r="E140" s="15">
        <v>5.0848963858633773</v>
      </c>
      <c r="F140" s="10">
        <v>393.8650834623989</v>
      </c>
      <c r="G140" s="11">
        <v>4.3360433604336039</v>
      </c>
      <c r="H140" s="11">
        <v>78.934475248621609</v>
      </c>
      <c r="I140" s="11">
        <v>15.656996587030715</v>
      </c>
      <c r="J140" s="12">
        <f t="shared" si="18"/>
        <v>11.054122577963863</v>
      </c>
      <c r="K140" s="12">
        <f t="shared" si="19"/>
        <v>5.3881948966840634</v>
      </c>
      <c r="L140" s="12">
        <f t="shared" si="20"/>
        <v>13.139525334647285</v>
      </c>
      <c r="M140" s="12">
        <f t="shared" si="21"/>
        <v>78.934475248621609</v>
      </c>
      <c r="N140" s="12">
        <f t="shared" si="22"/>
        <v>74.557126604908163</v>
      </c>
      <c r="O140" s="12">
        <f t="shared" si="23"/>
        <v>9.8606142697650707</v>
      </c>
      <c r="P140" s="12">
        <f t="shared" si="24"/>
        <v>78.934475248621609</v>
      </c>
      <c r="Q140" s="12">
        <f t="shared" si="25"/>
        <v>74.557126604908163</v>
      </c>
      <c r="R140" s="12">
        <f t="shared" si="26"/>
        <v>54.450738707764948</v>
      </c>
    </row>
    <row r="141" spans="1:18" x14ac:dyDescent="0.2">
      <c r="A141" s="3">
        <v>1507508</v>
      </c>
      <c r="B141" s="3">
        <v>150750</v>
      </c>
      <c r="C141" s="1" t="s">
        <v>57</v>
      </c>
      <c r="D141" s="13" t="s">
        <v>163</v>
      </c>
      <c r="E141" s="15">
        <v>5.6938282182307765</v>
      </c>
      <c r="F141" s="10">
        <v>662.15927691979221</v>
      </c>
      <c r="G141" s="11">
        <v>33.112582781456958</v>
      </c>
      <c r="H141" s="11">
        <v>2.0814302323915319</v>
      </c>
      <c r="I141" s="11">
        <v>0.49627791563275436</v>
      </c>
      <c r="J141" s="12">
        <f t="shared" si="18"/>
        <v>12.377887430936472</v>
      </c>
      <c r="K141" s="12">
        <f t="shared" si="19"/>
        <v>9.0585415831404745</v>
      </c>
      <c r="L141" s="12">
        <f t="shared" si="20"/>
        <v>100.34115994380896</v>
      </c>
      <c r="M141" s="12">
        <f t="shared" si="21"/>
        <v>2.0814302323915319</v>
      </c>
      <c r="N141" s="12">
        <f t="shared" si="22"/>
        <v>2.3632281696797826</v>
      </c>
      <c r="O141" s="12">
        <f t="shared" si="23"/>
        <v>40.592529652628635</v>
      </c>
      <c r="P141" s="12">
        <f t="shared" si="24"/>
        <v>2.0814302323915319</v>
      </c>
      <c r="Q141" s="12">
        <f t="shared" si="25"/>
        <v>2.3632281696797826</v>
      </c>
      <c r="R141" s="12">
        <f t="shared" si="26"/>
        <v>15.012396018233318</v>
      </c>
    </row>
    <row r="142" spans="1:18" x14ac:dyDescent="0.2">
      <c r="A142" s="3">
        <v>1507607</v>
      </c>
      <c r="B142" s="3">
        <v>150760</v>
      </c>
      <c r="C142" s="1" t="s">
        <v>73</v>
      </c>
      <c r="D142" s="13" t="s">
        <v>164</v>
      </c>
      <c r="E142" s="15">
        <v>6.4133003473496073</v>
      </c>
      <c r="F142" s="10">
        <v>776.84800107324929</v>
      </c>
      <c r="G142" s="11">
        <v>33.786610878661087</v>
      </c>
      <c r="H142" s="11">
        <v>77.285993441721075</v>
      </c>
      <c r="I142" s="11">
        <v>20.591358598261102</v>
      </c>
      <c r="J142" s="12">
        <f t="shared" si="18"/>
        <v>13.941957276846972</v>
      </c>
      <c r="K142" s="12">
        <f t="shared" si="19"/>
        <v>10.627518433686452</v>
      </c>
      <c r="L142" s="12">
        <v>100</v>
      </c>
      <c r="M142" s="12">
        <f t="shared" si="21"/>
        <v>77.285993441721075</v>
      </c>
      <c r="N142" s="12">
        <f t="shared" si="22"/>
        <v>98.054088563148113</v>
      </c>
      <c r="O142" s="12">
        <f t="shared" si="23"/>
        <v>41.523158570177806</v>
      </c>
      <c r="P142" s="12">
        <f t="shared" si="24"/>
        <v>77.285993441721075</v>
      </c>
      <c r="Q142" s="12">
        <f t="shared" si="25"/>
        <v>98.054088563148113</v>
      </c>
      <c r="R142" s="12">
        <f t="shared" si="26"/>
        <v>72.287746858348996</v>
      </c>
    </row>
    <row r="143" spans="1:18" x14ac:dyDescent="0.2">
      <c r="A143" s="3">
        <v>1507706</v>
      </c>
      <c r="B143" s="3">
        <v>150770</v>
      </c>
      <c r="C143" s="1" t="s">
        <v>32</v>
      </c>
      <c r="D143" s="13" t="s">
        <v>165</v>
      </c>
      <c r="E143" s="15">
        <v>2.1053461253836958</v>
      </c>
      <c r="F143" s="10">
        <v>178.24571809891006</v>
      </c>
      <c r="G143" s="11">
        <v>0.21008403361344538</v>
      </c>
      <c r="H143" s="11">
        <v>0</v>
      </c>
      <c r="I143" s="11">
        <v>11.977144531536151</v>
      </c>
      <c r="J143" s="12">
        <v>100</v>
      </c>
      <c r="K143" s="12">
        <f t="shared" si="19"/>
        <v>2.4384559813564231</v>
      </c>
      <c r="L143" s="12">
        <f t="shared" si="20"/>
        <v>0.63661828367710727</v>
      </c>
      <c r="M143" s="12">
        <f t="shared" si="21"/>
        <v>0</v>
      </c>
      <c r="N143" s="12">
        <f t="shared" si="22"/>
        <v>57.034021578743577</v>
      </c>
      <c r="O143" s="12">
        <f t="shared" si="23"/>
        <v>34.358358088344509</v>
      </c>
      <c r="P143" s="12">
        <f t="shared" si="24"/>
        <v>0</v>
      </c>
      <c r="Q143" s="12">
        <f t="shared" si="25"/>
        <v>57.034021578743577</v>
      </c>
      <c r="R143" s="12">
        <f t="shared" si="26"/>
        <v>30.464126555696026</v>
      </c>
    </row>
    <row r="144" spans="1:18" x14ac:dyDescent="0.2">
      <c r="A144" s="3">
        <v>1507755</v>
      </c>
      <c r="B144" s="3">
        <v>150775</v>
      </c>
      <c r="C144" s="1" t="s">
        <v>34</v>
      </c>
      <c r="D144" s="13" t="s">
        <v>166</v>
      </c>
      <c r="E144" s="15">
        <v>5.7293900378983489</v>
      </c>
      <c r="F144" s="10">
        <v>1089.3659510733899</v>
      </c>
      <c r="G144" s="11">
        <v>3.4328358208955225</v>
      </c>
      <c r="H144" s="11">
        <v>32.048082161316479</v>
      </c>
      <c r="I144" s="11">
        <v>23.817345597897503</v>
      </c>
      <c r="J144" s="12">
        <f t="shared" si="18"/>
        <v>12.455195734561627</v>
      </c>
      <c r="K144" s="12">
        <f t="shared" si="19"/>
        <v>14.902859645732939</v>
      </c>
      <c r="L144" s="12">
        <f t="shared" si="20"/>
        <v>10.402532790592492</v>
      </c>
      <c r="M144" s="12">
        <f t="shared" si="21"/>
        <v>32.048082161316479</v>
      </c>
      <c r="N144" s="12">
        <v>100</v>
      </c>
      <c r="O144" s="12">
        <f t="shared" si="23"/>
        <v>12.58686272362902</v>
      </c>
      <c r="P144" s="12">
        <f t="shared" si="24"/>
        <v>32.048082161316479</v>
      </c>
      <c r="Q144" s="12">
        <f t="shared" si="25"/>
        <v>100</v>
      </c>
      <c r="R144" s="12">
        <f t="shared" si="26"/>
        <v>48.211648294981835</v>
      </c>
    </row>
    <row r="145" spans="1:18" x14ac:dyDescent="0.2">
      <c r="A145" s="3">
        <v>1507805</v>
      </c>
      <c r="B145" s="3">
        <v>150780</v>
      </c>
      <c r="C145" s="1" t="s">
        <v>39</v>
      </c>
      <c r="D145" s="13" t="s">
        <v>167</v>
      </c>
      <c r="E145" s="15">
        <v>3.9193054649470564</v>
      </c>
      <c r="F145" s="10">
        <v>680.31358885017426</v>
      </c>
      <c r="G145" s="11">
        <v>4.3991416309012878</v>
      </c>
      <c r="H145" s="11">
        <v>0</v>
      </c>
      <c r="I145" s="11">
        <v>18.487394957983195</v>
      </c>
      <c r="J145" s="12">
        <f t="shared" si="18"/>
        <v>8.5202292716240358</v>
      </c>
      <c r="K145" s="12">
        <f t="shared" si="19"/>
        <v>9.3068981270518698</v>
      </c>
      <c r="L145" s="12">
        <f t="shared" si="20"/>
        <v>13.330732214852386</v>
      </c>
      <c r="M145" s="12">
        <f t="shared" si="21"/>
        <v>0</v>
      </c>
      <c r="N145" s="12">
        <f t="shared" si="22"/>
        <v>88.035214085634266</v>
      </c>
      <c r="O145" s="12">
        <f t="shared" si="23"/>
        <v>10.38595320450943</v>
      </c>
      <c r="P145" s="12">
        <f t="shared" si="24"/>
        <v>0</v>
      </c>
      <c r="Q145" s="12">
        <f t="shared" si="25"/>
        <v>88.035214085634266</v>
      </c>
      <c r="R145" s="12">
        <f t="shared" si="26"/>
        <v>32.807055763381236</v>
      </c>
    </row>
    <row r="146" spans="1:18" x14ac:dyDescent="0.2">
      <c r="A146" s="3">
        <v>1507904</v>
      </c>
      <c r="B146" s="3">
        <v>150790</v>
      </c>
      <c r="C146" s="1" t="s">
        <v>32</v>
      </c>
      <c r="D146" s="13" t="s">
        <v>168</v>
      </c>
      <c r="E146" s="15">
        <v>3.3918973641584449</v>
      </c>
      <c r="F146" s="10">
        <v>288.32388030510464</v>
      </c>
      <c r="G146" s="11">
        <v>0.64888248017303529</v>
      </c>
      <c r="H146" s="11">
        <v>6.4708981317680951</v>
      </c>
      <c r="I146" s="11">
        <v>3.417210313762038</v>
      </c>
      <c r="J146" s="12">
        <f t="shared" si="18"/>
        <v>7.3736899220835763</v>
      </c>
      <c r="K146" s="12">
        <f t="shared" si="19"/>
        <v>3.9443589332549296</v>
      </c>
      <c r="L146" s="12">
        <f t="shared" si="20"/>
        <v>1.9663105459788948</v>
      </c>
      <c r="M146" s="12">
        <f t="shared" si="21"/>
        <v>6.4708981317680951</v>
      </c>
      <c r="N146" s="12">
        <f t="shared" si="22"/>
        <v>16.272430065533513</v>
      </c>
      <c r="O146" s="12">
        <f t="shared" si="23"/>
        <v>4.4281198004391333</v>
      </c>
      <c r="P146" s="12">
        <f t="shared" si="24"/>
        <v>6.4708981317680951</v>
      </c>
      <c r="Q146" s="12">
        <f t="shared" si="25"/>
        <v>16.272430065533513</v>
      </c>
      <c r="R146" s="12">
        <f t="shared" si="26"/>
        <v>9.0571493325802468</v>
      </c>
    </row>
    <row r="147" spans="1:18" x14ac:dyDescent="0.2">
      <c r="A147" s="3">
        <v>1507953</v>
      </c>
      <c r="B147" s="3">
        <v>150795</v>
      </c>
      <c r="C147" s="1" t="s">
        <v>27</v>
      </c>
      <c r="D147" s="13" t="s">
        <v>169</v>
      </c>
      <c r="E147" s="15">
        <v>12.832608036468537</v>
      </c>
      <c r="F147" s="10">
        <v>1269.9758646954638</v>
      </c>
      <c r="G147" s="11">
        <v>26.550079491255964</v>
      </c>
      <c r="H147" s="11">
        <v>15.604264103524123</v>
      </c>
      <c r="I147" s="11">
        <v>8.8835900102192671</v>
      </c>
      <c r="J147" s="12">
        <f t="shared" si="18"/>
        <v>27.896973992322906</v>
      </c>
      <c r="K147" s="12">
        <f t="shared" si="19"/>
        <v>17.373658545483373</v>
      </c>
      <c r="L147" s="12">
        <f t="shared" si="20"/>
        <v>80.454786337139282</v>
      </c>
      <c r="M147" s="12">
        <f t="shared" si="21"/>
        <v>15.604264103524123</v>
      </c>
      <c r="N147" s="12">
        <f t="shared" si="22"/>
        <v>42.302809572472697</v>
      </c>
      <c r="O147" s="12">
        <f t="shared" si="23"/>
        <v>41.908472958315187</v>
      </c>
      <c r="P147" s="12">
        <f t="shared" si="24"/>
        <v>15.604264103524123</v>
      </c>
      <c r="Q147" s="12">
        <f t="shared" si="25"/>
        <v>42.302809572472697</v>
      </c>
      <c r="R147" s="12">
        <f t="shared" si="26"/>
        <v>33.271848878104002</v>
      </c>
    </row>
    <row r="148" spans="1:18" x14ac:dyDescent="0.2">
      <c r="A148" s="3">
        <v>1507961</v>
      </c>
      <c r="B148" s="3">
        <v>150796</v>
      </c>
      <c r="C148" s="1" t="s">
        <v>73</v>
      </c>
      <c r="D148" s="13" t="s">
        <v>170</v>
      </c>
      <c r="E148" s="15">
        <v>3.4194794922001637</v>
      </c>
      <c r="F148" s="10">
        <v>222.58799696125601</v>
      </c>
      <c r="G148" s="11">
        <v>0.29154518950437319</v>
      </c>
      <c r="H148" s="11">
        <v>0</v>
      </c>
      <c r="I148" s="11">
        <v>15.203408236571715</v>
      </c>
      <c r="J148" s="12">
        <f t="shared" si="18"/>
        <v>7.433651070000356</v>
      </c>
      <c r="K148" s="12">
        <f t="shared" si="19"/>
        <v>3.0450719285561285</v>
      </c>
      <c r="L148" s="12">
        <f t="shared" si="20"/>
        <v>0.88347027122537336</v>
      </c>
      <c r="M148" s="12">
        <f t="shared" si="21"/>
        <v>0</v>
      </c>
      <c r="N148" s="12">
        <f t="shared" si="22"/>
        <v>72.39718207891292</v>
      </c>
      <c r="O148" s="12">
        <f t="shared" si="23"/>
        <v>3.7873977565939527</v>
      </c>
      <c r="P148" s="12">
        <f t="shared" si="24"/>
        <v>0</v>
      </c>
      <c r="Q148" s="12">
        <f t="shared" si="25"/>
        <v>72.39718207891292</v>
      </c>
      <c r="R148" s="12">
        <f t="shared" si="26"/>
        <v>25.394859945168957</v>
      </c>
    </row>
    <row r="149" spans="1:18" x14ac:dyDescent="0.2">
      <c r="A149" s="3">
        <v>1507979</v>
      </c>
      <c r="B149" s="3">
        <v>150797</v>
      </c>
      <c r="C149" s="1" t="s">
        <v>36</v>
      </c>
      <c r="D149" s="13" t="s">
        <v>171</v>
      </c>
      <c r="E149" s="15">
        <v>56.097296348963042</v>
      </c>
      <c r="F149" s="10">
        <v>12846.064386530634</v>
      </c>
      <c r="G149" s="11">
        <v>9.4010614101592118</v>
      </c>
      <c r="H149" s="11">
        <v>46.82450416739961</v>
      </c>
      <c r="I149" s="11">
        <v>14.058647642029062</v>
      </c>
      <c r="J149" s="12">
        <f t="shared" si="18"/>
        <v>121.95064423687619</v>
      </c>
      <c r="K149" s="12">
        <v>100</v>
      </c>
      <c r="L149" s="12">
        <f t="shared" si="20"/>
        <v>28.488064879270336</v>
      </c>
      <c r="M149" s="12">
        <f t="shared" si="21"/>
        <v>46.82450416739961</v>
      </c>
      <c r="N149" s="12">
        <f t="shared" si="22"/>
        <v>66.945941152519339</v>
      </c>
      <c r="O149" s="12">
        <f t="shared" si="23"/>
        <v>83.479569705382175</v>
      </c>
      <c r="P149" s="12">
        <f t="shared" si="24"/>
        <v>46.82450416739961</v>
      </c>
      <c r="Q149" s="12">
        <f t="shared" si="25"/>
        <v>66.945941152519339</v>
      </c>
      <c r="R149" s="12">
        <f t="shared" si="26"/>
        <v>65.750005008433703</v>
      </c>
    </row>
    <row r="150" spans="1:18" x14ac:dyDescent="0.2">
      <c r="A150" s="3">
        <v>1508001</v>
      </c>
      <c r="B150" s="3">
        <v>150800</v>
      </c>
      <c r="C150" s="1" t="s">
        <v>29</v>
      </c>
      <c r="D150" s="13" t="s">
        <v>172</v>
      </c>
      <c r="E150" s="15">
        <v>9.6524670277908626</v>
      </c>
      <c r="F150" s="10">
        <v>1228.955177260659</v>
      </c>
      <c r="G150" s="11">
        <v>32.610200784675747</v>
      </c>
      <c r="H150" s="11">
        <v>13.885873634125417</v>
      </c>
      <c r="I150" s="11">
        <v>12.042597981549131</v>
      </c>
      <c r="J150" s="12">
        <f t="shared" si="18"/>
        <v>20.983623973458396</v>
      </c>
      <c r="K150" s="12">
        <f t="shared" si="19"/>
        <v>16.812482985690984</v>
      </c>
      <c r="L150" s="12">
        <f t="shared" si="20"/>
        <v>98.818790256593175</v>
      </c>
      <c r="M150" s="12">
        <f t="shared" si="21"/>
        <v>13.885873634125417</v>
      </c>
      <c r="N150" s="12">
        <f t="shared" si="22"/>
        <v>57.345704674043475</v>
      </c>
      <c r="O150" s="12">
        <f t="shared" si="23"/>
        <v>45.538299071914189</v>
      </c>
      <c r="P150" s="12">
        <f t="shared" si="24"/>
        <v>13.885873634125417</v>
      </c>
      <c r="Q150" s="12">
        <f t="shared" si="25"/>
        <v>57.345704674043475</v>
      </c>
      <c r="R150" s="12">
        <f t="shared" si="26"/>
        <v>38.923292460027689</v>
      </c>
    </row>
    <row r="151" spans="1:18" x14ac:dyDescent="0.2">
      <c r="A151" s="3">
        <v>1508035</v>
      </c>
      <c r="B151" s="3">
        <v>150803</v>
      </c>
      <c r="C151" s="1" t="s">
        <v>45</v>
      </c>
      <c r="D151" s="13" t="s">
        <v>173</v>
      </c>
      <c r="E151" s="15">
        <v>4.864906916332937</v>
      </c>
      <c r="F151" s="10">
        <v>460.15292574463319</v>
      </c>
      <c r="G151" s="11">
        <v>5.1475634866163347</v>
      </c>
      <c r="H151" s="11">
        <v>0</v>
      </c>
      <c r="I151" s="11">
        <v>5.6103204538971125</v>
      </c>
      <c r="J151" s="12">
        <f t="shared" si="18"/>
        <v>10.575884600723775</v>
      </c>
      <c r="K151" s="12">
        <f t="shared" si="19"/>
        <v>6.2950328686045438</v>
      </c>
      <c r="L151" s="12">
        <f t="shared" si="20"/>
        <v>15.59867723217071</v>
      </c>
      <c r="M151" s="12">
        <f t="shared" si="21"/>
        <v>0</v>
      </c>
      <c r="N151" s="12">
        <f t="shared" si="22"/>
        <v>26.715811685224345</v>
      </c>
      <c r="O151" s="12">
        <f t="shared" si="23"/>
        <v>10.823198233833009</v>
      </c>
      <c r="P151" s="12">
        <f t="shared" si="24"/>
        <v>0</v>
      </c>
      <c r="Q151" s="12">
        <f t="shared" si="25"/>
        <v>26.715811685224345</v>
      </c>
      <c r="R151" s="12">
        <f t="shared" si="26"/>
        <v>12.513003306352452</v>
      </c>
    </row>
    <row r="152" spans="1:18" x14ac:dyDescent="0.2">
      <c r="A152" s="3">
        <v>1508050</v>
      </c>
      <c r="B152" s="3">
        <v>150805</v>
      </c>
      <c r="C152" s="1" t="s">
        <v>48</v>
      </c>
      <c r="D152" s="13" t="s">
        <v>174</v>
      </c>
      <c r="E152" s="15">
        <v>3.9203270858962296</v>
      </c>
      <c r="F152" s="10">
        <v>565.26502504173618</v>
      </c>
      <c r="G152" s="11">
        <v>5.0561797752808983</v>
      </c>
      <c r="H152" s="11">
        <v>95.012196364003259</v>
      </c>
      <c r="I152" s="11">
        <v>8.8399503722084365</v>
      </c>
      <c r="J152" s="12">
        <f t="shared" si="18"/>
        <v>8.5224501867309339</v>
      </c>
      <c r="K152" s="12">
        <f t="shared" si="19"/>
        <v>7.732998559885397</v>
      </c>
      <c r="L152" s="12">
        <f t="shared" si="20"/>
        <v>15.3217568947906</v>
      </c>
      <c r="M152" s="12">
        <f t="shared" si="21"/>
        <v>95.012196364003259</v>
      </c>
      <c r="N152" s="12">
        <f t="shared" si="22"/>
        <v>42.095001772421128</v>
      </c>
      <c r="O152" s="12">
        <f t="shared" si="23"/>
        <v>10.52573521380231</v>
      </c>
      <c r="P152" s="12">
        <f t="shared" si="24"/>
        <v>95.012196364003259</v>
      </c>
      <c r="Q152" s="12">
        <f t="shared" si="25"/>
        <v>42.095001772421128</v>
      </c>
      <c r="R152" s="12">
        <f t="shared" si="26"/>
        <v>49.2109777834089</v>
      </c>
    </row>
    <row r="153" spans="1:18" x14ac:dyDescent="0.2">
      <c r="A153" s="3">
        <v>1508084</v>
      </c>
      <c r="B153" s="3">
        <v>150808</v>
      </c>
      <c r="C153" s="1" t="s">
        <v>34</v>
      </c>
      <c r="D153" s="13" t="s">
        <v>175</v>
      </c>
      <c r="E153" s="15">
        <v>16.425182433051798</v>
      </c>
      <c r="F153" s="10">
        <v>3526.9085110623878</v>
      </c>
      <c r="G153" s="11">
        <v>18.023133543638277</v>
      </c>
      <c r="H153" s="11">
        <v>18.920501701994201</v>
      </c>
      <c r="I153" s="11">
        <v>19.527311182705787</v>
      </c>
      <c r="J153" s="12">
        <f t="shared" si="18"/>
        <v>35.706918332721301</v>
      </c>
      <c r="K153" s="12">
        <f t="shared" si="19"/>
        <v>48.249187953702346</v>
      </c>
      <c r="L153" s="12">
        <f t="shared" si="20"/>
        <v>54.615556192843265</v>
      </c>
      <c r="M153" s="12">
        <f t="shared" si="21"/>
        <v>18.920501701994201</v>
      </c>
      <c r="N153" s="12">
        <f t="shared" si="22"/>
        <v>92.987196108122788</v>
      </c>
      <c r="O153" s="12">
        <f t="shared" si="23"/>
        <v>46.190554159755635</v>
      </c>
      <c r="P153" s="12">
        <f t="shared" si="24"/>
        <v>18.920501701994201</v>
      </c>
      <c r="Q153" s="12">
        <f t="shared" si="25"/>
        <v>92.987196108122788</v>
      </c>
      <c r="R153" s="12">
        <f t="shared" si="26"/>
        <v>52.699417323290874</v>
      </c>
    </row>
    <row r="154" spans="1:18" x14ac:dyDescent="0.2">
      <c r="A154" s="3">
        <v>1508100</v>
      </c>
      <c r="B154" s="3">
        <v>150810</v>
      </c>
      <c r="C154" s="1" t="s">
        <v>63</v>
      </c>
      <c r="D154" s="13" t="s">
        <v>176</v>
      </c>
      <c r="E154" s="15">
        <v>72.102606132008347</v>
      </c>
      <c r="F154" s="10">
        <v>28606.00639199611</v>
      </c>
      <c r="G154" s="11">
        <v>6.7442361560008619</v>
      </c>
      <c r="H154" s="11">
        <v>5.9457181027475832</v>
      </c>
      <c r="I154" s="11">
        <v>8.5416577333733539</v>
      </c>
      <c r="J154" s="12">
        <f t="shared" si="18"/>
        <v>156.74479593914859</v>
      </c>
      <c r="K154" s="12">
        <v>100</v>
      </c>
      <c r="L154" s="12">
        <f t="shared" si="20"/>
        <v>20.437079260608673</v>
      </c>
      <c r="M154" s="12">
        <f t="shared" si="21"/>
        <v>5.9457181027475832</v>
      </c>
      <c r="N154" s="12">
        <f t="shared" si="22"/>
        <v>40.674560635111206</v>
      </c>
      <c r="O154" s="12">
        <f t="shared" si="23"/>
        <v>92.3939583999191</v>
      </c>
      <c r="P154" s="12">
        <f t="shared" si="24"/>
        <v>5.9457181027475832</v>
      </c>
      <c r="Q154" s="12">
        <f t="shared" si="25"/>
        <v>40.674560635111206</v>
      </c>
      <c r="R154" s="12">
        <f t="shared" si="26"/>
        <v>46.338079045925959</v>
      </c>
    </row>
    <row r="155" spans="1:18" x14ac:dyDescent="0.2">
      <c r="A155" s="3">
        <v>1508126</v>
      </c>
      <c r="B155" s="3">
        <v>150812</v>
      </c>
      <c r="C155" s="1" t="s">
        <v>29</v>
      </c>
      <c r="D155" s="13" t="s">
        <v>177</v>
      </c>
      <c r="E155" s="15">
        <v>6.9107361010233594</v>
      </c>
      <c r="F155" s="10">
        <v>2112.4405457448033</v>
      </c>
      <c r="G155" s="11">
        <v>45.825771324863886</v>
      </c>
      <c r="H155" s="11">
        <v>18.739966456537381</v>
      </c>
      <c r="I155" s="11">
        <v>3.2752143338792021</v>
      </c>
      <c r="J155" s="12">
        <f t="shared" si="18"/>
        <v>15.023339350050783</v>
      </c>
      <c r="K155" s="12">
        <f t="shared" si="19"/>
        <v>28.898833245311717</v>
      </c>
      <c r="L155" s="12">
        <v>100</v>
      </c>
      <c r="M155" s="12">
        <f t="shared" si="21"/>
        <v>18.739966456537381</v>
      </c>
      <c r="N155" s="12">
        <f t="shared" si="22"/>
        <v>15.596258732758105</v>
      </c>
      <c r="O155" s="12">
        <f t="shared" si="23"/>
        <v>47.974057531787501</v>
      </c>
      <c r="P155" s="12">
        <f t="shared" si="24"/>
        <v>18.739966456537381</v>
      </c>
      <c r="Q155" s="12">
        <f t="shared" si="25"/>
        <v>15.596258732758105</v>
      </c>
      <c r="R155" s="12">
        <f t="shared" si="26"/>
        <v>27.436760907027661</v>
      </c>
    </row>
    <row r="156" spans="1:18" x14ac:dyDescent="0.2">
      <c r="A156" s="3">
        <v>1508159</v>
      </c>
      <c r="B156" s="3">
        <v>150815</v>
      </c>
      <c r="C156" s="1" t="s">
        <v>39</v>
      </c>
      <c r="D156" s="13" t="s">
        <v>178</v>
      </c>
      <c r="E156" s="15">
        <v>4.8315612727597292</v>
      </c>
      <c r="F156" s="10">
        <v>762.51788268955647</v>
      </c>
      <c r="G156" s="11">
        <v>7.5881870385561934</v>
      </c>
      <c r="H156" s="11">
        <v>58.387182947931507</v>
      </c>
      <c r="I156" s="11">
        <v>3.0620112347174797</v>
      </c>
      <c r="J156" s="12">
        <f t="shared" si="18"/>
        <v>10.503394071216803</v>
      </c>
      <c r="K156" s="12">
        <f t="shared" si="19"/>
        <v>10.431478028009661</v>
      </c>
      <c r="L156" s="12">
        <f t="shared" si="20"/>
        <v>22.994506177443011</v>
      </c>
      <c r="M156" s="12">
        <f t="shared" si="21"/>
        <v>58.387182947931507</v>
      </c>
      <c r="N156" s="12">
        <f t="shared" si="22"/>
        <v>14.581005879607044</v>
      </c>
      <c r="O156" s="12">
        <f t="shared" si="23"/>
        <v>14.643126092223158</v>
      </c>
      <c r="P156" s="12">
        <f t="shared" si="24"/>
        <v>58.387182947931507</v>
      </c>
      <c r="Q156" s="12">
        <f t="shared" si="25"/>
        <v>14.581005879607044</v>
      </c>
      <c r="R156" s="12">
        <f t="shared" si="26"/>
        <v>29.203771639920571</v>
      </c>
    </row>
    <row r="157" spans="1:18" x14ac:dyDescent="0.2">
      <c r="A157" s="3">
        <v>1508209</v>
      </c>
      <c r="B157" s="3">
        <v>150820</v>
      </c>
      <c r="C157" s="1" t="s">
        <v>73</v>
      </c>
      <c r="D157" s="13" t="s">
        <v>179</v>
      </c>
      <c r="E157" s="15">
        <v>3.8289390449136458</v>
      </c>
      <c r="F157" s="10">
        <v>296.09392305988331</v>
      </c>
      <c r="G157" s="11">
        <v>4.3179983857949962</v>
      </c>
      <c r="H157" s="11">
        <v>27.284209511148067</v>
      </c>
      <c r="I157" s="11">
        <v>2.8362305580969807</v>
      </c>
      <c r="J157" s="12">
        <f t="shared" si="18"/>
        <v>8.3237805324209688</v>
      </c>
      <c r="K157" s="12">
        <f t="shared" si="19"/>
        <v>4.0506554964086732</v>
      </c>
      <c r="L157" s="12">
        <f t="shared" si="20"/>
        <v>13.084843593318171</v>
      </c>
      <c r="M157" s="12">
        <f t="shared" si="21"/>
        <v>27.284209511148067</v>
      </c>
      <c r="N157" s="12">
        <f t="shared" si="22"/>
        <v>13.505859800461812</v>
      </c>
      <c r="O157" s="12">
        <f t="shared" si="23"/>
        <v>8.4864265407159376</v>
      </c>
      <c r="P157" s="12">
        <f t="shared" si="24"/>
        <v>27.284209511148067</v>
      </c>
      <c r="Q157" s="12">
        <f t="shared" si="25"/>
        <v>13.505859800461812</v>
      </c>
      <c r="R157" s="12">
        <f t="shared" si="26"/>
        <v>16.425498617441939</v>
      </c>
    </row>
    <row r="158" spans="1:18" x14ac:dyDescent="0.2">
      <c r="A158" s="3">
        <v>1508308</v>
      </c>
      <c r="B158" s="3">
        <v>150830</v>
      </c>
      <c r="C158" s="1" t="s">
        <v>45</v>
      </c>
      <c r="D158" s="13" t="s">
        <v>180</v>
      </c>
      <c r="E158" s="15">
        <v>3.8106874861794182</v>
      </c>
      <c r="F158" s="10">
        <v>382.32579229486163</v>
      </c>
      <c r="G158" s="11">
        <v>0.69705093833780152</v>
      </c>
      <c r="H158" s="11">
        <v>23.559523548885508</v>
      </c>
      <c r="I158" s="11">
        <v>10.935210088093667</v>
      </c>
      <c r="J158" s="12">
        <f t="shared" si="18"/>
        <v>8.2841032308248224</v>
      </c>
      <c r="K158" s="12">
        <f t="shared" si="19"/>
        <v>5.2303338615455894</v>
      </c>
      <c r="L158" s="12">
        <f t="shared" si="20"/>
        <v>2.1122755707206107</v>
      </c>
      <c r="M158" s="12">
        <f t="shared" si="21"/>
        <v>23.559523548885508</v>
      </c>
      <c r="N158" s="12">
        <f t="shared" si="22"/>
        <v>52.072428990922226</v>
      </c>
      <c r="O158" s="12">
        <f t="shared" si="23"/>
        <v>5.2089042210303402</v>
      </c>
      <c r="P158" s="12">
        <f t="shared" si="24"/>
        <v>23.559523548885508</v>
      </c>
      <c r="Q158" s="12">
        <f t="shared" si="25"/>
        <v>52.072428990922226</v>
      </c>
      <c r="R158" s="12">
        <f t="shared" si="26"/>
        <v>26.946952253612693</v>
      </c>
    </row>
    <row r="159" spans="1:18" x14ac:dyDescent="0.2">
      <c r="A159" s="3">
        <v>1508357</v>
      </c>
      <c r="B159" s="3">
        <v>150835</v>
      </c>
      <c r="C159" s="1" t="s">
        <v>39</v>
      </c>
      <c r="D159" s="13" t="s">
        <v>181</v>
      </c>
      <c r="E159" s="15">
        <v>90.429557158455808</v>
      </c>
      <c r="F159" s="10">
        <v>226951.43661234374</v>
      </c>
      <c r="G159" s="11">
        <v>4.5499505440158261</v>
      </c>
      <c r="H159" s="11">
        <v>22.28523752253437</v>
      </c>
      <c r="I159" s="11">
        <v>10.634848583100966</v>
      </c>
      <c r="J159" s="12">
        <f t="shared" si="18"/>
        <v>196.58599382273002</v>
      </c>
      <c r="K159" s="12">
        <v>100</v>
      </c>
      <c r="L159" s="12">
        <f t="shared" si="20"/>
        <v>13.787728921260079</v>
      </c>
      <c r="M159" s="12">
        <f t="shared" si="21"/>
        <v>22.28523752253437</v>
      </c>
      <c r="N159" s="12">
        <f t="shared" si="22"/>
        <v>50.6421361100046</v>
      </c>
      <c r="O159" s="12">
        <f t="shared" si="23"/>
        <v>103.45790758133002</v>
      </c>
      <c r="P159" s="12">
        <f t="shared" si="24"/>
        <v>22.28523752253437</v>
      </c>
      <c r="Q159" s="12">
        <f t="shared" si="25"/>
        <v>50.6421361100046</v>
      </c>
      <c r="R159" s="12">
        <f t="shared" si="26"/>
        <v>58.795093737956336</v>
      </c>
    </row>
    <row r="160" spans="1:18" x14ac:dyDescent="0.2">
      <c r="A160" s="3">
        <v>1508407</v>
      </c>
      <c r="B160" s="3">
        <v>150840</v>
      </c>
      <c r="C160" s="1" t="s">
        <v>34</v>
      </c>
      <c r="D160" s="13" t="s">
        <v>182</v>
      </c>
      <c r="E160" s="15">
        <v>23.274809511507168</v>
      </c>
      <c r="F160" s="10">
        <v>7293.3948454065567</v>
      </c>
      <c r="G160" s="11">
        <v>30.254292545098892</v>
      </c>
      <c r="H160" s="11">
        <v>8.1372186967706472</v>
      </c>
      <c r="I160" s="11">
        <v>15.611238330103928</v>
      </c>
      <c r="J160" s="12">
        <f t="shared" si="18"/>
        <v>50.59741198153732</v>
      </c>
      <c r="K160" s="12">
        <f t="shared" si="19"/>
        <v>99.775873860301573</v>
      </c>
      <c r="L160" s="12">
        <f t="shared" si="20"/>
        <v>91.679674379087544</v>
      </c>
      <c r="M160" s="12">
        <f t="shared" si="21"/>
        <v>8.1372186967706472</v>
      </c>
      <c r="N160" s="12">
        <f t="shared" si="22"/>
        <v>74.33923014335204</v>
      </c>
      <c r="O160" s="12">
        <f t="shared" si="23"/>
        <v>80.684320073642141</v>
      </c>
      <c r="P160" s="12">
        <f t="shared" si="24"/>
        <v>8.1372186967706472</v>
      </c>
      <c r="Q160" s="12">
        <f t="shared" si="25"/>
        <v>74.33923014335204</v>
      </c>
      <c r="R160" s="12">
        <f t="shared" si="26"/>
        <v>54.38692297125494</v>
      </c>
    </row>
  </sheetData>
  <autoFilter ref="J3:N160" xr:uid="{2872DA20-E812-4F1C-BDE0-1383587DF3E2}"/>
  <mergeCells count="3">
    <mergeCell ref="J2:N2"/>
    <mergeCell ref="O2:Q2"/>
    <mergeCell ref="R2:R3"/>
  </mergeCells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365 20145</cp:lastModifiedBy>
  <dcterms:created xsi:type="dcterms:W3CDTF">2023-01-15T23:16:42Z</dcterms:created>
  <dcterms:modified xsi:type="dcterms:W3CDTF">2023-09-23T13:35:53Z</dcterms:modified>
</cp:coreProperties>
</file>