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PESPA\Monitor ODS\ODS - Construção Indicadores\ODS 12\"/>
    </mc:Choice>
  </mc:AlternateContent>
  <xr:revisionPtr revIDLastSave="0" documentId="13_ncr:1_{D3693F9B-1949-4FB4-B789-2F62AEF05DAA}" xr6:coauthVersionLast="47" xr6:coauthVersionMax="47" xr10:uidLastSave="{00000000-0000-0000-0000-000000000000}"/>
  <bookViews>
    <workbookView xWindow="-120" yWindow="-120" windowWidth="20730" windowHeight="11040" xr2:uid="{95765327-074B-4C32-BC68-4769972686C9}"/>
  </bookViews>
  <sheets>
    <sheet name="Planilha1" sheetId="1" r:id="rId1"/>
  </sheets>
  <definedNames>
    <definedName name="_xlnm._FilterDatabase" localSheetId="0" hidden="1">Planilha1!$H$3:$J$160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J4" i="1"/>
  <c r="J5" i="1"/>
  <c r="J6" i="1"/>
  <c r="J7" i="1"/>
  <c r="J8" i="1"/>
  <c r="J10" i="1"/>
  <c r="J11" i="1"/>
  <c r="J12" i="1"/>
  <c r="J13" i="1"/>
  <c r="J14" i="1"/>
  <c r="J16" i="1"/>
  <c r="J17" i="1"/>
  <c r="J18" i="1"/>
  <c r="J19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7" i="1"/>
  <c r="J48" i="1"/>
  <c r="J49" i="1"/>
  <c r="J50" i="1"/>
  <c r="J51" i="1"/>
  <c r="J52" i="1"/>
  <c r="J53" i="1"/>
  <c r="J55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2" i="1"/>
  <c r="J74" i="1"/>
  <c r="J75" i="1"/>
  <c r="J76" i="1"/>
  <c r="J77" i="1"/>
  <c r="J78" i="1"/>
  <c r="J80" i="1"/>
  <c r="J82" i="1"/>
  <c r="J83" i="1"/>
  <c r="J85" i="1"/>
  <c r="J86" i="1"/>
  <c r="J87" i="1"/>
  <c r="J89" i="1"/>
  <c r="J90" i="1"/>
  <c r="J91" i="1"/>
  <c r="J93" i="1"/>
  <c r="J95" i="1"/>
  <c r="J96" i="1"/>
  <c r="J97" i="1"/>
  <c r="J98" i="1"/>
  <c r="J100" i="1"/>
  <c r="J101" i="1"/>
  <c r="J102" i="1"/>
  <c r="J103" i="1"/>
  <c r="J104" i="1"/>
  <c r="J105" i="1"/>
  <c r="J106" i="1"/>
  <c r="J107" i="1"/>
  <c r="J108" i="1"/>
  <c r="J109" i="1"/>
  <c r="J110" i="1"/>
  <c r="J112" i="1"/>
  <c r="J113" i="1"/>
  <c r="J114" i="1"/>
  <c r="J115" i="1"/>
  <c r="J116" i="1"/>
  <c r="J117" i="1"/>
  <c r="J118" i="1"/>
  <c r="J119" i="1"/>
  <c r="J120" i="1"/>
  <c r="J121" i="1"/>
  <c r="J122" i="1"/>
  <c r="J125" i="1"/>
  <c r="J126" i="1"/>
  <c r="J127" i="1"/>
  <c r="J128" i="1"/>
  <c r="J129" i="1"/>
  <c r="J130" i="1"/>
  <c r="J131" i="1"/>
  <c r="J132" i="1"/>
  <c r="J133" i="1"/>
  <c r="J134" i="1"/>
  <c r="J136" i="1"/>
  <c r="J137" i="1"/>
  <c r="J138" i="1"/>
  <c r="J139" i="1"/>
  <c r="J140" i="1"/>
  <c r="J141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H4" i="1"/>
  <c r="I4" i="1"/>
  <c r="K160" i="1" l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</calcChain>
</file>

<file path=xl/sharedStrings.xml><?xml version="1.0" encoding="utf-8"?>
<sst xmlns="http://schemas.openxmlformats.org/spreadsheetml/2006/main" count="319" uniqueCount="184">
  <si>
    <t>Meta 1</t>
  </si>
  <si>
    <t>Meta 2</t>
  </si>
  <si>
    <t>Valor (%)</t>
  </si>
  <si>
    <t>Valor de MA</t>
  </si>
  <si>
    <t>IDS-ODS</t>
  </si>
  <si>
    <t>Código IBGE 01</t>
  </si>
  <si>
    <t>Código IBGE 02</t>
  </si>
  <si>
    <t>R. Integ.</t>
  </si>
  <si>
    <t>Nome_Município</t>
  </si>
  <si>
    <t>Norm. 01</t>
  </si>
  <si>
    <t>Norm. 02</t>
  </si>
  <si>
    <t>Norm. 03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</si>
  <si>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</si>
  <si>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</si>
  <si>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</si>
  <si>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</si>
  <si>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</si>
  <si>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</si>
  <si>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</si>
  <si>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</si>
  <si>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</si>
  <si>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</si>
  <si>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</si>
  <si>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</si>
  <si>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</si>
  <si>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</si>
  <si>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</si>
  <si>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</si>
  <si>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</si>
  <si>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</si>
  <si>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</si>
  <si>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</si>
  <si>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</si>
  <si>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</si>
  <si>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</si>
  <si>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</si>
  <si>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</si>
  <si>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</si>
  <si>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</si>
  <si>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</si>
  <si>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</si>
  <si>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</si>
  <si>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</si>
  <si>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</si>
  <si>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</si>
  <si>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</si>
  <si>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</si>
  <si>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</si>
  <si>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</si>
  <si>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</si>
  <si>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</si>
  <si>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</si>
  <si>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</si>
  <si>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</si>
  <si>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</si>
  <si>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</si>
  <si>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</si>
  <si>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</si>
  <si>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</si>
  <si>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</si>
  <si>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</si>
  <si>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</si>
  <si>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</si>
  <si>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</si>
  <si>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</si>
  <si>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</si>
  <si>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</si>
  <si>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</si>
  <si>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</si>
  <si>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</si>
  <si>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</si>
  <si>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</si>
  <si>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</si>
  <si>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</si>
  <si>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</si>
  <si>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</si>
  <si>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</si>
  <si>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</si>
  <si>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</si>
  <si>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</si>
  <si>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</si>
  <si>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</si>
  <si>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</si>
  <si>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</si>
  <si>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</si>
  <si>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</si>
  <si>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</si>
  <si>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</si>
  <si>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</si>
  <si>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</si>
  <si>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</si>
  <si>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</si>
  <si>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</si>
  <si>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</si>
  <si>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</si>
  <si>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</si>
  <si>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</si>
  <si>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</si>
  <si>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</si>
  <si>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</si>
  <si>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</si>
  <si>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</si>
  <si>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</si>
  <si>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</si>
  <si>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</si>
  <si>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</si>
  <si>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</si>
  <si>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</si>
  <si>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</si>
  <si>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</si>
  <si>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</si>
  <si>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</si>
  <si>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</si>
  <si>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</si>
  <si>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</si>
  <si>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</si>
  <si>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</si>
  <si>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</si>
  <si>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</si>
  <si>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</si>
  <si>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</si>
  <si>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</si>
  <si>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</si>
  <si>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</si>
  <si>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</si>
  <si>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</si>
  <si>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</si>
  <si>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</si>
  <si>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</si>
  <si>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</si>
  <si>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</si>
  <si>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</si>
  <si>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</si>
  <si>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</si>
  <si>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</si>
  <si>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</si>
  <si>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</si>
  <si>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</si>
  <si>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</si>
  <si>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</si>
  <si>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</si>
  <si>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</si>
  <si>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</si>
  <si>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</si>
  <si>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</si>
  <si>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</si>
  <si>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</si>
  <si>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</si>
  <si>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</si>
  <si>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</si>
  <si>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</si>
  <si>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</si>
  <si>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</si>
  <si>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</si>
  <si>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</si>
  <si>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</si>
  <si>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</si>
  <si>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</si>
  <si>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</si>
  <si>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</si>
  <si>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</si>
  <si>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</si>
  <si>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</si>
  <si>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</si>
  <si>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</si>
  <si>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</si>
  <si>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</si>
  <si>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</si>
  <si>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</si>
  <si>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</si>
  <si>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</si>
  <si>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</si>
  <si>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</si>
  <si>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</si>
  <si>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</si>
  <si>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</si>
  <si>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</si>
  <si>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</si>
  <si>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</si>
  <si>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</si>
  <si>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</si>
  <si>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Percentual do esgoto tratado</t>
  </si>
  <si>
    <t>Taxa de produtividade de floresta plantada</t>
  </si>
  <si>
    <t>Taxa de produtividade de produtos florestais não madeireiros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</si>
</sst>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02CE-56C1-4703-8076-6DA28DF423C7}">
  <dimension ref="A1:M160"/>
  <sheetViews>
    <sheetView tabSelected="1" workbookViewId="0">
      <selection activeCell="O10" sqref="O10"/>
    </sheetView>
  </sheetViews>
  <sheetFormatPr defaultRowHeight="12.75" x14ac:dyDescent="0.2"/>
  <cols>
    <col min="1" max="1" width="13.140625" style="1" customWidth="1"/>
    <col min="2" max="2" width="14.28515625" style="1" customWidth="1"/>
    <col min="3" max="3" width="12.28515625" style="1" bestFit="1" customWidth="1"/>
    <col min="4" max="4" width="19.85546875" style="1" bestFit="1" customWidth="1"/>
    <col min="5" max="7" width="9.140625" style="1"/>
    <col min="8" max="9" width="11.28515625" style="1" customWidth="1"/>
    <col min="10" max="10" width="10" style="1" customWidth="1"/>
    <col min="11" max="12" width="9.140625" style="1"/>
    <col min="13" max="13" width="7.85546875" style="3" bestFit="1" customWidth="1"/>
    <col min="14" max="16384" width="9.140625" style="1"/>
  </cols>
  <sheetData>
    <row r="1" spans="1:13" x14ac:dyDescent="0.2">
      <c r="H1" s="2"/>
      <c r="I1" s="2"/>
    </row>
    <row r="2" spans="1:13" ht="15" customHeight="1" x14ac:dyDescent="0.2">
      <c r="E2" s="4" t="s">
        <v>0</v>
      </c>
      <c r="F2" s="5" t="s">
        <v>1</v>
      </c>
      <c r="G2" s="5" t="s">
        <v>1</v>
      </c>
      <c r="H2" s="6" t="s">
        <v>2</v>
      </c>
      <c r="I2" s="6"/>
      <c r="J2" s="6"/>
      <c r="K2" s="7" t="s">
        <v>3</v>
      </c>
      <c r="L2" s="7"/>
      <c r="M2" s="8" t="s">
        <v>4</v>
      </c>
    </row>
    <row r="3" spans="1:13" x14ac:dyDescent="0.2">
      <c r="A3" s="9" t="s">
        <v>5</v>
      </c>
      <c r="B3" s="9" t="s">
        <v>6</v>
      </c>
      <c r="C3" s="9" t="s">
        <v>7</v>
      </c>
      <c r="D3" s="9" t="s">
        <v>8</v>
      </c>
      <c r="E3" s="10" t="s">
        <v>181</v>
      </c>
      <c r="F3" s="11" t="s">
        <v>182</v>
      </c>
      <c r="G3" s="11" t="s">
        <v>183</v>
      </c>
      <c r="H3" s="12" t="s">
        <v>9</v>
      </c>
      <c r="I3" s="12" t="s">
        <v>10</v>
      </c>
      <c r="J3" s="12" t="s">
        <v>11</v>
      </c>
      <c r="K3" s="4" t="s">
        <v>0</v>
      </c>
      <c r="L3" s="5" t="s">
        <v>1</v>
      </c>
      <c r="M3" s="8"/>
    </row>
    <row r="4" spans="1:13" x14ac:dyDescent="0.2">
      <c r="A4" s="9"/>
      <c r="B4" s="9"/>
      <c r="C4" s="9"/>
      <c r="D4" s="13" t="s">
        <v>12</v>
      </c>
      <c r="E4" s="15">
        <v>9.0504960154194176</v>
      </c>
      <c r="F4" s="2">
        <v>2.1287281789237777</v>
      </c>
      <c r="G4" s="2">
        <v>0.20932412669208572</v>
      </c>
      <c r="H4" s="16">
        <f>(E4)/(100)*100</f>
        <v>9.0504960154194176</v>
      </c>
      <c r="I4" s="16">
        <f>(F4)/(53)*100</f>
        <v>4.0164682621203349</v>
      </c>
      <c r="J4" s="16">
        <f>(G4)/(3)*100</f>
        <v>6.9774708897361908</v>
      </c>
      <c r="K4" s="16">
        <f>H4</f>
        <v>9.0504960154194176</v>
      </c>
      <c r="L4" s="16">
        <f>AVERAGE(I4:J4)</f>
        <v>5.4969695759282633</v>
      </c>
      <c r="M4" s="16">
        <f>AVERAGE(K4:L4)</f>
        <v>7.2737327956738405</v>
      </c>
    </row>
    <row r="5" spans="1:13" x14ac:dyDescent="0.2">
      <c r="A5" s="9"/>
      <c r="B5" s="9"/>
      <c r="C5" s="9"/>
      <c r="D5" s="13" t="s">
        <v>13</v>
      </c>
      <c r="E5" s="15">
        <v>13.333333333333334</v>
      </c>
      <c r="F5" s="2">
        <v>4.5172072717350527E-2</v>
      </c>
      <c r="G5" s="2">
        <v>3.0762219437165316E-3</v>
      </c>
      <c r="H5" s="16">
        <f t="shared" ref="H5:H68" si="0">(E5)/(100)*100</f>
        <v>13.333333333333334</v>
      </c>
      <c r="I5" s="16">
        <f t="shared" ref="I5:I68" si="1">(F5)/(53)*100</f>
        <v>8.5230325881793439E-2</v>
      </c>
      <c r="J5" s="16">
        <f t="shared" ref="J5:J68" si="2">(G5)/(3)*100</f>
        <v>0.10254073145721772</v>
      </c>
      <c r="K5" s="16">
        <f t="shared" ref="K5:L68" si="3">H5</f>
        <v>13.333333333333334</v>
      </c>
      <c r="L5" s="16">
        <f t="shared" ref="L5:L68" si="4">AVERAGE(I5:J5)</f>
        <v>9.3885528669505586E-2</v>
      </c>
      <c r="M5" s="16">
        <f t="shared" ref="M5:M68" si="5">AVERAGE(K5:L5)</f>
        <v>6.7136094310014194</v>
      </c>
    </row>
    <row r="6" spans="1:13" x14ac:dyDescent="0.2">
      <c r="A6" s="9"/>
      <c r="B6" s="9"/>
      <c r="C6" s="9"/>
      <c r="D6" s="13" t="s">
        <v>14</v>
      </c>
      <c r="E6" s="15">
        <v>5.9498305459222527</v>
      </c>
      <c r="F6" s="2">
        <v>1.4652014652014651</v>
      </c>
      <c r="G6" s="2">
        <v>2.8534959483428102E-2</v>
      </c>
      <c r="H6" s="16">
        <f t="shared" si="0"/>
        <v>5.9498305459222527</v>
      </c>
      <c r="I6" s="16">
        <f t="shared" si="1"/>
        <v>2.7645310664178586</v>
      </c>
      <c r="J6" s="16">
        <f t="shared" si="2"/>
        <v>0.95116531611427002</v>
      </c>
      <c r="K6" s="16">
        <f t="shared" si="3"/>
        <v>5.9498305459222527</v>
      </c>
      <c r="L6" s="16">
        <f t="shared" si="4"/>
        <v>1.8578481912660643</v>
      </c>
      <c r="M6" s="16">
        <f t="shared" si="5"/>
        <v>3.9038393685941584</v>
      </c>
    </row>
    <row r="7" spans="1:13" x14ac:dyDescent="0.2">
      <c r="A7" s="9"/>
      <c r="B7" s="9"/>
      <c r="C7" s="9"/>
      <c r="D7" s="13" t="s">
        <v>15</v>
      </c>
      <c r="E7" s="15">
        <v>20.287694632098592</v>
      </c>
      <c r="F7" s="2">
        <v>10.569468515309071</v>
      </c>
      <c r="G7" s="2">
        <v>4.6027178566140733E-2</v>
      </c>
      <c r="H7" s="16">
        <f t="shared" si="0"/>
        <v>20.287694632098592</v>
      </c>
      <c r="I7" s="16">
        <f t="shared" si="1"/>
        <v>19.942393425111455</v>
      </c>
      <c r="J7" s="16">
        <f t="shared" si="2"/>
        <v>1.5342392855380245</v>
      </c>
      <c r="K7" s="16">
        <f t="shared" si="3"/>
        <v>20.287694632098592</v>
      </c>
      <c r="L7" s="16">
        <f t="shared" si="4"/>
        <v>10.73831635532474</v>
      </c>
      <c r="M7" s="16">
        <f t="shared" si="5"/>
        <v>15.513005493711667</v>
      </c>
    </row>
    <row r="8" spans="1:13" x14ac:dyDescent="0.2">
      <c r="A8" s="9"/>
      <c r="B8" s="9"/>
      <c r="C8" s="9"/>
      <c r="D8" s="13" t="s">
        <v>16</v>
      </c>
      <c r="E8" s="15">
        <v>37.336788215369509</v>
      </c>
      <c r="F8" s="2">
        <v>0</v>
      </c>
      <c r="G8" s="2">
        <v>2.2052535125229076</v>
      </c>
      <c r="H8" s="16">
        <f t="shared" si="0"/>
        <v>37.336788215369509</v>
      </c>
      <c r="I8" s="16">
        <f t="shared" si="1"/>
        <v>0</v>
      </c>
      <c r="J8" s="16">
        <f t="shared" si="2"/>
        <v>73.508450417430254</v>
      </c>
      <c r="K8" s="16">
        <f t="shared" si="3"/>
        <v>37.336788215369509</v>
      </c>
      <c r="L8" s="16">
        <f t="shared" si="4"/>
        <v>36.754225208715127</v>
      </c>
      <c r="M8" s="16">
        <f t="shared" si="5"/>
        <v>37.045506712042318</v>
      </c>
    </row>
    <row r="9" spans="1:13" x14ac:dyDescent="0.2">
      <c r="A9" s="9"/>
      <c r="B9" s="9"/>
      <c r="C9" s="9"/>
      <c r="D9" s="13" t="s">
        <v>17</v>
      </c>
      <c r="E9" s="15">
        <v>5.3215195811875589</v>
      </c>
      <c r="F9" s="2">
        <v>0</v>
      </c>
      <c r="G9" s="2">
        <v>7.7652920597900987</v>
      </c>
      <c r="H9" s="16">
        <f t="shared" si="0"/>
        <v>5.3215195811875589</v>
      </c>
      <c r="I9" s="16">
        <f t="shared" si="1"/>
        <v>0</v>
      </c>
      <c r="J9" s="16">
        <v>100</v>
      </c>
      <c r="K9" s="16">
        <f t="shared" si="3"/>
        <v>5.3215195811875589</v>
      </c>
      <c r="L9" s="16">
        <f t="shared" si="4"/>
        <v>50</v>
      </c>
      <c r="M9" s="16">
        <f t="shared" si="5"/>
        <v>27.660759790593779</v>
      </c>
    </row>
    <row r="10" spans="1:13" x14ac:dyDescent="0.2">
      <c r="A10" s="9"/>
      <c r="B10" s="9"/>
      <c r="C10" s="9"/>
      <c r="D10" s="13" t="s">
        <v>18</v>
      </c>
      <c r="E10" s="15">
        <v>14.285714285714286</v>
      </c>
      <c r="F10" s="2">
        <v>7.5685639996751588</v>
      </c>
      <c r="G10" s="2">
        <v>0.46115256983501329</v>
      </c>
      <c r="H10" s="16">
        <f t="shared" si="0"/>
        <v>14.285714285714288</v>
      </c>
      <c r="I10" s="16">
        <f t="shared" si="1"/>
        <v>14.280309433349355</v>
      </c>
      <c r="J10" s="16">
        <f t="shared" si="2"/>
        <v>15.371752327833777</v>
      </c>
      <c r="K10" s="16">
        <f t="shared" si="3"/>
        <v>14.285714285714288</v>
      </c>
      <c r="L10" s="16">
        <f t="shared" si="4"/>
        <v>14.826030880591567</v>
      </c>
      <c r="M10" s="16">
        <f t="shared" si="5"/>
        <v>14.555872583152928</v>
      </c>
    </row>
    <row r="11" spans="1:13" x14ac:dyDescent="0.2">
      <c r="A11" s="9"/>
      <c r="B11" s="9"/>
      <c r="C11" s="9"/>
      <c r="D11" s="13" t="s">
        <v>19</v>
      </c>
      <c r="E11" s="15">
        <v>0</v>
      </c>
      <c r="F11" s="2">
        <v>0</v>
      </c>
      <c r="G11" s="2">
        <v>1.1049067728512716</v>
      </c>
      <c r="H11" s="16">
        <f t="shared" si="0"/>
        <v>0</v>
      </c>
      <c r="I11" s="16">
        <f t="shared" si="1"/>
        <v>0</v>
      </c>
      <c r="J11" s="16">
        <f t="shared" si="2"/>
        <v>36.830225761709052</v>
      </c>
      <c r="K11" s="16">
        <f t="shared" si="3"/>
        <v>0</v>
      </c>
      <c r="L11" s="16">
        <f t="shared" si="4"/>
        <v>18.415112880854526</v>
      </c>
      <c r="M11" s="16">
        <f t="shared" si="5"/>
        <v>9.207556440427263</v>
      </c>
    </row>
    <row r="12" spans="1:13" x14ac:dyDescent="0.2">
      <c r="A12" s="9"/>
      <c r="B12" s="9"/>
      <c r="C12" s="9"/>
      <c r="D12" s="13" t="s">
        <v>20</v>
      </c>
      <c r="E12" s="15">
        <v>0</v>
      </c>
      <c r="F12" s="2">
        <v>0</v>
      </c>
      <c r="G12" s="2">
        <v>0.72595016213373853</v>
      </c>
      <c r="H12" s="16">
        <f t="shared" si="0"/>
        <v>0</v>
      </c>
      <c r="I12" s="16">
        <f t="shared" si="1"/>
        <v>0</v>
      </c>
      <c r="J12" s="16">
        <f t="shared" si="2"/>
        <v>24.198338737791282</v>
      </c>
      <c r="K12" s="16">
        <f t="shared" si="3"/>
        <v>0</v>
      </c>
      <c r="L12" s="16">
        <f t="shared" si="4"/>
        <v>12.099169368895641</v>
      </c>
      <c r="M12" s="16">
        <f t="shared" si="5"/>
        <v>6.0495846844478205</v>
      </c>
    </row>
    <row r="13" spans="1:13" x14ac:dyDescent="0.2">
      <c r="A13" s="9"/>
      <c r="B13" s="9"/>
      <c r="C13" s="9"/>
      <c r="D13" s="13" t="s">
        <v>21</v>
      </c>
      <c r="E13" s="15">
        <v>6.25</v>
      </c>
      <c r="F13" s="2">
        <v>6.4967486570467443</v>
      </c>
      <c r="G13" s="2">
        <v>0.10256988277727683</v>
      </c>
      <c r="H13" s="16">
        <f t="shared" si="0"/>
        <v>6.25</v>
      </c>
      <c r="I13" s="16">
        <f t="shared" si="1"/>
        <v>12.258016334050462</v>
      </c>
      <c r="J13" s="16">
        <f t="shared" si="2"/>
        <v>3.418996092575894</v>
      </c>
      <c r="K13" s="16">
        <f t="shared" si="3"/>
        <v>6.25</v>
      </c>
      <c r="L13" s="16">
        <f t="shared" si="4"/>
        <v>7.8385062133131775</v>
      </c>
      <c r="M13" s="16">
        <f t="shared" si="5"/>
        <v>7.0442531066565888</v>
      </c>
    </row>
    <row r="14" spans="1:13" x14ac:dyDescent="0.2">
      <c r="A14" s="9"/>
      <c r="B14" s="9"/>
      <c r="C14" s="9"/>
      <c r="D14" s="13" t="s">
        <v>22</v>
      </c>
      <c r="E14" s="14">
        <v>0</v>
      </c>
      <c r="F14" s="2">
        <v>0</v>
      </c>
      <c r="G14" s="2">
        <v>8.2596629927425536E-4</v>
      </c>
      <c r="H14" s="16">
        <f t="shared" si="0"/>
        <v>0</v>
      </c>
      <c r="I14" s="16">
        <f t="shared" si="1"/>
        <v>0</v>
      </c>
      <c r="J14" s="16">
        <f t="shared" si="2"/>
        <v>2.7532209975808512E-2</v>
      </c>
      <c r="K14" s="16">
        <f t="shared" si="3"/>
        <v>0</v>
      </c>
      <c r="L14" s="16">
        <f t="shared" si="4"/>
        <v>1.3766104987904256E-2</v>
      </c>
      <c r="M14" s="16">
        <f t="shared" si="5"/>
        <v>6.8830524939521281E-3</v>
      </c>
    </row>
    <row r="15" spans="1:13" x14ac:dyDescent="0.2">
      <c r="A15" s="9"/>
      <c r="B15" s="9"/>
      <c r="C15" s="9"/>
      <c r="D15" s="13" t="s">
        <v>23</v>
      </c>
      <c r="E15" s="2">
        <v>10</v>
      </c>
      <c r="F15" s="2">
        <v>0.30501089324618735</v>
      </c>
      <c r="G15" s="2">
        <v>4.5271028318863937</v>
      </c>
      <c r="H15" s="16">
        <f t="shared" si="0"/>
        <v>10</v>
      </c>
      <c r="I15" s="16">
        <f t="shared" si="1"/>
        <v>0.57549225140790072</v>
      </c>
      <c r="J15" s="16">
        <v>100</v>
      </c>
      <c r="K15" s="16">
        <f t="shared" si="3"/>
        <v>10</v>
      </c>
      <c r="L15" s="16">
        <f t="shared" si="4"/>
        <v>50.287746125703947</v>
      </c>
      <c r="M15" s="16">
        <f t="shared" si="5"/>
        <v>30.143873062851974</v>
      </c>
    </row>
    <row r="16" spans="1:13" x14ac:dyDescent="0.2">
      <c r="A16" s="9"/>
      <c r="B16" s="9"/>
      <c r="C16" s="9"/>
      <c r="D16" s="13" t="s">
        <v>24</v>
      </c>
      <c r="E16" s="2">
        <v>20</v>
      </c>
      <c r="F16" s="2">
        <v>0</v>
      </c>
      <c r="G16" s="2">
        <v>4.8852279328301679E-3</v>
      </c>
      <c r="H16" s="16">
        <f t="shared" si="0"/>
        <v>20</v>
      </c>
      <c r="I16" s="16">
        <f t="shared" si="1"/>
        <v>0</v>
      </c>
      <c r="J16" s="16">
        <f t="shared" si="2"/>
        <v>0.16284093109433892</v>
      </c>
      <c r="K16" s="16">
        <f t="shared" si="3"/>
        <v>20</v>
      </c>
      <c r="L16" s="16">
        <f t="shared" si="4"/>
        <v>8.142046554716946E-2</v>
      </c>
      <c r="M16" s="16">
        <f t="shared" si="5"/>
        <v>10.040710232773584</v>
      </c>
    </row>
    <row r="17" spans="1:13" x14ac:dyDescent="0.2">
      <c r="A17" s="3">
        <v>1500107</v>
      </c>
      <c r="B17" s="3">
        <v>150010</v>
      </c>
      <c r="C17" s="1" t="s">
        <v>25</v>
      </c>
      <c r="D17" s="17" t="s">
        <v>26</v>
      </c>
      <c r="E17" s="2">
        <v>0</v>
      </c>
      <c r="F17" s="2">
        <v>0</v>
      </c>
      <c r="G17" s="2">
        <v>0.45547385620915032</v>
      </c>
      <c r="H17" s="16">
        <f t="shared" si="0"/>
        <v>0</v>
      </c>
      <c r="I17" s="16">
        <f t="shared" si="1"/>
        <v>0</v>
      </c>
      <c r="J17" s="16">
        <f t="shared" si="2"/>
        <v>15.182461873638346</v>
      </c>
      <c r="K17" s="16">
        <f t="shared" si="3"/>
        <v>0</v>
      </c>
      <c r="L17" s="16">
        <f t="shared" si="4"/>
        <v>7.5912309368191728</v>
      </c>
      <c r="M17" s="16">
        <f t="shared" si="5"/>
        <v>3.7956154684095864</v>
      </c>
    </row>
    <row r="18" spans="1:13" x14ac:dyDescent="0.2">
      <c r="A18" s="3">
        <v>1500131</v>
      </c>
      <c r="B18" s="3">
        <v>150013</v>
      </c>
      <c r="C18" s="1" t="s">
        <v>27</v>
      </c>
      <c r="D18" s="17" t="s">
        <v>28</v>
      </c>
      <c r="E18" s="2">
        <v>0</v>
      </c>
      <c r="F18" s="2">
        <v>0</v>
      </c>
      <c r="G18" s="2">
        <v>0</v>
      </c>
      <c r="H18" s="16">
        <f t="shared" si="0"/>
        <v>0</v>
      </c>
      <c r="I18" s="16">
        <f t="shared" si="1"/>
        <v>0</v>
      </c>
      <c r="J18" s="16">
        <f t="shared" si="2"/>
        <v>0</v>
      </c>
      <c r="K18" s="16">
        <f t="shared" si="3"/>
        <v>0</v>
      </c>
      <c r="L18" s="16">
        <f t="shared" si="4"/>
        <v>0</v>
      </c>
      <c r="M18" s="16">
        <f t="shared" si="5"/>
        <v>0</v>
      </c>
    </row>
    <row r="19" spans="1:13" x14ac:dyDescent="0.2">
      <c r="A19" s="3">
        <v>1500206</v>
      </c>
      <c r="B19" s="3">
        <v>150020</v>
      </c>
      <c r="C19" s="1" t="s">
        <v>25</v>
      </c>
      <c r="D19" s="17" t="s">
        <v>29</v>
      </c>
      <c r="E19" s="2">
        <v>0</v>
      </c>
      <c r="F19" s="2">
        <v>0</v>
      </c>
      <c r="G19" s="2">
        <v>0.35200179937022041</v>
      </c>
      <c r="H19" s="16">
        <f t="shared" si="0"/>
        <v>0</v>
      </c>
      <c r="I19" s="16">
        <f t="shared" si="1"/>
        <v>0</v>
      </c>
      <c r="J19" s="16">
        <f t="shared" si="2"/>
        <v>11.733393312340681</v>
      </c>
      <c r="K19" s="16">
        <f t="shared" si="3"/>
        <v>0</v>
      </c>
      <c r="L19" s="16">
        <f t="shared" si="4"/>
        <v>5.8666966561703404</v>
      </c>
      <c r="M19" s="16">
        <f t="shared" si="5"/>
        <v>2.9333483280851702</v>
      </c>
    </row>
    <row r="20" spans="1:13" x14ac:dyDescent="0.2">
      <c r="A20" s="3">
        <v>1500305</v>
      </c>
      <c r="B20" s="3">
        <v>150030</v>
      </c>
      <c r="C20" s="1" t="s">
        <v>30</v>
      </c>
      <c r="D20" s="17" t="s">
        <v>31</v>
      </c>
      <c r="E20" s="2">
        <v>0</v>
      </c>
      <c r="F20" s="2">
        <v>0</v>
      </c>
      <c r="G20" s="2">
        <v>3.7330365477130751</v>
      </c>
      <c r="H20" s="16">
        <f t="shared" si="0"/>
        <v>0</v>
      </c>
      <c r="I20" s="16">
        <f t="shared" si="1"/>
        <v>0</v>
      </c>
      <c r="J20" s="16">
        <v>100</v>
      </c>
      <c r="K20" s="16">
        <f t="shared" si="3"/>
        <v>0</v>
      </c>
      <c r="L20" s="16">
        <f t="shared" si="4"/>
        <v>50</v>
      </c>
      <c r="M20" s="16">
        <f t="shared" si="5"/>
        <v>25</v>
      </c>
    </row>
    <row r="21" spans="1:13" x14ac:dyDescent="0.2">
      <c r="A21" s="3">
        <v>1500347</v>
      </c>
      <c r="B21" s="3">
        <v>150034</v>
      </c>
      <c r="C21" s="1" t="s">
        <v>32</v>
      </c>
      <c r="D21" s="17" t="s">
        <v>33</v>
      </c>
      <c r="E21" s="2">
        <v>0</v>
      </c>
      <c r="F21" s="2">
        <v>0</v>
      </c>
      <c r="G21" s="2">
        <v>6.066646444511852E-3</v>
      </c>
      <c r="H21" s="16">
        <f t="shared" si="0"/>
        <v>0</v>
      </c>
      <c r="I21" s="16">
        <f t="shared" si="1"/>
        <v>0</v>
      </c>
      <c r="J21" s="16">
        <f t="shared" si="2"/>
        <v>0.20222154815039509</v>
      </c>
      <c r="K21" s="16">
        <f t="shared" si="3"/>
        <v>0</v>
      </c>
      <c r="L21" s="16">
        <f t="shared" si="4"/>
        <v>0.10111077407519754</v>
      </c>
      <c r="M21" s="16">
        <f t="shared" si="5"/>
        <v>5.0555387037598772E-2</v>
      </c>
    </row>
    <row r="22" spans="1:13" x14ac:dyDescent="0.2">
      <c r="A22" s="3">
        <v>1500404</v>
      </c>
      <c r="B22" s="3">
        <v>150040</v>
      </c>
      <c r="C22" s="1" t="s">
        <v>34</v>
      </c>
      <c r="D22" s="17" t="s">
        <v>35</v>
      </c>
      <c r="E22" s="2">
        <v>0</v>
      </c>
      <c r="F22" s="2">
        <v>0</v>
      </c>
      <c r="G22" s="2">
        <v>1.9602785659014701E-2</v>
      </c>
      <c r="H22" s="16">
        <f t="shared" si="0"/>
        <v>0</v>
      </c>
      <c r="I22" s="16">
        <f t="shared" si="1"/>
        <v>0</v>
      </c>
      <c r="J22" s="16">
        <f t="shared" si="2"/>
        <v>0.6534261886338234</v>
      </c>
      <c r="K22" s="16">
        <f t="shared" si="3"/>
        <v>0</v>
      </c>
      <c r="L22" s="16">
        <f t="shared" si="4"/>
        <v>0.3267130943169117</v>
      </c>
      <c r="M22" s="16">
        <f t="shared" si="5"/>
        <v>0.16335654715845585</v>
      </c>
    </row>
    <row r="23" spans="1:13" x14ac:dyDescent="0.2">
      <c r="A23" s="3">
        <v>1500503</v>
      </c>
      <c r="B23" s="3">
        <v>150050</v>
      </c>
      <c r="C23" s="1" t="s">
        <v>34</v>
      </c>
      <c r="D23" s="17" t="s">
        <v>36</v>
      </c>
      <c r="E23" s="2">
        <v>0</v>
      </c>
      <c r="F23" s="2">
        <v>19.047619047619047</v>
      </c>
      <c r="G23" s="2">
        <v>5.5902674254306936E-3</v>
      </c>
      <c r="H23" s="16">
        <f t="shared" si="0"/>
        <v>0</v>
      </c>
      <c r="I23" s="16">
        <f t="shared" si="1"/>
        <v>35.938903863432166</v>
      </c>
      <c r="J23" s="16">
        <f t="shared" si="2"/>
        <v>0.18634224751435643</v>
      </c>
      <c r="K23" s="16">
        <f t="shared" si="3"/>
        <v>0</v>
      </c>
      <c r="L23" s="16">
        <f t="shared" si="4"/>
        <v>18.06262305547326</v>
      </c>
      <c r="M23" s="16">
        <f t="shared" si="5"/>
        <v>9.03131152773663</v>
      </c>
    </row>
    <row r="24" spans="1:13" x14ac:dyDescent="0.2">
      <c r="A24" s="3">
        <v>1500602</v>
      </c>
      <c r="B24" s="3">
        <v>150060</v>
      </c>
      <c r="C24" s="1" t="s">
        <v>37</v>
      </c>
      <c r="D24" s="17" t="s">
        <v>38</v>
      </c>
      <c r="E24" s="2">
        <v>100</v>
      </c>
      <c r="F24" s="2">
        <v>0</v>
      </c>
      <c r="G24" s="2">
        <v>5.2445049567145727E-3</v>
      </c>
      <c r="H24" s="16">
        <f t="shared" si="0"/>
        <v>100</v>
      </c>
      <c r="I24" s="16">
        <f t="shared" si="1"/>
        <v>0</v>
      </c>
      <c r="J24" s="16">
        <f t="shared" si="2"/>
        <v>0.17481683189048577</v>
      </c>
      <c r="K24" s="16">
        <f t="shared" si="3"/>
        <v>100</v>
      </c>
      <c r="L24" s="16">
        <f t="shared" si="4"/>
        <v>8.7408415945242887E-2</v>
      </c>
      <c r="M24" s="16">
        <f t="shared" si="5"/>
        <v>50.043704207972624</v>
      </c>
    </row>
    <row r="25" spans="1:13" x14ac:dyDescent="0.2">
      <c r="A25" s="3">
        <v>1500701</v>
      </c>
      <c r="B25" s="3">
        <v>150070</v>
      </c>
      <c r="C25" s="1" t="s">
        <v>30</v>
      </c>
      <c r="D25" s="17" t="s">
        <v>39</v>
      </c>
      <c r="E25" s="2">
        <v>0</v>
      </c>
      <c r="F25" s="2">
        <v>0</v>
      </c>
      <c r="G25" s="2">
        <v>0.29667909183327684</v>
      </c>
      <c r="H25" s="16">
        <f t="shared" si="0"/>
        <v>0</v>
      </c>
      <c r="I25" s="16">
        <f t="shared" si="1"/>
        <v>0</v>
      </c>
      <c r="J25" s="16">
        <f t="shared" si="2"/>
        <v>9.8893030611092279</v>
      </c>
      <c r="K25" s="16">
        <f t="shared" si="3"/>
        <v>0</v>
      </c>
      <c r="L25" s="16">
        <f t="shared" si="4"/>
        <v>4.9446515305546139</v>
      </c>
      <c r="M25" s="16">
        <f t="shared" si="5"/>
        <v>2.472325765277307</v>
      </c>
    </row>
    <row r="26" spans="1:13" x14ac:dyDescent="0.2">
      <c r="A26" s="3">
        <v>1500800</v>
      </c>
      <c r="B26" s="3">
        <v>150080</v>
      </c>
      <c r="C26" s="1" t="s">
        <v>40</v>
      </c>
      <c r="D26" s="17" t="s">
        <v>41</v>
      </c>
      <c r="E26" s="2">
        <v>41.292936178673436</v>
      </c>
      <c r="F26" s="2">
        <v>0</v>
      </c>
      <c r="G26" s="2">
        <v>1.1979823455233292</v>
      </c>
      <c r="H26" s="16">
        <f t="shared" si="0"/>
        <v>41.292936178673436</v>
      </c>
      <c r="I26" s="16">
        <f t="shared" si="1"/>
        <v>0</v>
      </c>
      <c r="J26" s="16">
        <f t="shared" si="2"/>
        <v>39.932744850777638</v>
      </c>
      <c r="K26" s="16">
        <f t="shared" si="3"/>
        <v>41.292936178673436</v>
      </c>
      <c r="L26" s="16">
        <f t="shared" si="4"/>
        <v>19.966372425388819</v>
      </c>
      <c r="M26" s="16">
        <f t="shared" si="5"/>
        <v>30.629654302031128</v>
      </c>
    </row>
    <row r="27" spans="1:13" x14ac:dyDescent="0.2">
      <c r="A27" s="3">
        <v>1500859</v>
      </c>
      <c r="B27" s="3">
        <v>150085</v>
      </c>
      <c r="C27" s="1" t="s">
        <v>37</v>
      </c>
      <c r="D27" s="17" t="s">
        <v>42</v>
      </c>
      <c r="E27" s="2">
        <v>0</v>
      </c>
      <c r="F27" s="2">
        <v>0</v>
      </c>
      <c r="G27" s="2">
        <v>6.5688112840234566E-3</v>
      </c>
      <c r="H27" s="16">
        <f t="shared" si="0"/>
        <v>0</v>
      </c>
      <c r="I27" s="16">
        <f t="shared" si="1"/>
        <v>0</v>
      </c>
      <c r="J27" s="16">
        <f t="shared" si="2"/>
        <v>0.2189603761341152</v>
      </c>
      <c r="K27" s="16">
        <f t="shared" si="3"/>
        <v>0</v>
      </c>
      <c r="L27" s="16">
        <f t="shared" si="4"/>
        <v>0.1094801880670576</v>
      </c>
      <c r="M27" s="16">
        <f t="shared" si="5"/>
        <v>5.4740094033528801E-2</v>
      </c>
    </row>
    <row r="28" spans="1:13" x14ac:dyDescent="0.2">
      <c r="A28" s="3">
        <v>1500909</v>
      </c>
      <c r="B28" s="3">
        <v>150090</v>
      </c>
      <c r="C28" s="1" t="s">
        <v>43</v>
      </c>
      <c r="D28" s="17" t="s">
        <v>44</v>
      </c>
      <c r="E28" s="2">
        <v>0</v>
      </c>
      <c r="F28" s="2">
        <v>0</v>
      </c>
      <c r="G28" s="2">
        <v>1.4135122184954481</v>
      </c>
      <c r="H28" s="16">
        <f t="shared" si="0"/>
        <v>0</v>
      </c>
      <c r="I28" s="16">
        <f t="shared" si="1"/>
        <v>0</v>
      </c>
      <c r="J28" s="16">
        <f t="shared" si="2"/>
        <v>47.117073949848269</v>
      </c>
      <c r="K28" s="16">
        <f t="shared" si="3"/>
        <v>0</v>
      </c>
      <c r="L28" s="16">
        <f t="shared" si="4"/>
        <v>23.558536974924134</v>
      </c>
      <c r="M28" s="16">
        <f t="shared" si="5"/>
        <v>11.779268487462067</v>
      </c>
    </row>
    <row r="29" spans="1:13" x14ac:dyDescent="0.2">
      <c r="A29" s="3">
        <v>1500958</v>
      </c>
      <c r="B29" s="3">
        <v>150095</v>
      </c>
      <c r="C29" s="1" t="s">
        <v>27</v>
      </c>
      <c r="D29" s="17" t="s">
        <v>45</v>
      </c>
      <c r="E29" s="2">
        <v>0</v>
      </c>
      <c r="F29" s="2">
        <v>46.875</v>
      </c>
      <c r="G29" s="2">
        <v>1.6057166876839009</v>
      </c>
      <c r="H29" s="16">
        <f t="shared" si="0"/>
        <v>0</v>
      </c>
      <c r="I29" s="16">
        <f t="shared" si="1"/>
        <v>88.443396226415089</v>
      </c>
      <c r="J29" s="16">
        <f t="shared" si="2"/>
        <v>53.523889589463359</v>
      </c>
      <c r="K29" s="16">
        <f t="shared" si="3"/>
        <v>0</v>
      </c>
      <c r="L29" s="16">
        <f t="shared" si="4"/>
        <v>70.983642907939227</v>
      </c>
      <c r="M29" s="16">
        <f t="shared" si="5"/>
        <v>35.491821453969614</v>
      </c>
    </row>
    <row r="30" spans="1:13" x14ac:dyDescent="0.2">
      <c r="A30" s="3">
        <v>1501006</v>
      </c>
      <c r="B30" s="3">
        <v>150100</v>
      </c>
      <c r="C30" s="1" t="s">
        <v>46</v>
      </c>
      <c r="D30" s="17" t="s">
        <v>47</v>
      </c>
      <c r="E30" s="2">
        <v>0</v>
      </c>
      <c r="F30" s="2">
        <v>0</v>
      </c>
      <c r="G30" s="2">
        <v>1.9386869189207414E-3</v>
      </c>
      <c r="H30" s="16">
        <f t="shared" si="0"/>
        <v>0</v>
      </c>
      <c r="I30" s="16">
        <f t="shared" si="1"/>
        <v>0</v>
      </c>
      <c r="J30" s="16">
        <f t="shared" si="2"/>
        <v>6.4622897297358053E-2</v>
      </c>
      <c r="K30" s="16">
        <f t="shared" si="3"/>
        <v>0</v>
      </c>
      <c r="L30" s="16">
        <f t="shared" si="4"/>
        <v>3.2311448648679027E-2</v>
      </c>
      <c r="M30" s="16">
        <f t="shared" si="5"/>
        <v>1.6155724324339513E-2</v>
      </c>
    </row>
    <row r="31" spans="1:13" x14ac:dyDescent="0.2">
      <c r="A31" s="3">
        <v>1501105</v>
      </c>
      <c r="B31" s="3">
        <v>150110</v>
      </c>
      <c r="C31" s="1" t="s">
        <v>30</v>
      </c>
      <c r="D31" s="17" t="s">
        <v>48</v>
      </c>
      <c r="E31" s="2">
        <v>0</v>
      </c>
      <c r="F31" s="2">
        <v>0</v>
      </c>
      <c r="G31" s="2">
        <v>6.4735056121117199E-2</v>
      </c>
      <c r="H31" s="16">
        <f t="shared" si="0"/>
        <v>0</v>
      </c>
      <c r="I31" s="16">
        <f t="shared" si="1"/>
        <v>0</v>
      </c>
      <c r="J31" s="16">
        <f t="shared" si="2"/>
        <v>2.1578352040372399</v>
      </c>
      <c r="K31" s="16">
        <f t="shared" si="3"/>
        <v>0</v>
      </c>
      <c r="L31" s="16">
        <f t="shared" si="4"/>
        <v>1.07891760201862</v>
      </c>
      <c r="M31" s="16">
        <f t="shared" si="5"/>
        <v>0.53945880100930999</v>
      </c>
    </row>
    <row r="32" spans="1:13" x14ac:dyDescent="0.2">
      <c r="A32" s="3">
        <v>1501204</v>
      </c>
      <c r="B32" s="3">
        <v>150120</v>
      </c>
      <c r="C32" s="1" t="s">
        <v>25</v>
      </c>
      <c r="D32" s="17" t="s">
        <v>49</v>
      </c>
      <c r="E32" s="2">
        <v>0</v>
      </c>
      <c r="F32" s="2">
        <v>0</v>
      </c>
      <c r="G32" s="2">
        <v>0.87869695670810122</v>
      </c>
      <c r="H32" s="16">
        <f t="shared" si="0"/>
        <v>0</v>
      </c>
      <c r="I32" s="16">
        <f t="shared" si="1"/>
        <v>0</v>
      </c>
      <c r="J32" s="16">
        <f t="shared" si="2"/>
        <v>29.289898556936706</v>
      </c>
      <c r="K32" s="16">
        <f t="shared" si="3"/>
        <v>0</v>
      </c>
      <c r="L32" s="16">
        <f t="shared" si="4"/>
        <v>14.644949278468353</v>
      </c>
      <c r="M32" s="16">
        <f t="shared" si="5"/>
        <v>7.3224746392341764</v>
      </c>
    </row>
    <row r="33" spans="1:13" x14ac:dyDescent="0.2">
      <c r="A33" s="3">
        <v>1501253</v>
      </c>
      <c r="B33" s="3">
        <v>150125</v>
      </c>
      <c r="C33" s="1" t="s">
        <v>32</v>
      </c>
      <c r="D33" s="17" t="s">
        <v>50</v>
      </c>
      <c r="E33" s="2">
        <v>0</v>
      </c>
      <c r="F33" s="2">
        <v>0</v>
      </c>
      <c r="G33" s="2">
        <v>0</v>
      </c>
      <c r="H33" s="16">
        <f t="shared" si="0"/>
        <v>0</v>
      </c>
      <c r="I33" s="16">
        <f t="shared" si="1"/>
        <v>0</v>
      </c>
      <c r="J33" s="16">
        <f t="shared" si="2"/>
        <v>0</v>
      </c>
      <c r="K33" s="16">
        <f t="shared" si="3"/>
        <v>0</v>
      </c>
      <c r="L33" s="16">
        <f t="shared" si="4"/>
        <v>0</v>
      </c>
      <c r="M33" s="16">
        <f t="shared" si="5"/>
        <v>0</v>
      </c>
    </row>
    <row r="34" spans="1:13" x14ac:dyDescent="0.2">
      <c r="A34" s="3">
        <v>1501303</v>
      </c>
      <c r="B34" s="3">
        <v>150130</v>
      </c>
      <c r="C34" s="1" t="s">
        <v>25</v>
      </c>
      <c r="D34" s="17" t="s">
        <v>51</v>
      </c>
      <c r="E34" s="2">
        <v>100</v>
      </c>
      <c r="F34" s="2">
        <v>0</v>
      </c>
      <c r="G34" s="2">
        <v>1.5121733303551486</v>
      </c>
      <c r="H34" s="16">
        <f t="shared" si="0"/>
        <v>100</v>
      </c>
      <c r="I34" s="16">
        <f t="shared" si="1"/>
        <v>0</v>
      </c>
      <c r="J34" s="16">
        <f t="shared" si="2"/>
        <v>50.405777678504947</v>
      </c>
      <c r="K34" s="16">
        <f t="shared" si="3"/>
        <v>100</v>
      </c>
      <c r="L34" s="16">
        <f t="shared" si="4"/>
        <v>25.202888839252473</v>
      </c>
      <c r="M34" s="16">
        <f t="shared" si="5"/>
        <v>62.601444419626233</v>
      </c>
    </row>
    <row r="35" spans="1:13" x14ac:dyDescent="0.2">
      <c r="A35" s="3">
        <v>1501402</v>
      </c>
      <c r="B35" s="3">
        <v>150140</v>
      </c>
      <c r="C35" s="1" t="s">
        <v>40</v>
      </c>
      <c r="D35" s="17" t="s">
        <v>52</v>
      </c>
      <c r="E35" s="2">
        <v>49.740673568231109</v>
      </c>
      <c r="F35" s="2">
        <v>0</v>
      </c>
      <c r="G35" s="2">
        <v>1.9833988641328091</v>
      </c>
      <c r="H35" s="16">
        <f t="shared" si="0"/>
        <v>49.740673568231109</v>
      </c>
      <c r="I35" s="16">
        <f t="shared" si="1"/>
        <v>0</v>
      </c>
      <c r="J35" s="16">
        <f t="shared" si="2"/>
        <v>66.113295471093636</v>
      </c>
      <c r="K35" s="16">
        <f t="shared" si="3"/>
        <v>49.740673568231109</v>
      </c>
      <c r="L35" s="16">
        <f t="shared" si="4"/>
        <v>33.056647735546818</v>
      </c>
      <c r="M35" s="16">
        <f t="shared" si="5"/>
        <v>41.39866065188896</v>
      </c>
    </row>
    <row r="36" spans="1:13" x14ac:dyDescent="0.2">
      <c r="A36" s="3">
        <v>1501451</v>
      </c>
      <c r="B36" s="3">
        <v>150145</v>
      </c>
      <c r="C36" s="1" t="s">
        <v>34</v>
      </c>
      <c r="D36" s="17" t="s">
        <v>53</v>
      </c>
      <c r="E36" s="2">
        <v>0</v>
      </c>
      <c r="F36" s="2">
        <v>0</v>
      </c>
      <c r="G36" s="2">
        <v>7.1552693447817645E-3</v>
      </c>
      <c r="H36" s="16">
        <f t="shared" si="0"/>
        <v>0</v>
      </c>
      <c r="I36" s="16">
        <f t="shared" si="1"/>
        <v>0</v>
      </c>
      <c r="J36" s="16">
        <f t="shared" si="2"/>
        <v>0.23850897815939215</v>
      </c>
      <c r="K36" s="16">
        <f t="shared" si="3"/>
        <v>0</v>
      </c>
      <c r="L36" s="16">
        <f t="shared" si="4"/>
        <v>0.11925448907969607</v>
      </c>
      <c r="M36" s="16">
        <f t="shared" si="5"/>
        <v>5.9627244539848037E-2</v>
      </c>
    </row>
    <row r="37" spans="1:13" x14ac:dyDescent="0.2">
      <c r="A37" s="3">
        <v>1501501</v>
      </c>
      <c r="B37" s="3">
        <v>150150</v>
      </c>
      <c r="C37" s="1" t="s">
        <v>40</v>
      </c>
      <c r="D37" s="17" t="s">
        <v>54</v>
      </c>
      <c r="E37" s="2">
        <v>0</v>
      </c>
      <c r="F37" s="2">
        <v>0</v>
      </c>
      <c r="G37" s="2">
        <v>0.89416058394160591</v>
      </c>
      <c r="H37" s="16">
        <f t="shared" si="0"/>
        <v>0</v>
      </c>
      <c r="I37" s="16">
        <f t="shared" si="1"/>
        <v>0</v>
      </c>
      <c r="J37" s="16">
        <f t="shared" si="2"/>
        <v>29.80535279805353</v>
      </c>
      <c r="K37" s="16">
        <f t="shared" si="3"/>
        <v>0</v>
      </c>
      <c r="L37" s="16">
        <f t="shared" si="4"/>
        <v>14.902676399026765</v>
      </c>
      <c r="M37" s="16">
        <f t="shared" si="5"/>
        <v>7.4513381995133825</v>
      </c>
    </row>
    <row r="38" spans="1:13" x14ac:dyDescent="0.2">
      <c r="A38" s="3">
        <v>1501576</v>
      </c>
      <c r="B38" s="3">
        <v>150157</v>
      </c>
      <c r="C38" s="1" t="s">
        <v>55</v>
      </c>
      <c r="D38" s="17" t="s">
        <v>56</v>
      </c>
      <c r="E38" s="2">
        <v>0</v>
      </c>
      <c r="F38" s="2">
        <v>126.83362218370884</v>
      </c>
      <c r="G38" s="2">
        <v>9.8801065719360578E-2</v>
      </c>
      <c r="H38" s="16">
        <f t="shared" si="0"/>
        <v>0</v>
      </c>
      <c r="I38" s="16">
        <v>100</v>
      </c>
      <c r="J38" s="16">
        <f t="shared" si="2"/>
        <v>3.2933688573120192</v>
      </c>
      <c r="K38" s="16">
        <f t="shared" si="3"/>
        <v>0</v>
      </c>
      <c r="L38" s="16">
        <f t="shared" si="4"/>
        <v>51.646684428656009</v>
      </c>
      <c r="M38" s="16">
        <f t="shared" si="5"/>
        <v>25.823342214328004</v>
      </c>
    </row>
    <row r="39" spans="1:13" x14ac:dyDescent="0.2">
      <c r="A39" s="3">
        <v>1501600</v>
      </c>
      <c r="B39" s="3">
        <v>150160</v>
      </c>
      <c r="C39" s="1" t="s">
        <v>43</v>
      </c>
      <c r="D39" s="17" t="s">
        <v>57</v>
      </c>
      <c r="E39" s="2">
        <v>0</v>
      </c>
      <c r="F39" s="2">
        <v>0</v>
      </c>
      <c r="G39" s="2">
        <v>8.8495575221238937E-2</v>
      </c>
      <c r="H39" s="16">
        <f t="shared" si="0"/>
        <v>0</v>
      </c>
      <c r="I39" s="16">
        <f t="shared" si="1"/>
        <v>0</v>
      </c>
      <c r="J39" s="16">
        <f t="shared" si="2"/>
        <v>2.9498525073746311</v>
      </c>
      <c r="K39" s="16">
        <f t="shared" si="3"/>
        <v>0</v>
      </c>
      <c r="L39" s="16">
        <f t="shared" si="4"/>
        <v>1.4749262536873156</v>
      </c>
      <c r="M39" s="16">
        <f t="shared" si="5"/>
        <v>0.73746312684365778</v>
      </c>
    </row>
    <row r="40" spans="1:13" x14ac:dyDescent="0.2">
      <c r="A40" s="3">
        <v>1501709</v>
      </c>
      <c r="B40" s="3">
        <v>150170</v>
      </c>
      <c r="C40" s="1" t="s">
        <v>43</v>
      </c>
      <c r="D40" s="17" t="s">
        <v>58</v>
      </c>
      <c r="E40" s="2">
        <v>0</v>
      </c>
      <c r="F40" s="2">
        <v>0</v>
      </c>
      <c r="G40" s="2">
        <v>2.5064822817631804</v>
      </c>
      <c r="H40" s="16">
        <f t="shared" si="0"/>
        <v>0</v>
      </c>
      <c r="I40" s="16">
        <f t="shared" si="1"/>
        <v>0</v>
      </c>
      <c r="J40" s="16">
        <f t="shared" si="2"/>
        <v>83.549409392106014</v>
      </c>
      <c r="K40" s="16">
        <f t="shared" si="3"/>
        <v>0</v>
      </c>
      <c r="L40" s="16">
        <f t="shared" si="4"/>
        <v>41.774704696053007</v>
      </c>
      <c r="M40" s="16">
        <f t="shared" si="5"/>
        <v>20.887352348026504</v>
      </c>
    </row>
    <row r="41" spans="1:13" x14ac:dyDescent="0.2">
      <c r="A41" s="3">
        <v>1501725</v>
      </c>
      <c r="B41" s="3">
        <v>150172</v>
      </c>
      <c r="C41" s="1" t="s">
        <v>37</v>
      </c>
      <c r="D41" s="17" t="s">
        <v>59</v>
      </c>
      <c r="E41" s="2">
        <v>0</v>
      </c>
      <c r="F41" s="2">
        <v>0</v>
      </c>
      <c r="G41" s="2">
        <v>4.1674770094184983E-3</v>
      </c>
      <c r="H41" s="16">
        <f t="shared" si="0"/>
        <v>0</v>
      </c>
      <c r="I41" s="16">
        <f t="shared" si="1"/>
        <v>0</v>
      </c>
      <c r="J41" s="16">
        <f t="shared" si="2"/>
        <v>0.13891590031394993</v>
      </c>
      <c r="K41" s="16">
        <f t="shared" si="3"/>
        <v>0</v>
      </c>
      <c r="L41" s="16">
        <f t="shared" si="4"/>
        <v>6.9457950156974965E-2</v>
      </c>
      <c r="M41" s="16">
        <f t="shared" si="5"/>
        <v>3.4728975078487483E-2</v>
      </c>
    </row>
    <row r="42" spans="1:13" x14ac:dyDescent="0.2">
      <c r="A42" s="3">
        <v>1501758</v>
      </c>
      <c r="B42" s="3">
        <v>150175</v>
      </c>
      <c r="C42" s="1" t="s">
        <v>55</v>
      </c>
      <c r="D42" s="17" t="s">
        <v>60</v>
      </c>
      <c r="E42" s="2">
        <v>0</v>
      </c>
      <c r="F42" s="2">
        <v>0</v>
      </c>
      <c r="G42" s="2">
        <v>0.3</v>
      </c>
      <c r="H42" s="16">
        <f t="shared" si="0"/>
        <v>0</v>
      </c>
      <c r="I42" s="16">
        <f t="shared" si="1"/>
        <v>0</v>
      </c>
      <c r="J42" s="16">
        <f t="shared" si="2"/>
        <v>10</v>
      </c>
      <c r="K42" s="16">
        <f t="shared" si="3"/>
        <v>0</v>
      </c>
      <c r="L42" s="16">
        <f t="shared" si="4"/>
        <v>5</v>
      </c>
      <c r="M42" s="16">
        <f t="shared" si="5"/>
        <v>2.5</v>
      </c>
    </row>
    <row r="43" spans="1:13" x14ac:dyDescent="0.2">
      <c r="A43" s="3">
        <v>1501782</v>
      </c>
      <c r="B43" s="3">
        <v>150178</v>
      </c>
      <c r="C43" s="1" t="s">
        <v>61</v>
      </c>
      <c r="D43" s="17" t="s">
        <v>62</v>
      </c>
      <c r="E43" s="2">
        <v>0</v>
      </c>
      <c r="F43" s="2">
        <v>29.979041095890413</v>
      </c>
      <c r="G43" s="2">
        <v>3.5591556210112917E-2</v>
      </c>
      <c r="H43" s="16">
        <f t="shared" si="0"/>
        <v>0</v>
      </c>
      <c r="I43" s="16">
        <f t="shared" si="1"/>
        <v>56.564228482812098</v>
      </c>
      <c r="J43" s="16">
        <f t="shared" si="2"/>
        <v>1.1863852070037639</v>
      </c>
      <c r="K43" s="16">
        <f t="shared" si="3"/>
        <v>0</v>
      </c>
      <c r="L43" s="16">
        <f t="shared" si="4"/>
        <v>28.875306844907932</v>
      </c>
      <c r="M43" s="16">
        <f t="shared" si="5"/>
        <v>14.437653422453966</v>
      </c>
    </row>
    <row r="44" spans="1:13" x14ac:dyDescent="0.2">
      <c r="A44" s="3">
        <v>1501808</v>
      </c>
      <c r="B44" s="3">
        <v>150180</v>
      </c>
      <c r="C44" s="1" t="s">
        <v>30</v>
      </c>
      <c r="D44" s="17" t="s">
        <v>63</v>
      </c>
      <c r="E44" s="2">
        <v>0</v>
      </c>
      <c r="F44" s="2">
        <v>0</v>
      </c>
      <c r="G44" s="2">
        <v>0.27363853979652902</v>
      </c>
      <c r="H44" s="16">
        <f t="shared" si="0"/>
        <v>0</v>
      </c>
      <c r="I44" s="16">
        <f t="shared" si="1"/>
        <v>0</v>
      </c>
      <c r="J44" s="16">
        <f t="shared" si="2"/>
        <v>9.1212846598843011</v>
      </c>
      <c r="K44" s="16">
        <f t="shared" si="3"/>
        <v>0</v>
      </c>
      <c r="L44" s="16">
        <f t="shared" si="4"/>
        <v>4.5606423299421506</v>
      </c>
      <c r="M44" s="16">
        <f t="shared" si="5"/>
        <v>2.2803211649710753</v>
      </c>
    </row>
    <row r="45" spans="1:13" x14ac:dyDescent="0.2">
      <c r="A45" s="3">
        <v>1501907</v>
      </c>
      <c r="B45" s="3">
        <v>150190</v>
      </c>
      <c r="C45" s="1" t="s">
        <v>27</v>
      </c>
      <c r="D45" s="17" t="s">
        <v>64</v>
      </c>
      <c r="E45" s="2">
        <v>0</v>
      </c>
      <c r="F45" s="2">
        <v>0</v>
      </c>
      <c r="G45" s="2">
        <v>1.6130225675175729</v>
      </c>
      <c r="H45" s="16">
        <f t="shared" si="0"/>
        <v>0</v>
      </c>
      <c r="I45" s="16">
        <f t="shared" si="1"/>
        <v>0</v>
      </c>
      <c r="J45" s="16">
        <f t="shared" si="2"/>
        <v>53.767418917252428</v>
      </c>
      <c r="K45" s="16">
        <f t="shared" si="3"/>
        <v>0</v>
      </c>
      <c r="L45" s="16">
        <f t="shared" si="4"/>
        <v>26.883709458626214</v>
      </c>
      <c r="M45" s="16">
        <f t="shared" si="5"/>
        <v>13.441854729313107</v>
      </c>
    </row>
    <row r="46" spans="1:13" x14ac:dyDescent="0.2">
      <c r="A46" s="3">
        <v>1502004</v>
      </c>
      <c r="B46" s="3">
        <v>150200</v>
      </c>
      <c r="C46" s="1" t="s">
        <v>30</v>
      </c>
      <c r="D46" s="17" t="s">
        <v>65</v>
      </c>
      <c r="E46" s="2">
        <v>0</v>
      </c>
      <c r="F46" s="2">
        <v>0</v>
      </c>
      <c r="G46" s="2">
        <v>3.9512195121951219</v>
      </c>
      <c r="H46" s="16">
        <f t="shared" si="0"/>
        <v>0</v>
      </c>
      <c r="I46" s="16">
        <f t="shared" si="1"/>
        <v>0</v>
      </c>
      <c r="J46" s="16">
        <v>100</v>
      </c>
      <c r="K46" s="16">
        <f t="shared" si="3"/>
        <v>0</v>
      </c>
      <c r="L46" s="16">
        <f t="shared" si="4"/>
        <v>50</v>
      </c>
      <c r="M46" s="16">
        <f t="shared" si="5"/>
        <v>25</v>
      </c>
    </row>
    <row r="47" spans="1:13" x14ac:dyDescent="0.2">
      <c r="A47" s="3">
        <v>1501956</v>
      </c>
      <c r="B47" s="3">
        <v>150195</v>
      </c>
      <c r="C47" s="1" t="s">
        <v>43</v>
      </c>
      <c r="D47" s="17" t="s">
        <v>66</v>
      </c>
      <c r="E47" s="2">
        <v>0</v>
      </c>
      <c r="F47" s="2">
        <v>0</v>
      </c>
      <c r="G47" s="2">
        <v>0.44691224268689062</v>
      </c>
      <c r="H47" s="16">
        <f t="shared" si="0"/>
        <v>0</v>
      </c>
      <c r="I47" s="16">
        <f t="shared" si="1"/>
        <v>0</v>
      </c>
      <c r="J47" s="16">
        <f t="shared" si="2"/>
        <v>14.897074756229687</v>
      </c>
      <c r="K47" s="16">
        <f t="shared" si="3"/>
        <v>0</v>
      </c>
      <c r="L47" s="16">
        <f t="shared" si="4"/>
        <v>7.4485373781148434</v>
      </c>
      <c r="M47" s="16">
        <f t="shared" si="5"/>
        <v>3.7242686890574217</v>
      </c>
    </row>
    <row r="48" spans="1:13" x14ac:dyDescent="0.2">
      <c r="A48" s="3">
        <v>1502103</v>
      </c>
      <c r="B48" s="3">
        <v>150210</v>
      </c>
      <c r="C48" s="1" t="s">
        <v>25</v>
      </c>
      <c r="D48" s="17" t="s">
        <v>67</v>
      </c>
      <c r="E48" s="2">
        <v>0</v>
      </c>
      <c r="F48" s="2">
        <v>0</v>
      </c>
      <c r="G48" s="2">
        <v>2.0349375289217955</v>
      </c>
      <c r="H48" s="16">
        <f t="shared" si="0"/>
        <v>0</v>
      </c>
      <c r="I48" s="16">
        <f t="shared" si="1"/>
        <v>0</v>
      </c>
      <c r="J48" s="16">
        <f t="shared" si="2"/>
        <v>67.831250964059848</v>
      </c>
      <c r="K48" s="16">
        <f t="shared" si="3"/>
        <v>0</v>
      </c>
      <c r="L48" s="16">
        <f t="shared" si="4"/>
        <v>33.915625482029924</v>
      </c>
      <c r="M48" s="16">
        <f t="shared" si="5"/>
        <v>16.957812741014962</v>
      </c>
    </row>
    <row r="49" spans="1:13" x14ac:dyDescent="0.2">
      <c r="A49" s="3">
        <v>1502152</v>
      </c>
      <c r="B49" s="3">
        <v>150215</v>
      </c>
      <c r="C49" s="1" t="s">
        <v>55</v>
      </c>
      <c r="D49" s="17" t="s">
        <v>68</v>
      </c>
      <c r="E49" s="2">
        <v>2.0971269360975464</v>
      </c>
      <c r="F49" s="2">
        <v>0</v>
      </c>
      <c r="G49" s="2">
        <v>5.3858582749865356E-3</v>
      </c>
      <c r="H49" s="16">
        <f t="shared" si="0"/>
        <v>2.0971269360975464</v>
      </c>
      <c r="I49" s="16">
        <f t="shared" si="1"/>
        <v>0</v>
      </c>
      <c r="J49" s="16">
        <f t="shared" si="2"/>
        <v>0.17952860916621785</v>
      </c>
      <c r="K49" s="16">
        <f t="shared" si="3"/>
        <v>2.0971269360975464</v>
      </c>
      <c r="L49" s="16">
        <f t="shared" si="4"/>
        <v>8.9764304583108925E-2</v>
      </c>
      <c r="M49" s="16">
        <f t="shared" si="5"/>
        <v>1.0934456203403278</v>
      </c>
    </row>
    <row r="50" spans="1:13" x14ac:dyDescent="0.2">
      <c r="A50" s="3">
        <v>1502202</v>
      </c>
      <c r="B50" s="3">
        <v>150220</v>
      </c>
      <c r="C50" s="1" t="s">
        <v>43</v>
      </c>
      <c r="D50" s="17" t="s">
        <v>69</v>
      </c>
      <c r="E50" s="2">
        <v>0</v>
      </c>
      <c r="F50" s="2">
        <v>0</v>
      </c>
      <c r="G50" s="2">
        <v>0.10606060606060606</v>
      </c>
      <c r="H50" s="16">
        <f t="shared" si="0"/>
        <v>0</v>
      </c>
      <c r="I50" s="16">
        <f t="shared" si="1"/>
        <v>0</v>
      </c>
      <c r="J50" s="16">
        <f t="shared" si="2"/>
        <v>3.535353535353535</v>
      </c>
      <c r="K50" s="16">
        <f t="shared" si="3"/>
        <v>0</v>
      </c>
      <c r="L50" s="16">
        <f t="shared" si="4"/>
        <v>1.7676767676767675</v>
      </c>
      <c r="M50" s="16">
        <f t="shared" si="5"/>
        <v>0.88383838383838376</v>
      </c>
    </row>
    <row r="51" spans="1:13" x14ac:dyDescent="0.2">
      <c r="A51" s="3">
        <v>1502301</v>
      </c>
      <c r="B51" s="3">
        <v>150230</v>
      </c>
      <c r="C51" s="1" t="s">
        <v>27</v>
      </c>
      <c r="D51" s="17" t="s">
        <v>70</v>
      </c>
      <c r="E51" s="2">
        <v>0</v>
      </c>
      <c r="F51" s="2">
        <v>0</v>
      </c>
      <c r="G51" s="2">
        <v>0.11524530786960817</v>
      </c>
      <c r="H51" s="16">
        <f t="shared" si="0"/>
        <v>0</v>
      </c>
      <c r="I51" s="16">
        <f t="shared" si="1"/>
        <v>0</v>
      </c>
      <c r="J51" s="16">
        <f t="shared" si="2"/>
        <v>3.8415102623202726</v>
      </c>
      <c r="K51" s="16">
        <f t="shared" si="3"/>
        <v>0</v>
      </c>
      <c r="L51" s="16">
        <f t="shared" si="4"/>
        <v>1.9207551311601363</v>
      </c>
      <c r="M51" s="16">
        <f t="shared" si="5"/>
        <v>0.96037756558006815</v>
      </c>
    </row>
    <row r="52" spans="1:13" x14ac:dyDescent="0.2">
      <c r="A52" s="3">
        <v>1502400</v>
      </c>
      <c r="B52" s="3">
        <v>150240</v>
      </c>
      <c r="C52" s="1" t="s">
        <v>71</v>
      </c>
      <c r="D52" s="17" t="s">
        <v>72</v>
      </c>
      <c r="E52" s="2">
        <v>95.787352461376059</v>
      </c>
      <c r="F52" s="2">
        <v>0</v>
      </c>
      <c r="G52" s="2">
        <v>0</v>
      </c>
      <c r="H52" s="16">
        <f t="shared" si="0"/>
        <v>95.787352461376059</v>
      </c>
      <c r="I52" s="16">
        <f t="shared" si="1"/>
        <v>0</v>
      </c>
      <c r="J52" s="16">
        <f t="shared" si="2"/>
        <v>0</v>
      </c>
      <c r="K52" s="16">
        <f t="shared" si="3"/>
        <v>95.787352461376059</v>
      </c>
      <c r="L52" s="16">
        <f t="shared" si="4"/>
        <v>0</v>
      </c>
      <c r="M52" s="16">
        <f t="shared" si="5"/>
        <v>47.89367623068803</v>
      </c>
    </row>
    <row r="53" spans="1:13" x14ac:dyDescent="0.2">
      <c r="A53" s="3">
        <v>1502509</v>
      </c>
      <c r="B53" s="3">
        <v>150250</v>
      </c>
      <c r="C53" s="1" t="s">
        <v>30</v>
      </c>
      <c r="D53" s="17" t="s">
        <v>73</v>
      </c>
      <c r="E53" s="2">
        <v>0</v>
      </c>
      <c r="F53" s="2">
        <v>0</v>
      </c>
      <c r="G53" s="2">
        <v>0.38598471691559572</v>
      </c>
      <c r="H53" s="16">
        <f t="shared" si="0"/>
        <v>0</v>
      </c>
      <c r="I53" s="16">
        <f t="shared" si="1"/>
        <v>0</v>
      </c>
      <c r="J53" s="16">
        <f t="shared" si="2"/>
        <v>12.866157230519857</v>
      </c>
      <c r="K53" s="16">
        <f t="shared" si="3"/>
        <v>0</v>
      </c>
      <c r="L53" s="16">
        <f t="shared" si="4"/>
        <v>6.4330786152599284</v>
      </c>
      <c r="M53" s="16">
        <f t="shared" si="5"/>
        <v>3.2165393076299642</v>
      </c>
    </row>
    <row r="54" spans="1:13" x14ac:dyDescent="0.2">
      <c r="A54" s="3">
        <v>1502608</v>
      </c>
      <c r="B54" s="3">
        <v>150260</v>
      </c>
      <c r="C54" s="1" t="s">
        <v>71</v>
      </c>
      <c r="D54" s="17" t="s">
        <v>74</v>
      </c>
      <c r="E54" s="2">
        <v>0</v>
      </c>
      <c r="F54" s="2">
        <v>0</v>
      </c>
      <c r="G54" s="2">
        <v>3.7678975131876418</v>
      </c>
      <c r="H54" s="16">
        <f t="shared" si="0"/>
        <v>0</v>
      </c>
      <c r="I54" s="16">
        <f t="shared" si="1"/>
        <v>0</v>
      </c>
      <c r="J54" s="16">
        <v>100</v>
      </c>
      <c r="K54" s="16">
        <f t="shared" si="3"/>
        <v>0</v>
      </c>
      <c r="L54" s="16">
        <f t="shared" si="4"/>
        <v>50</v>
      </c>
      <c r="M54" s="16">
        <f t="shared" si="5"/>
        <v>25</v>
      </c>
    </row>
    <row r="55" spans="1:13" x14ac:dyDescent="0.2">
      <c r="A55" s="3">
        <v>1502707</v>
      </c>
      <c r="B55" s="3">
        <v>150270</v>
      </c>
      <c r="C55" s="1" t="s">
        <v>32</v>
      </c>
      <c r="D55" s="17" t="s">
        <v>75</v>
      </c>
      <c r="E55" s="2">
        <v>0</v>
      </c>
      <c r="F55" s="2">
        <v>0</v>
      </c>
      <c r="G55" s="2">
        <v>0</v>
      </c>
      <c r="H55" s="16">
        <f t="shared" si="0"/>
        <v>0</v>
      </c>
      <c r="I55" s="16">
        <f t="shared" si="1"/>
        <v>0</v>
      </c>
      <c r="J55" s="16">
        <f t="shared" si="2"/>
        <v>0</v>
      </c>
      <c r="K55" s="16">
        <f t="shared" si="3"/>
        <v>0</v>
      </c>
      <c r="L55" s="16">
        <f t="shared" si="4"/>
        <v>0</v>
      </c>
      <c r="M55" s="16">
        <f t="shared" si="5"/>
        <v>0</v>
      </c>
    </row>
    <row r="56" spans="1:13" x14ac:dyDescent="0.2">
      <c r="A56" s="3">
        <v>1502756</v>
      </c>
      <c r="B56" s="3">
        <v>150275</v>
      </c>
      <c r="C56" s="1" t="s">
        <v>27</v>
      </c>
      <c r="D56" s="17" t="s">
        <v>76</v>
      </c>
      <c r="E56" s="2">
        <v>0</v>
      </c>
      <c r="F56" s="2">
        <v>0</v>
      </c>
      <c r="G56" s="2">
        <v>3.7672090112640797</v>
      </c>
      <c r="H56" s="16">
        <f t="shared" si="0"/>
        <v>0</v>
      </c>
      <c r="I56" s="16">
        <f t="shared" si="1"/>
        <v>0</v>
      </c>
      <c r="J56" s="16">
        <v>100</v>
      </c>
      <c r="K56" s="16">
        <f t="shared" si="3"/>
        <v>0</v>
      </c>
      <c r="L56" s="16">
        <f t="shared" si="4"/>
        <v>50</v>
      </c>
      <c r="M56" s="16">
        <f t="shared" si="5"/>
        <v>25</v>
      </c>
    </row>
    <row r="57" spans="1:13" x14ac:dyDescent="0.2">
      <c r="A57" s="3">
        <v>1502764</v>
      </c>
      <c r="B57" s="3">
        <v>150276</v>
      </c>
      <c r="C57" s="1" t="s">
        <v>32</v>
      </c>
      <c r="D57" s="17" t="s">
        <v>77</v>
      </c>
      <c r="E57" s="2">
        <v>0</v>
      </c>
      <c r="F57" s="2">
        <v>0</v>
      </c>
      <c r="G57" s="2">
        <v>0</v>
      </c>
      <c r="H57" s="16">
        <f t="shared" si="0"/>
        <v>0</v>
      </c>
      <c r="I57" s="16">
        <f t="shared" si="1"/>
        <v>0</v>
      </c>
      <c r="J57" s="16">
        <f t="shared" si="2"/>
        <v>0</v>
      </c>
      <c r="K57" s="16">
        <f t="shared" si="3"/>
        <v>0</v>
      </c>
      <c r="L57" s="16">
        <f t="shared" si="4"/>
        <v>0</v>
      </c>
      <c r="M57" s="16">
        <f t="shared" si="5"/>
        <v>0</v>
      </c>
    </row>
    <row r="58" spans="1:13" x14ac:dyDescent="0.2">
      <c r="A58" s="3">
        <v>1502772</v>
      </c>
      <c r="B58" s="3">
        <v>150277</v>
      </c>
      <c r="C58" s="1" t="s">
        <v>55</v>
      </c>
      <c r="D58" s="17" t="s">
        <v>78</v>
      </c>
      <c r="E58" s="2">
        <v>0</v>
      </c>
      <c r="F58" s="2">
        <v>0</v>
      </c>
      <c r="G58" s="2">
        <v>0.89095744680851063</v>
      </c>
      <c r="H58" s="16">
        <f t="shared" si="0"/>
        <v>0</v>
      </c>
      <c r="I58" s="16">
        <f t="shared" si="1"/>
        <v>0</v>
      </c>
      <c r="J58" s="16">
        <f t="shared" si="2"/>
        <v>29.698581560283689</v>
      </c>
      <c r="K58" s="16">
        <f t="shared" si="3"/>
        <v>0</v>
      </c>
      <c r="L58" s="16">
        <f t="shared" si="4"/>
        <v>14.849290780141844</v>
      </c>
      <c r="M58" s="16">
        <f t="shared" si="5"/>
        <v>7.4246453900709222</v>
      </c>
    </row>
    <row r="59" spans="1:13" x14ac:dyDescent="0.2">
      <c r="A59" s="3">
        <v>1502806</v>
      </c>
      <c r="B59" s="3">
        <v>150280</v>
      </c>
      <c r="C59" s="1" t="s">
        <v>30</v>
      </c>
      <c r="D59" s="17" t="s">
        <v>79</v>
      </c>
      <c r="E59" s="2">
        <v>0</v>
      </c>
      <c r="F59" s="2">
        <v>0</v>
      </c>
      <c r="G59" s="2">
        <v>0.65176108065498584</v>
      </c>
      <c r="H59" s="16">
        <f t="shared" si="0"/>
        <v>0</v>
      </c>
      <c r="I59" s="16">
        <f t="shared" si="1"/>
        <v>0</v>
      </c>
      <c r="J59" s="16">
        <f t="shared" si="2"/>
        <v>21.725369355166194</v>
      </c>
      <c r="K59" s="16">
        <f t="shared" si="3"/>
        <v>0</v>
      </c>
      <c r="L59" s="16">
        <f t="shared" si="4"/>
        <v>10.862684677583097</v>
      </c>
      <c r="M59" s="16">
        <f t="shared" si="5"/>
        <v>5.4313423387915485</v>
      </c>
    </row>
    <row r="60" spans="1:13" x14ac:dyDescent="0.2">
      <c r="A60" s="3">
        <v>1502855</v>
      </c>
      <c r="B60" s="3">
        <v>150285</v>
      </c>
      <c r="C60" s="1" t="s">
        <v>34</v>
      </c>
      <c r="D60" s="17" t="s">
        <v>80</v>
      </c>
      <c r="E60" s="2">
        <v>0</v>
      </c>
      <c r="F60" s="2">
        <v>0</v>
      </c>
      <c r="G60" s="2">
        <v>0.43292882912430308</v>
      </c>
      <c r="H60" s="16">
        <f t="shared" si="0"/>
        <v>0</v>
      </c>
      <c r="I60" s="16">
        <f t="shared" si="1"/>
        <v>0</v>
      </c>
      <c r="J60" s="16">
        <f t="shared" si="2"/>
        <v>14.430960970810103</v>
      </c>
      <c r="K60" s="16">
        <f t="shared" si="3"/>
        <v>0</v>
      </c>
      <c r="L60" s="16">
        <f t="shared" si="4"/>
        <v>7.2154804854050516</v>
      </c>
      <c r="M60" s="16">
        <f t="shared" si="5"/>
        <v>3.6077402427025258</v>
      </c>
    </row>
    <row r="61" spans="1:13" x14ac:dyDescent="0.2">
      <c r="A61" s="3">
        <v>1502905</v>
      </c>
      <c r="B61" s="3">
        <v>150290</v>
      </c>
      <c r="C61" s="1" t="s">
        <v>71</v>
      </c>
      <c r="D61" s="17" t="s">
        <v>81</v>
      </c>
      <c r="E61" s="2">
        <v>0</v>
      </c>
      <c r="F61" s="2">
        <v>0</v>
      </c>
      <c r="G61" s="2">
        <v>0.19132653061224489</v>
      </c>
      <c r="H61" s="16">
        <f t="shared" si="0"/>
        <v>0</v>
      </c>
      <c r="I61" s="16">
        <f t="shared" si="1"/>
        <v>0</v>
      </c>
      <c r="J61" s="16">
        <f t="shared" si="2"/>
        <v>6.3775510204081636</v>
      </c>
      <c r="K61" s="16">
        <f t="shared" si="3"/>
        <v>0</v>
      </c>
      <c r="L61" s="16">
        <f t="shared" si="4"/>
        <v>3.1887755102040818</v>
      </c>
      <c r="M61" s="16">
        <f t="shared" si="5"/>
        <v>1.5943877551020409</v>
      </c>
    </row>
    <row r="62" spans="1:13" x14ac:dyDescent="0.2">
      <c r="A62" s="3">
        <v>1502939</v>
      </c>
      <c r="B62" s="3">
        <v>150293</v>
      </c>
      <c r="C62" s="1" t="s">
        <v>27</v>
      </c>
      <c r="D62" s="17" t="s">
        <v>82</v>
      </c>
      <c r="E62" s="2">
        <v>0</v>
      </c>
      <c r="F62" s="2">
        <v>43.449185888738128</v>
      </c>
      <c r="G62" s="2">
        <v>0</v>
      </c>
      <c r="H62" s="16">
        <f t="shared" si="0"/>
        <v>0</v>
      </c>
      <c r="I62" s="16">
        <f t="shared" si="1"/>
        <v>81.979596016487037</v>
      </c>
      <c r="J62" s="16">
        <f t="shared" si="2"/>
        <v>0</v>
      </c>
      <c r="K62" s="16">
        <f t="shared" si="3"/>
        <v>0</v>
      </c>
      <c r="L62" s="16">
        <f t="shared" si="4"/>
        <v>40.989798008243518</v>
      </c>
      <c r="M62" s="16">
        <f t="shared" si="5"/>
        <v>20.494899004121759</v>
      </c>
    </row>
    <row r="63" spans="1:13" x14ac:dyDescent="0.2">
      <c r="A63" s="3">
        <v>1502954</v>
      </c>
      <c r="B63" s="3">
        <v>150295</v>
      </c>
      <c r="C63" s="1" t="s">
        <v>55</v>
      </c>
      <c r="D63" s="17" t="s">
        <v>83</v>
      </c>
      <c r="E63" s="2">
        <v>0</v>
      </c>
      <c r="F63" s="2">
        <v>0</v>
      </c>
      <c r="G63" s="2">
        <v>0.19155206286836934</v>
      </c>
      <c r="H63" s="16">
        <f t="shared" si="0"/>
        <v>0</v>
      </c>
      <c r="I63" s="16">
        <f t="shared" si="1"/>
        <v>0</v>
      </c>
      <c r="J63" s="16">
        <f t="shared" si="2"/>
        <v>6.3850687622789781</v>
      </c>
      <c r="K63" s="16">
        <f t="shared" si="3"/>
        <v>0</v>
      </c>
      <c r="L63" s="16">
        <f t="shared" si="4"/>
        <v>3.1925343811394891</v>
      </c>
      <c r="M63" s="16">
        <f t="shared" si="5"/>
        <v>1.5962671905697445</v>
      </c>
    </row>
    <row r="64" spans="1:13" x14ac:dyDescent="0.2">
      <c r="A64" s="3">
        <v>1503002</v>
      </c>
      <c r="B64" s="3">
        <v>150300</v>
      </c>
      <c r="C64" s="1" t="s">
        <v>34</v>
      </c>
      <c r="D64" s="17" t="s">
        <v>84</v>
      </c>
      <c r="E64" s="2">
        <v>0</v>
      </c>
      <c r="F64" s="2">
        <v>0</v>
      </c>
      <c r="G64" s="2">
        <v>4.5379639422485678E-2</v>
      </c>
      <c r="H64" s="16">
        <f t="shared" si="0"/>
        <v>0</v>
      </c>
      <c r="I64" s="16">
        <f t="shared" si="1"/>
        <v>0</v>
      </c>
      <c r="J64" s="16">
        <f t="shared" si="2"/>
        <v>1.5126546474161893</v>
      </c>
      <c r="K64" s="16">
        <f t="shared" si="3"/>
        <v>0</v>
      </c>
      <c r="L64" s="16">
        <f t="shared" si="4"/>
        <v>0.75632732370809463</v>
      </c>
      <c r="M64" s="16">
        <f t="shared" si="5"/>
        <v>0.37816366185404732</v>
      </c>
    </row>
    <row r="65" spans="1:13" x14ac:dyDescent="0.2">
      <c r="A65" s="3">
        <v>1503044</v>
      </c>
      <c r="B65" s="3">
        <v>150304</v>
      </c>
      <c r="C65" s="1" t="s">
        <v>32</v>
      </c>
      <c r="D65" s="17" t="s">
        <v>85</v>
      </c>
      <c r="E65" s="2">
        <v>0</v>
      </c>
      <c r="F65" s="2">
        <v>0</v>
      </c>
      <c r="G65" s="2">
        <v>0</v>
      </c>
      <c r="H65" s="16">
        <f t="shared" si="0"/>
        <v>0</v>
      </c>
      <c r="I65" s="16">
        <f t="shared" si="1"/>
        <v>0</v>
      </c>
      <c r="J65" s="16">
        <f t="shared" si="2"/>
        <v>0</v>
      </c>
      <c r="K65" s="16">
        <f t="shared" si="3"/>
        <v>0</v>
      </c>
      <c r="L65" s="16">
        <f t="shared" si="4"/>
        <v>0</v>
      </c>
      <c r="M65" s="16">
        <f t="shared" si="5"/>
        <v>0</v>
      </c>
    </row>
    <row r="66" spans="1:13" x14ac:dyDescent="0.2">
      <c r="A66" s="3">
        <v>1503077</v>
      </c>
      <c r="B66" s="3">
        <v>150307</v>
      </c>
      <c r="C66" s="1" t="s">
        <v>27</v>
      </c>
      <c r="D66" s="17" t="s">
        <v>86</v>
      </c>
      <c r="E66" s="2">
        <v>0</v>
      </c>
      <c r="F66" s="2">
        <v>0</v>
      </c>
      <c r="G66" s="2">
        <v>0.15594541910331383</v>
      </c>
      <c r="H66" s="16">
        <f t="shared" si="0"/>
        <v>0</v>
      </c>
      <c r="I66" s="16">
        <f t="shared" si="1"/>
        <v>0</v>
      </c>
      <c r="J66" s="16">
        <f t="shared" si="2"/>
        <v>5.1981806367771277</v>
      </c>
      <c r="K66" s="16">
        <f t="shared" si="3"/>
        <v>0</v>
      </c>
      <c r="L66" s="16">
        <f t="shared" si="4"/>
        <v>2.5990903183885639</v>
      </c>
      <c r="M66" s="16">
        <f t="shared" si="5"/>
        <v>1.2995451591942819</v>
      </c>
    </row>
    <row r="67" spans="1:13" x14ac:dyDescent="0.2">
      <c r="A67" s="3">
        <v>1503093</v>
      </c>
      <c r="B67" s="3">
        <v>150309</v>
      </c>
      <c r="C67" s="1" t="s">
        <v>61</v>
      </c>
      <c r="D67" s="17" t="s">
        <v>87</v>
      </c>
      <c r="E67" s="2">
        <v>0</v>
      </c>
      <c r="F67" s="2">
        <v>0</v>
      </c>
      <c r="G67" s="2">
        <v>4.2456167937730951E-2</v>
      </c>
      <c r="H67" s="16">
        <f t="shared" si="0"/>
        <v>0</v>
      </c>
      <c r="I67" s="16">
        <f t="shared" si="1"/>
        <v>0</v>
      </c>
      <c r="J67" s="16">
        <f t="shared" si="2"/>
        <v>1.415205597924365</v>
      </c>
      <c r="K67" s="16">
        <f t="shared" si="3"/>
        <v>0</v>
      </c>
      <c r="L67" s="16">
        <f t="shared" si="4"/>
        <v>0.70760279896218248</v>
      </c>
      <c r="M67" s="16">
        <f t="shared" si="5"/>
        <v>0.35380139948109124</v>
      </c>
    </row>
    <row r="68" spans="1:13" x14ac:dyDescent="0.2">
      <c r="A68" s="3">
        <v>1503101</v>
      </c>
      <c r="B68" s="3">
        <v>150310</v>
      </c>
      <c r="C68" s="1" t="s">
        <v>30</v>
      </c>
      <c r="D68" s="17" t="s">
        <v>88</v>
      </c>
      <c r="E68" s="2">
        <v>0</v>
      </c>
      <c r="F68" s="2">
        <v>0</v>
      </c>
      <c r="G68" s="2">
        <v>3.5259297387723584E-2</v>
      </c>
      <c r="H68" s="16">
        <f t="shared" si="0"/>
        <v>0</v>
      </c>
      <c r="I68" s="16">
        <f t="shared" si="1"/>
        <v>0</v>
      </c>
      <c r="J68" s="16">
        <f t="shared" si="2"/>
        <v>1.1753099129241196</v>
      </c>
      <c r="K68" s="16">
        <f t="shared" si="3"/>
        <v>0</v>
      </c>
      <c r="L68" s="16">
        <f t="shared" si="4"/>
        <v>0.58765495646205979</v>
      </c>
      <c r="M68" s="16">
        <f t="shared" si="5"/>
        <v>0.29382747823102989</v>
      </c>
    </row>
    <row r="69" spans="1:13" x14ac:dyDescent="0.2">
      <c r="A69" s="3">
        <v>1503200</v>
      </c>
      <c r="B69" s="3">
        <v>150320</v>
      </c>
      <c r="C69" s="1" t="s">
        <v>71</v>
      </c>
      <c r="D69" s="17" t="s">
        <v>89</v>
      </c>
      <c r="E69" s="2">
        <v>0</v>
      </c>
      <c r="F69" s="2">
        <v>0</v>
      </c>
      <c r="G69" s="2">
        <v>0.21929824561403508</v>
      </c>
      <c r="H69" s="16">
        <f t="shared" ref="H69:H132" si="6">(E69)/(100)*100</f>
        <v>0</v>
      </c>
      <c r="I69" s="16">
        <f t="shared" ref="I69:I132" si="7">(F69)/(53)*100</f>
        <v>0</v>
      </c>
      <c r="J69" s="16">
        <f t="shared" ref="J69:J132" si="8">(G69)/(3)*100</f>
        <v>7.3099415204678362</v>
      </c>
      <c r="K69" s="16">
        <f t="shared" ref="K69:L132" si="9">H69</f>
        <v>0</v>
      </c>
      <c r="L69" s="16">
        <f t="shared" ref="L69:L132" si="10">AVERAGE(I69:J69)</f>
        <v>3.6549707602339181</v>
      </c>
      <c r="M69" s="16">
        <f t="shared" ref="M69:M132" si="11">AVERAGE(K69:L69)</f>
        <v>1.827485380116959</v>
      </c>
    </row>
    <row r="70" spans="1:13" x14ac:dyDescent="0.2">
      <c r="A70" s="3">
        <v>1503309</v>
      </c>
      <c r="B70" s="3">
        <v>150330</v>
      </c>
      <c r="C70" s="1" t="s">
        <v>25</v>
      </c>
      <c r="D70" s="17" t="s">
        <v>90</v>
      </c>
      <c r="E70" s="2">
        <v>0</v>
      </c>
      <c r="F70" s="2">
        <v>0</v>
      </c>
      <c r="G70" s="2">
        <v>2.718368171261234</v>
      </c>
      <c r="H70" s="16">
        <f t="shared" si="6"/>
        <v>0</v>
      </c>
      <c r="I70" s="16">
        <f t="shared" si="7"/>
        <v>0</v>
      </c>
      <c r="J70" s="16">
        <f t="shared" si="8"/>
        <v>90.612272375374474</v>
      </c>
      <c r="K70" s="16">
        <f t="shared" si="9"/>
        <v>0</v>
      </c>
      <c r="L70" s="16">
        <f t="shared" si="10"/>
        <v>45.306136187687237</v>
      </c>
      <c r="M70" s="16">
        <f t="shared" si="11"/>
        <v>22.653068093843618</v>
      </c>
    </row>
    <row r="71" spans="1:13" x14ac:dyDescent="0.2">
      <c r="A71" s="3">
        <v>1503408</v>
      </c>
      <c r="B71" s="3">
        <v>150340</v>
      </c>
      <c r="C71" s="1" t="s">
        <v>71</v>
      </c>
      <c r="D71" s="17" t="s">
        <v>91</v>
      </c>
      <c r="E71" s="2">
        <v>0</v>
      </c>
      <c r="F71" s="2">
        <v>0</v>
      </c>
      <c r="G71" s="2">
        <v>65.281385281385283</v>
      </c>
      <c r="H71" s="16">
        <f t="shared" si="6"/>
        <v>0</v>
      </c>
      <c r="I71" s="16">
        <f t="shared" si="7"/>
        <v>0</v>
      </c>
      <c r="J71" s="16">
        <v>100</v>
      </c>
      <c r="K71" s="16">
        <f t="shared" si="9"/>
        <v>0</v>
      </c>
      <c r="L71" s="16">
        <f t="shared" si="10"/>
        <v>50</v>
      </c>
      <c r="M71" s="16">
        <f t="shared" si="11"/>
        <v>25</v>
      </c>
    </row>
    <row r="72" spans="1:13" x14ac:dyDescent="0.2">
      <c r="A72" s="3">
        <v>1503457</v>
      </c>
      <c r="B72" s="3">
        <v>150345</v>
      </c>
      <c r="C72" s="1" t="s">
        <v>27</v>
      </c>
      <c r="D72" s="17" t="s">
        <v>92</v>
      </c>
      <c r="E72" s="2">
        <v>0</v>
      </c>
      <c r="F72" s="2">
        <v>0</v>
      </c>
      <c r="G72" s="2">
        <v>0</v>
      </c>
      <c r="H72" s="16">
        <f t="shared" si="6"/>
        <v>0</v>
      </c>
      <c r="I72" s="16">
        <f t="shared" si="7"/>
        <v>0</v>
      </c>
      <c r="J72" s="16">
        <f t="shared" si="8"/>
        <v>0</v>
      </c>
      <c r="K72" s="16">
        <f t="shared" si="9"/>
        <v>0</v>
      </c>
      <c r="L72" s="16">
        <f t="shared" si="10"/>
        <v>0</v>
      </c>
      <c r="M72" s="16">
        <f t="shared" si="11"/>
        <v>0</v>
      </c>
    </row>
    <row r="73" spans="1:13" x14ac:dyDescent="0.2">
      <c r="A73" s="3">
        <v>1503507</v>
      </c>
      <c r="B73" s="3">
        <v>150350</v>
      </c>
      <c r="C73" s="1" t="s">
        <v>27</v>
      </c>
      <c r="D73" s="17" t="s">
        <v>93</v>
      </c>
      <c r="E73" s="2">
        <v>0</v>
      </c>
      <c r="F73" s="2">
        <v>0</v>
      </c>
      <c r="G73" s="2">
        <v>4.0431266846361185</v>
      </c>
      <c r="H73" s="16">
        <f t="shared" si="6"/>
        <v>0</v>
      </c>
      <c r="I73" s="16">
        <f t="shared" si="7"/>
        <v>0</v>
      </c>
      <c r="J73" s="16">
        <v>100</v>
      </c>
      <c r="K73" s="16">
        <f t="shared" si="9"/>
        <v>0</v>
      </c>
      <c r="L73" s="16">
        <f t="shared" si="10"/>
        <v>50</v>
      </c>
      <c r="M73" s="16">
        <f t="shared" si="11"/>
        <v>25</v>
      </c>
    </row>
    <row r="74" spans="1:13" x14ac:dyDescent="0.2">
      <c r="A74" s="3">
        <v>1503606</v>
      </c>
      <c r="B74" s="3">
        <v>150360</v>
      </c>
      <c r="C74" s="1" t="s">
        <v>46</v>
      </c>
      <c r="D74" s="17" t="s">
        <v>94</v>
      </c>
      <c r="E74" s="2">
        <v>0</v>
      </c>
      <c r="F74" s="2">
        <v>0</v>
      </c>
      <c r="G74" s="2">
        <v>2.9442289432426267E-4</v>
      </c>
      <c r="H74" s="16">
        <f t="shared" si="6"/>
        <v>0</v>
      </c>
      <c r="I74" s="16">
        <f t="shared" si="7"/>
        <v>0</v>
      </c>
      <c r="J74" s="16">
        <f t="shared" si="8"/>
        <v>9.8140964774754216E-3</v>
      </c>
      <c r="K74" s="16">
        <f t="shared" si="9"/>
        <v>0</v>
      </c>
      <c r="L74" s="16">
        <f t="shared" si="10"/>
        <v>4.9070482387377108E-3</v>
      </c>
      <c r="M74" s="16">
        <f t="shared" si="11"/>
        <v>2.4535241193688554E-3</v>
      </c>
    </row>
    <row r="75" spans="1:13" x14ac:dyDescent="0.2">
      <c r="A75" s="3">
        <v>1503705</v>
      </c>
      <c r="B75" s="3">
        <v>150370</v>
      </c>
      <c r="C75" s="1" t="s">
        <v>61</v>
      </c>
      <c r="D75" s="17" t="s">
        <v>95</v>
      </c>
      <c r="E75" s="2">
        <v>100</v>
      </c>
      <c r="F75" s="2">
        <v>0</v>
      </c>
      <c r="G75" s="2">
        <v>4.2899730967788846E-2</v>
      </c>
      <c r="H75" s="16">
        <f t="shared" si="6"/>
        <v>100</v>
      </c>
      <c r="I75" s="16">
        <f t="shared" si="7"/>
        <v>0</v>
      </c>
      <c r="J75" s="16">
        <f t="shared" si="8"/>
        <v>1.4299910322596281</v>
      </c>
      <c r="K75" s="16">
        <f t="shared" si="9"/>
        <v>100</v>
      </c>
      <c r="L75" s="16">
        <f t="shared" si="10"/>
        <v>0.71499551612981405</v>
      </c>
      <c r="M75" s="16">
        <f t="shared" si="11"/>
        <v>50.357497758064909</v>
      </c>
    </row>
    <row r="76" spans="1:13" x14ac:dyDescent="0.2">
      <c r="A76" s="3">
        <v>1503754</v>
      </c>
      <c r="B76" s="3">
        <v>150375</v>
      </c>
      <c r="C76" s="1" t="s">
        <v>46</v>
      </c>
      <c r="D76" s="17" t="s">
        <v>96</v>
      </c>
      <c r="E76" s="2">
        <v>0</v>
      </c>
      <c r="F76" s="2">
        <v>0</v>
      </c>
      <c r="G76" s="2">
        <v>3.9506779802378305E-4</v>
      </c>
      <c r="H76" s="16">
        <f t="shared" si="6"/>
        <v>0</v>
      </c>
      <c r="I76" s="16">
        <f t="shared" si="7"/>
        <v>0</v>
      </c>
      <c r="J76" s="16">
        <f t="shared" si="8"/>
        <v>1.3168926600792767E-2</v>
      </c>
      <c r="K76" s="16">
        <f t="shared" si="9"/>
        <v>0</v>
      </c>
      <c r="L76" s="16">
        <f t="shared" si="10"/>
        <v>6.5844633003963836E-3</v>
      </c>
      <c r="M76" s="16">
        <f t="shared" si="11"/>
        <v>3.2922316501981918E-3</v>
      </c>
    </row>
    <row r="77" spans="1:13" x14ac:dyDescent="0.2">
      <c r="A77" s="3">
        <v>1503804</v>
      </c>
      <c r="B77" s="3">
        <v>150380</v>
      </c>
      <c r="C77" s="1" t="s">
        <v>61</v>
      </c>
      <c r="D77" s="17" t="s">
        <v>97</v>
      </c>
      <c r="E77" s="2">
        <v>0</v>
      </c>
      <c r="F77" s="2">
        <v>3.8621509209744502</v>
      </c>
      <c r="G77" s="2">
        <v>0.61224489795918369</v>
      </c>
      <c r="H77" s="16">
        <f t="shared" si="6"/>
        <v>0</v>
      </c>
      <c r="I77" s="16">
        <f t="shared" si="7"/>
        <v>7.287077209385755</v>
      </c>
      <c r="J77" s="16">
        <f t="shared" si="8"/>
        <v>20.408163265306122</v>
      </c>
      <c r="K77" s="16">
        <f t="shared" si="9"/>
        <v>0</v>
      </c>
      <c r="L77" s="16">
        <f t="shared" si="10"/>
        <v>13.847620237345939</v>
      </c>
      <c r="M77" s="16">
        <f t="shared" si="11"/>
        <v>6.9238101186729697</v>
      </c>
    </row>
    <row r="78" spans="1:13" x14ac:dyDescent="0.2">
      <c r="A78" s="3">
        <v>1503903</v>
      </c>
      <c r="B78" s="3">
        <v>150390</v>
      </c>
      <c r="C78" s="1" t="s">
        <v>34</v>
      </c>
      <c r="D78" s="17" t="s">
        <v>98</v>
      </c>
      <c r="E78" s="2">
        <v>0</v>
      </c>
      <c r="F78" s="2">
        <v>0</v>
      </c>
      <c r="G78" s="2">
        <v>2.7267006921624835E-2</v>
      </c>
      <c r="H78" s="16">
        <f t="shared" si="6"/>
        <v>0</v>
      </c>
      <c r="I78" s="16">
        <f t="shared" si="7"/>
        <v>0</v>
      </c>
      <c r="J78" s="16">
        <f t="shared" si="8"/>
        <v>0.90890023072082782</v>
      </c>
      <c r="K78" s="16">
        <f t="shared" si="9"/>
        <v>0</v>
      </c>
      <c r="L78" s="16">
        <f t="shared" si="10"/>
        <v>0.45445011536041391</v>
      </c>
      <c r="M78" s="16">
        <f t="shared" si="11"/>
        <v>0.22722505768020695</v>
      </c>
    </row>
    <row r="79" spans="1:13" x14ac:dyDescent="0.2">
      <c r="A79" s="3">
        <v>1504000</v>
      </c>
      <c r="B79" s="3">
        <v>150400</v>
      </c>
      <c r="C79" s="1" t="s">
        <v>25</v>
      </c>
      <c r="D79" s="17" t="s">
        <v>99</v>
      </c>
      <c r="E79" s="2">
        <v>0</v>
      </c>
      <c r="F79" s="2">
        <v>0</v>
      </c>
      <c r="G79" s="2">
        <v>50.802108399220806</v>
      </c>
      <c r="H79" s="16">
        <f t="shared" si="6"/>
        <v>0</v>
      </c>
      <c r="I79" s="16">
        <f t="shared" si="7"/>
        <v>0</v>
      </c>
      <c r="J79" s="16">
        <v>100</v>
      </c>
      <c r="K79" s="16">
        <f t="shared" si="9"/>
        <v>0</v>
      </c>
      <c r="L79" s="16">
        <f t="shared" si="10"/>
        <v>50</v>
      </c>
      <c r="M79" s="16">
        <f t="shared" si="11"/>
        <v>25</v>
      </c>
    </row>
    <row r="80" spans="1:13" x14ac:dyDescent="0.2">
      <c r="A80" s="3">
        <v>1504059</v>
      </c>
      <c r="B80" s="3">
        <v>150405</v>
      </c>
      <c r="C80" s="1" t="s">
        <v>27</v>
      </c>
      <c r="D80" s="17" t="s">
        <v>100</v>
      </c>
      <c r="E80" s="2">
        <v>0</v>
      </c>
      <c r="F80" s="2">
        <v>0</v>
      </c>
      <c r="G80" s="2">
        <v>0</v>
      </c>
      <c r="H80" s="16">
        <f t="shared" si="6"/>
        <v>0</v>
      </c>
      <c r="I80" s="16">
        <f t="shared" si="7"/>
        <v>0</v>
      </c>
      <c r="J80" s="16">
        <f t="shared" si="8"/>
        <v>0</v>
      </c>
      <c r="K80" s="16">
        <f t="shared" si="9"/>
        <v>0</v>
      </c>
      <c r="L80" s="16">
        <f t="shared" si="10"/>
        <v>0</v>
      </c>
      <c r="M80" s="16">
        <f t="shared" si="11"/>
        <v>0</v>
      </c>
    </row>
    <row r="81" spans="1:13" x14ac:dyDescent="0.2">
      <c r="A81" s="3">
        <v>1504109</v>
      </c>
      <c r="B81" s="3">
        <v>150410</v>
      </c>
      <c r="C81" s="1" t="s">
        <v>71</v>
      </c>
      <c r="D81" s="17" t="s">
        <v>101</v>
      </c>
      <c r="E81" s="2">
        <v>0</v>
      </c>
      <c r="F81" s="2">
        <v>0</v>
      </c>
      <c r="G81" s="2">
        <v>27.365129007036746</v>
      </c>
      <c r="H81" s="16">
        <f t="shared" si="6"/>
        <v>0</v>
      </c>
      <c r="I81" s="16">
        <f t="shared" si="7"/>
        <v>0</v>
      </c>
      <c r="J81" s="16">
        <v>100</v>
      </c>
      <c r="K81" s="16">
        <f t="shared" si="9"/>
        <v>0</v>
      </c>
      <c r="L81" s="16">
        <f t="shared" si="10"/>
        <v>50</v>
      </c>
      <c r="M81" s="16">
        <f t="shared" si="11"/>
        <v>25</v>
      </c>
    </row>
    <row r="82" spans="1:13" x14ac:dyDescent="0.2">
      <c r="A82" s="3">
        <v>1504208</v>
      </c>
      <c r="B82" s="3">
        <v>150420</v>
      </c>
      <c r="C82" s="1" t="s">
        <v>55</v>
      </c>
      <c r="D82" s="17" t="s">
        <v>102</v>
      </c>
      <c r="E82" s="2">
        <v>62.188541982418919</v>
      </c>
      <c r="F82" s="2">
        <v>0</v>
      </c>
      <c r="G82" s="2">
        <v>1.7674205479003696E-2</v>
      </c>
      <c r="H82" s="16">
        <f t="shared" si="6"/>
        <v>62.188541982418919</v>
      </c>
      <c r="I82" s="16">
        <f t="shared" si="7"/>
        <v>0</v>
      </c>
      <c r="J82" s="16">
        <f t="shared" si="8"/>
        <v>0.58914018263345647</v>
      </c>
      <c r="K82" s="16">
        <f t="shared" si="9"/>
        <v>62.188541982418919</v>
      </c>
      <c r="L82" s="16">
        <f t="shared" si="10"/>
        <v>0.29457009131672823</v>
      </c>
      <c r="M82" s="16">
        <f t="shared" si="11"/>
        <v>31.241556036867824</v>
      </c>
    </row>
    <row r="83" spans="1:13" x14ac:dyDescent="0.2">
      <c r="A83" s="3">
        <v>1504307</v>
      </c>
      <c r="B83" s="3">
        <v>150430</v>
      </c>
      <c r="C83" s="1" t="s">
        <v>71</v>
      </c>
      <c r="D83" s="17" t="s">
        <v>103</v>
      </c>
      <c r="E83" s="2">
        <v>0</v>
      </c>
      <c r="F83" s="2">
        <v>0</v>
      </c>
      <c r="G83" s="2">
        <v>3.2653061224489799E-2</v>
      </c>
      <c r="H83" s="16">
        <f t="shared" si="6"/>
        <v>0</v>
      </c>
      <c r="I83" s="16">
        <f t="shared" si="7"/>
        <v>0</v>
      </c>
      <c r="J83" s="16">
        <f t="shared" si="8"/>
        <v>1.08843537414966</v>
      </c>
      <c r="K83" s="16">
        <f t="shared" si="9"/>
        <v>0</v>
      </c>
      <c r="L83" s="16">
        <f t="shared" si="10"/>
        <v>0.54421768707482998</v>
      </c>
      <c r="M83" s="16">
        <f t="shared" si="11"/>
        <v>0.27210884353741499</v>
      </c>
    </row>
    <row r="84" spans="1:13" x14ac:dyDescent="0.2">
      <c r="A84" s="3">
        <v>1504406</v>
      </c>
      <c r="B84" s="3">
        <v>150440</v>
      </c>
      <c r="C84" s="1" t="s">
        <v>71</v>
      </c>
      <c r="D84" s="17" t="s">
        <v>104</v>
      </c>
      <c r="E84" s="2">
        <v>0</v>
      </c>
      <c r="F84" s="2">
        <v>0</v>
      </c>
      <c r="G84" s="2">
        <v>6.1141304347826093</v>
      </c>
      <c r="H84" s="16">
        <f t="shared" si="6"/>
        <v>0</v>
      </c>
      <c r="I84" s="16">
        <f t="shared" si="7"/>
        <v>0</v>
      </c>
      <c r="J84" s="16">
        <v>100</v>
      </c>
      <c r="K84" s="16">
        <f t="shared" si="9"/>
        <v>0</v>
      </c>
      <c r="L84" s="16">
        <f t="shared" si="10"/>
        <v>50</v>
      </c>
      <c r="M84" s="16">
        <f t="shared" si="11"/>
        <v>25</v>
      </c>
    </row>
    <row r="85" spans="1:13" x14ac:dyDescent="0.2">
      <c r="A85" s="3">
        <v>1504422</v>
      </c>
      <c r="B85" s="3">
        <v>150442</v>
      </c>
      <c r="C85" s="1" t="s">
        <v>40</v>
      </c>
      <c r="D85" s="17" t="s">
        <v>105</v>
      </c>
      <c r="E85" s="2">
        <v>95.650331329942986</v>
      </c>
      <c r="F85" s="2">
        <v>0</v>
      </c>
      <c r="G85" s="2">
        <v>0.83892617449664431</v>
      </c>
      <c r="H85" s="16">
        <f t="shared" si="6"/>
        <v>95.650331329942986</v>
      </c>
      <c r="I85" s="16">
        <f t="shared" si="7"/>
        <v>0</v>
      </c>
      <c r="J85" s="16">
        <f t="shared" si="8"/>
        <v>27.964205816554809</v>
      </c>
      <c r="K85" s="16">
        <f t="shared" si="9"/>
        <v>95.650331329942986</v>
      </c>
      <c r="L85" s="16">
        <f t="shared" si="10"/>
        <v>13.982102908277405</v>
      </c>
      <c r="M85" s="16">
        <f t="shared" si="11"/>
        <v>54.816217119110192</v>
      </c>
    </row>
    <row r="86" spans="1:13" x14ac:dyDescent="0.2">
      <c r="A86" s="3">
        <v>1504455</v>
      </c>
      <c r="B86" s="3">
        <v>150445</v>
      </c>
      <c r="C86" s="1" t="s">
        <v>37</v>
      </c>
      <c r="D86" s="17" t="s">
        <v>106</v>
      </c>
      <c r="E86" s="2">
        <v>0</v>
      </c>
      <c r="F86" s="2">
        <v>0</v>
      </c>
      <c r="G86" s="2">
        <v>4.5347518967471879E-3</v>
      </c>
      <c r="H86" s="16">
        <f t="shared" si="6"/>
        <v>0</v>
      </c>
      <c r="I86" s="16">
        <f t="shared" si="7"/>
        <v>0</v>
      </c>
      <c r="J86" s="16">
        <f t="shared" si="8"/>
        <v>0.15115839655823959</v>
      </c>
      <c r="K86" s="16">
        <f t="shared" si="9"/>
        <v>0</v>
      </c>
      <c r="L86" s="16">
        <f t="shared" si="10"/>
        <v>7.5579198279119797E-2</v>
      </c>
      <c r="M86" s="16">
        <f t="shared" si="11"/>
        <v>3.7789599139559898E-2</v>
      </c>
    </row>
    <row r="87" spans="1:13" x14ac:dyDescent="0.2">
      <c r="A87" s="3">
        <v>1504505</v>
      </c>
      <c r="B87" s="3">
        <v>150450</v>
      </c>
      <c r="C87" s="1" t="s">
        <v>30</v>
      </c>
      <c r="D87" s="17" t="s">
        <v>107</v>
      </c>
      <c r="E87" s="2">
        <v>0</v>
      </c>
      <c r="F87" s="2">
        <v>0</v>
      </c>
      <c r="G87" s="2">
        <v>2.0191115909000041E-2</v>
      </c>
      <c r="H87" s="16">
        <f t="shared" si="6"/>
        <v>0</v>
      </c>
      <c r="I87" s="16">
        <f t="shared" si="7"/>
        <v>0</v>
      </c>
      <c r="J87" s="16">
        <f t="shared" si="8"/>
        <v>0.67303719696666797</v>
      </c>
      <c r="K87" s="16">
        <f t="shared" si="9"/>
        <v>0</v>
      </c>
      <c r="L87" s="16">
        <f t="shared" si="10"/>
        <v>0.33651859848333399</v>
      </c>
      <c r="M87" s="16">
        <f t="shared" si="11"/>
        <v>0.16825929924166699</v>
      </c>
    </row>
    <row r="88" spans="1:13" x14ac:dyDescent="0.2">
      <c r="A88" s="3">
        <v>1504604</v>
      </c>
      <c r="B88" s="3">
        <v>150460</v>
      </c>
      <c r="C88" s="1" t="s">
        <v>25</v>
      </c>
      <c r="D88" s="17" t="s">
        <v>108</v>
      </c>
      <c r="E88" s="2">
        <v>0</v>
      </c>
      <c r="F88" s="2">
        <v>0</v>
      </c>
      <c r="G88" s="2">
        <v>61.564121571534464</v>
      </c>
      <c r="H88" s="16">
        <f t="shared" si="6"/>
        <v>0</v>
      </c>
      <c r="I88" s="16">
        <f t="shared" si="7"/>
        <v>0</v>
      </c>
      <c r="J88" s="16">
        <v>100</v>
      </c>
      <c r="K88" s="16">
        <f t="shared" si="9"/>
        <v>0</v>
      </c>
      <c r="L88" s="16">
        <f t="shared" si="10"/>
        <v>50</v>
      </c>
      <c r="M88" s="16">
        <f t="shared" si="11"/>
        <v>25</v>
      </c>
    </row>
    <row r="89" spans="1:13" x14ac:dyDescent="0.2">
      <c r="A89" s="3">
        <v>1504703</v>
      </c>
      <c r="B89" s="3">
        <v>150470</v>
      </c>
      <c r="C89" s="1" t="s">
        <v>25</v>
      </c>
      <c r="D89" s="17" t="s">
        <v>109</v>
      </c>
      <c r="E89" s="2">
        <v>0</v>
      </c>
      <c r="F89" s="2">
        <v>0</v>
      </c>
      <c r="G89" s="2">
        <v>3.4481151856856622E-2</v>
      </c>
      <c r="H89" s="16">
        <f t="shared" si="6"/>
        <v>0</v>
      </c>
      <c r="I89" s="16">
        <f t="shared" si="7"/>
        <v>0</v>
      </c>
      <c r="J89" s="16">
        <f t="shared" si="8"/>
        <v>1.1493717285618874</v>
      </c>
      <c r="K89" s="16">
        <f t="shared" si="9"/>
        <v>0</v>
      </c>
      <c r="L89" s="16">
        <f t="shared" si="10"/>
        <v>0.5746858642809437</v>
      </c>
      <c r="M89" s="16">
        <f t="shared" si="11"/>
        <v>0.28734293214047185</v>
      </c>
    </row>
    <row r="90" spans="1:13" x14ac:dyDescent="0.2">
      <c r="A90" s="3">
        <v>1504752</v>
      </c>
      <c r="B90" s="3">
        <v>150475</v>
      </c>
      <c r="C90" s="1" t="s">
        <v>34</v>
      </c>
      <c r="D90" s="17" t="s">
        <v>110</v>
      </c>
      <c r="E90" s="2">
        <v>0</v>
      </c>
      <c r="F90" s="2">
        <v>0</v>
      </c>
      <c r="G90" s="2">
        <v>2.9262194948720132E-2</v>
      </c>
      <c r="H90" s="16">
        <f t="shared" si="6"/>
        <v>0</v>
      </c>
      <c r="I90" s="16">
        <f t="shared" si="7"/>
        <v>0</v>
      </c>
      <c r="J90" s="16">
        <f t="shared" si="8"/>
        <v>0.97540649829067105</v>
      </c>
      <c r="K90" s="16">
        <f t="shared" si="9"/>
        <v>0</v>
      </c>
      <c r="L90" s="16">
        <f t="shared" si="10"/>
        <v>0.48770324914533553</v>
      </c>
      <c r="M90" s="16">
        <f t="shared" si="11"/>
        <v>0.24385162457266776</v>
      </c>
    </row>
    <row r="91" spans="1:13" x14ac:dyDescent="0.2">
      <c r="A91" s="3">
        <v>1504802</v>
      </c>
      <c r="B91" s="3">
        <v>150480</v>
      </c>
      <c r="C91" s="1" t="s">
        <v>34</v>
      </c>
      <c r="D91" s="17" t="s">
        <v>111</v>
      </c>
      <c r="E91" s="2">
        <v>0</v>
      </c>
      <c r="F91" s="2">
        <v>0</v>
      </c>
      <c r="G91" s="2">
        <v>4.0865987424421142E-3</v>
      </c>
      <c r="H91" s="16">
        <f t="shared" si="6"/>
        <v>0</v>
      </c>
      <c r="I91" s="16">
        <f t="shared" si="7"/>
        <v>0</v>
      </c>
      <c r="J91" s="16">
        <f t="shared" si="8"/>
        <v>0.1362199580814038</v>
      </c>
      <c r="K91" s="16">
        <f t="shared" si="9"/>
        <v>0</v>
      </c>
      <c r="L91" s="16">
        <f t="shared" si="10"/>
        <v>6.8109979040701901E-2</v>
      </c>
      <c r="M91" s="16">
        <f t="shared" si="11"/>
        <v>3.4054989520350951E-2</v>
      </c>
    </row>
    <row r="92" spans="1:13" x14ac:dyDescent="0.2">
      <c r="A92" s="3">
        <v>1504901</v>
      </c>
      <c r="B92" s="3">
        <v>150490</v>
      </c>
      <c r="C92" s="1" t="s">
        <v>30</v>
      </c>
      <c r="D92" s="17" t="s">
        <v>112</v>
      </c>
      <c r="E92" s="2">
        <v>0</v>
      </c>
      <c r="F92" s="2">
        <v>0</v>
      </c>
      <c r="G92" s="2">
        <v>3.5995839264206726</v>
      </c>
      <c r="H92" s="16">
        <f t="shared" si="6"/>
        <v>0</v>
      </c>
      <c r="I92" s="16">
        <f t="shared" si="7"/>
        <v>0</v>
      </c>
      <c r="J92" s="16">
        <v>100</v>
      </c>
      <c r="K92" s="16">
        <f t="shared" si="9"/>
        <v>0</v>
      </c>
      <c r="L92" s="16">
        <f t="shared" si="10"/>
        <v>50</v>
      </c>
      <c r="M92" s="16">
        <f t="shared" si="11"/>
        <v>25</v>
      </c>
    </row>
    <row r="93" spans="1:13" x14ac:dyDescent="0.2">
      <c r="A93" s="3">
        <v>1504950</v>
      </c>
      <c r="B93" s="3">
        <v>150495</v>
      </c>
      <c r="C93" s="1" t="s">
        <v>27</v>
      </c>
      <c r="D93" s="17" t="s">
        <v>113</v>
      </c>
      <c r="E93" s="2">
        <v>0</v>
      </c>
      <c r="F93" s="2">
        <v>0</v>
      </c>
      <c r="G93" s="2">
        <v>4.6138902379796017E-2</v>
      </c>
      <c r="H93" s="16">
        <f t="shared" si="6"/>
        <v>0</v>
      </c>
      <c r="I93" s="16">
        <f t="shared" si="7"/>
        <v>0</v>
      </c>
      <c r="J93" s="16">
        <f t="shared" si="8"/>
        <v>1.5379634126598671</v>
      </c>
      <c r="K93" s="16">
        <f t="shared" si="9"/>
        <v>0</v>
      </c>
      <c r="L93" s="16">
        <f t="shared" si="10"/>
        <v>0.76898170632993357</v>
      </c>
      <c r="M93" s="16">
        <f t="shared" si="11"/>
        <v>0.38449085316496678</v>
      </c>
    </row>
    <row r="94" spans="1:13" x14ac:dyDescent="0.2">
      <c r="A94" s="3">
        <v>1504976</v>
      </c>
      <c r="B94" s="3">
        <v>150497</v>
      </c>
      <c r="C94" s="1" t="s">
        <v>61</v>
      </c>
      <c r="D94" s="17" t="s">
        <v>114</v>
      </c>
      <c r="E94" s="2">
        <v>0</v>
      </c>
      <c r="F94" s="2">
        <v>0</v>
      </c>
      <c r="G94" s="2">
        <v>5.003223726627982</v>
      </c>
      <c r="H94" s="16">
        <f t="shared" si="6"/>
        <v>0</v>
      </c>
      <c r="I94" s="16">
        <f t="shared" si="7"/>
        <v>0</v>
      </c>
      <c r="J94" s="16">
        <v>100</v>
      </c>
      <c r="K94" s="16">
        <f t="shared" si="9"/>
        <v>0</v>
      </c>
      <c r="L94" s="16">
        <f t="shared" si="10"/>
        <v>50</v>
      </c>
      <c r="M94" s="16">
        <f t="shared" si="11"/>
        <v>25</v>
      </c>
    </row>
    <row r="95" spans="1:13" x14ac:dyDescent="0.2">
      <c r="A95" s="3">
        <v>1505007</v>
      </c>
      <c r="B95" s="3">
        <v>150500</v>
      </c>
      <c r="C95" s="1" t="s">
        <v>43</v>
      </c>
      <c r="D95" s="17" t="s">
        <v>115</v>
      </c>
      <c r="E95" s="2">
        <v>0</v>
      </c>
      <c r="F95" s="2">
        <v>0</v>
      </c>
      <c r="G95" s="2">
        <v>4.5766590389016017E-2</v>
      </c>
      <c r="H95" s="16">
        <f t="shared" si="6"/>
        <v>0</v>
      </c>
      <c r="I95" s="16">
        <f t="shared" si="7"/>
        <v>0</v>
      </c>
      <c r="J95" s="16">
        <f t="shared" si="8"/>
        <v>1.5255530129672006</v>
      </c>
      <c r="K95" s="16">
        <f t="shared" si="9"/>
        <v>0</v>
      </c>
      <c r="L95" s="16">
        <f t="shared" si="10"/>
        <v>0.76277650648360029</v>
      </c>
      <c r="M95" s="16">
        <f t="shared" si="11"/>
        <v>0.38138825324180015</v>
      </c>
    </row>
    <row r="96" spans="1:13" x14ac:dyDescent="0.2">
      <c r="A96" s="3">
        <v>1505031</v>
      </c>
      <c r="B96" s="3">
        <v>150503</v>
      </c>
      <c r="C96" s="1" t="s">
        <v>46</v>
      </c>
      <c r="D96" s="17" t="s">
        <v>116</v>
      </c>
      <c r="E96" s="2">
        <v>0</v>
      </c>
      <c r="F96" s="2">
        <v>0</v>
      </c>
      <c r="G96" s="2">
        <v>8.401274071476579E-4</v>
      </c>
      <c r="H96" s="16">
        <f t="shared" si="6"/>
        <v>0</v>
      </c>
      <c r="I96" s="16">
        <f t="shared" si="7"/>
        <v>0</v>
      </c>
      <c r="J96" s="16">
        <f t="shared" si="8"/>
        <v>2.8004246904921933E-2</v>
      </c>
      <c r="K96" s="16">
        <f t="shared" si="9"/>
        <v>0</v>
      </c>
      <c r="L96" s="16">
        <f t="shared" si="10"/>
        <v>1.4002123452460966E-2</v>
      </c>
      <c r="M96" s="16">
        <f t="shared" si="11"/>
        <v>7.0010617262304831E-3</v>
      </c>
    </row>
    <row r="97" spans="1:13" x14ac:dyDescent="0.2">
      <c r="A97" s="3">
        <v>1505064</v>
      </c>
      <c r="B97" s="3">
        <v>150506</v>
      </c>
      <c r="C97" s="1" t="s">
        <v>61</v>
      </c>
      <c r="D97" s="17" t="s">
        <v>117</v>
      </c>
      <c r="E97" s="2">
        <v>0</v>
      </c>
      <c r="F97" s="2">
        <v>0</v>
      </c>
      <c r="G97" s="2">
        <v>0.80970942593905026</v>
      </c>
      <c r="H97" s="16">
        <f t="shared" si="6"/>
        <v>0</v>
      </c>
      <c r="I97" s="16">
        <f t="shared" si="7"/>
        <v>0</v>
      </c>
      <c r="J97" s="16">
        <f t="shared" si="8"/>
        <v>26.990314197968342</v>
      </c>
      <c r="K97" s="16">
        <f t="shared" si="9"/>
        <v>0</v>
      </c>
      <c r="L97" s="16">
        <f t="shared" si="10"/>
        <v>13.495157098984171</v>
      </c>
      <c r="M97" s="16">
        <f t="shared" si="11"/>
        <v>6.7475785494920855</v>
      </c>
    </row>
    <row r="98" spans="1:13" x14ac:dyDescent="0.2">
      <c r="A98" s="3">
        <v>1505106</v>
      </c>
      <c r="B98" s="3">
        <v>150510</v>
      </c>
      <c r="C98" s="1" t="s">
        <v>34</v>
      </c>
      <c r="D98" s="17" t="s">
        <v>118</v>
      </c>
      <c r="E98" s="2">
        <v>0</v>
      </c>
      <c r="F98" s="2">
        <v>0</v>
      </c>
      <c r="G98" s="2">
        <v>0.12628885376683976</v>
      </c>
      <c r="H98" s="16">
        <f t="shared" si="6"/>
        <v>0</v>
      </c>
      <c r="I98" s="16">
        <f t="shared" si="7"/>
        <v>0</v>
      </c>
      <c r="J98" s="16">
        <f t="shared" si="8"/>
        <v>4.2096284588946586</v>
      </c>
      <c r="K98" s="16">
        <f t="shared" si="9"/>
        <v>0</v>
      </c>
      <c r="L98" s="16">
        <f t="shared" si="10"/>
        <v>2.1048142294473293</v>
      </c>
      <c r="M98" s="16">
        <f t="shared" si="11"/>
        <v>1.0524071147236647</v>
      </c>
    </row>
    <row r="99" spans="1:13" x14ac:dyDescent="0.2">
      <c r="A99" s="3">
        <v>1505205</v>
      </c>
      <c r="B99" s="3">
        <v>150520</v>
      </c>
      <c r="C99" s="1" t="s">
        <v>30</v>
      </c>
      <c r="D99" s="17" t="s">
        <v>119</v>
      </c>
      <c r="E99" s="2">
        <v>0</v>
      </c>
      <c r="F99" s="2">
        <v>0</v>
      </c>
      <c r="G99" s="2">
        <v>11.216804892351512</v>
      </c>
      <c r="H99" s="16">
        <f t="shared" si="6"/>
        <v>0</v>
      </c>
      <c r="I99" s="16">
        <f t="shared" si="7"/>
        <v>0</v>
      </c>
      <c r="J99" s="16">
        <v>100</v>
      </c>
      <c r="K99" s="16">
        <f t="shared" si="9"/>
        <v>0</v>
      </c>
      <c r="L99" s="16">
        <f t="shared" si="10"/>
        <v>50</v>
      </c>
      <c r="M99" s="16">
        <f t="shared" si="11"/>
        <v>25</v>
      </c>
    </row>
    <row r="100" spans="1:13" x14ac:dyDescent="0.2">
      <c r="A100" s="3">
        <v>1505304</v>
      </c>
      <c r="B100" s="3">
        <v>150530</v>
      </c>
      <c r="C100" s="1" t="s">
        <v>34</v>
      </c>
      <c r="D100" s="17" t="s">
        <v>120</v>
      </c>
      <c r="E100" s="2">
        <v>0</v>
      </c>
      <c r="F100" s="2">
        <v>0</v>
      </c>
      <c r="G100" s="2">
        <v>1.864792244549528E-2</v>
      </c>
      <c r="H100" s="16">
        <f t="shared" si="6"/>
        <v>0</v>
      </c>
      <c r="I100" s="16">
        <f t="shared" si="7"/>
        <v>0</v>
      </c>
      <c r="J100" s="16">
        <f t="shared" si="8"/>
        <v>0.62159741484984266</v>
      </c>
      <c r="K100" s="16">
        <f t="shared" si="9"/>
        <v>0</v>
      </c>
      <c r="L100" s="16">
        <f t="shared" si="10"/>
        <v>0.31079870742492133</v>
      </c>
      <c r="M100" s="16">
        <f t="shared" si="11"/>
        <v>0.15539935371246066</v>
      </c>
    </row>
    <row r="101" spans="1:13" x14ac:dyDescent="0.2">
      <c r="A101" s="3">
        <v>1505403</v>
      </c>
      <c r="B101" s="3">
        <v>150540</v>
      </c>
      <c r="C101" s="1" t="s">
        <v>27</v>
      </c>
      <c r="D101" s="17" t="s">
        <v>121</v>
      </c>
      <c r="E101" s="2">
        <v>0</v>
      </c>
      <c r="F101" s="2">
        <v>0</v>
      </c>
      <c r="G101" s="2">
        <v>0.74675324675324672</v>
      </c>
      <c r="H101" s="16">
        <f t="shared" si="6"/>
        <v>0</v>
      </c>
      <c r="I101" s="16">
        <f t="shared" si="7"/>
        <v>0</v>
      </c>
      <c r="J101" s="16">
        <f t="shared" si="8"/>
        <v>24.89177489177489</v>
      </c>
      <c r="K101" s="16">
        <f t="shared" si="9"/>
        <v>0</v>
      </c>
      <c r="L101" s="16">
        <f t="shared" si="10"/>
        <v>12.445887445887445</v>
      </c>
      <c r="M101" s="16">
        <f t="shared" si="11"/>
        <v>6.2229437229437226</v>
      </c>
    </row>
    <row r="102" spans="1:13" x14ac:dyDescent="0.2">
      <c r="A102" s="3">
        <v>1505437</v>
      </c>
      <c r="B102" s="3">
        <v>150543</v>
      </c>
      <c r="C102" s="1" t="s">
        <v>32</v>
      </c>
      <c r="D102" s="17" t="s">
        <v>122</v>
      </c>
      <c r="E102" s="2">
        <v>0</v>
      </c>
      <c r="F102" s="2">
        <v>0</v>
      </c>
      <c r="G102" s="2">
        <v>7.4365239562307448E-4</v>
      </c>
      <c r="H102" s="16">
        <f t="shared" si="6"/>
        <v>0</v>
      </c>
      <c r="I102" s="16">
        <f t="shared" si="7"/>
        <v>0</v>
      </c>
      <c r="J102" s="16">
        <f t="shared" si="8"/>
        <v>2.4788413187435816E-2</v>
      </c>
      <c r="K102" s="16">
        <f t="shared" si="9"/>
        <v>0</v>
      </c>
      <c r="L102" s="16">
        <f t="shared" si="10"/>
        <v>1.2394206593717908E-2</v>
      </c>
      <c r="M102" s="16">
        <f t="shared" si="11"/>
        <v>6.1971032968589539E-3</v>
      </c>
    </row>
    <row r="103" spans="1:13" x14ac:dyDescent="0.2">
      <c r="A103" s="3">
        <v>1505486</v>
      </c>
      <c r="B103" s="3">
        <v>150548</v>
      </c>
      <c r="C103" s="1" t="s">
        <v>37</v>
      </c>
      <c r="D103" s="17" t="s">
        <v>123</v>
      </c>
      <c r="E103" s="2">
        <v>0</v>
      </c>
      <c r="F103" s="2">
        <v>0</v>
      </c>
      <c r="G103" s="2">
        <v>4.7482441388861409E-3</v>
      </c>
      <c r="H103" s="16">
        <f t="shared" si="6"/>
        <v>0</v>
      </c>
      <c r="I103" s="16">
        <f t="shared" si="7"/>
        <v>0</v>
      </c>
      <c r="J103" s="16">
        <f t="shared" si="8"/>
        <v>0.15827480462953802</v>
      </c>
      <c r="K103" s="16">
        <f t="shared" si="9"/>
        <v>0</v>
      </c>
      <c r="L103" s="16">
        <f t="shared" si="10"/>
        <v>7.9137402314769012E-2</v>
      </c>
      <c r="M103" s="16">
        <f t="shared" si="11"/>
        <v>3.9568701157384506E-2</v>
      </c>
    </row>
    <row r="104" spans="1:13" x14ac:dyDescent="0.2">
      <c r="A104" s="3">
        <v>1505494</v>
      </c>
      <c r="B104" s="3">
        <v>150549</v>
      </c>
      <c r="C104" s="1" t="s">
        <v>55</v>
      </c>
      <c r="D104" s="17" t="s">
        <v>124</v>
      </c>
      <c r="E104" s="2">
        <v>0</v>
      </c>
      <c r="F104" s="2">
        <v>0</v>
      </c>
      <c r="G104" s="2">
        <v>0</v>
      </c>
      <c r="H104" s="16">
        <f t="shared" si="6"/>
        <v>0</v>
      </c>
      <c r="I104" s="16">
        <f t="shared" si="7"/>
        <v>0</v>
      </c>
      <c r="J104" s="16">
        <f t="shared" si="8"/>
        <v>0</v>
      </c>
      <c r="K104" s="16">
        <f t="shared" si="9"/>
        <v>0</v>
      </c>
      <c r="L104" s="16">
        <f t="shared" si="10"/>
        <v>0</v>
      </c>
      <c r="M104" s="16">
        <f t="shared" si="11"/>
        <v>0</v>
      </c>
    </row>
    <row r="105" spans="1:13" x14ac:dyDescent="0.2">
      <c r="A105" s="3">
        <v>1505502</v>
      </c>
      <c r="B105" s="3">
        <v>150550</v>
      </c>
      <c r="C105" s="1" t="s">
        <v>27</v>
      </c>
      <c r="D105" s="17" t="s">
        <v>125</v>
      </c>
      <c r="E105" s="2">
        <v>100</v>
      </c>
      <c r="F105" s="2">
        <v>5.1832736072974352</v>
      </c>
      <c r="G105" s="2">
        <v>0</v>
      </c>
      <c r="H105" s="16">
        <f t="shared" si="6"/>
        <v>100</v>
      </c>
      <c r="I105" s="16">
        <f t="shared" si="7"/>
        <v>9.7797615232027084</v>
      </c>
      <c r="J105" s="16">
        <f t="shared" si="8"/>
        <v>0</v>
      </c>
      <c r="K105" s="16">
        <f t="shared" si="9"/>
        <v>100</v>
      </c>
      <c r="L105" s="16">
        <f t="shared" si="10"/>
        <v>4.8898807616013542</v>
      </c>
      <c r="M105" s="16">
        <f t="shared" si="11"/>
        <v>52.444940380800674</v>
      </c>
    </row>
    <row r="106" spans="1:13" x14ac:dyDescent="0.2">
      <c r="A106" s="3">
        <v>1505536</v>
      </c>
      <c r="B106" s="3">
        <v>150553</v>
      </c>
      <c r="C106" s="1" t="s">
        <v>55</v>
      </c>
      <c r="D106" s="17" t="s">
        <v>126</v>
      </c>
      <c r="E106" s="2">
        <v>79.166666666666657</v>
      </c>
      <c r="F106" s="2">
        <v>0</v>
      </c>
      <c r="G106" s="2">
        <v>1.3544507250826215E-2</v>
      </c>
      <c r="H106" s="16">
        <f t="shared" si="6"/>
        <v>79.166666666666657</v>
      </c>
      <c r="I106" s="16">
        <f t="shared" si="7"/>
        <v>0</v>
      </c>
      <c r="J106" s="16">
        <f t="shared" si="8"/>
        <v>0.4514835750275405</v>
      </c>
      <c r="K106" s="16">
        <f t="shared" si="9"/>
        <v>79.166666666666657</v>
      </c>
      <c r="L106" s="16">
        <f t="shared" si="10"/>
        <v>0.22574178751377025</v>
      </c>
      <c r="M106" s="16">
        <f t="shared" si="11"/>
        <v>39.696204227090213</v>
      </c>
    </row>
    <row r="107" spans="1:13" x14ac:dyDescent="0.2">
      <c r="A107" s="3">
        <v>1505551</v>
      </c>
      <c r="B107" s="3">
        <v>150555</v>
      </c>
      <c r="C107" s="1" t="s">
        <v>32</v>
      </c>
      <c r="D107" s="17" t="s">
        <v>127</v>
      </c>
      <c r="E107" s="2">
        <v>0</v>
      </c>
      <c r="F107" s="2">
        <v>0</v>
      </c>
      <c r="G107" s="2">
        <v>0</v>
      </c>
      <c r="H107" s="16">
        <f t="shared" si="6"/>
        <v>0</v>
      </c>
      <c r="I107" s="16">
        <f t="shared" si="7"/>
        <v>0</v>
      </c>
      <c r="J107" s="16">
        <f t="shared" si="8"/>
        <v>0</v>
      </c>
      <c r="K107" s="16">
        <f t="shared" si="9"/>
        <v>0</v>
      </c>
      <c r="L107" s="16">
        <f t="shared" si="10"/>
        <v>0</v>
      </c>
      <c r="M107" s="16">
        <f t="shared" si="11"/>
        <v>0</v>
      </c>
    </row>
    <row r="108" spans="1:13" x14ac:dyDescent="0.2">
      <c r="A108" s="3">
        <v>1505601</v>
      </c>
      <c r="B108" s="3">
        <v>150560</v>
      </c>
      <c r="C108" s="1" t="s">
        <v>43</v>
      </c>
      <c r="D108" s="17" t="s">
        <v>128</v>
      </c>
      <c r="E108" s="2">
        <v>0</v>
      </c>
      <c r="F108" s="2">
        <v>0</v>
      </c>
      <c r="G108" s="2">
        <v>7.3099415204678359E-2</v>
      </c>
      <c r="H108" s="16">
        <f t="shared" si="6"/>
        <v>0</v>
      </c>
      <c r="I108" s="16">
        <f t="shared" si="7"/>
        <v>0</v>
      </c>
      <c r="J108" s="16">
        <f t="shared" si="8"/>
        <v>2.4366471734892787</v>
      </c>
      <c r="K108" s="16">
        <f t="shared" si="9"/>
        <v>0</v>
      </c>
      <c r="L108" s="16">
        <f t="shared" si="10"/>
        <v>1.2183235867446394</v>
      </c>
      <c r="M108" s="16">
        <f t="shared" si="11"/>
        <v>0.60916179337231968</v>
      </c>
    </row>
    <row r="109" spans="1:13" x14ac:dyDescent="0.2">
      <c r="A109" s="3">
        <v>1505635</v>
      </c>
      <c r="B109" s="3">
        <v>150563</v>
      </c>
      <c r="C109" s="1" t="s">
        <v>55</v>
      </c>
      <c r="D109" s="17" t="s">
        <v>129</v>
      </c>
      <c r="E109" s="2">
        <v>0</v>
      </c>
      <c r="F109" s="2">
        <v>0</v>
      </c>
      <c r="G109" s="2">
        <v>1.2349490583513431E-2</v>
      </c>
      <c r="H109" s="16">
        <f t="shared" si="6"/>
        <v>0</v>
      </c>
      <c r="I109" s="16">
        <f t="shared" si="7"/>
        <v>0</v>
      </c>
      <c r="J109" s="16">
        <f t="shared" si="8"/>
        <v>0.41164968611711439</v>
      </c>
      <c r="K109" s="16">
        <f t="shared" si="9"/>
        <v>0</v>
      </c>
      <c r="L109" s="16">
        <f t="shared" si="10"/>
        <v>0.20582484305855719</v>
      </c>
      <c r="M109" s="16">
        <f t="shared" si="11"/>
        <v>0.1029124215292786</v>
      </c>
    </row>
    <row r="110" spans="1:13" x14ac:dyDescent="0.2">
      <c r="A110" s="3">
        <v>1505650</v>
      </c>
      <c r="B110" s="3">
        <v>150565</v>
      </c>
      <c r="C110" s="1" t="s">
        <v>37</v>
      </c>
      <c r="D110" s="17" t="s">
        <v>130</v>
      </c>
      <c r="E110" s="2">
        <v>0</v>
      </c>
      <c r="F110" s="2">
        <v>0</v>
      </c>
      <c r="G110" s="2">
        <v>1.5467220540468878E-3</v>
      </c>
      <c r="H110" s="16">
        <f t="shared" si="6"/>
        <v>0</v>
      </c>
      <c r="I110" s="16">
        <f t="shared" si="7"/>
        <v>0</v>
      </c>
      <c r="J110" s="16">
        <f t="shared" si="8"/>
        <v>5.1557401801562923E-2</v>
      </c>
      <c r="K110" s="16">
        <f t="shared" si="9"/>
        <v>0</v>
      </c>
      <c r="L110" s="16">
        <f t="shared" si="10"/>
        <v>2.5778700900781461E-2</v>
      </c>
      <c r="M110" s="16">
        <f t="shared" si="11"/>
        <v>1.2889350450390731E-2</v>
      </c>
    </row>
    <row r="111" spans="1:13" x14ac:dyDescent="0.2">
      <c r="A111" s="3">
        <v>1505700</v>
      </c>
      <c r="B111" s="3">
        <v>150570</v>
      </c>
      <c r="C111" s="1" t="s">
        <v>30</v>
      </c>
      <c r="D111" s="17" t="s">
        <v>131</v>
      </c>
      <c r="E111" s="2">
        <v>0</v>
      </c>
      <c r="F111" s="2">
        <v>0</v>
      </c>
      <c r="G111" s="2">
        <v>9.0858679213577549</v>
      </c>
      <c r="H111" s="16">
        <f t="shared" si="6"/>
        <v>0</v>
      </c>
      <c r="I111" s="16">
        <f t="shared" si="7"/>
        <v>0</v>
      </c>
      <c r="J111" s="16">
        <v>100</v>
      </c>
      <c r="K111" s="16">
        <f t="shared" si="9"/>
        <v>0</v>
      </c>
      <c r="L111" s="16">
        <f t="shared" si="10"/>
        <v>50</v>
      </c>
      <c r="M111" s="16">
        <f t="shared" si="11"/>
        <v>25</v>
      </c>
    </row>
    <row r="112" spans="1:13" x14ac:dyDescent="0.2">
      <c r="A112" s="3">
        <v>1505809</v>
      </c>
      <c r="B112" s="3">
        <v>150580</v>
      </c>
      <c r="C112" s="1" t="s">
        <v>30</v>
      </c>
      <c r="D112" s="17" t="s">
        <v>132</v>
      </c>
      <c r="E112" s="2">
        <v>0</v>
      </c>
      <c r="F112" s="2">
        <v>0</v>
      </c>
      <c r="G112" s="2">
        <v>9.7215022099181772E-2</v>
      </c>
      <c r="H112" s="16">
        <f t="shared" si="6"/>
        <v>0</v>
      </c>
      <c r="I112" s="16">
        <f t="shared" si="7"/>
        <v>0</v>
      </c>
      <c r="J112" s="16">
        <f t="shared" si="8"/>
        <v>3.2405007366393921</v>
      </c>
      <c r="K112" s="16">
        <f t="shared" si="9"/>
        <v>0</v>
      </c>
      <c r="L112" s="16">
        <f t="shared" si="10"/>
        <v>1.620250368319696</v>
      </c>
      <c r="M112" s="16">
        <f t="shared" si="11"/>
        <v>0.81012518415984802</v>
      </c>
    </row>
    <row r="113" spans="1:13" x14ac:dyDescent="0.2">
      <c r="A113" s="3">
        <v>1505908</v>
      </c>
      <c r="B113" s="3">
        <v>150590</v>
      </c>
      <c r="C113" s="1" t="s">
        <v>37</v>
      </c>
      <c r="D113" s="17" t="s">
        <v>133</v>
      </c>
      <c r="E113" s="2">
        <v>0</v>
      </c>
      <c r="F113" s="2">
        <v>0</v>
      </c>
      <c r="G113" s="2">
        <v>0</v>
      </c>
      <c r="H113" s="16">
        <f t="shared" si="6"/>
        <v>0</v>
      </c>
      <c r="I113" s="16">
        <f t="shared" si="7"/>
        <v>0</v>
      </c>
      <c r="J113" s="16">
        <f t="shared" si="8"/>
        <v>0</v>
      </c>
      <c r="K113" s="16">
        <f t="shared" si="9"/>
        <v>0</v>
      </c>
      <c r="L113" s="16">
        <f t="shared" si="10"/>
        <v>0</v>
      </c>
      <c r="M113" s="16">
        <f t="shared" si="11"/>
        <v>0</v>
      </c>
    </row>
    <row r="114" spans="1:13" x14ac:dyDescent="0.2">
      <c r="A114" s="3">
        <v>1506005</v>
      </c>
      <c r="B114" s="3">
        <v>150600</v>
      </c>
      <c r="C114" s="1" t="s">
        <v>34</v>
      </c>
      <c r="D114" s="17" t="s">
        <v>134</v>
      </c>
      <c r="E114" s="2">
        <v>0</v>
      </c>
      <c r="F114" s="2">
        <v>0</v>
      </c>
      <c r="G114" s="2">
        <v>3.4603792774132738E-2</v>
      </c>
      <c r="H114" s="16">
        <f t="shared" si="6"/>
        <v>0</v>
      </c>
      <c r="I114" s="16">
        <f t="shared" si="7"/>
        <v>0</v>
      </c>
      <c r="J114" s="16">
        <f t="shared" si="8"/>
        <v>1.153459759137758</v>
      </c>
      <c r="K114" s="16">
        <f t="shared" si="9"/>
        <v>0</v>
      </c>
      <c r="L114" s="16">
        <f t="shared" si="10"/>
        <v>0.576729879568879</v>
      </c>
      <c r="M114" s="16">
        <f t="shared" si="11"/>
        <v>0.2883649397844395</v>
      </c>
    </row>
    <row r="115" spans="1:13" x14ac:dyDescent="0.2">
      <c r="A115" s="3">
        <v>1506104</v>
      </c>
      <c r="B115" s="3">
        <v>150610</v>
      </c>
      <c r="C115" s="1" t="s">
        <v>43</v>
      </c>
      <c r="D115" s="17" t="s">
        <v>135</v>
      </c>
      <c r="E115" s="2">
        <v>0</v>
      </c>
      <c r="F115" s="2">
        <v>0</v>
      </c>
      <c r="G115" s="2">
        <v>0.15847860538827258</v>
      </c>
      <c r="H115" s="16">
        <f t="shared" si="6"/>
        <v>0</v>
      </c>
      <c r="I115" s="16">
        <f t="shared" si="7"/>
        <v>0</v>
      </c>
      <c r="J115" s="16">
        <f t="shared" si="8"/>
        <v>5.2826201796090855</v>
      </c>
      <c r="K115" s="16">
        <f t="shared" si="9"/>
        <v>0</v>
      </c>
      <c r="L115" s="16">
        <f t="shared" si="10"/>
        <v>2.6413100898045427</v>
      </c>
      <c r="M115" s="16">
        <f t="shared" si="11"/>
        <v>1.3206550449022714</v>
      </c>
    </row>
    <row r="116" spans="1:13" x14ac:dyDescent="0.2">
      <c r="A116" s="3">
        <v>1506112</v>
      </c>
      <c r="B116" s="3">
        <v>150611</v>
      </c>
      <c r="C116" s="1" t="s">
        <v>43</v>
      </c>
      <c r="D116" s="17" t="s">
        <v>136</v>
      </c>
      <c r="E116" s="2">
        <v>0</v>
      </c>
      <c r="F116" s="2">
        <v>0</v>
      </c>
      <c r="G116" s="2">
        <v>0.33356990773598294</v>
      </c>
      <c r="H116" s="16">
        <f t="shared" si="6"/>
        <v>0</v>
      </c>
      <c r="I116" s="16">
        <f t="shared" si="7"/>
        <v>0</v>
      </c>
      <c r="J116" s="16">
        <f t="shared" si="8"/>
        <v>11.118996924532764</v>
      </c>
      <c r="K116" s="16">
        <f t="shared" si="9"/>
        <v>0</v>
      </c>
      <c r="L116" s="16">
        <f t="shared" si="10"/>
        <v>5.5594984622663821</v>
      </c>
      <c r="M116" s="16">
        <f t="shared" si="11"/>
        <v>2.7797492311331911</v>
      </c>
    </row>
    <row r="117" spans="1:13" x14ac:dyDescent="0.2">
      <c r="A117" s="3">
        <v>1506138</v>
      </c>
      <c r="B117" s="3">
        <v>150613</v>
      </c>
      <c r="C117" s="1" t="s">
        <v>32</v>
      </c>
      <c r="D117" s="17" t="s">
        <v>137</v>
      </c>
      <c r="E117" s="2">
        <v>100</v>
      </c>
      <c r="F117" s="2">
        <v>0</v>
      </c>
      <c r="G117" s="2">
        <v>0</v>
      </c>
      <c r="H117" s="16">
        <f t="shared" si="6"/>
        <v>100</v>
      </c>
      <c r="I117" s="16">
        <f t="shared" si="7"/>
        <v>0</v>
      </c>
      <c r="J117" s="16">
        <f t="shared" si="8"/>
        <v>0</v>
      </c>
      <c r="K117" s="16">
        <f t="shared" si="9"/>
        <v>100</v>
      </c>
      <c r="L117" s="16">
        <f t="shared" si="10"/>
        <v>0</v>
      </c>
      <c r="M117" s="16">
        <f t="shared" si="11"/>
        <v>50</v>
      </c>
    </row>
    <row r="118" spans="1:13" x14ac:dyDescent="0.2">
      <c r="A118" s="3">
        <v>1506161</v>
      </c>
      <c r="B118" s="3">
        <v>150616</v>
      </c>
      <c r="C118" s="1" t="s">
        <v>32</v>
      </c>
      <c r="D118" s="17" t="s">
        <v>138</v>
      </c>
      <c r="E118" s="2">
        <v>0</v>
      </c>
      <c r="F118" s="2">
        <v>0</v>
      </c>
      <c r="G118" s="2">
        <v>0</v>
      </c>
      <c r="H118" s="16">
        <f t="shared" si="6"/>
        <v>0</v>
      </c>
      <c r="I118" s="16">
        <f t="shared" si="7"/>
        <v>0</v>
      </c>
      <c r="J118" s="16">
        <f t="shared" si="8"/>
        <v>0</v>
      </c>
      <c r="K118" s="16">
        <f t="shared" si="9"/>
        <v>0</v>
      </c>
      <c r="L118" s="16">
        <f t="shared" si="10"/>
        <v>0</v>
      </c>
      <c r="M118" s="16">
        <f t="shared" si="11"/>
        <v>0</v>
      </c>
    </row>
    <row r="119" spans="1:13" x14ac:dyDescent="0.2">
      <c r="A119" s="3">
        <v>1506187</v>
      </c>
      <c r="B119" s="3">
        <v>150618</v>
      </c>
      <c r="C119" s="1" t="s">
        <v>27</v>
      </c>
      <c r="D119" s="17" t="s">
        <v>139</v>
      </c>
      <c r="E119" s="2">
        <v>0</v>
      </c>
      <c r="F119" s="2">
        <v>4.5983513359863561</v>
      </c>
      <c r="G119" s="2">
        <v>0</v>
      </c>
      <c r="H119" s="16">
        <f t="shared" si="6"/>
        <v>0</v>
      </c>
      <c r="I119" s="16">
        <f t="shared" si="7"/>
        <v>8.6761345962006722</v>
      </c>
      <c r="J119" s="16">
        <f t="shared" si="8"/>
        <v>0</v>
      </c>
      <c r="K119" s="16">
        <f t="shared" si="9"/>
        <v>0</v>
      </c>
      <c r="L119" s="16">
        <f t="shared" si="10"/>
        <v>4.3380672981003361</v>
      </c>
      <c r="M119" s="16">
        <f t="shared" si="11"/>
        <v>2.169033649050168</v>
      </c>
    </row>
    <row r="120" spans="1:13" x14ac:dyDescent="0.2">
      <c r="A120" s="3">
        <v>1506195</v>
      </c>
      <c r="B120" s="3">
        <v>150619</v>
      </c>
      <c r="C120" s="1" t="s">
        <v>46</v>
      </c>
      <c r="D120" s="17" t="s">
        <v>140</v>
      </c>
      <c r="E120" s="2">
        <v>0</v>
      </c>
      <c r="F120" s="2">
        <v>0</v>
      </c>
      <c r="G120" s="2">
        <v>4.8806460200550182E-3</v>
      </c>
      <c r="H120" s="16">
        <f t="shared" si="6"/>
        <v>0</v>
      </c>
      <c r="I120" s="16">
        <f t="shared" si="7"/>
        <v>0</v>
      </c>
      <c r="J120" s="16">
        <f t="shared" si="8"/>
        <v>0.16268820066850062</v>
      </c>
      <c r="K120" s="16">
        <f t="shared" si="9"/>
        <v>0</v>
      </c>
      <c r="L120" s="16">
        <f t="shared" si="10"/>
        <v>8.1344100334250311E-2</v>
      </c>
      <c r="M120" s="16">
        <f t="shared" si="11"/>
        <v>4.0672050167125155E-2</v>
      </c>
    </row>
    <row r="121" spans="1:13" x14ac:dyDescent="0.2">
      <c r="A121" s="3">
        <v>1506203</v>
      </c>
      <c r="B121" s="3">
        <v>150620</v>
      </c>
      <c r="C121" s="1" t="s">
        <v>43</v>
      </c>
      <c r="D121" s="17" t="s">
        <v>141</v>
      </c>
      <c r="E121" s="2">
        <v>0</v>
      </c>
      <c r="F121" s="2">
        <v>0</v>
      </c>
      <c r="G121" s="2">
        <v>1.4306151645207437E-2</v>
      </c>
      <c r="H121" s="16">
        <f t="shared" si="6"/>
        <v>0</v>
      </c>
      <c r="I121" s="16">
        <f t="shared" si="7"/>
        <v>0</v>
      </c>
      <c r="J121" s="16">
        <f t="shared" si="8"/>
        <v>0.47687172150691459</v>
      </c>
      <c r="K121" s="16">
        <f t="shared" si="9"/>
        <v>0</v>
      </c>
      <c r="L121" s="16">
        <f t="shared" si="10"/>
        <v>0.2384358607534573</v>
      </c>
      <c r="M121" s="16">
        <f t="shared" si="11"/>
        <v>0.11921793037672865</v>
      </c>
    </row>
    <row r="122" spans="1:13" x14ac:dyDescent="0.2">
      <c r="A122" s="3">
        <v>1506302</v>
      </c>
      <c r="B122" s="3">
        <v>150630</v>
      </c>
      <c r="C122" s="1" t="s">
        <v>30</v>
      </c>
      <c r="D122" s="17" t="s">
        <v>142</v>
      </c>
      <c r="E122" s="2">
        <v>0</v>
      </c>
      <c r="F122" s="2">
        <v>0</v>
      </c>
      <c r="G122" s="2">
        <v>0</v>
      </c>
      <c r="H122" s="16">
        <f t="shared" si="6"/>
        <v>0</v>
      </c>
      <c r="I122" s="16">
        <f t="shared" si="7"/>
        <v>0</v>
      </c>
      <c r="J122" s="16">
        <f t="shared" si="8"/>
        <v>0</v>
      </c>
      <c r="K122" s="16">
        <f t="shared" si="9"/>
        <v>0</v>
      </c>
      <c r="L122" s="16">
        <f t="shared" si="10"/>
        <v>0</v>
      </c>
      <c r="M122" s="16">
        <f t="shared" si="11"/>
        <v>0</v>
      </c>
    </row>
    <row r="123" spans="1:13" x14ac:dyDescent="0.2">
      <c r="A123" s="3">
        <v>1506351</v>
      </c>
      <c r="B123" s="3">
        <v>150635</v>
      </c>
      <c r="C123" s="1" t="s">
        <v>40</v>
      </c>
      <c r="D123" s="17" t="s">
        <v>143</v>
      </c>
      <c r="E123" s="2">
        <v>0</v>
      </c>
      <c r="F123" s="2">
        <v>0</v>
      </c>
      <c r="G123" s="2">
        <v>4.6795523906408958</v>
      </c>
      <c r="H123" s="16">
        <f t="shared" si="6"/>
        <v>0</v>
      </c>
      <c r="I123" s="16">
        <f t="shared" si="7"/>
        <v>0</v>
      </c>
      <c r="J123" s="16">
        <v>100</v>
      </c>
      <c r="K123" s="16">
        <f t="shared" si="9"/>
        <v>0</v>
      </c>
      <c r="L123" s="16">
        <f t="shared" si="10"/>
        <v>50</v>
      </c>
      <c r="M123" s="16">
        <f t="shared" si="11"/>
        <v>25</v>
      </c>
    </row>
    <row r="124" spans="1:13" x14ac:dyDescent="0.2">
      <c r="A124" s="3">
        <v>1506401</v>
      </c>
      <c r="B124" s="3">
        <v>150640</v>
      </c>
      <c r="C124" s="1" t="s">
        <v>30</v>
      </c>
      <c r="D124" s="17" t="s">
        <v>144</v>
      </c>
      <c r="E124" s="2">
        <v>0</v>
      </c>
      <c r="F124" s="2">
        <v>0</v>
      </c>
      <c r="G124" s="2">
        <v>22.76595744680851</v>
      </c>
      <c r="H124" s="16">
        <f t="shared" si="6"/>
        <v>0</v>
      </c>
      <c r="I124" s="16">
        <f t="shared" si="7"/>
        <v>0</v>
      </c>
      <c r="J124" s="16">
        <v>100</v>
      </c>
      <c r="K124" s="16">
        <f t="shared" si="9"/>
        <v>0</v>
      </c>
      <c r="L124" s="16">
        <f t="shared" si="10"/>
        <v>50</v>
      </c>
      <c r="M124" s="16">
        <f t="shared" si="11"/>
        <v>25</v>
      </c>
    </row>
    <row r="125" spans="1:13" x14ac:dyDescent="0.2">
      <c r="A125" s="3">
        <v>1506500</v>
      </c>
      <c r="B125" s="3">
        <v>150650</v>
      </c>
      <c r="C125" s="1" t="s">
        <v>71</v>
      </c>
      <c r="D125" s="17" t="s">
        <v>145</v>
      </c>
      <c r="E125" s="2">
        <v>0</v>
      </c>
      <c r="F125" s="2">
        <v>0</v>
      </c>
      <c r="G125" s="2">
        <v>1.6687979539641944</v>
      </c>
      <c r="H125" s="16">
        <f t="shared" si="6"/>
        <v>0</v>
      </c>
      <c r="I125" s="16">
        <f t="shared" si="7"/>
        <v>0</v>
      </c>
      <c r="J125" s="16">
        <f t="shared" si="8"/>
        <v>55.626598465473144</v>
      </c>
      <c r="K125" s="16">
        <f t="shared" si="9"/>
        <v>0</v>
      </c>
      <c r="L125" s="16">
        <f t="shared" si="10"/>
        <v>27.813299232736572</v>
      </c>
      <c r="M125" s="16">
        <f t="shared" si="11"/>
        <v>13.906649616368286</v>
      </c>
    </row>
    <row r="126" spans="1:13" x14ac:dyDescent="0.2">
      <c r="A126" s="3">
        <v>1506559</v>
      </c>
      <c r="B126" s="3">
        <v>150655</v>
      </c>
      <c r="C126" s="1" t="s">
        <v>43</v>
      </c>
      <c r="D126" s="17" t="s">
        <v>146</v>
      </c>
      <c r="E126" s="2">
        <v>0</v>
      </c>
      <c r="F126" s="2">
        <v>0</v>
      </c>
      <c r="G126" s="2">
        <v>0.44642857142857145</v>
      </c>
      <c r="H126" s="16">
        <f t="shared" si="6"/>
        <v>0</v>
      </c>
      <c r="I126" s="16">
        <f t="shared" si="7"/>
        <v>0</v>
      </c>
      <c r="J126" s="16">
        <f t="shared" si="8"/>
        <v>14.880952380952381</v>
      </c>
      <c r="K126" s="16">
        <f t="shared" si="9"/>
        <v>0</v>
      </c>
      <c r="L126" s="16">
        <f t="shared" si="10"/>
        <v>7.4404761904761907</v>
      </c>
      <c r="M126" s="16">
        <f t="shared" si="11"/>
        <v>3.7202380952380953</v>
      </c>
    </row>
    <row r="127" spans="1:13" x14ac:dyDescent="0.2">
      <c r="A127" s="3">
        <v>1506583</v>
      </c>
      <c r="B127" s="3">
        <v>150658</v>
      </c>
      <c r="C127" s="1" t="s">
        <v>32</v>
      </c>
      <c r="D127" s="17" t="s">
        <v>147</v>
      </c>
      <c r="E127" s="2">
        <v>0</v>
      </c>
      <c r="F127" s="2">
        <v>0.67758109076025785</v>
      </c>
      <c r="G127" s="2">
        <v>0</v>
      </c>
      <c r="H127" s="16">
        <f t="shared" si="6"/>
        <v>0</v>
      </c>
      <c r="I127" s="16">
        <f t="shared" si="7"/>
        <v>1.2784548882269016</v>
      </c>
      <c r="J127" s="16">
        <f t="shared" si="8"/>
        <v>0</v>
      </c>
      <c r="K127" s="16">
        <f t="shared" si="9"/>
        <v>0</v>
      </c>
      <c r="L127" s="16">
        <f t="shared" si="10"/>
        <v>0.63922744411345078</v>
      </c>
      <c r="M127" s="16">
        <f t="shared" si="11"/>
        <v>0.31961372205672539</v>
      </c>
    </row>
    <row r="128" spans="1:13" x14ac:dyDescent="0.2">
      <c r="A128" s="3">
        <v>1506609</v>
      </c>
      <c r="B128" s="3">
        <v>150660</v>
      </c>
      <c r="C128" s="1" t="s">
        <v>71</v>
      </c>
      <c r="D128" s="17" t="s">
        <v>148</v>
      </c>
      <c r="E128" s="2">
        <v>0</v>
      </c>
      <c r="F128" s="2">
        <v>0</v>
      </c>
      <c r="G128" s="2">
        <v>0.68027210884353739</v>
      </c>
      <c r="H128" s="16">
        <f t="shared" si="6"/>
        <v>0</v>
      </c>
      <c r="I128" s="16">
        <f t="shared" si="7"/>
        <v>0</v>
      </c>
      <c r="J128" s="16">
        <f t="shared" si="8"/>
        <v>22.675736961451246</v>
      </c>
      <c r="K128" s="16">
        <f t="shared" si="9"/>
        <v>0</v>
      </c>
      <c r="L128" s="16">
        <f t="shared" si="10"/>
        <v>11.337868480725623</v>
      </c>
      <c r="M128" s="16">
        <f t="shared" si="11"/>
        <v>5.6689342403628116</v>
      </c>
    </row>
    <row r="129" spans="1:13" x14ac:dyDescent="0.2">
      <c r="A129" s="3">
        <v>1506708</v>
      </c>
      <c r="B129" s="3">
        <v>150670</v>
      </c>
      <c r="C129" s="1" t="s">
        <v>32</v>
      </c>
      <c r="D129" s="17" t="s">
        <v>149</v>
      </c>
      <c r="E129" s="2">
        <v>0</v>
      </c>
      <c r="F129" s="2">
        <v>0</v>
      </c>
      <c r="G129" s="2">
        <v>0</v>
      </c>
      <c r="H129" s="16">
        <f t="shared" si="6"/>
        <v>0</v>
      </c>
      <c r="I129" s="16">
        <f t="shared" si="7"/>
        <v>0</v>
      </c>
      <c r="J129" s="16">
        <f t="shared" si="8"/>
        <v>0</v>
      </c>
      <c r="K129" s="16">
        <f t="shared" si="9"/>
        <v>0</v>
      </c>
      <c r="L129" s="16">
        <f t="shared" si="10"/>
        <v>0</v>
      </c>
      <c r="M129" s="16">
        <f t="shared" si="11"/>
        <v>0</v>
      </c>
    </row>
    <row r="130" spans="1:13" x14ac:dyDescent="0.2">
      <c r="A130" s="3">
        <v>1506807</v>
      </c>
      <c r="B130" s="3">
        <v>150680</v>
      </c>
      <c r="C130" s="1" t="s">
        <v>34</v>
      </c>
      <c r="D130" s="17" t="s">
        <v>150</v>
      </c>
      <c r="E130" s="2">
        <v>77.347797096989282</v>
      </c>
      <c r="F130" s="2">
        <v>0</v>
      </c>
      <c r="G130" s="2">
        <v>1.1447482074283751E-2</v>
      </c>
      <c r="H130" s="16">
        <f t="shared" si="6"/>
        <v>77.347797096989282</v>
      </c>
      <c r="I130" s="16">
        <f t="shared" si="7"/>
        <v>0</v>
      </c>
      <c r="J130" s="16">
        <f t="shared" si="8"/>
        <v>0.3815827358094584</v>
      </c>
      <c r="K130" s="16">
        <f t="shared" si="9"/>
        <v>77.347797096989282</v>
      </c>
      <c r="L130" s="16">
        <f t="shared" si="10"/>
        <v>0.1907913679047292</v>
      </c>
      <c r="M130" s="16">
        <f t="shared" si="11"/>
        <v>38.769294232447002</v>
      </c>
    </row>
    <row r="131" spans="1:13" x14ac:dyDescent="0.2">
      <c r="A131" s="3">
        <v>1506906</v>
      </c>
      <c r="B131" s="3">
        <v>150690</v>
      </c>
      <c r="C131" s="1" t="s">
        <v>43</v>
      </c>
      <c r="D131" s="17" t="s">
        <v>151</v>
      </c>
      <c r="E131" s="2">
        <v>0</v>
      </c>
      <c r="F131" s="2">
        <v>0</v>
      </c>
      <c r="G131" s="2">
        <v>4.2796005706134101E-2</v>
      </c>
      <c r="H131" s="16">
        <f t="shared" si="6"/>
        <v>0</v>
      </c>
      <c r="I131" s="16">
        <f t="shared" si="7"/>
        <v>0</v>
      </c>
      <c r="J131" s="16">
        <f t="shared" si="8"/>
        <v>1.4265335235378034</v>
      </c>
      <c r="K131" s="16">
        <f t="shared" si="9"/>
        <v>0</v>
      </c>
      <c r="L131" s="16">
        <f t="shared" si="10"/>
        <v>0.71326676176890169</v>
      </c>
      <c r="M131" s="16">
        <f t="shared" si="11"/>
        <v>0.35663338088445085</v>
      </c>
    </row>
    <row r="132" spans="1:13" x14ac:dyDescent="0.2">
      <c r="A132" s="3">
        <v>1507003</v>
      </c>
      <c r="B132" s="3">
        <v>150700</v>
      </c>
      <c r="C132" s="1" t="s">
        <v>71</v>
      </c>
      <c r="D132" s="17" t="s">
        <v>152</v>
      </c>
      <c r="E132" s="2">
        <v>0</v>
      </c>
      <c r="F132" s="2">
        <v>0</v>
      </c>
      <c r="G132" s="2">
        <v>1.1322463768115942</v>
      </c>
      <c r="H132" s="16">
        <f t="shared" si="6"/>
        <v>0</v>
      </c>
      <c r="I132" s="16">
        <f t="shared" si="7"/>
        <v>0</v>
      </c>
      <c r="J132" s="16">
        <f t="shared" si="8"/>
        <v>37.74154589371981</v>
      </c>
      <c r="K132" s="16">
        <f t="shared" si="9"/>
        <v>0</v>
      </c>
      <c r="L132" s="16">
        <f t="shared" si="10"/>
        <v>18.870772946859905</v>
      </c>
      <c r="M132" s="16">
        <f t="shared" si="11"/>
        <v>9.4353864734299524</v>
      </c>
    </row>
    <row r="133" spans="1:13" x14ac:dyDescent="0.2">
      <c r="A133" s="3">
        <v>1507102</v>
      </c>
      <c r="B133" s="3">
        <v>150710</v>
      </c>
      <c r="C133" s="1" t="s">
        <v>71</v>
      </c>
      <c r="D133" s="17" t="s">
        <v>153</v>
      </c>
      <c r="E133" s="2">
        <v>0</v>
      </c>
      <c r="F133" s="2">
        <v>0</v>
      </c>
      <c r="G133" s="2">
        <v>0.41558441558441561</v>
      </c>
      <c r="H133" s="16">
        <f t="shared" ref="H133:H160" si="12">(E133)/(100)*100</f>
        <v>0</v>
      </c>
      <c r="I133" s="16">
        <f t="shared" ref="I133:I160" si="13">(F133)/(53)*100</f>
        <v>0</v>
      </c>
      <c r="J133" s="16">
        <f t="shared" ref="J133:J160" si="14">(G133)/(3)*100</f>
        <v>13.852813852813853</v>
      </c>
      <c r="K133" s="16">
        <f t="shared" ref="K133:L160" si="15">H133</f>
        <v>0</v>
      </c>
      <c r="L133" s="16">
        <f t="shared" ref="L133:L160" si="16">AVERAGE(I133:J133)</f>
        <v>6.9264069264069263</v>
      </c>
      <c r="M133" s="16">
        <f t="shared" ref="M133:M160" si="17">AVERAGE(K133:L133)</f>
        <v>3.4632034632034632</v>
      </c>
    </row>
    <row r="134" spans="1:13" x14ac:dyDescent="0.2">
      <c r="A134" s="3">
        <v>1507151</v>
      </c>
      <c r="B134" s="3">
        <v>150715</v>
      </c>
      <c r="C134" s="1" t="s">
        <v>55</v>
      </c>
      <c r="D134" s="17" t="s">
        <v>154</v>
      </c>
      <c r="E134" s="2">
        <v>0</v>
      </c>
      <c r="F134" s="2">
        <v>0</v>
      </c>
      <c r="G134" s="2">
        <v>0.4024767801857585</v>
      </c>
      <c r="H134" s="16">
        <f t="shared" si="12"/>
        <v>0</v>
      </c>
      <c r="I134" s="16">
        <f t="shared" si="13"/>
        <v>0</v>
      </c>
      <c r="J134" s="16">
        <f t="shared" si="14"/>
        <v>13.415892672858618</v>
      </c>
      <c r="K134" s="16">
        <f t="shared" si="15"/>
        <v>0</v>
      </c>
      <c r="L134" s="16">
        <f t="shared" si="16"/>
        <v>6.707946336429309</v>
      </c>
      <c r="M134" s="16">
        <f t="shared" si="17"/>
        <v>3.3539731682146545</v>
      </c>
    </row>
    <row r="135" spans="1:13" x14ac:dyDescent="0.2">
      <c r="A135" s="3">
        <v>1507201</v>
      </c>
      <c r="B135" s="3">
        <v>150720</v>
      </c>
      <c r="C135" s="1" t="s">
        <v>71</v>
      </c>
      <c r="D135" s="17" t="s">
        <v>155</v>
      </c>
      <c r="E135" s="2">
        <v>0</v>
      </c>
      <c r="F135" s="2">
        <v>0</v>
      </c>
      <c r="G135" s="2">
        <v>16.348457350272231</v>
      </c>
      <c r="H135" s="16">
        <f t="shared" si="12"/>
        <v>0</v>
      </c>
      <c r="I135" s="16">
        <f t="shared" si="13"/>
        <v>0</v>
      </c>
      <c r="J135" s="16">
        <v>100</v>
      </c>
      <c r="K135" s="16">
        <f t="shared" si="15"/>
        <v>0</v>
      </c>
      <c r="L135" s="16">
        <f t="shared" si="16"/>
        <v>50</v>
      </c>
      <c r="M135" s="16">
        <f t="shared" si="17"/>
        <v>25</v>
      </c>
    </row>
    <row r="136" spans="1:13" x14ac:dyDescent="0.2">
      <c r="A136" s="3">
        <v>1507300</v>
      </c>
      <c r="B136" s="3">
        <v>150730</v>
      </c>
      <c r="C136" s="1" t="s">
        <v>32</v>
      </c>
      <c r="D136" s="17" t="s">
        <v>156</v>
      </c>
      <c r="E136" s="2">
        <v>0</v>
      </c>
      <c r="F136" s="2">
        <v>0</v>
      </c>
      <c r="G136" s="2">
        <v>4.22177009155646E-3</v>
      </c>
      <c r="H136" s="16">
        <f t="shared" si="12"/>
        <v>0</v>
      </c>
      <c r="I136" s="16">
        <f t="shared" si="13"/>
        <v>0</v>
      </c>
      <c r="J136" s="16">
        <f t="shared" si="14"/>
        <v>0.14072566971854866</v>
      </c>
      <c r="K136" s="16">
        <f t="shared" si="15"/>
        <v>0</v>
      </c>
      <c r="L136" s="16">
        <f t="shared" si="16"/>
        <v>7.0362834859274331E-2</v>
      </c>
      <c r="M136" s="16">
        <f t="shared" si="17"/>
        <v>3.5181417429637166E-2</v>
      </c>
    </row>
    <row r="137" spans="1:13" x14ac:dyDescent="0.2">
      <c r="A137" s="3">
        <v>1507409</v>
      </c>
      <c r="B137" s="3">
        <v>150740</v>
      </c>
      <c r="C137" s="1" t="s">
        <v>71</v>
      </c>
      <c r="D137" s="17" t="s">
        <v>157</v>
      </c>
      <c r="E137" s="2">
        <v>0</v>
      </c>
      <c r="F137" s="2">
        <v>0</v>
      </c>
      <c r="G137" s="2">
        <v>1.6638935108153077</v>
      </c>
      <c r="H137" s="16">
        <f t="shared" si="12"/>
        <v>0</v>
      </c>
      <c r="I137" s="16">
        <f t="shared" si="13"/>
        <v>0</v>
      </c>
      <c r="J137" s="16">
        <f t="shared" si="14"/>
        <v>55.463117027176921</v>
      </c>
      <c r="K137" s="16">
        <f t="shared" si="15"/>
        <v>0</v>
      </c>
      <c r="L137" s="16">
        <f t="shared" si="16"/>
        <v>27.73155851358846</v>
      </c>
      <c r="M137" s="16">
        <f t="shared" si="17"/>
        <v>13.86577925679423</v>
      </c>
    </row>
    <row r="138" spans="1:13" x14ac:dyDescent="0.2">
      <c r="A138" s="3">
        <v>1507458</v>
      </c>
      <c r="B138" s="3">
        <v>150745</v>
      </c>
      <c r="C138" s="1" t="s">
        <v>55</v>
      </c>
      <c r="D138" s="17" t="s">
        <v>158</v>
      </c>
      <c r="E138" s="2">
        <v>100</v>
      </c>
      <c r="F138" s="2">
        <v>0</v>
      </c>
      <c r="G138" s="2">
        <v>4.2411390487730988E-2</v>
      </c>
      <c r="H138" s="16">
        <f t="shared" si="12"/>
        <v>100</v>
      </c>
      <c r="I138" s="16">
        <f t="shared" si="13"/>
        <v>0</v>
      </c>
      <c r="J138" s="16">
        <f t="shared" si="14"/>
        <v>1.4137130162576996</v>
      </c>
      <c r="K138" s="16">
        <f t="shared" si="15"/>
        <v>100</v>
      </c>
      <c r="L138" s="16">
        <f t="shared" si="16"/>
        <v>0.70685650812884981</v>
      </c>
      <c r="M138" s="16">
        <f t="shared" si="17"/>
        <v>50.353428254064426</v>
      </c>
    </row>
    <row r="139" spans="1:13" x14ac:dyDescent="0.2">
      <c r="A139" s="3">
        <v>1507466</v>
      </c>
      <c r="B139" s="3">
        <v>150746</v>
      </c>
      <c r="C139" s="1" t="s">
        <v>71</v>
      </c>
      <c r="D139" s="17" t="s">
        <v>159</v>
      </c>
      <c r="E139" s="2">
        <v>0</v>
      </c>
      <c r="F139" s="2">
        <v>0</v>
      </c>
      <c r="G139" s="2">
        <v>0.27662517289073307</v>
      </c>
      <c r="H139" s="16">
        <f t="shared" si="12"/>
        <v>0</v>
      </c>
      <c r="I139" s="16">
        <f t="shared" si="13"/>
        <v>0</v>
      </c>
      <c r="J139" s="16">
        <f t="shared" si="14"/>
        <v>9.2208390963577695</v>
      </c>
      <c r="K139" s="16">
        <f t="shared" si="15"/>
        <v>0</v>
      </c>
      <c r="L139" s="16">
        <f t="shared" si="16"/>
        <v>4.6104195481788848</v>
      </c>
      <c r="M139" s="16">
        <f t="shared" si="17"/>
        <v>2.3052097740894424</v>
      </c>
    </row>
    <row r="140" spans="1:13" x14ac:dyDescent="0.2">
      <c r="A140" s="3">
        <v>1507474</v>
      </c>
      <c r="B140" s="3">
        <v>150747</v>
      </c>
      <c r="C140" s="1" t="s">
        <v>43</v>
      </c>
      <c r="D140" s="17" t="s">
        <v>160</v>
      </c>
      <c r="E140" s="2">
        <v>0</v>
      </c>
      <c r="F140" s="2">
        <v>0</v>
      </c>
      <c r="G140" s="2">
        <v>1.3262599469496022E-2</v>
      </c>
      <c r="H140" s="16">
        <f t="shared" si="12"/>
        <v>0</v>
      </c>
      <c r="I140" s="16">
        <f t="shared" si="13"/>
        <v>0</v>
      </c>
      <c r="J140" s="16">
        <f t="shared" si="14"/>
        <v>0.44208664898320071</v>
      </c>
      <c r="K140" s="16">
        <f t="shared" si="15"/>
        <v>0</v>
      </c>
      <c r="L140" s="16">
        <f t="shared" si="16"/>
        <v>0.22104332449160036</v>
      </c>
      <c r="M140" s="16">
        <f t="shared" si="17"/>
        <v>0.11052166224580018</v>
      </c>
    </row>
    <row r="141" spans="1:13" x14ac:dyDescent="0.2">
      <c r="A141" s="3">
        <v>1507508</v>
      </c>
      <c r="B141" s="3">
        <v>150750</v>
      </c>
      <c r="C141" s="1" t="s">
        <v>55</v>
      </c>
      <c r="D141" s="17" t="s">
        <v>161</v>
      </c>
      <c r="E141" s="2">
        <v>0</v>
      </c>
      <c r="F141" s="2">
        <v>0</v>
      </c>
      <c r="G141" s="2">
        <v>0.16853932584269662</v>
      </c>
      <c r="H141" s="16">
        <f t="shared" si="12"/>
        <v>0</v>
      </c>
      <c r="I141" s="16">
        <f t="shared" si="13"/>
        <v>0</v>
      </c>
      <c r="J141" s="16">
        <f t="shared" si="14"/>
        <v>5.6179775280898872</v>
      </c>
      <c r="K141" s="16">
        <f t="shared" si="15"/>
        <v>0</v>
      </c>
      <c r="L141" s="16">
        <f t="shared" si="16"/>
        <v>2.8089887640449436</v>
      </c>
      <c r="M141" s="16">
        <f t="shared" si="17"/>
        <v>1.4044943820224718</v>
      </c>
    </row>
    <row r="142" spans="1:13" x14ac:dyDescent="0.2">
      <c r="A142" s="3">
        <v>1507607</v>
      </c>
      <c r="B142" s="3">
        <v>150760</v>
      </c>
      <c r="C142" s="1" t="s">
        <v>71</v>
      </c>
      <c r="D142" s="17" t="s">
        <v>162</v>
      </c>
      <c r="E142" s="2">
        <v>0</v>
      </c>
      <c r="F142" s="2">
        <v>0</v>
      </c>
      <c r="G142" s="2">
        <v>18.633540372670808</v>
      </c>
      <c r="H142" s="16">
        <f t="shared" si="12"/>
        <v>0</v>
      </c>
      <c r="I142" s="16">
        <f t="shared" si="13"/>
        <v>0</v>
      </c>
      <c r="J142" s="16">
        <v>100</v>
      </c>
      <c r="K142" s="16">
        <f t="shared" si="15"/>
        <v>0</v>
      </c>
      <c r="L142" s="16">
        <f t="shared" si="16"/>
        <v>50</v>
      </c>
      <c r="M142" s="16">
        <f t="shared" si="17"/>
        <v>25</v>
      </c>
    </row>
    <row r="143" spans="1:13" x14ac:dyDescent="0.2">
      <c r="A143" s="3">
        <v>1507706</v>
      </c>
      <c r="B143" s="3">
        <v>150770</v>
      </c>
      <c r="C143" s="1" t="s">
        <v>30</v>
      </c>
      <c r="D143" s="17" t="s">
        <v>163</v>
      </c>
      <c r="E143" s="2">
        <v>0</v>
      </c>
      <c r="F143" s="2">
        <v>0</v>
      </c>
      <c r="G143" s="2">
        <v>4.6658466584665845</v>
      </c>
      <c r="H143" s="16">
        <f t="shared" si="12"/>
        <v>0</v>
      </c>
      <c r="I143" s="16">
        <f t="shared" si="13"/>
        <v>0</v>
      </c>
      <c r="J143" s="16">
        <v>100</v>
      </c>
      <c r="K143" s="16">
        <f t="shared" si="15"/>
        <v>0</v>
      </c>
      <c r="L143" s="16">
        <f t="shared" si="16"/>
        <v>50</v>
      </c>
      <c r="M143" s="16">
        <f t="shared" si="17"/>
        <v>25</v>
      </c>
    </row>
    <row r="144" spans="1:13" x14ac:dyDescent="0.2">
      <c r="A144" s="3">
        <v>1507755</v>
      </c>
      <c r="B144" s="3">
        <v>150775</v>
      </c>
      <c r="C144" s="1" t="s">
        <v>32</v>
      </c>
      <c r="D144" s="17" t="s">
        <v>164</v>
      </c>
      <c r="E144" s="2">
        <v>0</v>
      </c>
      <c r="F144" s="2">
        <v>0</v>
      </c>
      <c r="G144" s="2">
        <v>0</v>
      </c>
      <c r="H144" s="16">
        <f t="shared" si="12"/>
        <v>0</v>
      </c>
      <c r="I144" s="16">
        <f t="shared" si="13"/>
        <v>0</v>
      </c>
      <c r="J144" s="16">
        <f t="shared" si="14"/>
        <v>0</v>
      </c>
      <c r="K144" s="16">
        <f t="shared" si="15"/>
        <v>0</v>
      </c>
      <c r="L144" s="16">
        <f t="shared" si="16"/>
        <v>0</v>
      </c>
      <c r="M144" s="16">
        <f t="shared" si="17"/>
        <v>0</v>
      </c>
    </row>
    <row r="145" spans="1:13" x14ac:dyDescent="0.2">
      <c r="A145" s="3">
        <v>1507805</v>
      </c>
      <c r="B145" s="3">
        <v>150780</v>
      </c>
      <c r="C145" s="1" t="s">
        <v>37</v>
      </c>
      <c r="D145" s="17" t="s">
        <v>165</v>
      </c>
      <c r="E145" s="2">
        <v>0</v>
      </c>
      <c r="F145" s="2">
        <v>0</v>
      </c>
      <c r="G145" s="2">
        <v>2.6533996683250414E-3</v>
      </c>
      <c r="H145" s="16">
        <f t="shared" si="12"/>
        <v>0</v>
      </c>
      <c r="I145" s="16">
        <f t="shared" si="13"/>
        <v>0</v>
      </c>
      <c r="J145" s="16">
        <f t="shared" si="14"/>
        <v>8.8446655610834715E-2</v>
      </c>
      <c r="K145" s="16">
        <f t="shared" si="15"/>
        <v>0</v>
      </c>
      <c r="L145" s="16">
        <f t="shared" si="16"/>
        <v>4.4223327805417358E-2</v>
      </c>
      <c r="M145" s="16">
        <f t="shared" si="17"/>
        <v>2.2111663902708679E-2</v>
      </c>
    </row>
    <row r="146" spans="1:13" x14ac:dyDescent="0.2">
      <c r="A146" s="3">
        <v>1507904</v>
      </c>
      <c r="B146" s="3">
        <v>150790</v>
      </c>
      <c r="C146" s="1" t="s">
        <v>30</v>
      </c>
      <c r="D146" s="17" t="s">
        <v>166</v>
      </c>
      <c r="E146" s="2">
        <v>0</v>
      </c>
      <c r="F146" s="2">
        <v>0</v>
      </c>
      <c r="G146" s="2">
        <v>0</v>
      </c>
      <c r="H146" s="16">
        <f t="shared" si="12"/>
        <v>0</v>
      </c>
      <c r="I146" s="16">
        <f t="shared" si="13"/>
        <v>0</v>
      </c>
      <c r="J146" s="16">
        <f t="shared" si="14"/>
        <v>0</v>
      </c>
      <c r="K146" s="16">
        <f t="shared" si="15"/>
        <v>0</v>
      </c>
      <c r="L146" s="16">
        <f t="shared" si="16"/>
        <v>0</v>
      </c>
      <c r="M146" s="16">
        <f t="shared" si="17"/>
        <v>0</v>
      </c>
    </row>
    <row r="147" spans="1:13" x14ac:dyDescent="0.2">
      <c r="A147" s="3">
        <v>1507953</v>
      </c>
      <c r="B147" s="3">
        <v>150795</v>
      </c>
      <c r="C147" s="1" t="s">
        <v>25</v>
      </c>
      <c r="D147" s="17" t="s">
        <v>167</v>
      </c>
      <c r="E147" s="2">
        <v>0</v>
      </c>
      <c r="F147" s="2">
        <v>3.0501089324618738</v>
      </c>
      <c r="G147" s="2">
        <v>6.4150380426674619E-2</v>
      </c>
      <c r="H147" s="16">
        <f t="shared" si="12"/>
        <v>0</v>
      </c>
      <c r="I147" s="16">
        <f t="shared" si="13"/>
        <v>5.7549225140790066</v>
      </c>
      <c r="J147" s="16">
        <f t="shared" si="14"/>
        <v>2.1383460142224875</v>
      </c>
      <c r="K147" s="16">
        <f t="shared" si="15"/>
        <v>0</v>
      </c>
      <c r="L147" s="16">
        <f t="shared" si="16"/>
        <v>3.946634264150747</v>
      </c>
      <c r="M147" s="16">
        <f t="shared" si="17"/>
        <v>1.9733171320753735</v>
      </c>
    </row>
    <row r="148" spans="1:13" x14ac:dyDescent="0.2">
      <c r="A148" s="3">
        <v>1507961</v>
      </c>
      <c r="B148" s="3">
        <v>150796</v>
      </c>
      <c r="C148" s="1" t="s">
        <v>71</v>
      </c>
      <c r="D148" s="17" t="s">
        <v>168</v>
      </c>
      <c r="E148" s="2">
        <v>0</v>
      </c>
      <c r="F148" s="2">
        <v>0</v>
      </c>
      <c r="G148" s="2">
        <v>1.8005540166204985</v>
      </c>
      <c r="H148" s="16">
        <f t="shared" si="12"/>
        <v>0</v>
      </c>
      <c r="I148" s="16">
        <f t="shared" si="13"/>
        <v>0</v>
      </c>
      <c r="J148" s="16">
        <f t="shared" si="14"/>
        <v>60.018467220683277</v>
      </c>
      <c r="K148" s="16">
        <f t="shared" si="15"/>
        <v>0</v>
      </c>
      <c r="L148" s="16">
        <f t="shared" si="16"/>
        <v>30.009233610341639</v>
      </c>
      <c r="M148" s="16">
        <f t="shared" si="17"/>
        <v>15.004616805170819</v>
      </c>
    </row>
    <row r="149" spans="1:13" x14ac:dyDescent="0.2">
      <c r="A149" s="3">
        <v>1507979</v>
      </c>
      <c r="B149" s="3">
        <v>150797</v>
      </c>
      <c r="C149" s="1" t="s">
        <v>34</v>
      </c>
      <c r="D149" s="17" t="s">
        <v>169</v>
      </c>
      <c r="E149" s="2">
        <v>0</v>
      </c>
      <c r="F149" s="2">
        <v>0</v>
      </c>
      <c r="G149" s="2">
        <v>1.1160852114850264</v>
      </c>
      <c r="H149" s="16">
        <f t="shared" si="12"/>
        <v>0</v>
      </c>
      <c r="I149" s="16">
        <f t="shared" si="13"/>
        <v>0</v>
      </c>
      <c r="J149" s="16">
        <f t="shared" si="14"/>
        <v>37.202840382834211</v>
      </c>
      <c r="K149" s="16">
        <f t="shared" si="15"/>
        <v>0</v>
      </c>
      <c r="L149" s="16">
        <f t="shared" si="16"/>
        <v>18.601420191417105</v>
      </c>
      <c r="M149" s="16">
        <f t="shared" si="17"/>
        <v>9.3007100957085527</v>
      </c>
    </row>
    <row r="150" spans="1:13" x14ac:dyDescent="0.2">
      <c r="A150" s="3">
        <v>1508001</v>
      </c>
      <c r="B150" s="3">
        <v>150800</v>
      </c>
      <c r="C150" s="1" t="s">
        <v>27</v>
      </c>
      <c r="D150" s="17" t="s">
        <v>170</v>
      </c>
      <c r="E150" s="2">
        <v>0</v>
      </c>
      <c r="F150" s="2">
        <v>0</v>
      </c>
      <c r="G150" s="2">
        <v>0.15508356210566873</v>
      </c>
      <c r="H150" s="16">
        <f t="shared" si="12"/>
        <v>0</v>
      </c>
      <c r="I150" s="16">
        <f t="shared" si="13"/>
        <v>0</v>
      </c>
      <c r="J150" s="16">
        <f t="shared" si="14"/>
        <v>5.1694520701889575</v>
      </c>
      <c r="K150" s="16">
        <f t="shared" si="15"/>
        <v>0</v>
      </c>
      <c r="L150" s="16">
        <f t="shared" si="16"/>
        <v>2.5847260350944787</v>
      </c>
      <c r="M150" s="16">
        <f t="shared" si="17"/>
        <v>1.2923630175472394</v>
      </c>
    </row>
    <row r="151" spans="1:13" x14ac:dyDescent="0.2">
      <c r="A151" s="3">
        <v>1508035</v>
      </c>
      <c r="B151" s="3">
        <v>150803</v>
      </c>
      <c r="C151" s="1" t="s">
        <v>43</v>
      </c>
      <c r="D151" s="17" t="s">
        <v>171</v>
      </c>
      <c r="E151" s="2">
        <v>0</v>
      </c>
      <c r="F151" s="2">
        <v>0</v>
      </c>
      <c r="G151" s="2">
        <v>1.1246200607902737</v>
      </c>
      <c r="H151" s="16">
        <f t="shared" si="12"/>
        <v>0</v>
      </c>
      <c r="I151" s="16">
        <f t="shared" si="13"/>
        <v>0</v>
      </c>
      <c r="J151" s="16">
        <f t="shared" si="14"/>
        <v>37.487335359675789</v>
      </c>
      <c r="K151" s="16">
        <f t="shared" si="15"/>
        <v>0</v>
      </c>
      <c r="L151" s="16">
        <f t="shared" si="16"/>
        <v>18.743667679837895</v>
      </c>
      <c r="M151" s="16">
        <f t="shared" si="17"/>
        <v>9.3718338399189474</v>
      </c>
    </row>
    <row r="152" spans="1:13" x14ac:dyDescent="0.2">
      <c r="A152" s="3">
        <v>1508050</v>
      </c>
      <c r="B152" s="3">
        <v>150805</v>
      </c>
      <c r="C152" s="1" t="s">
        <v>46</v>
      </c>
      <c r="D152" s="17" t="s">
        <v>172</v>
      </c>
      <c r="E152" s="2">
        <v>0</v>
      </c>
      <c r="F152" s="2">
        <v>0</v>
      </c>
      <c r="G152" s="2">
        <v>2.473826911278672E-3</v>
      </c>
      <c r="H152" s="16">
        <f t="shared" si="12"/>
        <v>0</v>
      </c>
      <c r="I152" s="16">
        <f t="shared" si="13"/>
        <v>0</v>
      </c>
      <c r="J152" s="16">
        <f t="shared" si="14"/>
        <v>8.2460897042622397E-2</v>
      </c>
      <c r="K152" s="16">
        <f t="shared" si="15"/>
        <v>0</v>
      </c>
      <c r="L152" s="16">
        <f t="shared" si="16"/>
        <v>4.1230448521311198E-2</v>
      </c>
      <c r="M152" s="16">
        <f t="shared" si="17"/>
        <v>2.0615224260655599E-2</v>
      </c>
    </row>
    <row r="153" spans="1:13" x14ac:dyDescent="0.2">
      <c r="A153" s="3">
        <v>1508084</v>
      </c>
      <c r="B153" s="3">
        <v>150808</v>
      </c>
      <c r="C153" s="1" t="s">
        <v>32</v>
      </c>
      <c r="D153" s="17" t="s">
        <v>173</v>
      </c>
      <c r="E153" s="2">
        <v>0</v>
      </c>
      <c r="F153" s="2">
        <v>0</v>
      </c>
      <c r="G153" s="2">
        <v>0</v>
      </c>
      <c r="H153" s="16">
        <f t="shared" si="12"/>
        <v>0</v>
      </c>
      <c r="I153" s="16">
        <f t="shared" si="13"/>
        <v>0</v>
      </c>
      <c r="J153" s="16">
        <f t="shared" si="14"/>
        <v>0</v>
      </c>
      <c r="K153" s="16">
        <f t="shared" si="15"/>
        <v>0</v>
      </c>
      <c r="L153" s="16">
        <f t="shared" si="16"/>
        <v>0</v>
      </c>
      <c r="M153" s="16">
        <f t="shared" si="17"/>
        <v>0</v>
      </c>
    </row>
    <row r="154" spans="1:13" x14ac:dyDescent="0.2">
      <c r="A154" s="3">
        <v>1508100</v>
      </c>
      <c r="B154" s="3">
        <v>150810</v>
      </c>
      <c r="C154" s="1" t="s">
        <v>61</v>
      </c>
      <c r="D154" s="17" t="s">
        <v>174</v>
      </c>
      <c r="E154" s="2">
        <v>0</v>
      </c>
      <c r="F154" s="2">
        <v>19.138755980861244</v>
      </c>
      <c r="G154" s="2">
        <v>0.27814923776410805</v>
      </c>
      <c r="H154" s="16">
        <f t="shared" si="12"/>
        <v>0</v>
      </c>
      <c r="I154" s="16">
        <f t="shared" si="13"/>
        <v>36.11086034124763</v>
      </c>
      <c r="J154" s="16">
        <f t="shared" si="14"/>
        <v>9.2716412588036015</v>
      </c>
      <c r="K154" s="16">
        <f t="shared" si="15"/>
        <v>0</v>
      </c>
      <c r="L154" s="16">
        <f t="shared" si="16"/>
        <v>22.691250800025614</v>
      </c>
      <c r="M154" s="16">
        <f t="shared" si="17"/>
        <v>11.345625400012807</v>
      </c>
    </row>
    <row r="155" spans="1:13" x14ac:dyDescent="0.2">
      <c r="A155" s="3">
        <v>1508126</v>
      </c>
      <c r="B155" s="3">
        <v>150812</v>
      </c>
      <c r="C155" s="1" t="s">
        <v>27</v>
      </c>
      <c r="D155" s="17" t="s">
        <v>175</v>
      </c>
      <c r="E155" s="2">
        <v>0</v>
      </c>
      <c r="F155" s="2">
        <v>3.8421676807259977</v>
      </c>
      <c r="G155" s="2">
        <v>0</v>
      </c>
      <c r="H155" s="16">
        <f t="shared" si="12"/>
        <v>0</v>
      </c>
      <c r="I155" s="16">
        <f t="shared" si="13"/>
        <v>7.2493729825018827</v>
      </c>
      <c r="J155" s="16">
        <f t="shared" si="14"/>
        <v>0</v>
      </c>
      <c r="K155" s="16">
        <f t="shared" si="15"/>
        <v>0</v>
      </c>
      <c r="L155" s="16">
        <f t="shared" si="16"/>
        <v>3.6246864912509413</v>
      </c>
      <c r="M155" s="16">
        <f t="shared" si="17"/>
        <v>1.8123432456254707</v>
      </c>
    </row>
    <row r="156" spans="1:13" x14ac:dyDescent="0.2">
      <c r="A156" s="3">
        <v>1508159</v>
      </c>
      <c r="B156" s="3">
        <v>150815</v>
      </c>
      <c r="C156" s="1" t="s">
        <v>37</v>
      </c>
      <c r="D156" s="17" t="s">
        <v>176</v>
      </c>
      <c r="E156" s="2">
        <v>0</v>
      </c>
      <c r="F156" s="2">
        <v>0</v>
      </c>
      <c r="G156" s="2">
        <v>3.6398578999475863E-3</v>
      </c>
      <c r="H156" s="16">
        <f t="shared" si="12"/>
        <v>0</v>
      </c>
      <c r="I156" s="16">
        <f t="shared" si="13"/>
        <v>0</v>
      </c>
      <c r="J156" s="16">
        <f t="shared" si="14"/>
        <v>0.12132859666491955</v>
      </c>
      <c r="K156" s="16">
        <f t="shared" si="15"/>
        <v>0</v>
      </c>
      <c r="L156" s="16">
        <f t="shared" si="16"/>
        <v>6.0664298332459773E-2</v>
      </c>
      <c r="M156" s="16">
        <f t="shared" si="17"/>
        <v>3.0332149166229887E-2</v>
      </c>
    </row>
    <row r="157" spans="1:13" x14ac:dyDescent="0.2">
      <c r="A157" s="3">
        <v>1508209</v>
      </c>
      <c r="B157" s="3">
        <v>150820</v>
      </c>
      <c r="C157" s="1" t="s">
        <v>71</v>
      </c>
      <c r="D157" s="17" t="s">
        <v>177</v>
      </c>
      <c r="E157" s="2">
        <v>0</v>
      </c>
      <c r="F157" s="2">
        <v>0</v>
      </c>
      <c r="G157" s="2">
        <v>0.42089985486211901</v>
      </c>
      <c r="H157" s="16">
        <f t="shared" si="12"/>
        <v>0</v>
      </c>
      <c r="I157" s="16">
        <f t="shared" si="13"/>
        <v>0</v>
      </c>
      <c r="J157" s="16">
        <f t="shared" si="14"/>
        <v>14.029995162070632</v>
      </c>
      <c r="K157" s="16">
        <f t="shared" si="15"/>
        <v>0</v>
      </c>
      <c r="L157" s="16">
        <f t="shared" si="16"/>
        <v>7.014997581035316</v>
      </c>
      <c r="M157" s="16">
        <f t="shared" si="17"/>
        <v>3.507498790517658</v>
      </c>
    </row>
    <row r="158" spans="1:13" x14ac:dyDescent="0.2">
      <c r="A158" s="3">
        <v>1508308</v>
      </c>
      <c r="B158" s="3">
        <v>150830</v>
      </c>
      <c r="C158" s="1" t="s">
        <v>43</v>
      </c>
      <c r="D158" s="17" t="s">
        <v>178</v>
      </c>
      <c r="E158" s="2">
        <v>0</v>
      </c>
      <c r="F158" s="2">
        <v>0</v>
      </c>
      <c r="G158" s="2">
        <v>1.055031279821864</v>
      </c>
      <c r="H158" s="16">
        <f t="shared" si="12"/>
        <v>0</v>
      </c>
      <c r="I158" s="16">
        <f t="shared" si="13"/>
        <v>0</v>
      </c>
      <c r="J158" s="16">
        <f t="shared" si="14"/>
        <v>35.167709327395464</v>
      </c>
      <c r="K158" s="16">
        <f t="shared" si="15"/>
        <v>0</v>
      </c>
      <c r="L158" s="16">
        <f t="shared" si="16"/>
        <v>17.583854663697732</v>
      </c>
      <c r="M158" s="16">
        <f t="shared" si="17"/>
        <v>8.791927331848866</v>
      </c>
    </row>
    <row r="159" spans="1:13" x14ac:dyDescent="0.2">
      <c r="A159" s="3">
        <v>1508357</v>
      </c>
      <c r="B159" s="3">
        <v>150835</v>
      </c>
      <c r="C159" s="1" t="s">
        <v>37</v>
      </c>
      <c r="D159" s="17" t="s">
        <v>179</v>
      </c>
      <c r="E159" s="2">
        <v>100</v>
      </c>
      <c r="F159" s="2">
        <v>0</v>
      </c>
      <c r="G159" s="2">
        <v>6.5728933876692514E-2</v>
      </c>
      <c r="H159" s="16">
        <f t="shared" si="12"/>
        <v>100</v>
      </c>
      <c r="I159" s="16">
        <f t="shared" si="13"/>
        <v>0</v>
      </c>
      <c r="J159" s="16">
        <f t="shared" si="14"/>
        <v>2.1909644625564173</v>
      </c>
      <c r="K159" s="16">
        <f t="shared" si="15"/>
        <v>100</v>
      </c>
      <c r="L159" s="16">
        <f t="shared" si="16"/>
        <v>1.0954822312782087</v>
      </c>
      <c r="M159" s="16">
        <f t="shared" si="17"/>
        <v>50.547741115639106</v>
      </c>
    </row>
    <row r="160" spans="1:13" x14ac:dyDescent="0.2">
      <c r="A160" s="3">
        <v>1508407</v>
      </c>
      <c r="B160" s="3">
        <v>150840</v>
      </c>
      <c r="C160" s="1" t="s">
        <v>32</v>
      </c>
      <c r="D160" s="17" t="s">
        <v>180</v>
      </c>
      <c r="E160" s="2">
        <v>100</v>
      </c>
      <c r="F160" s="2">
        <v>0</v>
      </c>
      <c r="G160" s="2">
        <v>0</v>
      </c>
      <c r="H160" s="16">
        <f t="shared" si="12"/>
        <v>100</v>
      </c>
      <c r="I160" s="16">
        <f t="shared" si="13"/>
        <v>0</v>
      </c>
      <c r="J160" s="16">
        <f t="shared" si="14"/>
        <v>0</v>
      </c>
      <c r="K160" s="16">
        <f t="shared" si="15"/>
        <v>100</v>
      </c>
      <c r="L160" s="16">
        <f t="shared" si="16"/>
        <v>0</v>
      </c>
      <c r="M160" s="16">
        <f t="shared" si="17"/>
        <v>50</v>
      </c>
    </row>
  </sheetData>
  <autoFilter ref="H3:J160" xr:uid="{134302CE-56C1-4703-8076-6DA28DF423C7}"/>
  <mergeCells count="3">
    <mergeCell ref="H2:J2"/>
    <mergeCell ref="K2:L2"/>
    <mergeCell ref="M2:M3"/>
  </mergeCells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 Chaves</dc:creator>
  <cp:lastModifiedBy>Marcelo Santos Chaves</cp:lastModifiedBy>
  <dcterms:created xsi:type="dcterms:W3CDTF">2023-01-16T00:01:57Z</dcterms:created>
  <dcterms:modified xsi:type="dcterms:W3CDTF">2023-01-16T00:39:00Z</dcterms:modified>
</cp:coreProperties>
</file>