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2\"/>
    </mc:Choice>
  </mc:AlternateContent>
  <xr:revisionPtr revIDLastSave="0" documentId="13_ncr:1_{5F6048F1-435D-4EC6-A279-5956911DA5C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dica. 01" sheetId="1" r:id="rId1"/>
    <sheet name="Indica. 2" sheetId="2" r:id="rId2"/>
    <sheet name="Indica. 3" sheetId="3" r:id="rId3"/>
  </sheets>
  <definedNames>
    <definedName name="_xlnm._FilterDatabase" localSheetId="0" hidden="1">'Indica. 01'!$A$3:$J$160</definedName>
    <definedName name="_xlnm._FilterDatabase" localSheetId="1" hidden="1">'Indica. 2'!$A$3:$J$160</definedName>
    <definedName name="_xlnm._FilterDatabase" localSheetId="2" hidden="1">'Indica. 3'!$A$3:$I$160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M18" i="2"/>
  <c r="M17" i="2"/>
  <c r="M20" i="2" l="1"/>
  <c r="M22" i="2"/>
  <c r="M21" i="2"/>
  <c r="J160" i="2" l="1"/>
  <c r="J148" i="2"/>
  <c r="J136" i="2"/>
  <c r="J124" i="2"/>
  <c r="J112" i="2"/>
  <c r="J100" i="2"/>
  <c r="J88" i="2"/>
  <c r="J76" i="2"/>
  <c r="J64" i="2"/>
  <c r="J52" i="2"/>
  <c r="J40" i="2"/>
  <c r="J28" i="2"/>
  <c r="J159" i="2"/>
  <c r="J147" i="2"/>
  <c r="J135" i="2"/>
  <c r="J123" i="2"/>
  <c r="J111" i="2"/>
  <c r="J99" i="2"/>
  <c r="J87" i="2"/>
  <c r="J75" i="2"/>
  <c r="J63" i="2"/>
  <c r="J51" i="2"/>
  <c r="J39" i="2"/>
  <c r="J27" i="2"/>
  <c r="J19" i="2"/>
  <c r="J158" i="2"/>
  <c r="J146" i="2"/>
  <c r="J134" i="2"/>
  <c r="J122" i="2"/>
  <c r="J110" i="2"/>
  <c r="J98" i="2"/>
  <c r="J86" i="2"/>
  <c r="J74" i="2"/>
  <c r="J62" i="2"/>
  <c r="J50" i="2"/>
  <c r="J38" i="2"/>
  <c r="J26" i="2"/>
  <c r="J157" i="2"/>
  <c r="J145" i="2"/>
  <c r="J133" i="2"/>
  <c r="J121" i="2"/>
  <c r="J109" i="2"/>
  <c r="J97" i="2"/>
  <c r="J85" i="2"/>
  <c r="J73" i="2"/>
  <c r="J61" i="2"/>
  <c r="J49" i="2"/>
  <c r="J37" i="2"/>
  <c r="J25" i="2"/>
  <c r="J18" i="2"/>
  <c r="J156" i="2"/>
  <c r="J144" i="2"/>
  <c r="J132" i="2"/>
  <c r="J120" i="2"/>
  <c r="J108" i="2"/>
  <c r="J96" i="2"/>
  <c r="J84" i="2"/>
  <c r="J72" i="2"/>
  <c r="J60" i="2"/>
  <c r="J48" i="2"/>
  <c r="J36" i="2"/>
  <c r="J24" i="2"/>
  <c r="J155" i="2"/>
  <c r="J143" i="2"/>
  <c r="J131" i="2"/>
  <c r="J119" i="2"/>
  <c r="J107" i="2"/>
  <c r="J95" i="2"/>
  <c r="J83" i="2"/>
  <c r="J71" i="2"/>
  <c r="J59" i="2"/>
  <c r="J47" i="2"/>
  <c r="J35" i="2"/>
  <c r="J23" i="2"/>
  <c r="J17" i="2"/>
  <c r="J89" i="2"/>
  <c r="J154" i="2"/>
  <c r="J142" i="2"/>
  <c r="J130" i="2"/>
  <c r="J118" i="2"/>
  <c r="J106" i="2"/>
  <c r="J94" i="2"/>
  <c r="J82" i="2"/>
  <c r="J70" i="2"/>
  <c r="J58" i="2"/>
  <c r="J46" i="2"/>
  <c r="J34" i="2"/>
  <c r="J101" i="2"/>
  <c r="J153" i="2"/>
  <c r="J141" i="2"/>
  <c r="J129" i="2"/>
  <c r="J117" i="2"/>
  <c r="J105" i="2"/>
  <c r="J93" i="2"/>
  <c r="J81" i="2"/>
  <c r="J69" i="2"/>
  <c r="J57" i="2"/>
  <c r="J45" i="2"/>
  <c r="J33" i="2"/>
  <c r="J22" i="2"/>
  <c r="J125" i="2"/>
  <c r="J53" i="2"/>
  <c r="J20" i="2"/>
  <c r="J152" i="2"/>
  <c r="J140" i="2"/>
  <c r="J128" i="2"/>
  <c r="J116" i="2"/>
  <c r="J104" i="2"/>
  <c r="J92" i="2"/>
  <c r="J80" i="2"/>
  <c r="J68" i="2"/>
  <c r="J56" i="2"/>
  <c r="J44" i="2"/>
  <c r="J32" i="2"/>
  <c r="J113" i="2"/>
  <c r="J151" i="2"/>
  <c r="J139" i="2"/>
  <c r="J127" i="2"/>
  <c r="J115" i="2"/>
  <c r="J103" i="2"/>
  <c r="J91" i="2"/>
  <c r="J79" i="2"/>
  <c r="J67" i="2"/>
  <c r="J55" i="2"/>
  <c r="J43" i="2"/>
  <c r="J31" i="2"/>
  <c r="J21" i="2"/>
  <c r="J137" i="2"/>
  <c r="J65" i="2"/>
  <c r="J29" i="2"/>
  <c r="J150" i="2"/>
  <c r="J138" i="2"/>
  <c r="J126" i="2"/>
  <c r="J114" i="2"/>
  <c r="J102" i="2"/>
  <c r="J90" i="2"/>
  <c r="J78" i="2"/>
  <c r="J66" i="2"/>
  <c r="J54" i="2"/>
  <c r="J42" i="2"/>
  <c r="J30" i="2"/>
  <c r="J149" i="2"/>
  <c r="J77" i="2"/>
  <c r="J41" i="2"/>
  <c r="L19" i="3" l="1"/>
  <c r="L18" i="3"/>
  <c r="L17" i="3"/>
  <c r="M18" i="1" l="1"/>
  <c r="M17" i="1"/>
  <c r="M19" i="1"/>
  <c r="L20" i="3"/>
  <c r="M20" i="1" l="1"/>
  <c r="M22" i="1" s="1"/>
  <c r="L22" i="3"/>
  <c r="L21" i="3"/>
  <c r="M21" i="1" l="1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J17" i="1" l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tc={637388F2-2AF5-4731-A90E-B0C285CD35A1}</author>
    <author>tc={9AD34149-294E-46B5-85C3-901BB8D12A28}</author>
    <author>tc={E3E2A954-41F8-4BC3-9864-1B9FE60C397C}</author>
    <author>tc={C3774D32-9AE0-4181-900C-22DEC3A01268}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tc={9148A5E3-CC81-4487-92CF-4C8547170AE2}</author>
    <author>tc={C30D0BC6-1DAF-4ED0-8B56-EE516DCB5A9C}</author>
    <author>tc={C7B3144E-5266-4131-8E18-00874AF0E934}</author>
    <author>tc={0E95BEE2-D84B-426D-8443-77CCDFC7EA86}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C30D0BC6-1DAF-4ED0-8B56-EE516DCB5A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C7B3144E-5266-4131-8E18-00874AF0E9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E95BEE2-D84B-426D-8443-77CCDFC7EA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tc={394B364C-AF67-4415-B9CE-61219232201A}</author>
    <author>tc={87916153-FDE2-4529-B494-5378156B5BD4}</author>
    <author>tc={EA577519-7CEC-4662-AAC3-DE6C81DD5A49}</author>
    <author>tc={851B9FF2-E608-48EE-8A6C-AFB09658E152}</author>
  </authors>
  <commentList>
    <comment ref="K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K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K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K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<sst xmlns="http://schemas.openxmlformats.org/spreadsheetml/2006/main" count="1022" uniqueCount="189">
  <si>
    <t>Prevalência de crianças com baixo peso ao nascer</t>
  </si>
  <si>
    <t>Código IBGE 01</t>
  </si>
  <si>
    <t>Código IBGE 02</t>
  </si>
  <si>
    <t>R. Integ.</t>
  </si>
  <si>
    <t>Nome_Município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</si>
  <si>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</si>
  <si>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</si>
  <si>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</si>
  <si>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</si>
  <si>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</si>
  <si>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</si>
  <si>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</si>
  <si>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</si>
  <si>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</si>
  <si>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</si>
  <si>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</si>
  <si>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</si>
  <si>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</si>
  <si>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</si>
  <si>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</si>
  <si>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</si>
  <si>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</si>
  <si>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</si>
  <si>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</si>
  <si>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</si>
  <si>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</si>
  <si>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</si>
  <si>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</si>
  <si>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</si>
  <si>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</si>
  <si>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</si>
  <si>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</si>
  <si>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</si>
  <si>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</si>
  <si>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</si>
  <si>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</si>
  <si>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</si>
  <si>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</si>
  <si>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</si>
  <si>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</si>
  <si>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</si>
  <si>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</si>
  <si>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</si>
  <si>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</si>
  <si>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</si>
  <si>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</si>
  <si>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</si>
  <si>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</si>
  <si>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</si>
  <si>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</si>
  <si>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</si>
  <si>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</si>
  <si>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</si>
  <si>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</si>
  <si>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</si>
  <si>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</si>
  <si>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</si>
  <si>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</si>
  <si>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</si>
  <si>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</si>
  <si>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</si>
  <si>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</si>
  <si>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</si>
  <si>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</si>
  <si>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</si>
  <si>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</si>
  <si>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</si>
  <si>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</si>
  <si>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</si>
  <si>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</si>
  <si>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</si>
  <si>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</si>
  <si>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</si>
  <si>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</si>
  <si>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</si>
  <si>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</si>
  <si>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</si>
  <si>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</si>
  <si>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</si>
  <si>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</si>
  <si>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</si>
  <si>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</si>
  <si>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</si>
  <si>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</si>
  <si>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</si>
  <si>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</si>
  <si>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</si>
  <si>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</si>
  <si>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</si>
  <si>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</si>
  <si>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</si>
  <si>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</si>
  <si>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</si>
  <si>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</si>
  <si>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</si>
  <si>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</si>
  <si>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</si>
  <si>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</si>
  <si>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</si>
  <si>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</si>
  <si>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</si>
  <si>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</si>
  <si>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</si>
  <si>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</si>
  <si>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</si>
  <si>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</si>
  <si>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</si>
  <si>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</si>
  <si>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</si>
  <si>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</si>
  <si>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</si>
  <si>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</si>
  <si>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</si>
  <si>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</si>
  <si>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</si>
  <si>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</si>
  <si>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</si>
  <si>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</si>
  <si>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</si>
  <si>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</si>
  <si>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</si>
  <si>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</si>
  <si>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</si>
  <si>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</si>
  <si>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</si>
  <si>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</si>
  <si>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</si>
  <si>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</si>
  <si>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</si>
  <si>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</si>
  <si>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</si>
  <si>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</si>
  <si>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</si>
  <si>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</si>
  <si>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</si>
  <si>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</si>
  <si>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</si>
  <si>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</si>
  <si>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</si>
  <si>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</si>
  <si>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</si>
  <si>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</si>
  <si>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</si>
  <si>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</si>
  <si>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</si>
  <si>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</si>
  <si>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</si>
  <si>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</si>
  <si>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</si>
  <si>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</si>
  <si>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</si>
  <si>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</si>
  <si>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</si>
  <si>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</si>
  <si>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</si>
  <si>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</si>
  <si>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</si>
  <si>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</si>
  <si>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</si>
  <si>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</si>
  <si>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</si>
  <si>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https://datasus.saude.gov.br/nascidos-vivos-desde-1994</t>
  </si>
  <si>
    <t>Taxa de produtividade agrícola</t>
  </si>
  <si>
    <t>Fonte: https://sidra.ibge.gov.br/tabela/5457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</si>
  <si>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</si>
  <si>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</si>
  <si>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</si>
  <si>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</si>
  <si>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</si>
  <si>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</si>
  <si>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</si>
  <si>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</si>
  <si>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</si>
  <si>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</si>
  <si>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</si>
  <si>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</si>
  <si>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</si>
  <si>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Percentual do investimento público com agricultura</t>
  </si>
  <si>
    <t>Fonte: https://siconfi.tesouro.gov.br/siconfi/pages/public/conteudo/conteudo.jsf?id=21904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</si>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</sst>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D01AF91B-2678-40C1-9C3C-67EF0F14145B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D01AF91B-2678-40C1-9C3C-67EF0F14145B}" id="{637388F2-2AF5-4731-A90E-B0C285CD35A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01AF91B-2678-40C1-9C3C-67EF0F14145B}" id="{9AD34149-294E-46B5-85C3-901BB8D12A28}">
    <text>Amplitude Interquartil (IQR):
IQR = Q3 - Q1</text>
  </threadedComment>
  <threadedComment ref="L21" dT="2023-01-05T22:09:41.02" personId="{D01AF91B-2678-40C1-9C3C-67EF0F14145B}" id="{E3E2A954-41F8-4BC3-9864-1B9FE60C397C}">
    <text>L. sup. = Média + 1,5 x IQR</text>
  </threadedComment>
  <threadedComment ref="L22" dT="2023-01-05T22:10:27.72" personId="{D01AF91B-2678-40C1-9C3C-67EF0F14145B}" id="{C3774D32-9AE0-4181-900C-22DEC3A01268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D01AF91B-2678-40C1-9C3C-67EF0F14145B}" id="{9148A5E3-CC81-4487-92CF-4C8547170AE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01AF91B-2678-40C1-9C3C-67EF0F14145B}" id="{C30D0BC6-1DAF-4ED0-8B56-EE516DCB5A9C}">
    <text>Amplitude Interquartil (IQR):
IQR = Q3 - Q1</text>
  </threadedComment>
  <threadedComment ref="L21" dT="2023-01-05T22:09:41.02" personId="{D01AF91B-2678-40C1-9C3C-67EF0F14145B}" id="{C7B3144E-5266-4131-8E18-00874AF0E934}">
    <text>L. sup. = Média + 1,5 x IQR</text>
  </threadedComment>
  <threadedComment ref="L22" dT="2023-01-05T22:10:27.72" personId="{D01AF91B-2678-40C1-9C3C-67EF0F14145B}" id="{0E95BEE2-D84B-426D-8443-77CCDFC7EA86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4" dT="2023-01-05T23:17:14.17" personId="{D01AF91B-2678-40C1-9C3C-67EF0F14145B}" id="{394B364C-AF67-4415-B9CE-61219232201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K20" dT="2023-01-05T22:08:01.60" personId="{D01AF91B-2678-40C1-9C3C-67EF0F14145B}" id="{87916153-FDE2-4529-B494-5378156B5BD4}">
    <text>Amplitude Interquartil (IQR):
IQR = Q3 - Q1</text>
  </threadedComment>
  <threadedComment ref="K21" dT="2023-01-05T22:09:41.02" personId="{D01AF91B-2678-40C1-9C3C-67EF0F14145B}" id="{EA577519-7CEC-4662-AAC3-DE6C81DD5A49}">
    <text>L. sup. = Média + 1,5 x IQR</text>
  </threadedComment>
  <threadedComment ref="K22" dT="2023-01-05T22:10:27.72" personId="{D01AF91B-2678-40C1-9C3C-67EF0F14145B}" id="{851B9FF2-E608-48EE-8A6C-AFB09658E152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9.140625" style="1"/>
    <col min="12" max="12" width="12.42578125" style="1" bestFit="1" customWidth="1"/>
    <col min="13" max="16384" width="9.140625" style="1"/>
  </cols>
  <sheetData>
    <row r="1" spans="1:13" x14ac:dyDescent="0.2">
      <c r="A1" s="13" t="s">
        <v>0</v>
      </c>
      <c r="M1" s="1" t="s">
        <v>161</v>
      </c>
    </row>
    <row r="3" spans="1:13" x14ac:dyDescent="0.2">
      <c r="A3" s="2" t="s">
        <v>1</v>
      </c>
      <c r="B3" s="2" t="s">
        <v>2</v>
      </c>
      <c r="C3" s="2" t="s">
        <v>3</v>
      </c>
      <c r="D3" s="2" t="s">
        <v>4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179</v>
      </c>
    </row>
    <row r="4" spans="1:13" x14ac:dyDescent="0.2">
      <c r="A4" s="2"/>
      <c r="B4" s="2"/>
      <c r="C4" s="2"/>
      <c r="D4" s="7" t="s">
        <v>164</v>
      </c>
      <c r="E4" s="10">
        <v>7.652061092386016</v>
      </c>
      <c r="F4" s="10">
        <v>7.6595006433517909</v>
      </c>
      <c r="G4" s="10">
        <v>7.6765686001639866</v>
      </c>
      <c r="H4" s="10">
        <v>7.9633626976255751</v>
      </c>
      <c r="I4" s="10">
        <v>8.5063829122330041</v>
      </c>
      <c r="L4" s="4" t="s">
        <v>180</v>
      </c>
      <c r="M4" s="8">
        <v>0</v>
      </c>
    </row>
    <row r="5" spans="1:13" x14ac:dyDescent="0.2">
      <c r="A5" s="2"/>
      <c r="B5" s="2"/>
      <c r="C5" s="2"/>
      <c r="D5" s="7" t="s">
        <v>165</v>
      </c>
      <c r="E5" s="10">
        <v>6.8944771988930329</v>
      </c>
      <c r="F5" s="10">
        <v>6.8827930174563594</v>
      </c>
      <c r="G5" s="10">
        <v>7.1659552451170612</v>
      </c>
      <c r="H5" s="10">
        <v>7.0212240868706814</v>
      </c>
      <c r="I5" s="10">
        <v>6.9393139841688658</v>
      </c>
    </row>
    <row r="6" spans="1:13" x14ac:dyDescent="0.2">
      <c r="A6" s="2"/>
      <c r="B6" s="2"/>
      <c r="C6" s="2"/>
      <c r="D6" s="7" t="s">
        <v>166</v>
      </c>
      <c r="E6" s="10">
        <v>7.7523413111342352</v>
      </c>
      <c r="F6" s="10">
        <v>8.0692941782586285</v>
      </c>
      <c r="G6" s="10">
        <v>7.7440633245382582</v>
      </c>
      <c r="H6" s="10">
        <v>7.8648096089956558</v>
      </c>
      <c r="I6" s="10">
        <v>8.6166273981824304</v>
      </c>
    </row>
    <row r="7" spans="1:13" x14ac:dyDescent="0.2">
      <c r="A7" s="2"/>
      <c r="B7" s="2"/>
      <c r="C7" s="2"/>
      <c r="D7" s="7" t="s">
        <v>167</v>
      </c>
      <c r="E7" s="10">
        <v>6.7636735887686452</v>
      </c>
      <c r="F7" s="10">
        <v>7.7366761516573099</v>
      </c>
      <c r="G7" s="10">
        <v>7.5067855758045754</v>
      </c>
      <c r="H7" s="10">
        <v>8.1884057971014492</v>
      </c>
      <c r="I7" s="10">
        <v>8.1850805527983503</v>
      </c>
    </row>
    <row r="8" spans="1:13" x14ac:dyDescent="0.2">
      <c r="A8" s="2"/>
      <c r="B8" s="2"/>
      <c r="C8" s="2"/>
      <c r="D8" s="7" t="s">
        <v>168</v>
      </c>
      <c r="E8" s="10">
        <v>9.0008941285558173</v>
      </c>
      <c r="F8" s="10">
        <v>8.9096337989497876</v>
      </c>
      <c r="G8" s="10">
        <v>9.0606660935222223</v>
      </c>
      <c r="H8" s="10">
        <v>9.2646120349862979</v>
      </c>
      <c r="I8" s="10">
        <v>9.7262971745508615</v>
      </c>
    </row>
    <row r="9" spans="1:13" x14ac:dyDescent="0.2">
      <c r="A9" s="2"/>
      <c r="B9" s="2"/>
      <c r="C9" s="2"/>
      <c r="D9" s="7" t="s">
        <v>169</v>
      </c>
      <c r="E9" s="10">
        <v>8.1185071181223556</v>
      </c>
      <c r="F9" s="10">
        <v>7.3730043541364294</v>
      </c>
      <c r="G9" s="10">
        <v>7.7276439363005309</v>
      </c>
      <c r="H9" s="10">
        <v>7.5149791814765914</v>
      </c>
      <c r="I9" s="10">
        <v>8.4795640326975477</v>
      </c>
    </row>
    <row r="10" spans="1:13" x14ac:dyDescent="0.2">
      <c r="A10" s="2"/>
      <c r="B10" s="2"/>
      <c r="C10" s="2"/>
      <c r="D10" s="7" t="s">
        <v>170</v>
      </c>
      <c r="E10" s="10">
        <v>7.3066582318519684</v>
      </c>
      <c r="F10" s="10">
        <v>7.6935695538057747</v>
      </c>
      <c r="G10" s="10">
        <v>6.7993926100894218</v>
      </c>
      <c r="H10" s="10">
        <v>6.7478437341451034</v>
      </c>
      <c r="I10" s="10">
        <v>7.6271186440677967</v>
      </c>
    </row>
    <row r="11" spans="1:13" x14ac:dyDescent="0.2">
      <c r="A11" s="2"/>
      <c r="B11" s="2"/>
      <c r="C11" s="2"/>
      <c r="D11" s="7" t="s">
        <v>171</v>
      </c>
      <c r="E11" s="10">
        <v>7.0179510987310429</v>
      </c>
      <c r="F11" s="10">
        <v>7.5440133832549989</v>
      </c>
      <c r="G11" s="10">
        <v>7.8467741935483861</v>
      </c>
      <c r="H11" s="10">
        <v>7.7165233415233416</v>
      </c>
      <c r="I11" s="10">
        <v>8.7872305413855525</v>
      </c>
    </row>
    <row r="12" spans="1:13" x14ac:dyDescent="0.2">
      <c r="A12" s="2"/>
      <c r="B12" s="2"/>
      <c r="C12" s="2"/>
      <c r="D12" s="7" t="s">
        <v>172</v>
      </c>
      <c r="E12" s="10">
        <v>7.0780399274047179</v>
      </c>
      <c r="F12" s="10">
        <v>6.6841579210394801</v>
      </c>
      <c r="G12" s="10">
        <v>6.8744388867513146</v>
      </c>
      <c r="H12" s="10">
        <v>7.3978967962827102</v>
      </c>
      <c r="I12" s="10">
        <v>8.6445366528354075</v>
      </c>
    </row>
    <row r="13" spans="1:13" x14ac:dyDescent="0.2">
      <c r="A13" s="2"/>
      <c r="B13" s="2"/>
      <c r="C13" s="2"/>
      <c r="D13" s="7" t="s">
        <v>173</v>
      </c>
      <c r="E13" s="10">
        <v>7.2883573163894599</v>
      </c>
      <c r="F13" s="10">
        <v>6.038024266743097</v>
      </c>
      <c r="G13" s="10">
        <v>6.4361485108119139</v>
      </c>
      <c r="H13" s="10">
        <v>7.0726134896195489</v>
      </c>
      <c r="I13" s="10">
        <v>7.0071896126193796</v>
      </c>
    </row>
    <row r="14" spans="1:13" x14ac:dyDescent="0.2">
      <c r="A14" s="2"/>
      <c r="B14" s="2"/>
      <c r="C14" s="2"/>
      <c r="D14" s="7" t="s">
        <v>174</v>
      </c>
      <c r="E14" s="10">
        <v>7.0303583656699375</v>
      </c>
      <c r="F14" s="10">
        <v>6.6972477064220186</v>
      </c>
      <c r="G14" s="10">
        <v>6.2346916054330883</v>
      </c>
      <c r="H14" s="10">
        <v>7.8491335372069315</v>
      </c>
      <c r="I14" s="10">
        <v>7.3517126148705092</v>
      </c>
    </row>
    <row r="15" spans="1:13" x14ac:dyDescent="0.2">
      <c r="A15" s="2"/>
      <c r="B15" s="2"/>
      <c r="C15" s="2"/>
      <c r="D15" s="7" t="s">
        <v>175</v>
      </c>
      <c r="E15" s="10">
        <v>7.4413279908414429</v>
      </c>
      <c r="F15" s="10">
        <v>8.1285995480061235</v>
      </c>
      <c r="G15" s="10">
        <v>8.0453725961538467</v>
      </c>
      <c r="H15" s="10">
        <v>8.021010789324249</v>
      </c>
      <c r="I15" s="10">
        <v>9.4955952288142207</v>
      </c>
      <c r="L15" s="9" t="s">
        <v>181</v>
      </c>
    </row>
    <row r="16" spans="1:13" x14ac:dyDescent="0.2">
      <c r="A16" s="2"/>
      <c r="B16" s="2"/>
      <c r="C16" s="2"/>
      <c r="D16" s="7" t="s">
        <v>176</v>
      </c>
      <c r="E16" s="10">
        <v>7.1046495679605002</v>
      </c>
      <c r="F16" s="10">
        <v>6.1393649901657774</v>
      </c>
      <c r="G16" s="10">
        <v>6.3164022704118761</v>
      </c>
      <c r="H16" s="10">
        <v>7.9004485602662422</v>
      </c>
      <c r="I16" s="10">
        <v>7.2397522854615159</v>
      </c>
    </row>
    <row r="17" spans="1:13" x14ac:dyDescent="0.2">
      <c r="A17" s="4">
        <v>1500107</v>
      </c>
      <c r="B17" s="4">
        <v>150010</v>
      </c>
      <c r="C17" s="1" t="s">
        <v>5</v>
      </c>
      <c r="D17" s="5" t="s">
        <v>6</v>
      </c>
      <c r="E17" s="10">
        <v>7.6001497566454512</v>
      </c>
      <c r="F17" s="10">
        <v>7.5104841784216543</v>
      </c>
      <c r="G17" s="10">
        <v>7.7586206896551726</v>
      </c>
      <c r="H17" s="10">
        <v>7.7673410404624281</v>
      </c>
      <c r="I17" s="10">
        <v>9.1353996737357264</v>
      </c>
      <c r="J17" s="4" t="str">
        <f>IF(AND(I17&lt;$M$21,I17&gt;$M$22),"Normal","Outliers")</f>
        <v>Normal</v>
      </c>
      <c r="L17" s="1" t="s">
        <v>182</v>
      </c>
      <c r="M17" s="6">
        <f>AVERAGE(I17:I160)</f>
        <v>7.9469513168440011</v>
      </c>
    </row>
    <row r="18" spans="1:13" x14ac:dyDescent="0.2">
      <c r="A18" s="4">
        <v>1500131</v>
      </c>
      <c r="B18" s="4">
        <v>150013</v>
      </c>
      <c r="C18" s="1" t="s">
        <v>7</v>
      </c>
      <c r="D18" s="5" t="s">
        <v>8</v>
      </c>
      <c r="E18" s="10">
        <v>3.0769230769230771</v>
      </c>
      <c r="F18" s="10">
        <v>6.8181818181818175</v>
      </c>
      <c r="G18" s="10">
        <v>5.1020408163265305</v>
      </c>
      <c r="H18" s="10">
        <v>9.0909090909090917</v>
      </c>
      <c r="I18" s="10">
        <v>5.825242718446602</v>
      </c>
      <c r="J18" s="4" t="str">
        <f t="shared" ref="J18:J81" si="0">IF(AND(I18&lt;$M$21,I18&gt;$M$22),"Normal","Outliers")</f>
        <v>Normal</v>
      </c>
      <c r="L18" s="1" t="s">
        <v>183</v>
      </c>
      <c r="M18" s="6">
        <f>_xlfn.QUARTILE.EXC(I17:I160,1)</f>
        <v>6.8463442982190639</v>
      </c>
    </row>
    <row r="19" spans="1:13" x14ac:dyDescent="0.2">
      <c r="A19" s="4">
        <v>1500206</v>
      </c>
      <c r="B19" s="4">
        <v>150020</v>
      </c>
      <c r="C19" s="1" t="s">
        <v>5</v>
      </c>
      <c r="D19" s="5" t="s">
        <v>9</v>
      </c>
      <c r="E19" s="10">
        <v>7.206317867719644</v>
      </c>
      <c r="F19" s="10">
        <v>7.8571428571428568</v>
      </c>
      <c r="G19" s="10">
        <v>7.1805702217529035</v>
      </c>
      <c r="H19" s="10">
        <v>6.1522419186652764</v>
      </c>
      <c r="I19" s="10">
        <v>7.7494692144373669</v>
      </c>
      <c r="J19" s="4" t="str">
        <f t="shared" si="0"/>
        <v>Normal</v>
      </c>
      <c r="L19" s="1" t="s">
        <v>184</v>
      </c>
      <c r="M19" s="6">
        <f>_xlfn.QUARTILE.EXC(I17:I160,3)</f>
        <v>9.2718283894754485</v>
      </c>
    </row>
    <row r="20" spans="1:13" x14ac:dyDescent="0.2">
      <c r="A20" s="4">
        <v>1500305</v>
      </c>
      <c r="B20" s="4">
        <v>150030</v>
      </c>
      <c r="C20" s="1" t="s">
        <v>10</v>
      </c>
      <c r="D20" s="5" t="s">
        <v>11</v>
      </c>
      <c r="E20" s="10">
        <v>8.1213307240704502</v>
      </c>
      <c r="F20" s="10">
        <v>8.4812623274161734</v>
      </c>
      <c r="G20" s="10">
        <v>7.6763485477178426</v>
      </c>
      <c r="H20" s="10">
        <v>8.9369708372530567</v>
      </c>
      <c r="I20" s="10">
        <v>9.7701149425287355</v>
      </c>
      <c r="J20" s="4" t="str">
        <f t="shared" si="0"/>
        <v>Normal</v>
      </c>
      <c r="L20" s="1" t="s">
        <v>185</v>
      </c>
      <c r="M20" s="6">
        <f>M19-M18</f>
        <v>2.4254840912563846</v>
      </c>
    </row>
    <row r="21" spans="1:13" x14ac:dyDescent="0.2">
      <c r="A21" s="4">
        <v>1500347</v>
      </c>
      <c r="B21" s="4">
        <v>150034</v>
      </c>
      <c r="C21" s="1" t="s">
        <v>12</v>
      </c>
      <c r="D21" s="5" t="s">
        <v>13</v>
      </c>
      <c r="E21" s="10">
        <v>6.7264573991031389</v>
      </c>
      <c r="F21" s="10">
        <v>8</v>
      </c>
      <c r="G21" s="10">
        <v>7.1005917159763312</v>
      </c>
      <c r="H21" s="10">
        <v>5.2631578947368416</v>
      </c>
      <c r="I21" s="10">
        <v>9.1324200913241995</v>
      </c>
      <c r="J21" s="4" t="str">
        <f t="shared" si="0"/>
        <v>Normal</v>
      </c>
      <c r="L21" s="1" t="s">
        <v>186</v>
      </c>
      <c r="M21" s="6">
        <f>M17+1.5*M20</f>
        <v>11.585177453728578</v>
      </c>
    </row>
    <row r="22" spans="1:13" x14ac:dyDescent="0.2">
      <c r="A22" s="4">
        <v>1500404</v>
      </c>
      <c r="B22" s="4">
        <v>150040</v>
      </c>
      <c r="C22" s="1" t="s">
        <v>14</v>
      </c>
      <c r="D22" s="5" t="s">
        <v>15</v>
      </c>
      <c r="E22" s="10">
        <v>5.7142857142857144</v>
      </c>
      <c r="F22" s="10">
        <v>7.4539363484087104</v>
      </c>
      <c r="G22" s="10">
        <v>7.2897196261682247</v>
      </c>
      <c r="H22" s="10">
        <v>7.0733863837312114</v>
      </c>
      <c r="I22" s="10">
        <v>6.6287878787878789</v>
      </c>
      <c r="J22" s="4" t="str">
        <f t="shared" si="0"/>
        <v>Normal</v>
      </c>
      <c r="L22" s="1" t="s">
        <v>187</v>
      </c>
      <c r="M22" s="6">
        <f>M17-1.5*M20</f>
        <v>4.3087251799594242</v>
      </c>
    </row>
    <row r="23" spans="1:13" x14ac:dyDescent="0.2">
      <c r="A23" s="4">
        <v>1500503</v>
      </c>
      <c r="B23" s="4">
        <v>150050</v>
      </c>
      <c r="C23" s="1" t="s">
        <v>14</v>
      </c>
      <c r="D23" s="5" t="s">
        <v>16</v>
      </c>
      <c r="E23" s="10">
        <v>7.948717948717948</v>
      </c>
      <c r="F23" s="10">
        <v>7.9589216944801038</v>
      </c>
      <c r="G23" s="10">
        <v>7.1887034659820284</v>
      </c>
      <c r="H23" s="10">
        <v>7.5757575757575761</v>
      </c>
      <c r="I23" s="10">
        <v>8.2717872968980792</v>
      </c>
      <c r="J23" s="4" t="str">
        <f t="shared" si="0"/>
        <v>Normal</v>
      </c>
    </row>
    <row r="24" spans="1:13" x14ac:dyDescent="0.2">
      <c r="A24" s="4">
        <v>1500602</v>
      </c>
      <c r="B24" s="4">
        <v>150060</v>
      </c>
      <c r="C24" s="1" t="s">
        <v>17</v>
      </c>
      <c r="D24" s="5" t="s">
        <v>18</v>
      </c>
      <c r="E24" s="10">
        <v>8.0996884735202492</v>
      </c>
      <c r="F24" s="10">
        <v>6.7482075073808518</v>
      </c>
      <c r="G24" s="10">
        <v>6.7324185248713544</v>
      </c>
      <c r="H24" s="10">
        <v>8.2011780697779777</v>
      </c>
      <c r="I24" s="10">
        <v>7.7967586508979423</v>
      </c>
      <c r="J24" s="4" t="str">
        <f t="shared" si="0"/>
        <v>Normal</v>
      </c>
    </row>
    <row r="25" spans="1:13" x14ac:dyDescent="0.2">
      <c r="A25" s="4">
        <v>1500701</v>
      </c>
      <c r="B25" s="4">
        <v>150070</v>
      </c>
      <c r="C25" s="1" t="s">
        <v>10</v>
      </c>
      <c r="D25" s="5" t="s">
        <v>19</v>
      </c>
      <c r="E25" s="10">
        <v>4.5924225028702645</v>
      </c>
      <c r="F25" s="10">
        <v>5.1373954599761049</v>
      </c>
      <c r="G25" s="10">
        <v>4.6285018270401945</v>
      </c>
      <c r="H25" s="10">
        <v>5.3426248548199764</v>
      </c>
      <c r="I25" s="10">
        <v>6.2261753494282086</v>
      </c>
      <c r="J25" s="4" t="str">
        <f t="shared" si="0"/>
        <v>Normal</v>
      </c>
    </row>
    <row r="26" spans="1:13" x14ac:dyDescent="0.2">
      <c r="A26" s="4">
        <v>1500800</v>
      </c>
      <c r="B26" s="4">
        <v>150080</v>
      </c>
      <c r="C26" s="1" t="s">
        <v>20</v>
      </c>
      <c r="D26" s="5" t="s">
        <v>21</v>
      </c>
      <c r="E26" s="10">
        <v>9.0066906845084915</v>
      </c>
      <c r="F26" s="10">
        <v>7.9373650107991356</v>
      </c>
      <c r="G26" s="10">
        <v>8.4280166834459944</v>
      </c>
      <c r="H26" s="10">
        <v>8.8389731621936996</v>
      </c>
      <c r="I26" s="10">
        <v>9.5207769463461229</v>
      </c>
      <c r="J26" s="4" t="str">
        <f t="shared" si="0"/>
        <v>Normal</v>
      </c>
    </row>
    <row r="27" spans="1:13" x14ac:dyDescent="0.2">
      <c r="A27" s="4">
        <v>1500859</v>
      </c>
      <c r="B27" s="4">
        <v>150085</v>
      </c>
      <c r="C27" s="1" t="s">
        <v>17</v>
      </c>
      <c r="D27" s="5" t="s">
        <v>22</v>
      </c>
      <c r="E27" s="10">
        <v>6.8597560975609762</v>
      </c>
      <c r="F27" s="10">
        <v>6.9018404907975466</v>
      </c>
      <c r="G27" s="10">
        <v>7.7654516640253561</v>
      </c>
      <c r="H27" s="10">
        <v>8.7827426810477665</v>
      </c>
      <c r="I27" s="10">
        <v>7.2041166380789026</v>
      </c>
      <c r="J27" s="4" t="str">
        <f t="shared" si="0"/>
        <v>Normal</v>
      </c>
    </row>
    <row r="28" spans="1:13" x14ac:dyDescent="0.2">
      <c r="A28" s="4">
        <v>1500909</v>
      </c>
      <c r="B28" s="4">
        <v>150090</v>
      </c>
      <c r="C28" s="1" t="s">
        <v>23</v>
      </c>
      <c r="D28" s="5" t="s">
        <v>24</v>
      </c>
      <c r="E28" s="10">
        <v>7.4361820199778021</v>
      </c>
      <c r="F28" s="10">
        <v>7.2929542645241039</v>
      </c>
      <c r="G28" s="10">
        <v>7.9069767441860463</v>
      </c>
      <c r="H28" s="10">
        <v>7.0000000000000009</v>
      </c>
      <c r="I28" s="10">
        <v>8.4527220630372497</v>
      </c>
      <c r="J28" s="4" t="str">
        <f t="shared" si="0"/>
        <v>Normal</v>
      </c>
    </row>
    <row r="29" spans="1:13" x14ac:dyDescent="0.2">
      <c r="A29" s="4">
        <v>1500958</v>
      </c>
      <c r="B29" s="4">
        <v>150095</v>
      </c>
      <c r="C29" s="1" t="s">
        <v>7</v>
      </c>
      <c r="D29" s="5" t="s">
        <v>25</v>
      </c>
      <c r="E29" s="10">
        <v>6.5217391304347823</v>
      </c>
      <c r="F29" s="10">
        <v>6.1176470588235299</v>
      </c>
      <c r="G29" s="10">
        <v>7.1428571428571423</v>
      </c>
      <c r="H29" s="10">
        <v>7.2463768115942031</v>
      </c>
      <c r="I29" s="10">
        <v>6.5527065527065522</v>
      </c>
      <c r="J29" s="4" t="str">
        <f t="shared" si="0"/>
        <v>Normal</v>
      </c>
    </row>
    <row r="30" spans="1:13" x14ac:dyDescent="0.2">
      <c r="A30" s="4">
        <v>1501006</v>
      </c>
      <c r="B30" s="4">
        <v>150100</v>
      </c>
      <c r="C30" s="1" t="s">
        <v>26</v>
      </c>
      <c r="D30" s="5" t="s">
        <v>27</v>
      </c>
      <c r="E30" s="10">
        <v>3.8461538461538463</v>
      </c>
      <c r="F30" s="10">
        <v>4.7945205479452051</v>
      </c>
      <c r="G30" s="10">
        <v>4.10958904109589</v>
      </c>
      <c r="H30" s="10">
        <v>7.608695652173914</v>
      </c>
      <c r="I30" s="10">
        <v>9.7701149425287355</v>
      </c>
      <c r="J30" s="4" t="str">
        <f t="shared" si="0"/>
        <v>Normal</v>
      </c>
    </row>
    <row r="31" spans="1:13" x14ac:dyDescent="0.2">
      <c r="A31" s="4">
        <v>1501105</v>
      </c>
      <c r="B31" s="4">
        <v>150110</v>
      </c>
      <c r="C31" s="1" t="s">
        <v>10</v>
      </c>
      <c r="D31" s="5" t="s">
        <v>28</v>
      </c>
      <c r="E31" s="10">
        <v>6.5292096219931279</v>
      </c>
      <c r="F31" s="10">
        <v>8.0145719489981779</v>
      </c>
      <c r="G31" s="10">
        <v>8.7121212121212128</v>
      </c>
      <c r="H31" s="10">
        <v>7.8125</v>
      </c>
      <c r="I31" s="10">
        <v>10.27027027027027</v>
      </c>
      <c r="J31" s="4" t="str">
        <f t="shared" si="0"/>
        <v>Normal</v>
      </c>
    </row>
    <row r="32" spans="1:13" x14ac:dyDescent="0.2">
      <c r="A32" s="4">
        <v>1501204</v>
      </c>
      <c r="B32" s="4">
        <v>150120</v>
      </c>
      <c r="C32" s="1" t="s">
        <v>5</v>
      </c>
      <c r="D32" s="5" t="s">
        <v>29</v>
      </c>
      <c r="E32" s="10">
        <v>4.8275862068965516</v>
      </c>
      <c r="F32" s="10">
        <v>6.1876247504990021</v>
      </c>
      <c r="G32" s="10">
        <v>6.6536203522504884</v>
      </c>
      <c r="H32" s="10">
        <v>5.0847457627118651</v>
      </c>
      <c r="I32" s="10">
        <v>8.3643122676579935</v>
      </c>
      <c r="J32" s="4" t="str">
        <f t="shared" si="0"/>
        <v>Normal</v>
      </c>
    </row>
    <row r="33" spans="1:10" x14ac:dyDescent="0.2">
      <c r="A33" s="4">
        <v>1501253</v>
      </c>
      <c r="B33" s="4">
        <v>150125</v>
      </c>
      <c r="C33" s="1" t="s">
        <v>12</v>
      </c>
      <c r="D33" s="5" t="s">
        <v>30</v>
      </c>
      <c r="E33" s="10">
        <v>8.1632653061224492</v>
      </c>
      <c r="F33" s="10">
        <v>6.5217391304347823</v>
      </c>
      <c r="G33" s="10">
        <v>3.5087719298245612</v>
      </c>
      <c r="H33" s="10">
        <v>9.433962264150944</v>
      </c>
      <c r="I33" s="10">
        <v>2.083333333333333</v>
      </c>
      <c r="J33" s="4" t="str">
        <f>IF(AND(I33&lt;$M$21,I33&gt;$M$22),"Normal","Outliers")</f>
        <v>Outliers</v>
      </c>
    </row>
    <row r="34" spans="1:10" x14ac:dyDescent="0.2">
      <c r="A34" s="4">
        <v>1501303</v>
      </c>
      <c r="B34" s="4">
        <v>150130</v>
      </c>
      <c r="C34" s="1" t="s">
        <v>5</v>
      </c>
      <c r="D34" s="5" t="s">
        <v>31</v>
      </c>
      <c r="E34" s="10">
        <v>8.047493403693931</v>
      </c>
      <c r="F34" s="10">
        <v>8.5876198779424584</v>
      </c>
      <c r="G34" s="10">
        <v>8.7186261558784679</v>
      </c>
      <c r="H34" s="10">
        <v>8.7224669603524241</v>
      </c>
      <c r="I34" s="10">
        <v>9.2760180995475121</v>
      </c>
      <c r="J34" s="4" t="str">
        <f t="shared" si="0"/>
        <v>Normal</v>
      </c>
    </row>
    <row r="35" spans="1:10" x14ac:dyDescent="0.2">
      <c r="A35" s="4">
        <v>1501402</v>
      </c>
      <c r="B35" s="4">
        <v>150140</v>
      </c>
      <c r="C35" s="1" t="s">
        <v>20</v>
      </c>
      <c r="D35" s="5" t="s">
        <v>32</v>
      </c>
      <c r="E35" s="10">
        <v>9.0500310109572055</v>
      </c>
      <c r="F35" s="10">
        <v>9.2214988970786038</v>
      </c>
      <c r="G35" s="10">
        <v>9.3952611104562056</v>
      </c>
      <c r="H35" s="10">
        <v>9.5147478591817318</v>
      </c>
      <c r="I35" s="10">
        <v>9.8581783800819416</v>
      </c>
      <c r="J35" s="4" t="str">
        <f t="shared" si="0"/>
        <v>Normal</v>
      </c>
    </row>
    <row r="36" spans="1:10" x14ac:dyDescent="0.2">
      <c r="A36" s="4">
        <v>1501451</v>
      </c>
      <c r="B36" s="4">
        <v>150145</v>
      </c>
      <c r="C36" s="1" t="s">
        <v>14</v>
      </c>
      <c r="D36" s="5" t="s">
        <v>33</v>
      </c>
      <c r="E36" s="10">
        <v>7.7702702702702702</v>
      </c>
      <c r="F36" s="10">
        <v>11.146496815286625</v>
      </c>
      <c r="G36" s="10">
        <v>7.4433656957928811</v>
      </c>
      <c r="H36" s="10">
        <v>8.2474226804123703</v>
      </c>
      <c r="I36" s="10">
        <v>7.9772079772079767</v>
      </c>
      <c r="J36" s="4" t="str">
        <f t="shared" si="0"/>
        <v>Normal</v>
      </c>
    </row>
    <row r="37" spans="1:10" x14ac:dyDescent="0.2">
      <c r="A37" s="4">
        <v>1501501</v>
      </c>
      <c r="B37" s="4">
        <v>150150</v>
      </c>
      <c r="C37" s="1" t="s">
        <v>20</v>
      </c>
      <c r="D37" s="5" t="s">
        <v>34</v>
      </c>
      <c r="E37" s="10">
        <v>9.1610414657666333</v>
      </c>
      <c r="F37" s="10">
        <v>9.4094094094094096</v>
      </c>
      <c r="G37" s="10">
        <v>8.0316742081447963</v>
      </c>
      <c r="H37" s="10">
        <v>9.1295116772823768</v>
      </c>
      <c r="I37" s="10">
        <v>8.2558139534883725</v>
      </c>
      <c r="J37" s="4" t="str">
        <f t="shared" si="0"/>
        <v>Normal</v>
      </c>
    </row>
    <row r="38" spans="1:10" x14ac:dyDescent="0.2">
      <c r="A38" s="4">
        <v>1501576</v>
      </c>
      <c r="B38" s="4">
        <v>150157</v>
      </c>
      <c r="C38" s="1" t="s">
        <v>35</v>
      </c>
      <c r="D38" s="5" t="s">
        <v>36</v>
      </c>
      <c r="E38" s="10">
        <v>4.3321299638989164</v>
      </c>
      <c r="F38" s="10">
        <v>7.1917808219178081</v>
      </c>
      <c r="G38" s="10">
        <v>7.0866141732283463</v>
      </c>
      <c r="H38" s="10">
        <v>7.7464788732394361</v>
      </c>
      <c r="I38" s="10">
        <v>7.9831932773109235</v>
      </c>
      <c r="J38" s="4" t="str">
        <f t="shared" si="0"/>
        <v>Normal</v>
      </c>
    </row>
    <row r="39" spans="1:10" x14ac:dyDescent="0.2">
      <c r="A39" s="4">
        <v>1501600</v>
      </c>
      <c r="B39" s="4">
        <v>150160</v>
      </c>
      <c r="C39" s="1" t="s">
        <v>23</v>
      </c>
      <c r="D39" s="5" t="s">
        <v>37</v>
      </c>
      <c r="E39" s="10">
        <v>6.9148936170212769</v>
      </c>
      <c r="F39" s="10">
        <v>4.2857142857142856</v>
      </c>
      <c r="G39" s="10">
        <v>4.455445544554455</v>
      </c>
      <c r="H39" s="10">
        <v>6.1855670103092786</v>
      </c>
      <c r="I39" s="10">
        <v>8.0402010050251249</v>
      </c>
      <c r="J39" s="4" t="str">
        <f t="shared" si="0"/>
        <v>Normal</v>
      </c>
    </row>
    <row r="40" spans="1:10" x14ac:dyDescent="0.2">
      <c r="A40" s="4">
        <v>1501709</v>
      </c>
      <c r="B40" s="4">
        <v>150170</v>
      </c>
      <c r="C40" s="1" t="s">
        <v>23</v>
      </c>
      <c r="D40" s="5" t="s">
        <v>38</v>
      </c>
      <c r="E40" s="10">
        <v>8.4430322287789377</v>
      </c>
      <c r="F40" s="10">
        <v>7.2402444757874935</v>
      </c>
      <c r="G40" s="10">
        <v>7.1011673151750969</v>
      </c>
      <c r="H40" s="10">
        <v>8.3062645011600935</v>
      </c>
      <c r="I40" s="10">
        <v>8.8664987405541567</v>
      </c>
      <c r="J40" s="4" t="str">
        <f t="shared" si="0"/>
        <v>Normal</v>
      </c>
    </row>
    <row r="41" spans="1:10" x14ac:dyDescent="0.2">
      <c r="A41" s="4">
        <v>1501725</v>
      </c>
      <c r="B41" s="4">
        <v>150172</v>
      </c>
      <c r="C41" s="1" t="s">
        <v>17</v>
      </c>
      <c r="D41" s="5" t="s">
        <v>39</v>
      </c>
      <c r="E41" s="10">
        <v>4.2735042735042734</v>
      </c>
      <c r="F41" s="10">
        <v>3.3846153846153846</v>
      </c>
      <c r="G41" s="10">
        <v>6.1643835616438354</v>
      </c>
      <c r="H41" s="10">
        <v>7.4183976261127587</v>
      </c>
      <c r="I41" s="10">
        <v>4.6052631578947363</v>
      </c>
      <c r="J41" s="4" t="str">
        <f t="shared" si="0"/>
        <v>Normal</v>
      </c>
    </row>
    <row r="42" spans="1:10" x14ac:dyDescent="0.2">
      <c r="A42" s="4">
        <v>1501758</v>
      </c>
      <c r="B42" s="4">
        <v>150175</v>
      </c>
      <c r="C42" s="1" t="s">
        <v>35</v>
      </c>
      <c r="D42" s="5" t="s">
        <v>40</v>
      </c>
      <c r="E42" s="10">
        <v>5.4347826086956523</v>
      </c>
      <c r="F42" s="10">
        <v>6</v>
      </c>
      <c r="G42" s="10">
        <v>4.6728971962616823</v>
      </c>
      <c r="H42" s="10">
        <v>5.3571428571428568</v>
      </c>
      <c r="I42" s="10">
        <v>9.2592592592592595</v>
      </c>
      <c r="J42" s="4" t="str">
        <f t="shared" si="0"/>
        <v>Normal</v>
      </c>
    </row>
    <row r="43" spans="1:10" x14ac:dyDescent="0.2">
      <c r="A43" s="4">
        <v>1501782</v>
      </c>
      <c r="B43" s="4">
        <v>150178</v>
      </c>
      <c r="C43" s="1" t="s">
        <v>41</v>
      </c>
      <c r="D43" s="5" t="s">
        <v>42</v>
      </c>
      <c r="E43" s="10">
        <v>8.4810126582278471</v>
      </c>
      <c r="F43" s="10">
        <v>10.065359477124183</v>
      </c>
      <c r="G43" s="10">
        <v>8.3215796897038086</v>
      </c>
      <c r="H43" s="10">
        <v>6.6848567530695773</v>
      </c>
      <c r="I43" s="10">
        <v>7.5</v>
      </c>
      <c r="J43" s="4" t="str">
        <f t="shared" si="0"/>
        <v>Normal</v>
      </c>
    </row>
    <row r="44" spans="1:10" x14ac:dyDescent="0.2">
      <c r="A44" s="4">
        <v>1501808</v>
      </c>
      <c r="B44" s="4">
        <v>150180</v>
      </c>
      <c r="C44" s="1" t="s">
        <v>10</v>
      </c>
      <c r="D44" s="5" t="s">
        <v>43</v>
      </c>
      <c r="E44" s="10">
        <v>7.7220077220077217</v>
      </c>
      <c r="F44" s="10">
        <v>7.7561327561327564</v>
      </c>
      <c r="G44" s="10">
        <v>7.6783773994929376</v>
      </c>
      <c r="H44" s="10">
        <v>8.9399293286219077</v>
      </c>
      <c r="I44" s="10">
        <v>10.101389410439355</v>
      </c>
      <c r="J44" s="4" t="str">
        <f t="shared" si="0"/>
        <v>Normal</v>
      </c>
    </row>
    <row r="45" spans="1:10" x14ac:dyDescent="0.2">
      <c r="A45" s="4">
        <v>1501907</v>
      </c>
      <c r="B45" s="4">
        <v>150190</v>
      </c>
      <c r="C45" s="1" t="s">
        <v>7</v>
      </c>
      <c r="D45" s="5" t="s">
        <v>44</v>
      </c>
      <c r="E45" s="10">
        <v>8.2278481012658222</v>
      </c>
      <c r="F45" s="10">
        <v>7.3434125269978408</v>
      </c>
      <c r="G45" s="10">
        <v>9.0464547677261606</v>
      </c>
      <c r="H45" s="10">
        <v>5.3268765133171918</v>
      </c>
      <c r="I45" s="10">
        <v>8.1218274111675122</v>
      </c>
      <c r="J45" s="4" t="str">
        <f t="shared" si="0"/>
        <v>Normal</v>
      </c>
    </row>
    <row r="46" spans="1:10" x14ac:dyDescent="0.2">
      <c r="A46" s="4">
        <v>1502004</v>
      </c>
      <c r="B46" s="4">
        <v>150200</v>
      </c>
      <c r="C46" s="1" t="s">
        <v>10</v>
      </c>
      <c r="D46" s="5" t="s">
        <v>45</v>
      </c>
      <c r="E46" s="10">
        <v>6.5714285714285712</v>
      </c>
      <c r="F46" s="10">
        <v>8.4548104956268215</v>
      </c>
      <c r="G46" s="10">
        <v>10.828025477707007</v>
      </c>
      <c r="H46" s="10">
        <v>6.109324758842444</v>
      </c>
      <c r="I46" s="10">
        <v>10.59190031152648</v>
      </c>
      <c r="J46" s="4" t="str">
        <f t="shared" si="0"/>
        <v>Normal</v>
      </c>
    </row>
    <row r="47" spans="1:10" x14ac:dyDescent="0.2">
      <c r="A47" s="4">
        <v>1501956</v>
      </c>
      <c r="B47" s="4">
        <v>150195</v>
      </c>
      <c r="C47" s="1" t="s">
        <v>23</v>
      </c>
      <c r="D47" s="5" t="s">
        <v>46</v>
      </c>
      <c r="E47" s="10">
        <v>3.9215686274509802</v>
      </c>
      <c r="F47" s="10">
        <v>6.1488673139158578</v>
      </c>
      <c r="G47" s="10">
        <v>7.1428571428571423</v>
      </c>
      <c r="H47" s="10">
        <v>6.395348837209303</v>
      </c>
      <c r="I47" s="10">
        <v>10.191082802547772</v>
      </c>
      <c r="J47" s="4" t="str">
        <f t="shared" si="0"/>
        <v>Normal</v>
      </c>
    </row>
    <row r="48" spans="1:10" x14ac:dyDescent="0.2">
      <c r="A48" s="4">
        <v>1502103</v>
      </c>
      <c r="B48" s="4">
        <v>150210</v>
      </c>
      <c r="C48" s="1" t="s">
        <v>5</v>
      </c>
      <c r="D48" s="5" t="s">
        <v>47</v>
      </c>
      <c r="E48" s="10">
        <v>7.2068707991038092</v>
      </c>
      <c r="F48" s="10">
        <v>7.9983922829581999</v>
      </c>
      <c r="G48" s="10">
        <v>8.8623775031955692</v>
      </c>
      <c r="H48" s="10">
        <v>8.2142857142857135</v>
      </c>
      <c r="I48" s="10">
        <v>12.516945323090829</v>
      </c>
      <c r="J48" s="4" t="str">
        <f t="shared" si="0"/>
        <v>Outliers</v>
      </c>
    </row>
    <row r="49" spans="1:10" x14ac:dyDescent="0.2">
      <c r="A49" s="4">
        <v>1502152</v>
      </c>
      <c r="B49" s="4">
        <v>150215</v>
      </c>
      <c r="C49" s="1" t="s">
        <v>35</v>
      </c>
      <c r="D49" s="5" t="s">
        <v>48</v>
      </c>
      <c r="E49" s="10">
        <v>7.3051948051948052</v>
      </c>
      <c r="F49" s="10">
        <v>5.6218057921635438</v>
      </c>
      <c r="G49" s="10">
        <v>6</v>
      </c>
      <c r="H49" s="10">
        <v>6.624825662482567</v>
      </c>
      <c r="I49" s="10">
        <v>7.5880758807588071</v>
      </c>
      <c r="J49" s="4" t="str">
        <f t="shared" si="0"/>
        <v>Normal</v>
      </c>
    </row>
    <row r="50" spans="1:10" x14ac:dyDescent="0.2">
      <c r="A50" s="4">
        <v>1502202</v>
      </c>
      <c r="B50" s="4">
        <v>150220</v>
      </c>
      <c r="C50" s="1" t="s">
        <v>23</v>
      </c>
      <c r="D50" s="5" t="s">
        <v>49</v>
      </c>
      <c r="E50" s="10">
        <v>7.5525812619502863</v>
      </c>
      <c r="F50" s="10">
        <v>6.9877242681775256</v>
      </c>
      <c r="G50" s="10">
        <v>6.5989847715736047</v>
      </c>
      <c r="H50" s="10">
        <v>6.7107750472589798</v>
      </c>
      <c r="I50" s="10">
        <v>9.4165813715455471</v>
      </c>
      <c r="J50" s="4" t="str">
        <f t="shared" si="0"/>
        <v>Normal</v>
      </c>
    </row>
    <row r="51" spans="1:10" x14ac:dyDescent="0.2">
      <c r="A51" s="4">
        <v>1502301</v>
      </c>
      <c r="B51" s="4">
        <v>150230</v>
      </c>
      <c r="C51" s="1" t="s">
        <v>7</v>
      </c>
      <c r="D51" s="5" t="s">
        <v>50</v>
      </c>
      <c r="E51" s="10">
        <v>7.7577045696068003</v>
      </c>
      <c r="F51" s="10">
        <v>5.07399577167019</v>
      </c>
      <c r="G51" s="10">
        <v>5.2689352360043902</v>
      </c>
      <c r="H51" s="10">
        <v>8.0046403712296978</v>
      </c>
      <c r="I51" s="10">
        <v>5.4502369668246446</v>
      </c>
      <c r="J51" s="4" t="str">
        <f t="shared" si="0"/>
        <v>Normal</v>
      </c>
    </row>
    <row r="52" spans="1:10" x14ac:dyDescent="0.2">
      <c r="A52" s="4">
        <v>1502400</v>
      </c>
      <c r="B52" s="4">
        <v>150240</v>
      </c>
      <c r="C52" s="1" t="s">
        <v>51</v>
      </c>
      <c r="D52" s="5" t="s">
        <v>52</v>
      </c>
      <c r="E52" s="10">
        <v>7.2314674735249618</v>
      </c>
      <c r="F52" s="10">
        <v>6.0651329548849722</v>
      </c>
      <c r="G52" s="10">
        <v>6.0832791151594012</v>
      </c>
      <c r="H52" s="10">
        <v>6.656488549618321</v>
      </c>
      <c r="I52" s="10">
        <v>7.6796308503625577</v>
      </c>
      <c r="J52" s="4" t="str">
        <f t="shared" si="0"/>
        <v>Normal</v>
      </c>
    </row>
    <row r="53" spans="1:10" x14ac:dyDescent="0.2">
      <c r="A53" s="4">
        <v>1502509</v>
      </c>
      <c r="B53" s="4">
        <v>150250</v>
      </c>
      <c r="C53" s="1" t="s">
        <v>10</v>
      </c>
      <c r="D53" s="5" t="s">
        <v>53</v>
      </c>
      <c r="E53" s="10">
        <v>6.4439140811455857</v>
      </c>
      <c r="F53" s="10">
        <v>6.4327485380116958</v>
      </c>
      <c r="G53" s="10">
        <v>8.1775700934579429</v>
      </c>
      <c r="H53" s="10">
        <v>7.8431372549019605</v>
      </c>
      <c r="I53" s="10">
        <v>9.1412742382271475</v>
      </c>
      <c r="J53" s="4" t="str">
        <f t="shared" si="0"/>
        <v>Normal</v>
      </c>
    </row>
    <row r="54" spans="1:10" x14ac:dyDescent="0.2">
      <c r="A54" s="4">
        <v>1502608</v>
      </c>
      <c r="B54" s="4">
        <v>150260</v>
      </c>
      <c r="C54" s="1" t="s">
        <v>51</v>
      </c>
      <c r="D54" s="5" t="s">
        <v>54</v>
      </c>
      <c r="E54" s="10">
        <v>11.956521739130435</v>
      </c>
      <c r="F54" s="10">
        <v>4.4585987261146496</v>
      </c>
      <c r="G54" s="10">
        <v>15.555555555555555</v>
      </c>
      <c r="H54" s="10">
        <v>7.8014184397163122</v>
      </c>
      <c r="I54" s="10">
        <v>8.4615384615384617</v>
      </c>
      <c r="J54" s="4" t="str">
        <f t="shared" si="0"/>
        <v>Normal</v>
      </c>
    </row>
    <row r="55" spans="1:10" x14ac:dyDescent="0.2">
      <c r="A55" s="4">
        <v>1502707</v>
      </c>
      <c r="B55" s="4">
        <v>150270</v>
      </c>
      <c r="C55" s="1" t="s">
        <v>12</v>
      </c>
      <c r="D55" s="5" t="s">
        <v>55</v>
      </c>
      <c r="E55" s="10">
        <v>9.7345132743362832</v>
      </c>
      <c r="F55" s="10">
        <v>6.5063649222065063</v>
      </c>
      <c r="G55" s="10">
        <v>7.5736325385694245</v>
      </c>
      <c r="H55" s="10">
        <v>6.5771812080536911</v>
      </c>
      <c r="I55" s="10">
        <v>8.5674157303370784</v>
      </c>
      <c r="J55" s="4" t="str">
        <f t="shared" si="0"/>
        <v>Normal</v>
      </c>
    </row>
    <row r="56" spans="1:10" x14ac:dyDescent="0.2">
      <c r="A56" s="4">
        <v>1502756</v>
      </c>
      <c r="B56" s="4">
        <v>150275</v>
      </c>
      <c r="C56" s="1" t="s">
        <v>7</v>
      </c>
      <c r="D56" s="5" t="s">
        <v>56</v>
      </c>
      <c r="E56" s="10">
        <v>9.07473309608541</v>
      </c>
      <c r="F56" s="10">
        <v>6.9597069597069599</v>
      </c>
      <c r="G56" s="10">
        <v>7.5921908893709329</v>
      </c>
      <c r="H56" s="10">
        <v>7.0342205323193925</v>
      </c>
      <c r="I56" s="10">
        <v>6.9721115537848597</v>
      </c>
      <c r="J56" s="4" t="str">
        <f t="shared" si="0"/>
        <v>Normal</v>
      </c>
    </row>
    <row r="57" spans="1:10" x14ac:dyDescent="0.2">
      <c r="A57" s="4">
        <v>1502764</v>
      </c>
      <c r="B57" s="4">
        <v>150276</v>
      </c>
      <c r="C57" s="1" t="s">
        <v>12</v>
      </c>
      <c r="D57" s="5" t="s">
        <v>57</v>
      </c>
      <c r="E57" s="10">
        <v>6.1111111111111107</v>
      </c>
      <c r="F57" s="10">
        <v>7.0000000000000009</v>
      </c>
      <c r="G57" s="10">
        <v>10.859728506787331</v>
      </c>
      <c r="H57" s="10">
        <v>5.1886792452830193</v>
      </c>
      <c r="I57" s="10">
        <v>11.347517730496454</v>
      </c>
      <c r="J57" s="4" t="str">
        <f t="shared" si="0"/>
        <v>Normal</v>
      </c>
    </row>
    <row r="58" spans="1:10" x14ac:dyDescent="0.2">
      <c r="A58" s="4">
        <v>1502772</v>
      </c>
      <c r="B58" s="4">
        <v>150277</v>
      </c>
      <c r="C58" s="1" t="s">
        <v>35</v>
      </c>
      <c r="D58" s="5" t="s">
        <v>58</v>
      </c>
      <c r="E58" s="10">
        <v>6.1688311688311686</v>
      </c>
      <c r="F58" s="10">
        <v>8.3333333333333321</v>
      </c>
      <c r="G58" s="10">
        <v>7.07395498392283</v>
      </c>
      <c r="H58" s="10">
        <v>9.5238095238095237</v>
      </c>
      <c r="I58" s="10">
        <v>8.695652173913043</v>
      </c>
      <c r="J58" s="4" t="str">
        <f t="shared" si="0"/>
        <v>Normal</v>
      </c>
    </row>
    <row r="59" spans="1:10" x14ac:dyDescent="0.2">
      <c r="A59" s="4">
        <v>1502806</v>
      </c>
      <c r="B59" s="4">
        <v>150280</v>
      </c>
      <c r="C59" s="1" t="s">
        <v>10</v>
      </c>
      <c r="D59" s="5" t="s">
        <v>59</v>
      </c>
      <c r="E59" s="10">
        <v>6.9518716577540109</v>
      </c>
      <c r="F59" s="10">
        <v>7.7253218884120178</v>
      </c>
      <c r="G59" s="10">
        <v>8.4406294706723894</v>
      </c>
      <c r="H59" s="10">
        <v>7.8296703296703294</v>
      </c>
      <c r="I59" s="10">
        <v>6.7547723935389135</v>
      </c>
      <c r="J59" s="4" t="str">
        <f t="shared" si="0"/>
        <v>Normal</v>
      </c>
    </row>
    <row r="60" spans="1:10" x14ac:dyDescent="0.2">
      <c r="A60" s="4">
        <v>1502855</v>
      </c>
      <c r="B60" s="4">
        <v>150285</v>
      </c>
      <c r="C60" s="1" t="s">
        <v>14</v>
      </c>
      <c r="D60" s="5" t="s">
        <v>60</v>
      </c>
      <c r="E60" s="10">
        <v>3.7815126050420167</v>
      </c>
      <c r="F60" s="10">
        <v>7.9497907949790791</v>
      </c>
      <c r="G60" s="10">
        <v>7.6271186440677967</v>
      </c>
      <c r="H60" s="10">
        <v>10.697674418604651</v>
      </c>
      <c r="I60" s="10">
        <v>6.666666666666667</v>
      </c>
      <c r="J60" s="4" t="str">
        <f t="shared" si="0"/>
        <v>Normal</v>
      </c>
    </row>
    <row r="61" spans="1:10" x14ac:dyDescent="0.2">
      <c r="A61" s="4">
        <v>1502905</v>
      </c>
      <c r="B61" s="4">
        <v>150290</v>
      </c>
      <c r="C61" s="1" t="s">
        <v>51</v>
      </c>
      <c r="D61" s="5" t="s">
        <v>61</v>
      </c>
      <c r="E61" s="10">
        <v>9.1891891891891895</v>
      </c>
      <c r="F61" s="10">
        <v>11.313868613138686</v>
      </c>
      <c r="G61" s="10">
        <v>9.4936708860759502</v>
      </c>
      <c r="H61" s="10">
        <v>8.123791102514506</v>
      </c>
      <c r="I61" s="10">
        <v>11.15702479338843</v>
      </c>
      <c r="J61" s="4" t="str">
        <f t="shared" si="0"/>
        <v>Normal</v>
      </c>
    </row>
    <row r="62" spans="1:10" x14ac:dyDescent="0.2">
      <c r="A62" s="4">
        <v>1502939</v>
      </c>
      <c r="B62" s="4">
        <v>150293</v>
      </c>
      <c r="C62" s="1" t="s">
        <v>7</v>
      </c>
      <c r="D62" s="5" t="s">
        <v>62</v>
      </c>
      <c r="E62" s="10">
        <v>7.1097372488408039</v>
      </c>
      <c r="F62" s="10">
        <v>3.8590604026845639</v>
      </c>
      <c r="G62" s="10">
        <v>3.6682615629984054</v>
      </c>
      <c r="H62" s="10">
        <v>5.2941176470588234</v>
      </c>
      <c r="I62" s="10">
        <v>3.7735849056603774</v>
      </c>
      <c r="J62" s="4" t="str">
        <f t="shared" si="0"/>
        <v>Outliers</v>
      </c>
    </row>
    <row r="63" spans="1:10" x14ac:dyDescent="0.2">
      <c r="A63" s="4">
        <v>1502954</v>
      </c>
      <c r="B63" s="4">
        <v>150295</v>
      </c>
      <c r="C63" s="1" t="s">
        <v>35</v>
      </c>
      <c r="D63" s="5" t="s">
        <v>63</v>
      </c>
      <c r="E63" s="10">
        <v>5.8490566037735849</v>
      </c>
      <c r="F63" s="10">
        <v>7.2463768115942031</v>
      </c>
      <c r="G63" s="10">
        <v>6.1135371179039302</v>
      </c>
      <c r="H63" s="10">
        <v>9.433962264150944</v>
      </c>
      <c r="I63" s="10">
        <v>7.5170842824601358</v>
      </c>
      <c r="J63" s="4" t="str">
        <f t="shared" si="0"/>
        <v>Normal</v>
      </c>
    </row>
    <row r="64" spans="1:10" x14ac:dyDescent="0.2">
      <c r="A64" s="4">
        <v>1503002</v>
      </c>
      <c r="B64" s="4">
        <v>150300</v>
      </c>
      <c r="C64" s="1" t="s">
        <v>14</v>
      </c>
      <c r="D64" s="5" t="s">
        <v>64</v>
      </c>
      <c r="E64" s="10">
        <v>4.225352112676056</v>
      </c>
      <c r="F64" s="10">
        <v>6.4516129032258061</v>
      </c>
      <c r="G64" s="10">
        <v>4.0268456375838921</v>
      </c>
      <c r="H64" s="10">
        <v>4.5112781954887211</v>
      </c>
      <c r="I64" s="10">
        <v>5.46875</v>
      </c>
      <c r="J64" s="4" t="str">
        <f t="shared" si="0"/>
        <v>Normal</v>
      </c>
    </row>
    <row r="65" spans="1:10" x14ac:dyDescent="0.2">
      <c r="A65" s="4">
        <v>1503044</v>
      </c>
      <c r="B65" s="4">
        <v>150304</v>
      </c>
      <c r="C65" s="1" t="s">
        <v>12</v>
      </c>
      <c r="D65" s="5" t="s">
        <v>65</v>
      </c>
      <c r="E65" s="10">
        <v>7.7127659574468082</v>
      </c>
      <c r="F65" s="10">
        <v>7.2254335260115612</v>
      </c>
      <c r="G65" s="10">
        <v>8.0536912751677843</v>
      </c>
      <c r="H65" s="10">
        <v>5.5555555555555554</v>
      </c>
      <c r="I65" s="10">
        <v>5.8219178082191778</v>
      </c>
      <c r="J65" s="4" t="str">
        <f t="shared" si="0"/>
        <v>Normal</v>
      </c>
    </row>
    <row r="66" spans="1:10" x14ac:dyDescent="0.2">
      <c r="A66" s="4">
        <v>1503077</v>
      </c>
      <c r="B66" s="4">
        <v>150307</v>
      </c>
      <c r="C66" s="1" t="s">
        <v>7</v>
      </c>
      <c r="D66" s="5" t="s">
        <v>66</v>
      </c>
      <c r="E66" s="10">
        <v>8.2742316784869967</v>
      </c>
      <c r="F66" s="10">
        <v>4.9281314168377826</v>
      </c>
      <c r="G66" s="10">
        <v>5.5555555555555554</v>
      </c>
      <c r="H66" s="10">
        <v>6.8354430379746836</v>
      </c>
      <c r="I66" s="10">
        <v>9.7560975609756095</v>
      </c>
      <c r="J66" s="4" t="str">
        <f t="shared" si="0"/>
        <v>Normal</v>
      </c>
    </row>
    <row r="67" spans="1:10" x14ac:dyDescent="0.2">
      <c r="A67" s="4">
        <v>1503093</v>
      </c>
      <c r="B67" s="4">
        <v>150309</v>
      </c>
      <c r="C67" s="1" t="s">
        <v>41</v>
      </c>
      <c r="D67" s="5" t="s">
        <v>67</v>
      </c>
      <c r="E67" s="10">
        <v>5.5652173913043477</v>
      </c>
      <c r="F67" s="10">
        <v>5.1971326164874547</v>
      </c>
      <c r="G67" s="10">
        <v>5.3082191780821919</v>
      </c>
      <c r="H67" s="10">
        <v>6.25</v>
      </c>
      <c r="I67" s="10">
        <v>5.736137667304015</v>
      </c>
      <c r="J67" s="4" t="str">
        <f t="shared" si="0"/>
        <v>Normal</v>
      </c>
    </row>
    <row r="68" spans="1:10" x14ac:dyDescent="0.2">
      <c r="A68" s="4">
        <v>1503101</v>
      </c>
      <c r="B68" s="4">
        <v>150310</v>
      </c>
      <c r="C68" s="1" t="s">
        <v>10</v>
      </c>
      <c r="D68" s="5" t="s">
        <v>68</v>
      </c>
      <c r="E68" s="10">
        <v>5.3664921465968591</v>
      </c>
      <c r="F68" s="10">
        <v>6.7183462532299743</v>
      </c>
      <c r="G68" s="10">
        <v>6.9348127600554781</v>
      </c>
      <c r="H68" s="10">
        <v>6.380208333333333</v>
      </c>
      <c r="I68" s="10">
        <v>7.4895977808599161</v>
      </c>
      <c r="J68" s="4" t="str">
        <f t="shared" si="0"/>
        <v>Normal</v>
      </c>
    </row>
    <row r="69" spans="1:10" x14ac:dyDescent="0.2">
      <c r="A69" s="4">
        <v>1503200</v>
      </c>
      <c r="B69" s="4">
        <v>150320</v>
      </c>
      <c r="C69" s="1" t="s">
        <v>51</v>
      </c>
      <c r="D69" s="5" t="s">
        <v>69</v>
      </c>
      <c r="E69" s="10">
        <v>10.553633217993079</v>
      </c>
      <c r="F69" s="10">
        <v>3.9497307001795332</v>
      </c>
      <c r="G69" s="10">
        <v>8.3788706739526422</v>
      </c>
      <c r="H69" s="10">
        <v>7.7212806026365346</v>
      </c>
      <c r="I69" s="10">
        <v>8.6519114688128766</v>
      </c>
      <c r="J69" s="4" t="str">
        <f t="shared" si="0"/>
        <v>Normal</v>
      </c>
    </row>
    <row r="70" spans="1:10" x14ac:dyDescent="0.2">
      <c r="A70" s="4">
        <v>1503309</v>
      </c>
      <c r="B70" s="4">
        <v>150330</v>
      </c>
      <c r="C70" s="1" t="s">
        <v>5</v>
      </c>
      <c r="D70" s="5" t="s">
        <v>70</v>
      </c>
      <c r="E70" s="10">
        <v>6.7655236329935127</v>
      </c>
      <c r="F70" s="10">
        <v>9.3531468531468533</v>
      </c>
      <c r="G70" s="10">
        <v>9.8716683119447186</v>
      </c>
      <c r="H70" s="10">
        <v>9.3474426807760143</v>
      </c>
      <c r="I70" s="10">
        <v>10.666666666666668</v>
      </c>
      <c r="J70" s="4" t="str">
        <f t="shared" si="0"/>
        <v>Normal</v>
      </c>
    </row>
    <row r="71" spans="1:10" x14ac:dyDescent="0.2">
      <c r="A71" s="4">
        <v>1503408</v>
      </c>
      <c r="B71" s="4">
        <v>150340</v>
      </c>
      <c r="C71" s="1" t="s">
        <v>51</v>
      </c>
      <c r="D71" s="5" t="s">
        <v>71</v>
      </c>
      <c r="E71" s="10">
        <v>8.1081081081081088</v>
      </c>
      <c r="F71" s="10">
        <v>6.1728395061728394</v>
      </c>
      <c r="G71" s="10">
        <v>6.7039106145251397</v>
      </c>
      <c r="H71" s="10">
        <v>6.179775280898876</v>
      </c>
      <c r="I71" s="10">
        <v>9.0277777777777768</v>
      </c>
      <c r="J71" s="4" t="str">
        <f t="shared" si="0"/>
        <v>Normal</v>
      </c>
    </row>
    <row r="72" spans="1:10" x14ac:dyDescent="0.2">
      <c r="A72" s="4">
        <v>1503457</v>
      </c>
      <c r="B72" s="4">
        <v>150345</v>
      </c>
      <c r="C72" s="1" t="s">
        <v>7</v>
      </c>
      <c r="D72" s="5" t="s">
        <v>72</v>
      </c>
      <c r="E72" s="10">
        <v>8.6261980830670915</v>
      </c>
      <c r="F72" s="10">
        <v>5.9190031152647977</v>
      </c>
      <c r="G72" s="10">
        <v>7.7989601386481793</v>
      </c>
      <c r="H72" s="10">
        <v>8.3333333333333321</v>
      </c>
      <c r="I72" s="10">
        <v>8.4063047285464094</v>
      </c>
      <c r="J72" s="4" t="str">
        <f t="shared" si="0"/>
        <v>Normal</v>
      </c>
    </row>
    <row r="73" spans="1:10" x14ac:dyDescent="0.2">
      <c r="A73" s="4">
        <v>1503507</v>
      </c>
      <c r="B73" s="4">
        <v>150350</v>
      </c>
      <c r="C73" s="1" t="s">
        <v>7</v>
      </c>
      <c r="D73" s="5" t="s">
        <v>73</v>
      </c>
      <c r="E73" s="10">
        <v>10.368663594470046</v>
      </c>
      <c r="F73" s="10">
        <v>9.4298245614035086</v>
      </c>
      <c r="G73" s="10">
        <v>6.4439140811455857</v>
      </c>
      <c r="H73" s="10">
        <v>7.7777777777777777</v>
      </c>
      <c r="I73" s="10">
        <v>8.695652173913043</v>
      </c>
      <c r="J73" s="4" t="str">
        <f t="shared" si="0"/>
        <v>Normal</v>
      </c>
    </row>
    <row r="74" spans="1:10" x14ac:dyDescent="0.2">
      <c r="A74" s="4">
        <v>1503606</v>
      </c>
      <c r="B74" s="4">
        <v>150360</v>
      </c>
      <c r="C74" s="1" t="s">
        <v>26</v>
      </c>
      <c r="D74" s="5" t="s">
        <v>74</v>
      </c>
      <c r="E74" s="10">
        <v>7.2457442164993449</v>
      </c>
      <c r="F74" s="10">
        <v>6.3586265366680799</v>
      </c>
      <c r="G74" s="10">
        <v>6.0067681895093061</v>
      </c>
      <c r="H74" s="10">
        <v>7.3105040400153909</v>
      </c>
      <c r="I74" s="10">
        <v>7.0272404263718906</v>
      </c>
      <c r="J74" s="4" t="str">
        <f t="shared" si="0"/>
        <v>Normal</v>
      </c>
    </row>
    <row r="75" spans="1:10" x14ac:dyDescent="0.2">
      <c r="A75" s="4">
        <v>1503705</v>
      </c>
      <c r="B75" s="4">
        <v>150370</v>
      </c>
      <c r="C75" s="1" t="s">
        <v>41</v>
      </c>
      <c r="D75" s="5" t="s">
        <v>75</v>
      </c>
      <c r="E75" s="10">
        <v>7.3459715639810419</v>
      </c>
      <c r="F75" s="10">
        <v>5.6737588652482271</v>
      </c>
      <c r="G75" s="10">
        <v>6.5320665083135392</v>
      </c>
      <c r="H75" s="10">
        <v>5.6265984654731458</v>
      </c>
      <c r="I75" s="10">
        <v>8.2191780821917799</v>
      </c>
      <c r="J75" s="4" t="str">
        <f t="shared" si="0"/>
        <v>Normal</v>
      </c>
    </row>
    <row r="76" spans="1:10" x14ac:dyDescent="0.2">
      <c r="A76" s="4">
        <v>1503754</v>
      </c>
      <c r="B76" s="4">
        <v>150375</v>
      </c>
      <c r="C76" s="1" t="s">
        <v>26</v>
      </c>
      <c r="D76" s="5" t="s">
        <v>76</v>
      </c>
      <c r="E76" s="10">
        <v>7.6411960132890364</v>
      </c>
      <c r="F76" s="10">
        <v>9.0136054421768712</v>
      </c>
      <c r="G76" s="10">
        <v>9.4736842105263168</v>
      </c>
      <c r="H76" s="10">
        <v>11.738484398216938</v>
      </c>
      <c r="I76" s="10">
        <v>8.64</v>
      </c>
      <c r="J76" s="4" t="str">
        <f t="shared" si="0"/>
        <v>Normal</v>
      </c>
    </row>
    <row r="77" spans="1:10" x14ac:dyDescent="0.2">
      <c r="A77" s="4">
        <v>1503804</v>
      </c>
      <c r="B77" s="4">
        <v>150380</v>
      </c>
      <c r="C77" s="1" t="s">
        <v>41</v>
      </c>
      <c r="D77" s="5" t="s">
        <v>77</v>
      </c>
      <c r="E77" s="10">
        <v>7.989347536617843</v>
      </c>
      <c r="F77" s="10">
        <v>8.2517482517482517</v>
      </c>
      <c r="G77" s="10">
        <v>8.7537091988130555</v>
      </c>
      <c r="H77" s="10">
        <v>6.7055393586005829</v>
      </c>
      <c r="I77" s="10">
        <v>9.0909090909090917</v>
      </c>
      <c r="J77" s="4" t="str">
        <f t="shared" si="0"/>
        <v>Normal</v>
      </c>
    </row>
    <row r="78" spans="1:10" x14ac:dyDescent="0.2">
      <c r="A78" s="4">
        <v>1503903</v>
      </c>
      <c r="B78" s="4">
        <v>150390</v>
      </c>
      <c r="C78" s="1" t="s">
        <v>14</v>
      </c>
      <c r="D78" s="5" t="s">
        <v>78</v>
      </c>
      <c r="E78" s="10">
        <v>6.5077910174152152</v>
      </c>
      <c r="F78" s="10">
        <v>8.3481349911190055</v>
      </c>
      <c r="G78" s="10">
        <v>7.9069767441860463</v>
      </c>
      <c r="H78" s="10">
        <v>7.5354609929078009</v>
      </c>
      <c r="I78" s="10">
        <v>7.7471059661620654</v>
      </c>
      <c r="J78" s="4" t="str">
        <f t="shared" si="0"/>
        <v>Normal</v>
      </c>
    </row>
    <row r="79" spans="1:10" x14ac:dyDescent="0.2">
      <c r="A79" s="4">
        <v>1504000</v>
      </c>
      <c r="B79" s="4">
        <v>150400</v>
      </c>
      <c r="C79" s="1" t="s">
        <v>5</v>
      </c>
      <c r="D79" s="5" t="s">
        <v>79</v>
      </c>
      <c r="E79" s="10">
        <v>9.4808126410835225</v>
      </c>
      <c r="F79" s="10">
        <v>9.3816631130063968</v>
      </c>
      <c r="G79" s="10">
        <v>8.2429501084598709</v>
      </c>
      <c r="H79" s="10">
        <v>9.9787685774946926</v>
      </c>
      <c r="I79" s="10">
        <v>10.791366906474821</v>
      </c>
      <c r="J79" s="4" t="str">
        <f t="shared" si="0"/>
        <v>Normal</v>
      </c>
    </row>
    <row r="80" spans="1:10" x14ac:dyDescent="0.2">
      <c r="A80" s="4">
        <v>1504059</v>
      </c>
      <c r="B80" s="4">
        <v>150405</v>
      </c>
      <c r="C80" s="1" t="s">
        <v>7</v>
      </c>
      <c r="D80" s="5" t="s">
        <v>80</v>
      </c>
      <c r="E80" s="10">
        <v>6.1728395061728394</v>
      </c>
      <c r="F80" s="10">
        <v>6.0283687943262407</v>
      </c>
      <c r="G80" s="10">
        <v>6.5055762081784385</v>
      </c>
      <c r="H80" s="10">
        <v>6.7641681901279709</v>
      </c>
      <c r="I80" s="10">
        <v>7.1578947368421044</v>
      </c>
      <c r="J80" s="4" t="str">
        <f t="shared" si="0"/>
        <v>Normal</v>
      </c>
    </row>
    <row r="81" spans="1:10" x14ac:dyDescent="0.2">
      <c r="A81" s="4">
        <v>1504109</v>
      </c>
      <c r="B81" s="4">
        <v>150410</v>
      </c>
      <c r="C81" s="1" t="s">
        <v>51</v>
      </c>
      <c r="D81" s="5" t="s">
        <v>81</v>
      </c>
      <c r="E81" s="10">
        <v>5.376344086021505</v>
      </c>
      <c r="F81" s="10">
        <v>8.5470085470085468</v>
      </c>
      <c r="G81" s="10">
        <v>8.8888888888888893</v>
      </c>
      <c r="H81" s="10">
        <v>9.2783505154639183</v>
      </c>
      <c r="I81" s="10">
        <v>6.7415730337078648</v>
      </c>
      <c r="J81" s="4" t="str">
        <f t="shared" si="0"/>
        <v>Normal</v>
      </c>
    </row>
    <row r="82" spans="1:10" x14ac:dyDescent="0.2">
      <c r="A82" s="4">
        <v>1504208</v>
      </c>
      <c r="B82" s="4">
        <v>150420</v>
      </c>
      <c r="C82" s="1" t="s">
        <v>35</v>
      </c>
      <c r="D82" s="5" t="s">
        <v>82</v>
      </c>
      <c r="E82" s="10">
        <v>7.54602468136759</v>
      </c>
      <c r="F82" s="10">
        <v>8.4404811281625882</v>
      </c>
      <c r="G82" s="10">
        <v>8.2063561166739234</v>
      </c>
      <c r="H82" s="10">
        <v>9.4004282655246261</v>
      </c>
      <c r="I82" s="10">
        <v>9.3266714251724956</v>
      </c>
      <c r="J82" s="4" t="str">
        <f t="shared" ref="J82:J145" si="1">IF(AND(I82&lt;$M$21,I82&gt;$M$22),"Normal","Outliers")</f>
        <v>Normal</v>
      </c>
    </row>
    <row r="83" spans="1:10" x14ac:dyDescent="0.2">
      <c r="A83" s="4">
        <v>1504307</v>
      </c>
      <c r="B83" s="4">
        <v>150430</v>
      </c>
      <c r="C83" s="1" t="s">
        <v>51</v>
      </c>
      <c r="D83" s="5" t="s">
        <v>83</v>
      </c>
      <c r="E83" s="10">
        <v>7.03125</v>
      </c>
      <c r="F83" s="10">
        <v>10.571428571428571</v>
      </c>
      <c r="G83" s="10">
        <v>6.7226890756302522</v>
      </c>
      <c r="H83" s="10">
        <v>7.6142131979695442</v>
      </c>
      <c r="I83" s="10">
        <v>8.5889570552147241</v>
      </c>
      <c r="J83" s="4" t="str">
        <f t="shared" si="1"/>
        <v>Normal</v>
      </c>
    </row>
    <row r="84" spans="1:10" x14ac:dyDescent="0.2">
      <c r="A84" s="4">
        <v>1504406</v>
      </c>
      <c r="B84" s="4">
        <v>150440</v>
      </c>
      <c r="C84" s="1" t="s">
        <v>51</v>
      </c>
      <c r="D84" s="5" t="s">
        <v>84</v>
      </c>
      <c r="E84" s="10">
        <v>6.506849315068493</v>
      </c>
      <c r="F84" s="10">
        <v>7.5657894736842106</v>
      </c>
      <c r="G84" s="10">
        <v>6.7524115755627019</v>
      </c>
      <c r="H84" s="10">
        <v>11.858974358974358</v>
      </c>
      <c r="I84" s="10">
        <v>7.4349442379182156</v>
      </c>
      <c r="J84" s="4" t="str">
        <f t="shared" si="1"/>
        <v>Normal</v>
      </c>
    </row>
    <row r="85" spans="1:10" x14ac:dyDescent="0.2">
      <c r="A85" s="4">
        <v>1504422</v>
      </c>
      <c r="B85" s="4">
        <v>150442</v>
      </c>
      <c r="C85" s="1" t="s">
        <v>20</v>
      </c>
      <c r="D85" s="5" t="s">
        <v>85</v>
      </c>
      <c r="E85" s="10">
        <v>8.2847141190198368</v>
      </c>
      <c r="F85" s="10">
        <v>9.5973524544953115</v>
      </c>
      <c r="G85" s="10">
        <v>8.2232893157262907</v>
      </c>
      <c r="H85" s="10">
        <v>8.6034177961107829</v>
      </c>
      <c r="I85" s="10">
        <v>10</v>
      </c>
      <c r="J85" s="4" t="str">
        <f t="shared" si="1"/>
        <v>Normal</v>
      </c>
    </row>
    <row r="86" spans="1:10" x14ac:dyDescent="0.2">
      <c r="A86" s="4">
        <v>1504455</v>
      </c>
      <c r="B86" s="4">
        <v>150445</v>
      </c>
      <c r="C86" s="1" t="s">
        <v>17</v>
      </c>
      <c r="D86" s="5" t="s">
        <v>86</v>
      </c>
      <c r="E86" s="10">
        <v>4.7393364928909953</v>
      </c>
      <c r="F86" s="10">
        <v>6.1099796334012222</v>
      </c>
      <c r="G86" s="10">
        <v>5.8823529411764701</v>
      </c>
      <c r="H86" s="10">
        <v>10.195227765726681</v>
      </c>
      <c r="I86" s="10">
        <v>5.6722689075630255</v>
      </c>
      <c r="J86" s="4" t="str">
        <f t="shared" si="1"/>
        <v>Normal</v>
      </c>
    </row>
    <row r="87" spans="1:10" x14ac:dyDescent="0.2">
      <c r="A87" s="4">
        <v>1504505</v>
      </c>
      <c r="B87" s="4">
        <v>150450</v>
      </c>
      <c r="C87" s="1" t="s">
        <v>10</v>
      </c>
      <c r="D87" s="5" t="s">
        <v>87</v>
      </c>
      <c r="E87" s="10">
        <v>8.2408874801901746</v>
      </c>
      <c r="F87" s="10">
        <v>6.8535825545171329</v>
      </c>
      <c r="G87" s="10">
        <v>9.7643097643097647</v>
      </c>
      <c r="H87" s="10">
        <v>8.307210031347962</v>
      </c>
      <c r="I87" s="10">
        <v>8.695652173913043</v>
      </c>
      <c r="J87" s="4" t="str">
        <f t="shared" si="1"/>
        <v>Normal</v>
      </c>
    </row>
    <row r="88" spans="1:10" x14ac:dyDescent="0.2">
      <c r="A88" s="4">
        <v>1504604</v>
      </c>
      <c r="B88" s="4">
        <v>150460</v>
      </c>
      <c r="C88" s="1" t="s">
        <v>5</v>
      </c>
      <c r="D88" s="5" t="s">
        <v>88</v>
      </c>
      <c r="E88" s="10">
        <v>8.4051724137931032</v>
      </c>
      <c r="F88" s="10">
        <v>8.695652173913043</v>
      </c>
      <c r="G88" s="10">
        <v>5.8212058212058215</v>
      </c>
      <c r="H88" s="10">
        <v>10.687022900763358</v>
      </c>
      <c r="I88" s="10">
        <v>7.7844311377245514</v>
      </c>
      <c r="J88" s="4" t="str">
        <f t="shared" si="1"/>
        <v>Normal</v>
      </c>
    </row>
    <row r="89" spans="1:10" x14ac:dyDescent="0.2">
      <c r="A89" s="4">
        <v>1504703</v>
      </c>
      <c r="B89" s="4">
        <v>150470</v>
      </c>
      <c r="C89" s="1" t="s">
        <v>5</v>
      </c>
      <c r="D89" s="5" t="s">
        <v>89</v>
      </c>
      <c r="E89" s="10">
        <v>7.850609756097561</v>
      </c>
      <c r="F89" s="10">
        <v>9.8084291187739474</v>
      </c>
      <c r="G89" s="10">
        <v>8.186687069625096</v>
      </c>
      <c r="H89" s="10">
        <v>8.0270067516879227</v>
      </c>
      <c r="I89" s="10">
        <v>7.6449912126537791</v>
      </c>
      <c r="J89" s="4" t="str">
        <f t="shared" si="1"/>
        <v>Normal</v>
      </c>
    </row>
    <row r="90" spans="1:10" x14ac:dyDescent="0.2">
      <c r="A90" s="4">
        <v>1504752</v>
      </c>
      <c r="B90" s="4">
        <v>150475</v>
      </c>
      <c r="C90" s="1" t="s">
        <v>14</v>
      </c>
      <c r="D90" s="5" t="s">
        <v>90</v>
      </c>
      <c r="E90" s="10">
        <v>6.2283737024221448</v>
      </c>
      <c r="F90" s="10">
        <v>7.4626865671641784</v>
      </c>
      <c r="G90" s="10">
        <v>9.8591549295774641</v>
      </c>
      <c r="H90" s="10">
        <v>8.3916083916083917</v>
      </c>
      <c r="I90" s="10">
        <v>7.7333333333333334</v>
      </c>
      <c r="J90" s="4" t="str">
        <f t="shared" si="1"/>
        <v>Normal</v>
      </c>
    </row>
    <row r="91" spans="1:10" x14ac:dyDescent="0.2">
      <c r="A91" s="4">
        <v>1504802</v>
      </c>
      <c r="B91" s="4">
        <v>150480</v>
      </c>
      <c r="C91" s="1" t="s">
        <v>14</v>
      </c>
      <c r="D91" s="5" t="s">
        <v>91</v>
      </c>
      <c r="E91" s="10">
        <v>6.0077519379844961</v>
      </c>
      <c r="F91" s="10">
        <v>5.6190476190476195</v>
      </c>
      <c r="G91" s="10">
        <v>6.0690943043884218</v>
      </c>
      <c r="H91" s="10">
        <v>6.0283687943262407</v>
      </c>
      <c r="I91" s="10">
        <v>6.8555758683729433</v>
      </c>
      <c r="J91" s="4" t="str">
        <f t="shared" si="1"/>
        <v>Normal</v>
      </c>
    </row>
    <row r="92" spans="1:10" x14ac:dyDescent="0.2">
      <c r="A92" s="4">
        <v>1504901</v>
      </c>
      <c r="B92" s="4">
        <v>150490</v>
      </c>
      <c r="C92" s="1" t="s">
        <v>10</v>
      </c>
      <c r="D92" s="5" t="s">
        <v>92</v>
      </c>
      <c r="E92" s="10">
        <v>8.1314878892733553</v>
      </c>
      <c r="F92" s="10">
        <v>9.5779220779220786</v>
      </c>
      <c r="G92" s="10">
        <v>8.013355592654424</v>
      </c>
      <c r="H92" s="10">
        <v>6.7055393586005829</v>
      </c>
      <c r="I92" s="10">
        <v>7.9674796747967482</v>
      </c>
      <c r="J92" s="4" t="str">
        <f t="shared" si="1"/>
        <v>Normal</v>
      </c>
    </row>
    <row r="93" spans="1:10" x14ac:dyDescent="0.2">
      <c r="A93" s="4">
        <v>1504950</v>
      </c>
      <c r="B93" s="4">
        <v>150495</v>
      </c>
      <c r="C93" s="1" t="s">
        <v>7</v>
      </c>
      <c r="D93" s="5" t="s">
        <v>93</v>
      </c>
      <c r="E93" s="10">
        <v>7.8817733990147785</v>
      </c>
      <c r="F93" s="10">
        <v>6.6282420749279538</v>
      </c>
      <c r="G93" s="10">
        <v>6.094182825484765</v>
      </c>
      <c r="H93" s="10">
        <v>4.7337278106508878</v>
      </c>
      <c r="I93" s="10">
        <v>9.7643097643097647</v>
      </c>
      <c r="J93" s="4" t="str">
        <f t="shared" si="1"/>
        <v>Normal</v>
      </c>
    </row>
    <row r="94" spans="1:10" x14ac:dyDescent="0.2">
      <c r="A94" s="4">
        <v>1504976</v>
      </c>
      <c r="B94" s="4">
        <v>150497</v>
      </c>
      <c r="C94" s="1" t="s">
        <v>41</v>
      </c>
      <c r="D94" s="5" t="s">
        <v>94</v>
      </c>
      <c r="E94" s="10">
        <v>8.5201793721973083</v>
      </c>
      <c r="F94" s="10">
        <v>9.1703056768558966</v>
      </c>
      <c r="G94" s="10">
        <v>7.5555555555555554</v>
      </c>
      <c r="H94" s="10">
        <v>6.770833333333333</v>
      </c>
      <c r="I94" s="10">
        <v>6.3492063492063489</v>
      </c>
      <c r="J94" s="4" t="str">
        <f t="shared" si="1"/>
        <v>Normal</v>
      </c>
    </row>
    <row r="95" spans="1:10" x14ac:dyDescent="0.2">
      <c r="A95" s="4">
        <v>1505007</v>
      </c>
      <c r="B95" s="4">
        <v>150500</v>
      </c>
      <c r="C95" s="1" t="s">
        <v>23</v>
      </c>
      <c r="D95" s="5" t="s">
        <v>95</v>
      </c>
      <c r="E95" s="10">
        <v>3.7313432835820892</v>
      </c>
      <c r="F95" s="10">
        <v>1.5267175572519083</v>
      </c>
      <c r="G95" s="10">
        <v>7.2992700729926998</v>
      </c>
      <c r="H95" s="10">
        <v>12.5</v>
      </c>
      <c r="I95" s="10">
        <v>10.48951048951049</v>
      </c>
      <c r="J95" s="4" t="str">
        <f t="shared" si="1"/>
        <v>Normal</v>
      </c>
    </row>
    <row r="96" spans="1:10" x14ac:dyDescent="0.2">
      <c r="A96" s="4">
        <v>1505031</v>
      </c>
      <c r="B96" s="4">
        <v>150503</v>
      </c>
      <c r="C96" s="1" t="s">
        <v>26</v>
      </c>
      <c r="D96" s="5" t="s">
        <v>96</v>
      </c>
      <c r="E96" s="10">
        <v>8.082408874801903</v>
      </c>
      <c r="F96" s="10">
        <v>6.666666666666667</v>
      </c>
      <c r="G96" s="10">
        <v>4.7001620745542949</v>
      </c>
      <c r="H96" s="10">
        <v>6.6945606694560666</v>
      </c>
      <c r="I96" s="10">
        <v>7.1629213483146064</v>
      </c>
      <c r="J96" s="4" t="str">
        <f t="shared" si="1"/>
        <v>Normal</v>
      </c>
    </row>
    <row r="97" spans="1:10" x14ac:dyDescent="0.2">
      <c r="A97" s="4">
        <v>1505064</v>
      </c>
      <c r="B97" s="4">
        <v>150506</v>
      </c>
      <c r="C97" s="1" t="s">
        <v>41</v>
      </c>
      <c r="D97" s="5" t="s">
        <v>97</v>
      </c>
      <c r="E97" s="10">
        <v>5</v>
      </c>
      <c r="F97" s="10">
        <v>6.2866722548197824</v>
      </c>
      <c r="G97" s="10">
        <v>4.6901172529313229</v>
      </c>
      <c r="H97" s="10">
        <v>5.859375</v>
      </c>
      <c r="I97" s="10">
        <v>7.6096687555953446</v>
      </c>
      <c r="J97" s="4" t="str">
        <f t="shared" si="1"/>
        <v>Normal</v>
      </c>
    </row>
    <row r="98" spans="1:10" x14ac:dyDescent="0.2">
      <c r="A98" s="4">
        <v>1505106</v>
      </c>
      <c r="B98" s="4">
        <v>150510</v>
      </c>
      <c r="C98" s="1" t="s">
        <v>14</v>
      </c>
      <c r="D98" s="5" t="s">
        <v>98</v>
      </c>
      <c r="E98" s="10">
        <v>7.2620215897939158</v>
      </c>
      <c r="F98" s="10">
        <v>8.3333333333333321</v>
      </c>
      <c r="G98" s="10">
        <v>6.3029162746942617</v>
      </c>
      <c r="H98" s="10">
        <v>7.5815738963531665</v>
      </c>
      <c r="I98" s="10">
        <v>9.4129554655870447</v>
      </c>
      <c r="J98" s="4" t="str">
        <f t="shared" si="1"/>
        <v>Normal</v>
      </c>
    </row>
    <row r="99" spans="1:10" x14ac:dyDescent="0.2">
      <c r="A99" s="4">
        <v>1505205</v>
      </c>
      <c r="B99" s="4">
        <v>150520</v>
      </c>
      <c r="C99" s="1" t="s">
        <v>10</v>
      </c>
      <c r="D99" s="5" t="s">
        <v>99</v>
      </c>
      <c r="E99" s="10">
        <v>4.9586776859504136</v>
      </c>
      <c r="F99" s="10">
        <v>7.4294205052005946</v>
      </c>
      <c r="G99" s="10">
        <v>7.0996978851963748</v>
      </c>
      <c r="H99" s="10">
        <v>6.5789473684210522</v>
      </c>
      <c r="I99" s="10">
        <v>9.4703049759229536</v>
      </c>
      <c r="J99" s="4" t="str">
        <f t="shared" si="1"/>
        <v>Normal</v>
      </c>
    </row>
    <row r="100" spans="1:10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10">
        <v>10.084033613445378</v>
      </c>
      <c r="F100" s="10">
        <v>7.8709677419354831</v>
      </c>
      <c r="G100" s="10">
        <v>7.8703703703703702</v>
      </c>
      <c r="H100" s="10">
        <v>7.9132099553286537</v>
      </c>
      <c r="I100" s="10">
        <v>8.5631349782293178</v>
      </c>
      <c r="J100" s="4" t="str">
        <f t="shared" si="1"/>
        <v>Normal</v>
      </c>
    </row>
    <row r="101" spans="1:10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10">
        <v>7.1428571428571423</v>
      </c>
      <c r="F101" s="10">
        <v>5.4838709677419359</v>
      </c>
      <c r="G101" s="10">
        <v>6.4189189189189184</v>
      </c>
      <c r="H101" s="10">
        <v>8.1355932203389827</v>
      </c>
      <c r="I101" s="10">
        <v>8.1967213114754092</v>
      </c>
      <c r="J101" s="4" t="str">
        <f t="shared" si="1"/>
        <v>Normal</v>
      </c>
    </row>
    <row r="102" spans="1:10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10">
        <v>5.6551724137931032</v>
      </c>
      <c r="F102" s="10">
        <v>7.4964639321074955</v>
      </c>
      <c r="G102" s="10">
        <v>7.3529411764705888</v>
      </c>
      <c r="H102" s="10">
        <v>7.1097372488408039</v>
      </c>
      <c r="I102" s="10">
        <v>6.0509554140127388</v>
      </c>
      <c r="J102" s="4" t="str">
        <f t="shared" si="1"/>
        <v>Normal</v>
      </c>
    </row>
    <row r="103" spans="1:10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10">
        <v>6.317204301075269</v>
      </c>
      <c r="F103" s="10">
        <v>5.9278350515463911</v>
      </c>
      <c r="G103" s="10">
        <v>5.2932761087267526</v>
      </c>
      <c r="H103" s="10">
        <v>8.4768211920529808</v>
      </c>
      <c r="I103" s="10">
        <v>7.5880758807588071</v>
      </c>
      <c r="J103" s="4" t="str">
        <f t="shared" si="1"/>
        <v>Normal</v>
      </c>
    </row>
    <row r="104" spans="1:10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10">
        <v>6.3636363636363633</v>
      </c>
      <c r="F104" s="10">
        <v>4.7619047619047619</v>
      </c>
      <c r="G104" s="10">
        <v>6.8965517241379306</v>
      </c>
      <c r="H104" s="10">
        <v>5.6603773584905666</v>
      </c>
      <c r="I104" s="10">
        <v>5.6603773584905666</v>
      </c>
      <c r="J104" s="4" t="str">
        <f t="shared" si="1"/>
        <v>Normal</v>
      </c>
    </row>
    <row r="105" spans="1:10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10">
        <v>8.4264432029795149</v>
      </c>
      <c r="F105" s="10">
        <v>6.2953995157384997</v>
      </c>
      <c r="G105" s="10">
        <v>7.8191489361702127</v>
      </c>
      <c r="H105" s="10">
        <v>7.3015873015873023</v>
      </c>
      <c r="I105" s="10">
        <v>8.0915178571428577</v>
      </c>
      <c r="J105" s="4" t="str">
        <f t="shared" si="1"/>
        <v>Normal</v>
      </c>
    </row>
    <row r="106" spans="1:10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10">
        <v>6.4656964656964657</v>
      </c>
      <c r="F106" s="10">
        <v>7.8217172820624858</v>
      </c>
      <c r="G106" s="10">
        <v>7.8422969787872292</v>
      </c>
      <c r="H106" s="10">
        <v>7.6272852368783175</v>
      </c>
      <c r="I106" s="10">
        <v>7.6907750547917919</v>
      </c>
      <c r="J106" s="4" t="str">
        <f t="shared" si="1"/>
        <v>Normal</v>
      </c>
    </row>
    <row r="107" spans="1:10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10">
        <v>11.023622047244094</v>
      </c>
      <c r="F107" s="10">
        <v>5</v>
      </c>
      <c r="G107" s="10">
        <v>9.3023255813953494</v>
      </c>
      <c r="H107" s="10">
        <v>8.4033613445378155</v>
      </c>
      <c r="I107" s="10">
        <v>7.2727272727272725</v>
      </c>
      <c r="J107" s="4" t="str">
        <f t="shared" si="1"/>
        <v>Normal</v>
      </c>
    </row>
    <row r="108" spans="1:10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10">
        <v>4.8543689320388346</v>
      </c>
      <c r="F108" s="10">
        <v>8.4210526315789469</v>
      </c>
      <c r="G108" s="10">
        <v>3.5294117647058822</v>
      </c>
      <c r="H108" s="10">
        <v>9.0909090909090917</v>
      </c>
      <c r="I108" s="10">
        <v>3.4482758620689653</v>
      </c>
      <c r="J108" s="4" t="str">
        <f t="shared" si="1"/>
        <v>Outliers</v>
      </c>
    </row>
    <row r="109" spans="1:10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10">
        <v>5.1136363636363642</v>
      </c>
      <c r="F109" s="10">
        <v>4.8484848484848486</v>
      </c>
      <c r="G109" s="10">
        <v>5.3892215568862278</v>
      </c>
      <c r="H109" s="10">
        <v>7.608695652173914</v>
      </c>
      <c r="I109" s="10">
        <v>8.2758620689655178</v>
      </c>
      <c r="J109" s="4" t="str">
        <f t="shared" si="1"/>
        <v>Normal</v>
      </c>
    </row>
    <row r="110" spans="1:10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10">
        <v>7.1651090342679122</v>
      </c>
      <c r="F110" s="10">
        <v>6.7375886524822697</v>
      </c>
      <c r="G110" s="10">
        <v>6.0810810810810816</v>
      </c>
      <c r="H110" s="10">
        <v>6.4102564102564097</v>
      </c>
      <c r="I110" s="10">
        <v>6.0422960725075532</v>
      </c>
      <c r="J110" s="4" t="str">
        <f t="shared" si="1"/>
        <v>Normal</v>
      </c>
    </row>
    <row r="111" spans="1:10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10">
        <v>8.2621082621082618</v>
      </c>
      <c r="F111" s="10">
        <v>10.714285714285714</v>
      </c>
      <c r="G111" s="10">
        <v>8.9456869009584654</v>
      </c>
      <c r="H111" s="10">
        <v>11.411411411411411</v>
      </c>
      <c r="I111" s="10">
        <v>9.3922651933701662</v>
      </c>
      <c r="J111" s="4" t="str">
        <f t="shared" si="1"/>
        <v>Normal</v>
      </c>
    </row>
    <row r="112" spans="1:10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10">
        <v>6.4362336114421934</v>
      </c>
      <c r="F112" s="10">
        <v>5.8636073932441048</v>
      </c>
      <c r="G112" s="10">
        <v>7.3631214600377595</v>
      </c>
      <c r="H112" s="10">
        <v>6.1566049013747755</v>
      </c>
      <c r="I112" s="10">
        <v>7.1293375394321759</v>
      </c>
      <c r="J112" s="4" t="str">
        <f t="shared" si="1"/>
        <v>Normal</v>
      </c>
    </row>
    <row r="113" spans="1:10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10">
        <v>7.1523178807947021</v>
      </c>
      <c r="F113" s="10">
        <v>5.9895833333333339</v>
      </c>
      <c r="G113" s="10">
        <v>6.557377049180328</v>
      </c>
      <c r="H113" s="10">
        <v>6.7017082785808144</v>
      </c>
      <c r="I113" s="10">
        <v>7.0359281437125745</v>
      </c>
      <c r="J113" s="4" t="str">
        <f t="shared" si="1"/>
        <v>Normal</v>
      </c>
    </row>
    <row r="114" spans="1:10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10">
        <v>5.9743954480796582</v>
      </c>
      <c r="F114" s="10">
        <v>6.6225165562913908</v>
      </c>
      <c r="G114" s="10">
        <v>8.6229086229086231</v>
      </c>
      <c r="H114" s="10">
        <v>6.9767441860465116</v>
      </c>
      <c r="I114" s="10">
        <v>7.0100143061516444</v>
      </c>
      <c r="J114" s="4" t="str">
        <f t="shared" si="1"/>
        <v>Normal</v>
      </c>
    </row>
    <row r="115" spans="1:10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10">
        <v>7.0000000000000009</v>
      </c>
      <c r="F115" s="10">
        <v>4.7120418848167542</v>
      </c>
      <c r="G115" s="10">
        <v>9.5238095238095237</v>
      </c>
      <c r="H115" s="10">
        <v>4.6783625730994149</v>
      </c>
      <c r="I115" s="10">
        <v>11.797752808988763</v>
      </c>
      <c r="J115" s="4" t="str">
        <f t="shared" si="1"/>
        <v>Outliers</v>
      </c>
    </row>
    <row r="116" spans="1:10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10">
        <v>13.125</v>
      </c>
      <c r="F116" s="10">
        <v>9.2592592592592595</v>
      </c>
      <c r="G116" s="10">
        <v>6.666666666666667</v>
      </c>
      <c r="H116" s="10">
        <v>6.1643835616438354</v>
      </c>
      <c r="I116" s="10">
        <v>9.2436974789915975</v>
      </c>
      <c r="J116" s="4" t="str">
        <f t="shared" si="1"/>
        <v>Normal</v>
      </c>
    </row>
    <row r="117" spans="1:10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10">
        <v>6.2072892938496587</v>
      </c>
      <c r="F117" s="10">
        <v>7.0144927536231885</v>
      </c>
      <c r="G117" s="10">
        <v>7.1732522796352587</v>
      </c>
      <c r="H117" s="10">
        <v>6.8598462448255475</v>
      </c>
      <c r="I117" s="10">
        <v>7.3853484216795717</v>
      </c>
      <c r="J117" s="4" t="str">
        <f t="shared" si="1"/>
        <v>Normal</v>
      </c>
    </row>
    <row r="118" spans="1:10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10">
        <v>9.4155844155844157</v>
      </c>
      <c r="F118" s="10">
        <v>5.6939501779359425</v>
      </c>
      <c r="G118" s="10">
        <v>8.3044982698961931</v>
      </c>
      <c r="H118" s="10">
        <v>8.0495356037151709</v>
      </c>
      <c r="I118" s="10">
        <v>8.1481481481481488</v>
      </c>
      <c r="J118" s="4" t="str">
        <f t="shared" si="1"/>
        <v>Normal</v>
      </c>
    </row>
    <row r="119" spans="1:10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10">
        <v>4.5901639344262293</v>
      </c>
      <c r="F119" s="10">
        <v>4.7258979206049148</v>
      </c>
      <c r="G119" s="10">
        <v>3.9106145251396649</v>
      </c>
      <c r="H119" s="10">
        <v>7.3825503355704702</v>
      </c>
      <c r="I119" s="10">
        <v>5.5357142857142856</v>
      </c>
      <c r="J119" s="4" t="str">
        <f t="shared" si="1"/>
        <v>Normal</v>
      </c>
    </row>
    <row r="120" spans="1:10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10">
        <v>5.3268765133171918</v>
      </c>
      <c r="F120" s="10">
        <v>5.6511056511056514</v>
      </c>
      <c r="G120" s="10">
        <v>5.7906458797327396</v>
      </c>
      <c r="H120" s="10">
        <v>6.1440677966101696</v>
      </c>
      <c r="I120" s="10">
        <v>6.8432671081677707</v>
      </c>
      <c r="J120" s="4" t="str">
        <f t="shared" si="1"/>
        <v>Normal</v>
      </c>
    </row>
    <row r="121" spans="1:10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10">
        <v>5.0295857988165684</v>
      </c>
      <c r="F121" s="10">
        <v>7.7941176470588234</v>
      </c>
      <c r="G121" s="10">
        <v>7.54985754985755</v>
      </c>
      <c r="H121" s="10">
        <v>7.4424898511502029</v>
      </c>
      <c r="I121" s="10">
        <v>8.938547486033519</v>
      </c>
      <c r="J121" s="4" t="str">
        <f t="shared" si="1"/>
        <v>Normal</v>
      </c>
    </row>
    <row r="122" spans="1:10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10">
        <v>8.2872928176795568</v>
      </c>
      <c r="F122" s="10">
        <v>8.0118694362017813</v>
      </c>
      <c r="G122" s="10">
        <v>7.1839080459770113</v>
      </c>
      <c r="H122" s="10">
        <v>6.88622754491018</v>
      </c>
      <c r="I122" s="10">
        <v>8.2822085889570545</v>
      </c>
      <c r="J122" s="4" t="str">
        <f t="shared" si="1"/>
        <v>Normal</v>
      </c>
    </row>
    <row r="123" spans="1:10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10">
        <v>9.2024539877300615</v>
      </c>
      <c r="F123" s="10">
        <v>7.878787878787878</v>
      </c>
      <c r="G123" s="10">
        <v>12.676056338028168</v>
      </c>
      <c r="H123" s="10">
        <v>9.1463414634146343</v>
      </c>
      <c r="I123" s="10">
        <v>9.8412698412698418</v>
      </c>
      <c r="J123" s="4" t="str">
        <f t="shared" si="1"/>
        <v>Normal</v>
      </c>
    </row>
    <row r="124" spans="1:10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10">
        <v>12.345679012345679</v>
      </c>
      <c r="F124" s="10">
        <v>6.3636363636363633</v>
      </c>
      <c r="G124" s="10">
        <v>7.5</v>
      </c>
      <c r="H124" s="10">
        <v>9.7222222222222232</v>
      </c>
      <c r="I124" s="10">
        <v>7.8947368421052628</v>
      </c>
      <c r="J124" s="4" t="str">
        <f t="shared" si="1"/>
        <v>Normal</v>
      </c>
    </row>
    <row r="125" spans="1:10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10">
        <v>7.9489695780176648</v>
      </c>
      <c r="F125" s="10">
        <v>10.441767068273093</v>
      </c>
      <c r="G125" s="10">
        <v>10.436634717784878</v>
      </c>
      <c r="H125" s="10">
        <v>7.609860664523044</v>
      </c>
      <c r="I125" s="10">
        <v>8.4378563283922468</v>
      </c>
      <c r="J125" s="4" t="str">
        <f t="shared" si="1"/>
        <v>Normal</v>
      </c>
    </row>
    <row r="126" spans="1:10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10">
        <v>5.5737704918032787</v>
      </c>
      <c r="F126" s="10">
        <v>3.9215686274509802</v>
      </c>
      <c r="G126" s="10">
        <v>8.5443037974683538</v>
      </c>
      <c r="H126" s="10">
        <v>7.8231292517006805</v>
      </c>
      <c r="I126" s="10">
        <v>5.1282051282051277</v>
      </c>
      <c r="J126" s="4" t="str">
        <f t="shared" si="1"/>
        <v>Normal</v>
      </c>
    </row>
    <row r="127" spans="1:10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10">
        <v>8.8397790055248606</v>
      </c>
      <c r="F127" s="10">
        <v>7.441860465116279</v>
      </c>
      <c r="G127" s="10">
        <v>7.4889867841409687</v>
      </c>
      <c r="H127" s="10">
        <v>11</v>
      </c>
      <c r="I127" s="10">
        <v>6.0747663551401869</v>
      </c>
      <c r="J127" s="4" t="str">
        <f t="shared" si="1"/>
        <v>Normal</v>
      </c>
    </row>
    <row r="128" spans="1:10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10">
        <v>6.0150375939849621</v>
      </c>
      <c r="F128" s="10">
        <v>7.2527472527472536</v>
      </c>
      <c r="G128" s="10">
        <v>6.9135802469135799</v>
      </c>
      <c r="H128" s="10">
        <v>7.5</v>
      </c>
      <c r="I128" s="10">
        <v>6.8241469816272966</v>
      </c>
      <c r="J128" s="4" t="str">
        <f t="shared" si="1"/>
        <v>Normal</v>
      </c>
    </row>
    <row r="129" spans="1:10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10">
        <v>6.115702479338843</v>
      </c>
      <c r="F129" s="10">
        <v>8.6378737541528228</v>
      </c>
      <c r="G129" s="10">
        <v>6.7010309278350517</v>
      </c>
      <c r="H129" s="10">
        <v>7.9881656804733732</v>
      </c>
      <c r="I129" s="10">
        <v>5.1239669421487601</v>
      </c>
      <c r="J129" s="4" t="str">
        <f t="shared" si="1"/>
        <v>Normal</v>
      </c>
    </row>
    <row r="130" spans="1:10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10">
        <v>8.6080859316723846</v>
      </c>
      <c r="F130" s="10">
        <v>8.7250337888571856</v>
      </c>
      <c r="G130" s="10">
        <v>8.3920367534456357</v>
      </c>
      <c r="H130" s="10">
        <v>8.5664335664335667</v>
      </c>
      <c r="I130" s="10">
        <v>9.7725875845113706</v>
      </c>
      <c r="J130" s="4" t="str">
        <f t="shared" si="1"/>
        <v>Normal</v>
      </c>
    </row>
    <row r="131" spans="1:10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10">
        <v>3.4482758620689653</v>
      </c>
      <c r="F131" s="10">
        <v>5.2631578947368416</v>
      </c>
      <c r="G131" s="10">
        <v>7.7922077922077921</v>
      </c>
      <c r="H131" s="10">
        <v>6.9306930693069315</v>
      </c>
      <c r="I131" s="10">
        <v>3.7037037037037033</v>
      </c>
      <c r="J131" s="4" t="str">
        <f t="shared" si="1"/>
        <v>Outliers</v>
      </c>
    </row>
    <row r="132" spans="1:10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10">
        <v>7.3852295409181634</v>
      </c>
      <c r="F132" s="10">
        <v>7.8125</v>
      </c>
      <c r="G132" s="10">
        <v>6.7368421052631575</v>
      </c>
      <c r="H132" s="10">
        <v>9.3457943925233646</v>
      </c>
      <c r="I132" s="10">
        <v>9.9273607748184016</v>
      </c>
      <c r="J132" s="4" t="str">
        <f t="shared" si="1"/>
        <v>Normal</v>
      </c>
    </row>
    <row r="133" spans="1:10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10">
        <v>11.013215859030836</v>
      </c>
      <c r="F133" s="10">
        <v>7.1428571428571423</v>
      </c>
      <c r="G133" s="10">
        <v>11.914893617021278</v>
      </c>
      <c r="H133" s="10">
        <v>6.7961165048543686</v>
      </c>
      <c r="I133" s="10">
        <v>7.3170731707317067</v>
      </c>
      <c r="J133" s="4" t="str">
        <f t="shared" si="1"/>
        <v>Normal</v>
      </c>
    </row>
    <row r="134" spans="1:10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10">
        <v>4.9763033175355451</v>
      </c>
      <c r="F134" s="10">
        <v>9.6590909090909083</v>
      </c>
      <c r="G134" s="10">
        <v>7.8125</v>
      </c>
      <c r="H134" s="10">
        <v>7.3298429319371721</v>
      </c>
      <c r="I134" s="10">
        <v>5.982905982905983</v>
      </c>
      <c r="J134" s="4" t="str">
        <f t="shared" si="1"/>
        <v>Normal</v>
      </c>
    </row>
    <row r="135" spans="1:10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10">
        <v>8.2978723404255312</v>
      </c>
      <c r="F135" s="10">
        <v>9.2473118279569881</v>
      </c>
      <c r="G135" s="10">
        <v>5.3278688524590159</v>
      </c>
      <c r="H135" s="10">
        <v>5.6367432150313155</v>
      </c>
      <c r="I135" s="10">
        <v>6.6831683168316838</v>
      </c>
      <c r="J135" s="4" t="str">
        <f t="shared" si="1"/>
        <v>Normal</v>
      </c>
    </row>
    <row r="136" spans="1:10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10">
        <v>6.1259706643658323</v>
      </c>
      <c r="F136" s="10">
        <v>5.6744186046511631</v>
      </c>
      <c r="G136" s="10">
        <v>6.9637883008356551</v>
      </c>
      <c r="H136" s="10">
        <v>6.6071428571428577</v>
      </c>
      <c r="I136" s="10">
        <v>5.4054054054054053</v>
      </c>
      <c r="J136" s="4" t="str">
        <f t="shared" si="1"/>
        <v>Normal</v>
      </c>
    </row>
    <row r="137" spans="1:10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10">
        <v>9.0909090909090917</v>
      </c>
      <c r="F137" s="10">
        <v>8.085106382978724</v>
      </c>
      <c r="G137" s="10">
        <v>8.6274509803921564</v>
      </c>
      <c r="H137" s="10">
        <v>8.870967741935484</v>
      </c>
      <c r="I137" s="10">
        <v>12.626262626262626</v>
      </c>
      <c r="J137" s="4" t="str">
        <f t="shared" si="1"/>
        <v>Outliers</v>
      </c>
    </row>
    <row r="138" spans="1:10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10">
        <v>5.7835820895522385</v>
      </c>
      <c r="F138" s="10">
        <v>5.0458715596330279</v>
      </c>
      <c r="G138" s="10">
        <v>5.5408970976253293</v>
      </c>
      <c r="H138" s="10">
        <v>6.8965517241379306</v>
      </c>
      <c r="I138" s="10">
        <v>8.3333333333333321</v>
      </c>
      <c r="J138" s="4" t="str">
        <f t="shared" si="1"/>
        <v>Normal</v>
      </c>
    </row>
    <row r="139" spans="1:10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10">
        <v>10.309278350515463</v>
      </c>
      <c r="F139" s="10">
        <v>7.0588235294117645</v>
      </c>
      <c r="G139" s="10">
        <v>9.6385542168674707</v>
      </c>
      <c r="H139" s="10">
        <v>6.0975609756097562</v>
      </c>
      <c r="I139" s="10">
        <v>3.0769230769230771</v>
      </c>
      <c r="J139" s="4" t="str">
        <f t="shared" si="1"/>
        <v>Outliers</v>
      </c>
    </row>
    <row r="140" spans="1:10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10">
        <v>8.4967320261437909</v>
      </c>
      <c r="F140" s="10">
        <v>7.8175895765472303</v>
      </c>
      <c r="G140" s="10">
        <v>8.2236842105263168</v>
      </c>
      <c r="H140" s="10">
        <v>5.0675675675675675</v>
      </c>
      <c r="I140" s="10">
        <v>8.3333333333333321</v>
      </c>
      <c r="J140" s="4" t="str">
        <f t="shared" si="1"/>
        <v>Normal</v>
      </c>
    </row>
    <row r="141" spans="1:10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10">
        <v>6.666666666666667</v>
      </c>
      <c r="F141" s="10">
        <v>9.7297297297297298</v>
      </c>
      <c r="G141" s="10">
        <v>4.954954954954955</v>
      </c>
      <c r="H141" s="10">
        <v>8.5585585585585591</v>
      </c>
      <c r="I141" s="10">
        <v>5.6818181818181817</v>
      </c>
      <c r="J141" s="4" t="str">
        <f t="shared" si="1"/>
        <v>Normal</v>
      </c>
    </row>
    <row r="142" spans="1:10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10">
        <v>8.4925690021231421</v>
      </c>
      <c r="F142" s="10">
        <v>7.2354211663066952</v>
      </c>
      <c r="G142" s="10">
        <v>8.8268156424581008</v>
      </c>
      <c r="H142" s="10">
        <v>8.2766439909297045</v>
      </c>
      <c r="I142" s="10">
        <v>9.3854748603351954</v>
      </c>
      <c r="J142" s="4" t="str">
        <f t="shared" si="1"/>
        <v>Normal</v>
      </c>
    </row>
    <row r="143" spans="1:10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10">
        <v>7.3500967117988401</v>
      </c>
      <c r="F143" s="10">
        <v>9.8859315589353614</v>
      </c>
      <c r="G143" s="10">
        <v>9.2013888888888893</v>
      </c>
      <c r="H143" s="10">
        <v>9.265734265734265</v>
      </c>
      <c r="I143" s="10">
        <v>10.116731517509727</v>
      </c>
      <c r="J143" s="4" t="str">
        <f t="shared" si="1"/>
        <v>Normal</v>
      </c>
    </row>
    <row r="144" spans="1:10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10">
        <v>8.4033613445378155</v>
      </c>
      <c r="F144" s="10">
        <v>6.4516129032258061</v>
      </c>
      <c r="G144" s="10">
        <v>8.235294117647058</v>
      </c>
      <c r="H144" s="10">
        <v>9.0909090909090917</v>
      </c>
      <c r="I144" s="10">
        <v>10.843373493975903</v>
      </c>
      <c r="J144" s="4" t="str">
        <f t="shared" si="1"/>
        <v>Normal</v>
      </c>
    </row>
    <row r="145" spans="1:10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10">
        <v>7.5085324232081918</v>
      </c>
      <c r="F145" s="10">
        <v>7.5409836065573774</v>
      </c>
      <c r="G145" s="10">
        <v>6.6202090592334493</v>
      </c>
      <c r="H145" s="10">
        <v>8.1081081081081088</v>
      </c>
      <c r="I145" s="10">
        <v>9.9009900990099009</v>
      </c>
      <c r="J145" s="4" t="str">
        <f t="shared" si="1"/>
        <v>Normal</v>
      </c>
    </row>
    <row r="146" spans="1:10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10">
        <v>8.3544303797468356</v>
      </c>
      <c r="F146" s="10">
        <v>8.2901554404145088</v>
      </c>
      <c r="G146" s="10">
        <v>10.669975186104217</v>
      </c>
      <c r="H146" s="10">
        <v>8.7591240875912408</v>
      </c>
      <c r="I146" s="10">
        <v>9.7186700767263421</v>
      </c>
      <c r="J146" s="4" t="str">
        <f t="shared" ref="J146:J160" si="2">IF(AND(I146&lt;$M$21,I146&gt;$M$22),"Normal","Outliers")</f>
        <v>Normal</v>
      </c>
    </row>
    <row r="147" spans="1:10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10">
        <v>7.0451436388508899</v>
      </c>
      <c r="F147" s="10">
        <v>6.5381968341362704</v>
      </c>
      <c r="G147" s="10">
        <v>6.4697609001406473</v>
      </c>
      <c r="H147" s="10">
        <v>6.9124423963133648</v>
      </c>
      <c r="I147" s="10">
        <v>8.1259150805270863</v>
      </c>
      <c r="J147" s="4" t="str">
        <f t="shared" si="2"/>
        <v>Normal</v>
      </c>
    </row>
    <row r="148" spans="1:10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10">
        <v>10.857142857142858</v>
      </c>
      <c r="F148" s="10">
        <v>3.296703296703297</v>
      </c>
      <c r="G148" s="10">
        <v>6.091370558375635</v>
      </c>
      <c r="H148" s="10">
        <v>7.8651685393258424</v>
      </c>
      <c r="I148" s="10">
        <v>9.8591549295774641</v>
      </c>
      <c r="J148" s="4" t="str">
        <f t="shared" si="2"/>
        <v>Normal</v>
      </c>
    </row>
    <row r="149" spans="1:10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10">
        <v>6.9364161849710975</v>
      </c>
      <c r="F149" s="10">
        <v>5.787781350482315</v>
      </c>
      <c r="G149" s="10">
        <v>4.5901639344262293</v>
      </c>
      <c r="H149" s="10">
        <v>5.3156146179401995</v>
      </c>
      <c r="I149" s="10">
        <v>6.7164179104477615</v>
      </c>
      <c r="J149" s="4" t="str">
        <f t="shared" si="2"/>
        <v>Normal</v>
      </c>
    </row>
    <row r="150" spans="1:10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10">
        <v>5.040322580645161</v>
      </c>
      <c r="F150" s="10">
        <v>6.0066006600660069</v>
      </c>
      <c r="G150" s="10">
        <v>6.8754254594962569</v>
      </c>
      <c r="H150" s="10">
        <v>6.1794019933554818</v>
      </c>
      <c r="I150" s="10">
        <v>6.5656565656565666</v>
      </c>
      <c r="J150" s="4" t="str">
        <f t="shared" si="2"/>
        <v>Normal</v>
      </c>
    </row>
    <row r="151" spans="1:10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10">
        <v>6.1630218687872764</v>
      </c>
      <c r="F151" s="10">
        <v>7.9331941544885183</v>
      </c>
      <c r="G151" s="10">
        <v>6.7669172932330826</v>
      </c>
      <c r="H151" s="10">
        <v>8.7527352297592991</v>
      </c>
      <c r="I151" s="10">
        <v>9.7323600973236015</v>
      </c>
      <c r="J151" s="4" t="str">
        <f t="shared" si="2"/>
        <v>Normal</v>
      </c>
    </row>
    <row r="152" spans="1:10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10">
        <v>6.1068702290076331</v>
      </c>
      <c r="F152" s="10">
        <v>7.2727272727272725</v>
      </c>
      <c r="G152" s="10">
        <v>5.6000000000000005</v>
      </c>
      <c r="H152" s="10">
        <v>9.6153846153846168</v>
      </c>
      <c r="I152" s="10">
        <v>7.216494845360824</v>
      </c>
      <c r="J152" s="4" t="str">
        <f t="shared" si="2"/>
        <v>Normal</v>
      </c>
    </row>
    <row r="153" spans="1:10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10">
        <v>4.8556430446194225</v>
      </c>
      <c r="F153" s="10">
        <v>7.6398362892223739</v>
      </c>
      <c r="G153" s="10">
        <v>5.211267605633803</v>
      </c>
      <c r="H153" s="10">
        <v>7.6819407008086262</v>
      </c>
      <c r="I153" s="10">
        <v>7.2237960339943346</v>
      </c>
      <c r="J153" s="4" t="str">
        <f t="shared" si="2"/>
        <v>Normal</v>
      </c>
    </row>
    <row r="154" spans="1:10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10">
        <v>8.4210526315789469</v>
      </c>
      <c r="F154" s="10">
        <v>8.938547486033519</v>
      </c>
      <c r="G154" s="10">
        <v>7.416127133608005</v>
      </c>
      <c r="H154" s="10">
        <v>8.1730769230769234</v>
      </c>
      <c r="I154" s="10">
        <v>7.6288659793814437</v>
      </c>
      <c r="J154" s="4" t="str">
        <f t="shared" si="2"/>
        <v>Normal</v>
      </c>
    </row>
    <row r="155" spans="1:10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10">
        <v>6.3157894736842106</v>
      </c>
      <c r="F155" s="10">
        <v>6.531531531531531</v>
      </c>
      <c r="G155" s="10">
        <v>3.6855036855036856</v>
      </c>
      <c r="H155" s="10">
        <v>10.051546391752577</v>
      </c>
      <c r="I155" s="10">
        <v>4.7029702970297027</v>
      </c>
      <c r="J155" s="4" t="str">
        <f t="shared" si="2"/>
        <v>Normal</v>
      </c>
    </row>
    <row r="156" spans="1:10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10">
        <v>6.8095838587641868</v>
      </c>
      <c r="F156" s="10">
        <v>4.0868454661558111</v>
      </c>
      <c r="G156" s="10">
        <v>5.5771725032425428</v>
      </c>
      <c r="H156" s="10">
        <v>6.1480552070263492</v>
      </c>
      <c r="I156" s="10">
        <v>6.7430025445292623</v>
      </c>
      <c r="J156" s="4" t="str">
        <f t="shared" si="2"/>
        <v>Normal</v>
      </c>
    </row>
    <row r="157" spans="1:10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10">
        <v>9.0909090909090917</v>
      </c>
      <c r="F157" s="10">
        <v>7.5736325385694245</v>
      </c>
      <c r="G157" s="10">
        <v>9.1603053435114496</v>
      </c>
      <c r="H157" s="10">
        <v>7.9207920792079207</v>
      </c>
      <c r="I157" s="10">
        <v>9.9678456591639879</v>
      </c>
      <c r="J157" s="4" t="str">
        <f t="shared" si="2"/>
        <v>Normal</v>
      </c>
    </row>
    <row r="158" spans="1:10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10">
        <v>6.2772449869224065</v>
      </c>
      <c r="F158" s="10">
        <v>5.1724137931034484</v>
      </c>
      <c r="G158" s="10">
        <v>4.7080979284369118</v>
      </c>
      <c r="H158" s="10">
        <v>6.8744271310724105</v>
      </c>
      <c r="I158" s="10">
        <v>7.1428571428571423</v>
      </c>
      <c r="J158" s="4" t="str">
        <f t="shared" si="2"/>
        <v>Normal</v>
      </c>
    </row>
    <row r="159" spans="1:10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10">
        <v>7.731958762886598</v>
      </c>
      <c r="F159" s="10">
        <v>6.8493150684931505</v>
      </c>
      <c r="G159" s="10">
        <v>4.788732394366197</v>
      </c>
      <c r="H159" s="10">
        <v>8.3333333333333321</v>
      </c>
      <c r="I159" s="10">
        <v>7.741935483870968</v>
      </c>
      <c r="J159" s="4" t="str">
        <f t="shared" si="2"/>
        <v>Normal</v>
      </c>
    </row>
    <row r="160" spans="1:10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10">
        <v>7.6842105263157894</v>
      </c>
      <c r="F160" s="10">
        <v>6.2433862433862428</v>
      </c>
      <c r="G160" s="10">
        <v>6.9493521790341575</v>
      </c>
      <c r="H160" s="10">
        <v>6.5217391304347823</v>
      </c>
      <c r="I160" s="10">
        <v>7.0489844683393077</v>
      </c>
      <c r="J160" s="4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topLeftCell="A136"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0"/>
    <col min="10" max="10" width="11.42578125" style="1" bestFit="1" customWidth="1"/>
    <col min="11" max="16384" width="9.140625" style="1"/>
  </cols>
  <sheetData>
    <row r="1" spans="1:14" x14ac:dyDescent="0.2">
      <c r="A1" s="13" t="s">
        <v>162</v>
      </c>
      <c r="N1" s="1" t="s">
        <v>163</v>
      </c>
    </row>
    <row r="3" spans="1:14" x14ac:dyDescent="0.2">
      <c r="A3" s="2" t="s">
        <v>1</v>
      </c>
      <c r="B3" s="2" t="s">
        <v>2</v>
      </c>
      <c r="C3" s="2" t="s">
        <v>3</v>
      </c>
      <c r="D3" s="2" t="s">
        <v>4</v>
      </c>
      <c r="E3" s="11">
        <v>2018</v>
      </c>
      <c r="F3" s="11">
        <v>2019</v>
      </c>
      <c r="G3" s="11">
        <v>2020</v>
      </c>
      <c r="H3" s="11">
        <v>2021</v>
      </c>
      <c r="I3" s="11">
        <v>2022</v>
      </c>
      <c r="J3" s="3" t="s">
        <v>179</v>
      </c>
    </row>
    <row r="4" spans="1:14" x14ac:dyDescent="0.2">
      <c r="A4" s="2"/>
      <c r="B4" s="2"/>
      <c r="C4" s="2"/>
      <c r="D4" s="7" t="s">
        <v>164</v>
      </c>
      <c r="E4" s="10">
        <v>9.6941199223564656</v>
      </c>
      <c r="F4" s="10">
        <v>8.8564096625309805</v>
      </c>
      <c r="G4" s="10">
        <v>9.3666180972168629</v>
      </c>
      <c r="H4" s="10">
        <v>10.03994187562308</v>
      </c>
      <c r="I4" s="10">
        <v>10.538416446374418</v>
      </c>
      <c r="L4" s="4" t="s">
        <v>180</v>
      </c>
      <c r="M4" s="8">
        <v>18.207306168038627</v>
      </c>
    </row>
    <row r="5" spans="1:14" x14ac:dyDescent="0.2">
      <c r="A5" s="2"/>
      <c r="B5" s="2"/>
      <c r="C5" s="2"/>
      <c r="D5" s="7" t="s">
        <v>165</v>
      </c>
      <c r="E5" s="10">
        <v>7.975314075161708</v>
      </c>
      <c r="F5" s="10">
        <v>5.7281151891160178</v>
      </c>
      <c r="G5" s="10">
        <v>6.0212185612007056</v>
      </c>
      <c r="H5" s="10">
        <v>7.6376581997660464</v>
      </c>
      <c r="I5" s="10">
        <v>8.0154674283203331</v>
      </c>
    </row>
    <row r="6" spans="1:14" x14ac:dyDescent="0.2">
      <c r="A6" s="2"/>
      <c r="B6" s="2"/>
      <c r="C6" s="2"/>
      <c r="D6" s="7" t="s">
        <v>166</v>
      </c>
      <c r="E6" s="10">
        <v>5.9005206897203628</v>
      </c>
      <c r="F6" s="10">
        <v>6.3840782496777155</v>
      </c>
      <c r="G6" s="10">
        <v>5.4788928690566179</v>
      </c>
      <c r="H6" s="10">
        <v>5.7609627983767329</v>
      </c>
      <c r="I6" s="10">
        <v>7.3421647226865794</v>
      </c>
    </row>
    <row r="7" spans="1:14" x14ac:dyDescent="0.2">
      <c r="A7" s="2"/>
      <c r="B7" s="2"/>
      <c r="C7" s="2"/>
      <c r="D7" s="7" t="s">
        <v>167</v>
      </c>
      <c r="E7" s="10">
        <v>10.057655566187563</v>
      </c>
      <c r="F7" s="10">
        <v>10.436110981388694</v>
      </c>
      <c r="G7" s="10">
        <v>9.4270247346828686</v>
      </c>
      <c r="H7" s="10">
        <v>10.086371460167239</v>
      </c>
      <c r="I7" s="10">
        <v>11.197717990032601</v>
      </c>
    </row>
    <row r="8" spans="1:14" x14ac:dyDescent="0.2">
      <c r="A8" s="2"/>
      <c r="B8" s="2"/>
      <c r="C8" s="2"/>
      <c r="D8" s="7" t="s">
        <v>168</v>
      </c>
      <c r="E8" s="10">
        <v>13.403315894184466</v>
      </c>
      <c r="F8" s="10">
        <v>8.2639325383736466</v>
      </c>
      <c r="G8" s="10">
        <v>10.31036549981483</v>
      </c>
      <c r="H8" s="10">
        <v>11.876034130374045</v>
      </c>
      <c r="I8" s="10">
        <v>13.660516605166052</v>
      </c>
    </row>
    <row r="9" spans="1:14" x14ac:dyDescent="0.2">
      <c r="A9" s="2"/>
      <c r="B9" s="2"/>
      <c r="C9" s="2"/>
      <c r="D9" s="7" t="s">
        <v>169</v>
      </c>
      <c r="E9" s="10">
        <v>13.091120452287425</v>
      </c>
      <c r="F9" s="10">
        <v>14.147787616621748</v>
      </c>
      <c r="G9" s="10">
        <v>12.955093564284695</v>
      </c>
      <c r="H9" s="10">
        <v>12.023530289969196</v>
      </c>
      <c r="I9" s="10">
        <v>16.244377845657311</v>
      </c>
    </row>
    <row r="10" spans="1:14" x14ac:dyDescent="0.2">
      <c r="A10" s="2"/>
      <c r="B10" s="2"/>
      <c r="C10" s="2"/>
      <c r="D10" s="7" t="s">
        <v>170</v>
      </c>
      <c r="E10" s="10">
        <v>12.816470552885759</v>
      </c>
      <c r="F10" s="10">
        <v>13.814635380322951</v>
      </c>
      <c r="G10" s="10">
        <v>10.407223988069708</v>
      </c>
      <c r="H10" s="10">
        <v>11.691607019310265</v>
      </c>
      <c r="I10" s="10">
        <v>13.487290008841732</v>
      </c>
    </row>
    <row r="11" spans="1:14" x14ac:dyDescent="0.2">
      <c r="A11" s="2"/>
      <c r="B11" s="2"/>
      <c r="C11" s="2"/>
      <c r="D11" s="7" t="s">
        <v>171</v>
      </c>
      <c r="E11" s="10">
        <v>20.982744463358596</v>
      </c>
      <c r="F11" s="10">
        <v>14.223742934894942</v>
      </c>
      <c r="G11" s="10">
        <v>15.899151911408937</v>
      </c>
      <c r="H11" s="10">
        <v>14.690432514653001</v>
      </c>
      <c r="I11" s="10">
        <v>16.44967943570802</v>
      </c>
    </row>
    <row r="12" spans="1:14" x14ac:dyDescent="0.2">
      <c r="A12" s="2"/>
      <c r="B12" s="2"/>
      <c r="C12" s="2"/>
      <c r="D12" s="7" t="s">
        <v>172</v>
      </c>
      <c r="E12" s="10">
        <v>7.7660145408335888</v>
      </c>
      <c r="F12" s="10">
        <v>6.45216463410594</v>
      </c>
      <c r="G12" s="10">
        <v>8.6266299029593689</v>
      </c>
      <c r="H12" s="10">
        <v>7.8477490322850958</v>
      </c>
      <c r="I12" s="10">
        <v>10.002898657755294</v>
      </c>
    </row>
    <row r="13" spans="1:14" x14ac:dyDescent="0.2">
      <c r="A13" s="2"/>
      <c r="B13" s="2"/>
      <c r="C13" s="2"/>
      <c r="D13" s="7" t="s">
        <v>173</v>
      </c>
      <c r="E13" s="10">
        <v>6.5324335225405887</v>
      </c>
      <c r="F13" s="10">
        <v>6.4975383364804911</v>
      </c>
      <c r="G13" s="10">
        <v>6.7394118922244139</v>
      </c>
      <c r="H13" s="10">
        <v>8.9108562795679411</v>
      </c>
      <c r="I13" s="10">
        <v>8.9074851018314387</v>
      </c>
    </row>
    <row r="14" spans="1:14" x14ac:dyDescent="0.2">
      <c r="A14" s="2"/>
      <c r="B14" s="2"/>
      <c r="C14" s="2"/>
      <c r="D14" s="7" t="s">
        <v>174</v>
      </c>
      <c r="E14" s="10">
        <v>8.4593062626829827</v>
      </c>
      <c r="F14" s="10">
        <v>7.7168853597069909</v>
      </c>
      <c r="G14" s="10">
        <v>6.4860915166960869</v>
      </c>
      <c r="H14" s="10">
        <v>5.2045780752692883</v>
      </c>
      <c r="I14" s="10">
        <v>7.8105603168419684</v>
      </c>
    </row>
    <row r="15" spans="1:14" x14ac:dyDescent="0.2">
      <c r="A15" s="2"/>
      <c r="B15" s="2"/>
      <c r="C15" s="2"/>
      <c r="D15" s="7" t="s">
        <v>175</v>
      </c>
      <c r="E15" s="10">
        <v>15.070638917215405</v>
      </c>
      <c r="F15" s="10">
        <v>12.502412141779878</v>
      </c>
      <c r="G15" s="10">
        <v>14.941497698095949</v>
      </c>
      <c r="H15" s="10">
        <v>15.725754186283263</v>
      </c>
      <c r="I15" s="10">
        <v>15.741639909372697</v>
      </c>
      <c r="L15" s="9" t="s">
        <v>181</v>
      </c>
    </row>
    <row r="16" spans="1:14" x14ac:dyDescent="0.2">
      <c r="A16" s="2"/>
      <c r="B16" s="2"/>
      <c r="C16" s="2"/>
      <c r="D16" s="7" t="s">
        <v>176</v>
      </c>
      <c r="E16" s="10">
        <v>13.601523943119391</v>
      </c>
      <c r="F16" s="10">
        <v>13.083221046790767</v>
      </c>
      <c r="G16" s="10">
        <v>13.786456689834424</v>
      </c>
      <c r="H16" s="10">
        <v>13.779990283123359</v>
      </c>
      <c r="I16" s="10">
        <v>12.849631151317395</v>
      </c>
    </row>
    <row r="17" spans="1:13" x14ac:dyDescent="0.2">
      <c r="A17" s="4">
        <v>1500107</v>
      </c>
      <c r="B17" s="4">
        <v>150010</v>
      </c>
      <c r="C17" s="1" t="s">
        <v>5</v>
      </c>
      <c r="D17" s="5" t="s">
        <v>6</v>
      </c>
      <c r="E17" s="10">
        <v>19.694842153487425</v>
      </c>
      <c r="F17" s="10">
        <v>17.251485895333182</v>
      </c>
      <c r="G17" s="10">
        <v>12.952292775185608</v>
      </c>
      <c r="H17" s="10">
        <v>30.681009025670594</v>
      </c>
      <c r="I17" s="10">
        <v>22.120820880653518</v>
      </c>
      <c r="J17" s="4" t="str">
        <f>IF(AND(I17&lt;$M$21,I17&gt;$M$22),"Normal","Outliers")</f>
        <v>Normal</v>
      </c>
      <c r="L17" s="1" t="s">
        <v>182</v>
      </c>
      <c r="M17" s="6">
        <f>AVERAGE(I17:I160)</f>
        <v>12.755805982863283</v>
      </c>
    </row>
    <row r="18" spans="1:13" x14ac:dyDescent="0.2">
      <c r="A18" s="4">
        <v>1500131</v>
      </c>
      <c r="B18" s="4">
        <v>150013</v>
      </c>
      <c r="C18" s="1" t="s">
        <v>7</v>
      </c>
      <c r="D18" s="5" t="s">
        <v>8</v>
      </c>
      <c r="E18" s="10">
        <v>4.5723494514349055</v>
      </c>
      <c r="F18" s="10">
        <v>5.4050734279754549</v>
      </c>
      <c r="G18" s="10">
        <v>6.2043406392114031</v>
      </c>
      <c r="H18" s="10">
        <v>8.6502966745724788</v>
      </c>
      <c r="I18" s="10">
        <v>9.4106683804627256</v>
      </c>
      <c r="J18" s="4" t="str">
        <f t="shared" ref="J18:J81" si="0">IF(AND(I18&lt;$M$21,I18&gt;$M$22),"Normal","Outliers")</f>
        <v>Normal</v>
      </c>
      <c r="L18" s="1" t="s">
        <v>183</v>
      </c>
      <c r="M18" s="6">
        <f>_xlfn.QUARTILE.EXC(I17:I160,1)</f>
        <v>8.0042298817421393</v>
      </c>
    </row>
    <row r="19" spans="1:13" x14ac:dyDescent="0.2">
      <c r="A19" s="4">
        <v>1500206</v>
      </c>
      <c r="B19" s="4">
        <v>150020</v>
      </c>
      <c r="C19" s="1" t="s">
        <v>5</v>
      </c>
      <c r="D19" s="5" t="s">
        <v>9</v>
      </c>
      <c r="E19" s="10">
        <v>12.958140410897281</v>
      </c>
      <c r="F19" s="10">
        <v>8.6742649333629718</v>
      </c>
      <c r="G19" s="10">
        <v>7.3728075919382299</v>
      </c>
      <c r="H19" s="10">
        <v>13.438748765530795</v>
      </c>
      <c r="I19" s="10">
        <v>10.748081503043133</v>
      </c>
      <c r="J19" s="4" t="str">
        <f t="shared" si="0"/>
        <v>Normal</v>
      </c>
      <c r="L19" s="1" t="s">
        <v>184</v>
      </c>
      <c r="M19" s="6">
        <f>_xlfn.QUARTILE.EXC(I17:I160,3)</f>
        <v>15.462223695844385</v>
      </c>
    </row>
    <row r="20" spans="1:13" x14ac:dyDescent="0.2">
      <c r="A20" s="4">
        <v>1500305</v>
      </c>
      <c r="B20" s="4">
        <v>150030</v>
      </c>
      <c r="C20" s="1" t="s">
        <v>10</v>
      </c>
      <c r="D20" s="5" t="s">
        <v>11</v>
      </c>
      <c r="E20" s="10">
        <v>12.862079791443351</v>
      </c>
      <c r="F20" s="10">
        <v>10.611542044335678</v>
      </c>
      <c r="G20" s="10">
        <v>8.4990769910981552</v>
      </c>
      <c r="H20" s="10">
        <v>7.7111081645125452</v>
      </c>
      <c r="I20" s="10">
        <v>16.571428571428573</v>
      </c>
      <c r="J20" s="4" t="str">
        <f t="shared" si="0"/>
        <v>Normal</v>
      </c>
      <c r="L20" s="1" t="s">
        <v>185</v>
      </c>
      <c r="M20" s="6">
        <f>M19-M18</f>
        <v>7.4579938141022453</v>
      </c>
    </row>
    <row r="21" spans="1:13" x14ac:dyDescent="0.2">
      <c r="A21" s="4">
        <v>1500347</v>
      </c>
      <c r="B21" s="4">
        <v>150034</v>
      </c>
      <c r="C21" s="1" t="s">
        <v>12</v>
      </c>
      <c r="D21" s="5" t="s">
        <v>13</v>
      </c>
      <c r="E21" s="10">
        <v>6.9003247332243571</v>
      </c>
      <c r="F21" s="10">
        <v>6.3805101874015779</v>
      </c>
      <c r="G21" s="10">
        <v>6.3452871059726919</v>
      </c>
      <c r="H21" s="10">
        <v>5.8063473636121037</v>
      </c>
      <c r="I21" s="10">
        <v>4.7994323557237468</v>
      </c>
      <c r="J21" s="4" t="str">
        <f t="shared" si="0"/>
        <v>Normal</v>
      </c>
      <c r="L21" s="1" t="s">
        <v>186</v>
      </c>
      <c r="M21" s="6">
        <f>M17+1.5*M20</f>
        <v>23.942796704016651</v>
      </c>
    </row>
    <row r="22" spans="1:13" x14ac:dyDescent="0.2">
      <c r="A22" s="4">
        <v>1500404</v>
      </c>
      <c r="B22" s="4">
        <v>150040</v>
      </c>
      <c r="C22" s="1" t="s">
        <v>14</v>
      </c>
      <c r="D22" s="5" t="s">
        <v>15</v>
      </c>
      <c r="E22" s="10">
        <v>9.4535292220583838</v>
      </c>
      <c r="F22" s="10">
        <v>9.6351486370298751</v>
      </c>
      <c r="G22" s="10">
        <v>10.258800472106721</v>
      </c>
      <c r="H22" s="10">
        <v>8.7397486119041989</v>
      </c>
      <c r="I22" s="10">
        <v>12.177546407288171</v>
      </c>
      <c r="J22" s="4" t="str">
        <f t="shared" si="0"/>
        <v>Normal</v>
      </c>
      <c r="L22" s="1" t="s">
        <v>187</v>
      </c>
      <c r="M22" s="6">
        <f>M17-1.5*M20</f>
        <v>1.5688152617099149</v>
      </c>
    </row>
    <row r="23" spans="1:13" x14ac:dyDescent="0.2">
      <c r="A23" s="4">
        <v>1500503</v>
      </c>
      <c r="B23" s="4">
        <v>150050</v>
      </c>
      <c r="C23" s="1" t="s">
        <v>14</v>
      </c>
      <c r="D23" s="5" t="s">
        <v>16</v>
      </c>
      <c r="E23" s="10">
        <v>16.913357440977489</v>
      </c>
      <c r="F23" s="10">
        <v>16.105165970618298</v>
      </c>
      <c r="G23" s="10">
        <v>12.861712095166276</v>
      </c>
      <c r="H23" s="10">
        <v>15.652025669953323</v>
      </c>
      <c r="I23" s="10">
        <v>15.364275668073136</v>
      </c>
      <c r="J23" s="4" t="str">
        <f t="shared" si="0"/>
        <v>Normal</v>
      </c>
    </row>
    <row r="24" spans="1:13" x14ac:dyDescent="0.2">
      <c r="A24" s="4">
        <v>1500602</v>
      </c>
      <c r="B24" s="4">
        <v>150060</v>
      </c>
      <c r="C24" s="1" t="s">
        <v>17</v>
      </c>
      <c r="D24" s="5" t="s">
        <v>18</v>
      </c>
      <c r="E24" s="10">
        <v>10.654370871903938</v>
      </c>
      <c r="F24" s="10">
        <v>8.4208461734330271</v>
      </c>
      <c r="G24" s="10">
        <v>7.300371041427085</v>
      </c>
      <c r="H24" s="10">
        <v>10.01725165970819</v>
      </c>
      <c r="I24" s="10">
        <v>6.5405137250578766</v>
      </c>
      <c r="J24" s="4" t="str">
        <f t="shared" si="0"/>
        <v>Normal</v>
      </c>
    </row>
    <row r="25" spans="1:13" x14ac:dyDescent="0.2">
      <c r="A25" s="4">
        <v>1500701</v>
      </c>
      <c r="B25" s="4">
        <v>150070</v>
      </c>
      <c r="C25" s="1" t="s">
        <v>10</v>
      </c>
      <c r="D25" s="5" t="s">
        <v>19</v>
      </c>
      <c r="E25" s="10">
        <v>30.217805810590999</v>
      </c>
      <c r="F25" s="10">
        <v>28.57599084621901</v>
      </c>
      <c r="G25" s="10">
        <v>30.506066282086085</v>
      </c>
      <c r="H25" s="10">
        <v>34.296105110568341</v>
      </c>
      <c r="I25" s="10">
        <v>36.401136755080948</v>
      </c>
      <c r="J25" s="4" t="str">
        <f t="shared" si="0"/>
        <v>Outliers</v>
      </c>
    </row>
    <row r="26" spans="1:13" x14ac:dyDescent="0.2">
      <c r="A26" s="4">
        <v>1500800</v>
      </c>
      <c r="B26" s="4">
        <v>150080</v>
      </c>
      <c r="C26" s="1" t="s">
        <v>20</v>
      </c>
      <c r="D26" s="5" t="s">
        <v>21</v>
      </c>
      <c r="E26" s="10">
        <v>13.797738965007953</v>
      </c>
      <c r="F26" s="10">
        <v>14.655941087648522</v>
      </c>
      <c r="G26" s="10">
        <v>12.005810809089416</v>
      </c>
      <c r="H26" s="10">
        <v>10.168911580269105</v>
      </c>
      <c r="I26" s="10">
        <v>18.894736842105264</v>
      </c>
      <c r="J26" s="4" t="str">
        <f t="shared" si="0"/>
        <v>Normal</v>
      </c>
    </row>
    <row r="27" spans="1:13" x14ac:dyDescent="0.2">
      <c r="A27" s="4">
        <v>1500859</v>
      </c>
      <c r="B27" s="4">
        <v>150085</v>
      </c>
      <c r="C27" s="1" t="s">
        <v>17</v>
      </c>
      <c r="D27" s="5" t="s">
        <v>22</v>
      </c>
      <c r="E27" s="10">
        <v>14.23276033150886</v>
      </c>
      <c r="F27" s="10">
        <v>17.779347044509457</v>
      </c>
      <c r="G27" s="10">
        <v>17.88708315222555</v>
      </c>
      <c r="H27" s="10">
        <v>16.369640770903619</v>
      </c>
      <c r="I27" s="10">
        <v>15.559239610963749</v>
      </c>
      <c r="J27" s="4" t="str">
        <f t="shared" si="0"/>
        <v>Normal</v>
      </c>
    </row>
    <row r="28" spans="1:13" x14ac:dyDescent="0.2">
      <c r="A28" s="4">
        <v>1500909</v>
      </c>
      <c r="B28" s="4">
        <v>150090</v>
      </c>
      <c r="C28" s="1" t="s">
        <v>23</v>
      </c>
      <c r="D28" s="5" t="s">
        <v>24</v>
      </c>
      <c r="E28" s="10">
        <v>4.6368045382631893</v>
      </c>
      <c r="F28" s="10">
        <v>3.7766768472818129</v>
      </c>
      <c r="G28" s="10">
        <v>8.5726456788221697</v>
      </c>
      <c r="H28" s="10">
        <v>7.4074503841443429</v>
      </c>
      <c r="I28" s="10">
        <v>8.2079736950267161</v>
      </c>
      <c r="J28" s="4" t="str">
        <f t="shared" si="0"/>
        <v>Normal</v>
      </c>
    </row>
    <row r="29" spans="1:13" x14ac:dyDescent="0.2">
      <c r="A29" s="4">
        <v>1500958</v>
      </c>
      <c r="B29" s="4">
        <v>150095</v>
      </c>
      <c r="C29" s="1" t="s">
        <v>7</v>
      </c>
      <c r="D29" s="5" t="s">
        <v>25</v>
      </c>
      <c r="E29" s="10">
        <v>14.526051573968047</v>
      </c>
      <c r="F29" s="10">
        <v>5.8406962881725626</v>
      </c>
      <c r="G29" s="10">
        <v>16.50209512219951</v>
      </c>
      <c r="H29" s="10">
        <v>15.140037453232249</v>
      </c>
      <c r="I29" s="10">
        <v>14.888067184758084</v>
      </c>
      <c r="J29" s="4" t="str">
        <f t="shared" si="0"/>
        <v>Normal</v>
      </c>
    </row>
    <row r="30" spans="1:13" x14ac:dyDescent="0.2">
      <c r="A30" s="4">
        <v>1501006</v>
      </c>
      <c r="B30" s="4">
        <v>150100</v>
      </c>
      <c r="C30" s="1" t="s">
        <v>26</v>
      </c>
      <c r="D30" s="5" t="s">
        <v>27</v>
      </c>
      <c r="E30" s="10">
        <v>6.2714672443813075</v>
      </c>
      <c r="F30" s="10">
        <v>6.0134589626695671</v>
      </c>
      <c r="G30" s="10">
        <v>4.7724741146980874</v>
      </c>
      <c r="H30" s="10">
        <v>6.8248913540074412</v>
      </c>
      <c r="I30" s="10">
        <v>6.922883064516129</v>
      </c>
      <c r="J30" s="4" t="str">
        <f t="shared" si="0"/>
        <v>Normal</v>
      </c>
    </row>
    <row r="31" spans="1:13" x14ac:dyDescent="0.2">
      <c r="A31" s="4">
        <v>1501105</v>
      </c>
      <c r="B31" s="4">
        <v>150110</v>
      </c>
      <c r="C31" s="1" t="s">
        <v>10</v>
      </c>
      <c r="D31" s="5" t="s">
        <v>28</v>
      </c>
      <c r="E31" s="10">
        <v>33.450923037610238</v>
      </c>
      <c r="F31" s="10">
        <v>20.299277868859281</v>
      </c>
      <c r="G31" s="10">
        <v>19.709124052684736</v>
      </c>
      <c r="H31" s="10">
        <v>18.232360246145213</v>
      </c>
      <c r="I31" s="10">
        <v>29.291848017880248</v>
      </c>
      <c r="J31" s="4" t="str">
        <f t="shared" si="0"/>
        <v>Outliers</v>
      </c>
    </row>
    <row r="32" spans="1:13" x14ac:dyDescent="0.2">
      <c r="A32" s="4">
        <v>1501204</v>
      </c>
      <c r="B32" s="4">
        <v>150120</v>
      </c>
      <c r="C32" s="1" t="s">
        <v>5</v>
      </c>
      <c r="D32" s="5" t="s">
        <v>29</v>
      </c>
      <c r="E32" s="10">
        <v>11.590714123813806</v>
      </c>
      <c r="F32" s="10">
        <v>9.9740455037366029</v>
      </c>
      <c r="G32" s="10">
        <v>14.421669815356143</v>
      </c>
      <c r="H32" s="10">
        <v>10.06340488811079</v>
      </c>
      <c r="I32" s="10">
        <v>14.521916842847075</v>
      </c>
      <c r="J32" s="4" t="str">
        <f t="shared" si="0"/>
        <v>Normal</v>
      </c>
    </row>
    <row r="33" spans="1:10" x14ac:dyDescent="0.2">
      <c r="A33" s="4">
        <v>1501253</v>
      </c>
      <c r="B33" s="4">
        <v>150125</v>
      </c>
      <c r="C33" s="1" t="s">
        <v>12</v>
      </c>
      <c r="D33" s="5" t="s">
        <v>30</v>
      </c>
      <c r="E33" s="10">
        <v>8.7935072331354309</v>
      </c>
      <c r="F33" s="10">
        <v>5.5475196835121112</v>
      </c>
      <c r="G33" s="10">
        <v>5.513545284771892</v>
      </c>
      <c r="H33" s="10">
        <v>7.2873515270341533</v>
      </c>
      <c r="I33" s="10">
        <v>7.98</v>
      </c>
      <c r="J33" s="4" t="str">
        <f>IF(AND(I33&lt;$M$21,I33&gt;$M$22),"Normal","Outliers")</f>
        <v>Normal</v>
      </c>
    </row>
    <row r="34" spans="1:10" x14ac:dyDescent="0.2">
      <c r="A34" s="4">
        <v>1501303</v>
      </c>
      <c r="B34" s="4">
        <v>150130</v>
      </c>
      <c r="C34" s="1" t="s">
        <v>5</v>
      </c>
      <c r="D34" s="5" t="s">
        <v>31</v>
      </c>
      <c r="E34" s="10">
        <v>22.723277607546649</v>
      </c>
      <c r="F34" s="10">
        <v>20.9567737245969</v>
      </c>
      <c r="G34" s="10">
        <v>18.141632580913345</v>
      </c>
      <c r="H34" s="10">
        <v>27.253702363394769</v>
      </c>
      <c r="I34" s="10">
        <v>26.886283123140146</v>
      </c>
      <c r="J34" s="4" t="str">
        <f t="shared" si="0"/>
        <v>Outliers</v>
      </c>
    </row>
    <row r="35" spans="1:10" x14ac:dyDescent="0.2">
      <c r="A35" s="4">
        <v>1501402</v>
      </c>
      <c r="B35" s="4">
        <v>150140</v>
      </c>
      <c r="C35" s="1" t="s">
        <v>20</v>
      </c>
      <c r="D35" s="5" t="s">
        <v>32</v>
      </c>
      <c r="E35" s="10">
        <v>15.019413769201364</v>
      </c>
      <c r="F35" s="10">
        <v>8.901682250776684</v>
      </c>
      <c r="G35" s="10">
        <v>14.50190174759004</v>
      </c>
      <c r="H35" s="10">
        <v>12.733245804858706</v>
      </c>
      <c r="I35" s="10">
        <v>6.5578947368421057</v>
      </c>
      <c r="J35" s="4" t="str">
        <f t="shared" si="0"/>
        <v>Normal</v>
      </c>
    </row>
    <row r="36" spans="1:10" x14ac:dyDescent="0.2">
      <c r="A36" s="4">
        <v>1501451</v>
      </c>
      <c r="B36" s="4">
        <v>150145</v>
      </c>
      <c r="C36" s="1" t="s">
        <v>14</v>
      </c>
      <c r="D36" s="5" t="s">
        <v>33</v>
      </c>
      <c r="E36" s="10">
        <v>4.6999029040018376</v>
      </c>
      <c r="F36" s="10">
        <v>4.372673401235537</v>
      </c>
      <c r="G36" s="10">
        <v>3.6972510254983715</v>
      </c>
      <c r="H36" s="10">
        <v>5.2129747217305109</v>
      </c>
      <c r="I36" s="10">
        <v>7.3011626710566935</v>
      </c>
      <c r="J36" s="4" t="str">
        <f t="shared" si="0"/>
        <v>Normal</v>
      </c>
    </row>
    <row r="37" spans="1:10" x14ac:dyDescent="0.2">
      <c r="A37" s="4">
        <v>1501501</v>
      </c>
      <c r="B37" s="4">
        <v>150150</v>
      </c>
      <c r="C37" s="1" t="s">
        <v>20</v>
      </c>
      <c r="D37" s="5" t="s">
        <v>34</v>
      </c>
      <c r="E37" s="10">
        <v>27.526489235190862</v>
      </c>
      <c r="F37" s="10">
        <v>6.8474478852128335</v>
      </c>
      <c r="G37" s="10">
        <v>7.9210153410357238</v>
      </c>
      <c r="H37" s="10">
        <v>8.6944194011300855</v>
      </c>
      <c r="I37" s="10">
        <v>16.2</v>
      </c>
      <c r="J37" s="4" t="str">
        <f t="shared" si="0"/>
        <v>Normal</v>
      </c>
    </row>
    <row r="38" spans="1:10" x14ac:dyDescent="0.2">
      <c r="A38" s="4">
        <v>1501576</v>
      </c>
      <c r="B38" s="4">
        <v>150157</v>
      </c>
      <c r="C38" s="1" t="s">
        <v>35</v>
      </c>
      <c r="D38" s="5" t="s">
        <v>36</v>
      </c>
      <c r="E38" s="10">
        <v>5.1257935458753501</v>
      </c>
      <c r="F38" s="10">
        <v>4.4625587885798907</v>
      </c>
      <c r="G38" s="10">
        <v>6.3556223314684344</v>
      </c>
      <c r="H38" s="10">
        <v>6.1543212621997156</v>
      </c>
      <c r="I38" s="10">
        <v>9.8284671532846719</v>
      </c>
      <c r="J38" s="4" t="str">
        <f t="shared" si="0"/>
        <v>Normal</v>
      </c>
    </row>
    <row r="39" spans="1:10" x14ac:dyDescent="0.2">
      <c r="A39" s="4">
        <v>1501600</v>
      </c>
      <c r="B39" s="4">
        <v>150160</v>
      </c>
      <c r="C39" s="1" t="s">
        <v>23</v>
      </c>
      <c r="D39" s="5" t="s">
        <v>37</v>
      </c>
      <c r="E39" s="10">
        <v>11.122347657903974</v>
      </c>
      <c r="F39" s="10">
        <v>7.5903198980041457</v>
      </c>
      <c r="G39" s="10">
        <v>7.1691187524138806</v>
      </c>
      <c r="H39" s="10">
        <v>9.5316353514085321</v>
      </c>
      <c r="I39" s="10">
        <v>17.395986294664709</v>
      </c>
      <c r="J39" s="4" t="str">
        <f t="shared" si="0"/>
        <v>Normal</v>
      </c>
    </row>
    <row r="40" spans="1:10" x14ac:dyDescent="0.2">
      <c r="A40" s="4">
        <v>1501709</v>
      </c>
      <c r="B40" s="4">
        <v>150170</v>
      </c>
      <c r="C40" s="1" t="s">
        <v>23</v>
      </c>
      <c r="D40" s="5" t="s">
        <v>38</v>
      </c>
      <c r="E40" s="10">
        <v>5.9695520839732277</v>
      </c>
      <c r="F40" s="10">
        <v>3.8745980816997907</v>
      </c>
      <c r="G40" s="10">
        <v>9.2613372132722542</v>
      </c>
      <c r="H40" s="10">
        <v>4.0217562090204559</v>
      </c>
      <c r="I40" s="10">
        <v>8.6587368068353161</v>
      </c>
      <c r="J40" s="4" t="str">
        <f t="shared" si="0"/>
        <v>Normal</v>
      </c>
    </row>
    <row r="41" spans="1:10" x14ac:dyDescent="0.2">
      <c r="A41" s="4">
        <v>1501725</v>
      </c>
      <c r="B41" s="4">
        <v>150172</v>
      </c>
      <c r="C41" s="1" t="s">
        <v>17</v>
      </c>
      <c r="D41" s="5" t="s">
        <v>39</v>
      </c>
      <c r="E41" s="10">
        <v>13.652913879284908</v>
      </c>
      <c r="F41" s="10">
        <v>16.791913579126359</v>
      </c>
      <c r="G41" s="10">
        <v>17.195951537089989</v>
      </c>
      <c r="H41" s="10">
        <v>13.775147164892353</v>
      </c>
      <c r="I41" s="10">
        <v>14.022987136731777</v>
      </c>
      <c r="J41" s="4" t="str">
        <f t="shared" si="0"/>
        <v>Normal</v>
      </c>
    </row>
    <row r="42" spans="1:10" x14ac:dyDescent="0.2">
      <c r="A42" s="4">
        <v>1501758</v>
      </c>
      <c r="B42" s="4">
        <v>150175</v>
      </c>
      <c r="C42" s="1" t="s">
        <v>35</v>
      </c>
      <c r="D42" s="5" t="s">
        <v>40</v>
      </c>
      <c r="E42" s="10">
        <v>13.347922566515019</v>
      </c>
      <c r="F42" s="10">
        <v>8.2846789178935349</v>
      </c>
      <c r="G42" s="10">
        <v>8.1937288827208281</v>
      </c>
      <c r="H42" s="10">
        <v>9.3032394670477281</v>
      </c>
      <c r="I42" s="10">
        <v>11.025913621262459</v>
      </c>
      <c r="J42" s="4" t="str">
        <f t="shared" si="0"/>
        <v>Normal</v>
      </c>
    </row>
    <row r="43" spans="1:10" x14ac:dyDescent="0.2">
      <c r="A43" s="4">
        <v>1501782</v>
      </c>
      <c r="B43" s="4">
        <v>150178</v>
      </c>
      <c r="C43" s="1" t="s">
        <v>41</v>
      </c>
      <c r="D43" s="5" t="s">
        <v>42</v>
      </c>
      <c r="E43" s="10">
        <v>21.378892010032445</v>
      </c>
      <c r="F43" s="10">
        <v>17.455051219232026</v>
      </c>
      <c r="G43" s="10">
        <v>21.907977838755109</v>
      </c>
      <c r="H43" s="10">
        <v>20.780855748096265</v>
      </c>
      <c r="I43" s="10">
        <v>21.441984056687335</v>
      </c>
      <c r="J43" s="4" t="str">
        <f t="shared" si="0"/>
        <v>Normal</v>
      </c>
    </row>
    <row r="44" spans="1:10" x14ac:dyDescent="0.2">
      <c r="A44" s="4">
        <v>1501808</v>
      </c>
      <c r="B44" s="4">
        <v>150180</v>
      </c>
      <c r="C44" s="1" t="s">
        <v>10</v>
      </c>
      <c r="D44" s="5" t="s">
        <v>43</v>
      </c>
      <c r="E44" s="10">
        <v>39.097800791257782</v>
      </c>
      <c r="F44" s="10">
        <v>26.693230084771557</v>
      </c>
      <c r="G44" s="10">
        <v>22.730424512739436</v>
      </c>
      <c r="H44" s="10">
        <v>20.144144547682274</v>
      </c>
      <c r="I44" s="10">
        <v>21.166135204081634</v>
      </c>
      <c r="J44" s="4" t="str">
        <f t="shared" si="0"/>
        <v>Normal</v>
      </c>
    </row>
    <row r="45" spans="1:10" x14ac:dyDescent="0.2">
      <c r="A45" s="4">
        <v>1501907</v>
      </c>
      <c r="B45" s="4">
        <v>150190</v>
      </c>
      <c r="C45" s="1" t="s">
        <v>7</v>
      </c>
      <c r="D45" s="5" t="s">
        <v>44</v>
      </c>
      <c r="E45" s="10">
        <v>24.308343515692055</v>
      </c>
      <c r="F45" s="10">
        <v>17.86598787726718</v>
      </c>
      <c r="G45" s="10">
        <v>21.580989131431622</v>
      </c>
      <c r="H45" s="10">
        <v>29.389074693579474</v>
      </c>
      <c r="I45" s="10">
        <v>29.810648841765587</v>
      </c>
      <c r="J45" s="4" t="str">
        <f t="shared" si="0"/>
        <v>Outliers</v>
      </c>
    </row>
    <row r="46" spans="1:10" x14ac:dyDescent="0.2">
      <c r="A46" s="4">
        <v>1502004</v>
      </c>
      <c r="B46" s="4">
        <v>150200</v>
      </c>
      <c r="C46" s="1" t="s">
        <v>10</v>
      </c>
      <c r="D46" s="5" t="s">
        <v>45</v>
      </c>
      <c r="E46" s="10">
        <v>5.6372755338837282</v>
      </c>
      <c r="F46" s="10">
        <v>6.7105210124880488</v>
      </c>
      <c r="G46" s="10">
        <v>7.7647858957871216</v>
      </c>
      <c r="H46" s="10">
        <v>7.1114880819067485</v>
      </c>
      <c r="I46" s="10">
        <v>5.7464574898785425</v>
      </c>
      <c r="J46" s="4" t="str">
        <f t="shared" si="0"/>
        <v>Normal</v>
      </c>
    </row>
    <row r="47" spans="1:10" x14ac:dyDescent="0.2">
      <c r="A47" s="4">
        <v>1501956</v>
      </c>
      <c r="B47" s="4">
        <v>150195</v>
      </c>
      <c r="C47" s="1" t="s">
        <v>23</v>
      </c>
      <c r="D47" s="5" t="s">
        <v>46</v>
      </c>
      <c r="E47" s="10">
        <v>8.2966366136601568</v>
      </c>
      <c r="F47" s="10">
        <v>7.1376408097524209</v>
      </c>
      <c r="G47" s="10">
        <v>9.293392471398624</v>
      </c>
      <c r="H47" s="10">
        <v>8.8853875016171795</v>
      </c>
      <c r="I47" s="10">
        <v>9.0610071013557132</v>
      </c>
      <c r="J47" s="4" t="str">
        <f t="shared" si="0"/>
        <v>Normal</v>
      </c>
    </row>
    <row r="48" spans="1:10" x14ac:dyDescent="0.2">
      <c r="A48" s="4">
        <v>1502103</v>
      </c>
      <c r="B48" s="4">
        <v>150210</v>
      </c>
      <c r="C48" s="1" t="s">
        <v>5</v>
      </c>
      <c r="D48" s="5" t="s">
        <v>47</v>
      </c>
      <c r="E48" s="10">
        <v>11.208338374402304</v>
      </c>
      <c r="F48" s="10">
        <v>11.511182482824704</v>
      </c>
      <c r="G48" s="10">
        <v>21.678343826696697</v>
      </c>
      <c r="H48" s="10">
        <v>17.434307424304894</v>
      </c>
      <c r="I48" s="10">
        <v>17.224300523910379</v>
      </c>
      <c r="J48" s="4" t="str">
        <f t="shared" si="0"/>
        <v>Normal</v>
      </c>
    </row>
    <row r="49" spans="1:10" x14ac:dyDescent="0.2">
      <c r="A49" s="4">
        <v>1502152</v>
      </c>
      <c r="B49" s="4">
        <v>150215</v>
      </c>
      <c r="C49" s="1" t="s">
        <v>35</v>
      </c>
      <c r="D49" s="5" t="s">
        <v>48</v>
      </c>
      <c r="E49" s="10">
        <v>7.2671131848507544</v>
      </c>
      <c r="F49" s="10">
        <v>5.9520464659746706</v>
      </c>
      <c r="G49" s="10">
        <v>5.8905240632490505</v>
      </c>
      <c r="H49" s="10">
        <v>7.7536974687522999</v>
      </c>
      <c r="I49" s="10">
        <v>11.47060037136373</v>
      </c>
      <c r="J49" s="4" t="str">
        <f t="shared" si="0"/>
        <v>Normal</v>
      </c>
    </row>
    <row r="50" spans="1:10" x14ac:dyDescent="0.2">
      <c r="A50" s="4">
        <v>1502202</v>
      </c>
      <c r="B50" s="4">
        <v>150220</v>
      </c>
      <c r="C50" s="1" t="s">
        <v>23</v>
      </c>
      <c r="D50" s="5" t="s">
        <v>49</v>
      </c>
      <c r="E50" s="10">
        <v>8.6248550276671949</v>
      </c>
      <c r="F50" s="10">
        <v>8.525188873457008</v>
      </c>
      <c r="G50" s="10">
        <v>9.5431250360218023</v>
      </c>
      <c r="H50" s="10">
        <v>10.634001768613579</v>
      </c>
      <c r="I50" s="10">
        <v>6.338707736734448</v>
      </c>
      <c r="J50" s="4" t="str">
        <f t="shared" si="0"/>
        <v>Normal</v>
      </c>
    </row>
    <row r="51" spans="1:10" x14ac:dyDescent="0.2">
      <c r="A51" s="4">
        <v>1502301</v>
      </c>
      <c r="B51" s="4">
        <v>150230</v>
      </c>
      <c r="C51" s="1" t="s">
        <v>7</v>
      </c>
      <c r="D51" s="5" t="s">
        <v>50</v>
      </c>
      <c r="E51" s="10">
        <v>10.967104791252563</v>
      </c>
      <c r="F51" s="10">
        <v>17.733812598076355</v>
      </c>
      <c r="G51" s="10">
        <v>15.725702040174625</v>
      </c>
      <c r="H51" s="10">
        <v>9.2035972069633658</v>
      </c>
      <c r="I51" s="10">
        <v>11.755011360767483</v>
      </c>
      <c r="J51" s="4" t="str">
        <f t="shared" si="0"/>
        <v>Normal</v>
      </c>
    </row>
    <row r="52" spans="1:10" x14ac:dyDescent="0.2">
      <c r="A52" s="4">
        <v>1502400</v>
      </c>
      <c r="B52" s="4">
        <v>150240</v>
      </c>
      <c r="C52" s="1" t="s">
        <v>51</v>
      </c>
      <c r="D52" s="5" t="s">
        <v>52</v>
      </c>
      <c r="E52" s="10">
        <v>15.07339922985409</v>
      </c>
      <c r="F52" s="10">
        <v>13.795728336339108</v>
      </c>
      <c r="G52" s="10">
        <v>16.843318748545435</v>
      </c>
      <c r="H52" s="10">
        <v>14.647577231831173</v>
      </c>
      <c r="I52" s="10">
        <v>18.108466893313906</v>
      </c>
      <c r="J52" s="4" t="str">
        <f t="shared" si="0"/>
        <v>Normal</v>
      </c>
    </row>
    <row r="53" spans="1:10" x14ac:dyDescent="0.2">
      <c r="A53" s="4">
        <v>1502509</v>
      </c>
      <c r="B53" s="4">
        <v>150250</v>
      </c>
      <c r="C53" s="1" t="s">
        <v>10</v>
      </c>
      <c r="D53" s="5" t="s">
        <v>53</v>
      </c>
      <c r="E53" s="10">
        <v>6.132602193554427</v>
      </c>
      <c r="F53" s="10">
        <v>5.0671114350574973</v>
      </c>
      <c r="G53" s="10">
        <v>4.2852850642278275</v>
      </c>
      <c r="H53" s="10">
        <v>3.9301895843617705</v>
      </c>
      <c r="I53" s="10">
        <v>8.7714285714285722</v>
      </c>
      <c r="J53" s="4" t="str">
        <f t="shared" si="0"/>
        <v>Normal</v>
      </c>
    </row>
    <row r="54" spans="1:10" x14ac:dyDescent="0.2">
      <c r="A54" s="4">
        <v>1502608</v>
      </c>
      <c r="B54" s="4">
        <v>150260</v>
      </c>
      <c r="C54" s="1" t="s">
        <v>51</v>
      </c>
      <c r="D54" s="5" t="s">
        <v>54</v>
      </c>
      <c r="E54" s="10">
        <v>6.6170963795438746</v>
      </c>
      <c r="F54" s="10">
        <v>6.9849468387311635</v>
      </c>
      <c r="G54" s="10">
        <v>4.7667306441547428</v>
      </c>
      <c r="H54" s="10">
        <v>8.197985815628158</v>
      </c>
      <c r="I54" s="10">
        <v>10.118072289156627</v>
      </c>
      <c r="J54" s="4" t="str">
        <f t="shared" si="0"/>
        <v>Normal</v>
      </c>
    </row>
    <row r="55" spans="1:10" x14ac:dyDescent="0.2">
      <c r="A55" s="4">
        <v>1502707</v>
      </c>
      <c r="B55" s="4">
        <v>150270</v>
      </c>
      <c r="C55" s="1" t="s">
        <v>12</v>
      </c>
      <c r="D55" s="5" t="s">
        <v>55</v>
      </c>
      <c r="E55" s="10">
        <v>11.314106805082863</v>
      </c>
      <c r="F55" s="10">
        <v>8.0405238703448632</v>
      </c>
      <c r="G55" s="10">
        <v>12.682471934251319</v>
      </c>
      <c r="H55" s="10">
        <v>10.328408971974799</v>
      </c>
      <c r="I55" s="10">
        <v>8.0123065089895196</v>
      </c>
      <c r="J55" s="4" t="str">
        <f t="shared" si="0"/>
        <v>Normal</v>
      </c>
    </row>
    <row r="56" spans="1:10" x14ac:dyDescent="0.2">
      <c r="A56" s="4">
        <v>1502756</v>
      </c>
      <c r="B56" s="4">
        <v>150275</v>
      </c>
      <c r="C56" s="1" t="s">
        <v>7</v>
      </c>
      <c r="D56" s="5" t="s">
        <v>56</v>
      </c>
      <c r="E56" s="10">
        <v>7.6692086471481833</v>
      </c>
      <c r="F56" s="10">
        <v>6.9080436714129636</v>
      </c>
      <c r="G56" s="10">
        <v>5.1456487179664263</v>
      </c>
      <c r="H56" s="10">
        <v>6.9320719777228907</v>
      </c>
      <c r="I56" s="10">
        <v>7.714600146735143</v>
      </c>
      <c r="J56" s="4" t="str">
        <f t="shared" si="0"/>
        <v>Normal</v>
      </c>
    </row>
    <row r="57" spans="1:10" x14ac:dyDescent="0.2">
      <c r="A57" s="4">
        <v>1502764</v>
      </c>
      <c r="B57" s="4">
        <v>150276</v>
      </c>
      <c r="C57" s="1" t="s">
        <v>12</v>
      </c>
      <c r="D57" s="5" t="s">
        <v>57</v>
      </c>
      <c r="E57" s="10">
        <v>3.2765330881963606</v>
      </c>
      <c r="F57" s="10">
        <v>4.7661032268312873</v>
      </c>
      <c r="G57" s="10">
        <v>7.0090521542549542</v>
      </c>
      <c r="H57" s="10">
        <v>4.0996644645880567</v>
      </c>
      <c r="I57" s="10">
        <v>7.1216258305647839</v>
      </c>
      <c r="J57" s="4" t="str">
        <f t="shared" si="0"/>
        <v>Normal</v>
      </c>
    </row>
    <row r="58" spans="1:10" x14ac:dyDescent="0.2">
      <c r="A58" s="4">
        <v>1502772</v>
      </c>
      <c r="B58" s="4">
        <v>150277</v>
      </c>
      <c r="C58" s="1" t="s">
        <v>35</v>
      </c>
      <c r="D58" s="5" t="s">
        <v>58</v>
      </c>
      <c r="E58" s="10">
        <v>4.8250797688958302</v>
      </c>
      <c r="F58" s="10">
        <v>6.6858283065940691</v>
      </c>
      <c r="G58" s="10">
        <v>6.7670985781356343</v>
      </c>
      <c r="H58" s="10">
        <v>8.1862297005903777</v>
      </c>
      <c r="I58" s="10">
        <v>9.8744819419775016</v>
      </c>
      <c r="J58" s="4" t="str">
        <f t="shared" si="0"/>
        <v>Normal</v>
      </c>
    </row>
    <row r="59" spans="1:10" x14ac:dyDescent="0.2">
      <c r="A59" s="4">
        <v>1502806</v>
      </c>
      <c r="B59" s="4">
        <v>150280</v>
      </c>
      <c r="C59" s="1" t="s">
        <v>10</v>
      </c>
      <c r="D59" s="5" t="s">
        <v>59</v>
      </c>
      <c r="E59" s="10">
        <v>22.398242890086191</v>
      </c>
      <c r="F59" s="10">
        <v>22.101962111456324</v>
      </c>
      <c r="G59" s="10">
        <v>24.110706628734263</v>
      </c>
      <c r="H59" s="10">
        <v>21.779961423426091</v>
      </c>
      <c r="I59" s="10">
        <v>35.577397532829288</v>
      </c>
      <c r="J59" s="4" t="str">
        <f t="shared" si="0"/>
        <v>Outliers</v>
      </c>
    </row>
    <row r="60" spans="1:10" x14ac:dyDescent="0.2">
      <c r="A60" s="4">
        <v>1502855</v>
      </c>
      <c r="B60" s="4">
        <v>150285</v>
      </c>
      <c r="C60" s="1" t="s">
        <v>14</v>
      </c>
      <c r="D60" s="5" t="s">
        <v>60</v>
      </c>
      <c r="E60" s="10">
        <v>14.292213993898429</v>
      </c>
      <c r="F60" s="10">
        <v>14.840534931696022</v>
      </c>
      <c r="G60" s="10">
        <v>17.316326990754746</v>
      </c>
      <c r="H60" s="10">
        <v>15.785907923645421</v>
      </c>
      <c r="I60" s="10">
        <v>17.838255977496484</v>
      </c>
      <c r="J60" s="4" t="str">
        <f t="shared" si="0"/>
        <v>Normal</v>
      </c>
    </row>
    <row r="61" spans="1:10" x14ac:dyDescent="0.2">
      <c r="A61" s="4">
        <v>1502905</v>
      </c>
      <c r="B61" s="4">
        <v>150290</v>
      </c>
      <c r="C61" s="1" t="s">
        <v>51</v>
      </c>
      <c r="D61" s="5" t="s">
        <v>61</v>
      </c>
      <c r="E61" s="10">
        <v>17.052986261391375</v>
      </c>
      <c r="F61" s="10">
        <v>12.72248362278177</v>
      </c>
      <c r="G61" s="10">
        <v>14.942449216774929</v>
      </c>
      <c r="H61" s="10">
        <v>13.793348289930995</v>
      </c>
      <c r="I61" s="10">
        <v>17.93079800498753</v>
      </c>
      <c r="J61" s="4" t="str">
        <f t="shared" si="0"/>
        <v>Normal</v>
      </c>
    </row>
    <row r="62" spans="1:10" x14ac:dyDescent="0.2">
      <c r="A62" s="4">
        <v>1502939</v>
      </c>
      <c r="B62" s="4">
        <v>150293</v>
      </c>
      <c r="C62" s="1" t="s">
        <v>7</v>
      </c>
      <c r="D62" s="5" t="s">
        <v>62</v>
      </c>
      <c r="E62" s="10">
        <v>5.3021030065955088</v>
      </c>
      <c r="F62" s="10">
        <v>5.1529807084387826</v>
      </c>
      <c r="G62" s="10">
        <v>5.8771128080113328</v>
      </c>
      <c r="H62" s="10">
        <v>8.9277503126307174</v>
      </c>
      <c r="I62" s="10">
        <v>8.2346848497870351</v>
      </c>
      <c r="J62" s="4" t="str">
        <f t="shared" si="0"/>
        <v>Normal</v>
      </c>
    </row>
    <row r="63" spans="1:10" x14ac:dyDescent="0.2">
      <c r="A63" s="4">
        <v>1502954</v>
      </c>
      <c r="B63" s="4">
        <v>150295</v>
      </c>
      <c r="C63" s="1" t="s">
        <v>35</v>
      </c>
      <c r="D63" s="5" t="s">
        <v>63</v>
      </c>
      <c r="E63" s="10">
        <v>8.1502600763359876</v>
      </c>
      <c r="F63" s="10">
        <v>7.5245843983061027</v>
      </c>
      <c r="G63" s="10">
        <v>8.6181902977283151</v>
      </c>
      <c r="H63" s="10">
        <v>9.6450124256178746</v>
      </c>
      <c r="I63" s="10">
        <v>12.260377358490565</v>
      </c>
      <c r="J63" s="4" t="str">
        <f t="shared" si="0"/>
        <v>Normal</v>
      </c>
    </row>
    <row r="64" spans="1:10" x14ac:dyDescent="0.2">
      <c r="A64" s="4">
        <v>1503002</v>
      </c>
      <c r="B64" s="4">
        <v>150300</v>
      </c>
      <c r="C64" s="1" t="s">
        <v>14</v>
      </c>
      <c r="D64" s="5" t="s">
        <v>64</v>
      </c>
      <c r="E64" s="10">
        <v>5.9137246267656192</v>
      </c>
      <c r="F64" s="10">
        <v>5.2328864660005667</v>
      </c>
      <c r="G64" s="10">
        <v>6.4929934658034147</v>
      </c>
      <c r="H64" s="10">
        <v>5.5396372995902814</v>
      </c>
      <c r="I64" s="10">
        <v>5.541501976284585</v>
      </c>
      <c r="J64" s="4" t="str">
        <f t="shared" si="0"/>
        <v>Normal</v>
      </c>
    </row>
    <row r="65" spans="1:10" x14ac:dyDescent="0.2">
      <c r="A65" s="4">
        <v>1503044</v>
      </c>
      <c r="B65" s="4">
        <v>150304</v>
      </c>
      <c r="C65" s="1" t="s">
        <v>12</v>
      </c>
      <c r="D65" s="5" t="s">
        <v>65</v>
      </c>
      <c r="E65" s="10">
        <v>40.489346489883914</v>
      </c>
      <c r="F65" s="10">
        <v>17.959818889946888</v>
      </c>
      <c r="G65" s="10">
        <v>30.268782383252056</v>
      </c>
      <c r="H65" s="10">
        <v>31.600760583953242</v>
      </c>
      <c r="I65" s="10">
        <v>23.123788397550271</v>
      </c>
      <c r="J65" s="4" t="str">
        <f t="shared" si="0"/>
        <v>Normal</v>
      </c>
    </row>
    <row r="66" spans="1:10" x14ac:dyDescent="0.2">
      <c r="A66" s="4">
        <v>1503077</v>
      </c>
      <c r="B66" s="4">
        <v>150307</v>
      </c>
      <c r="C66" s="1" t="s">
        <v>7</v>
      </c>
      <c r="D66" s="5" t="s">
        <v>66</v>
      </c>
      <c r="E66" s="10">
        <v>9.760771855449347</v>
      </c>
      <c r="F66" s="10">
        <v>7.317254954861955</v>
      </c>
      <c r="G66" s="10">
        <v>9.2143560663436457</v>
      </c>
      <c r="H66" s="10">
        <v>8.7959852760713275</v>
      </c>
      <c r="I66" s="10">
        <v>10.999162679425837</v>
      </c>
      <c r="J66" s="4" t="str">
        <f t="shared" si="0"/>
        <v>Normal</v>
      </c>
    </row>
    <row r="67" spans="1:10" x14ac:dyDescent="0.2">
      <c r="A67" s="4">
        <v>1503093</v>
      </c>
      <c r="B67" s="4">
        <v>150309</v>
      </c>
      <c r="C67" s="1" t="s">
        <v>41</v>
      </c>
      <c r="D67" s="5" t="s">
        <v>67</v>
      </c>
      <c r="E67" s="10">
        <v>20.766334801497521</v>
      </c>
      <c r="F67" s="10">
        <v>18.78166752782812</v>
      </c>
      <c r="G67" s="10">
        <v>17.283186677649809</v>
      </c>
      <c r="H67" s="10">
        <v>14.644492271418803</v>
      </c>
      <c r="I67" s="10">
        <v>15.902485659655833</v>
      </c>
      <c r="J67" s="4" t="str">
        <f t="shared" si="0"/>
        <v>Normal</v>
      </c>
    </row>
    <row r="68" spans="1:10" x14ac:dyDescent="0.2">
      <c r="A68" s="4">
        <v>1503101</v>
      </c>
      <c r="B68" s="4">
        <v>150310</v>
      </c>
      <c r="C68" s="1" t="s">
        <v>10</v>
      </c>
      <c r="D68" s="5" t="s">
        <v>68</v>
      </c>
      <c r="E68" s="10">
        <v>18.591283140403458</v>
      </c>
      <c r="F68" s="10">
        <v>17.376000034202828</v>
      </c>
      <c r="G68" s="10">
        <v>15.260052482527179</v>
      </c>
      <c r="H68" s="10">
        <v>17.659765520239755</v>
      </c>
      <c r="I68" s="10">
        <v>18.959145775301764</v>
      </c>
      <c r="J68" s="4" t="str">
        <f t="shared" si="0"/>
        <v>Normal</v>
      </c>
    </row>
    <row r="69" spans="1:10" x14ac:dyDescent="0.2">
      <c r="A69" s="4">
        <v>1503200</v>
      </c>
      <c r="B69" s="4">
        <v>150320</v>
      </c>
      <c r="C69" s="1" t="s">
        <v>51</v>
      </c>
      <c r="D69" s="5" t="s">
        <v>69</v>
      </c>
      <c r="E69" s="10">
        <v>11.284906896976269</v>
      </c>
      <c r="F69" s="10">
        <v>10.648953953611755</v>
      </c>
      <c r="G69" s="10">
        <v>14.640798611757431</v>
      </c>
      <c r="H69" s="10">
        <v>13.377396040249931</v>
      </c>
      <c r="I69" s="10">
        <v>17.987786424556852</v>
      </c>
      <c r="J69" s="4" t="str">
        <f t="shared" si="0"/>
        <v>Normal</v>
      </c>
    </row>
    <row r="70" spans="1:10" x14ac:dyDescent="0.2">
      <c r="A70" s="4">
        <v>1503309</v>
      </c>
      <c r="B70" s="4">
        <v>150330</v>
      </c>
      <c r="C70" s="1" t="s">
        <v>5</v>
      </c>
      <c r="D70" s="5" t="s">
        <v>70</v>
      </c>
      <c r="E70" s="10">
        <v>30.529914950955241</v>
      </c>
      <c r="F70" s="10">
        <v>28.351724481833649</v>
      </c>
      <c r="G70" s="10">
        <v>36.106670073888388</v>
      </c>
      <c r="H70" s="10">
        <v>31.60019528920191</v>
      </c>
      <c r="I70" s="10">
        <v>29.71162476739519</v>
      </c>
      <c r="J70" s="4" t="str">
        <f t="shared" si="0"/>
        <v>Outliers</v>
      </c>
    </row>
    <row r="71" spans="1:10" x14ac:dyDescent="0.2">
      <c r="A71" s="4">
        <v>1503408</v>
      </c>
      <c r="B71" s="4">
        <v>150340</v>
      </c>
      <c r="C71" s="1" t="s">
        <v>51</v>
      </c>
      <c r="D71" s="5" t="s">
        <v>71</v>
      </c>
      <c r="E71" s="10">
        <v>12.176513297013043</v>
      </c>
      <c r="F71" s="10">
        <v>14.216387613833279</v>
      </c>
      <c r="G71" s="10">
        <v>15.465817763458469</v>
      </c>
      <c r="H71" s="10">
        <v>16.510189836486528</v>
      </c>
      <c r="I71" s="10">
        <v>24.845946466397073</v>
      </c>
      <c r="J71" s="4" t="str">
        <f t="shared" si="0"/>
        <v>Outliers</v>
      </c>
    </row>
    <row r="72" spans="1:10" x14ac:dyDescent="0.2">
      <c r="A72" s="4">
        <v>1503457</v>
      </c>
      <c r="B72" s="4">
        <v>150345</v>
      </c>
      <c r="C72" s="1" t="s">
        <v>7</v>
      </c>
      <c r="D72" s="5" t="s">
        <v>72</v>
      </c>
      <c r="E72" s="10">
        <v>6.4303431807134528</v>
      </c>
      <c r="F72" s="10">
        <v>4.4145625219061397</v>
      </c>
      <c r="G72" s="10">
        <v>5.1405233705830486</v>
      </c>
      <c r="H72" s="10">
        <v>7.0269972647882195</v>
      </c>
      <c r="I72" s="10">
        <v>7.7084886634480227</v>
      </c>
      <c r="J72" s="4" t="str">
        <f t="shared" si="0"/>
        <v>Normal</v>
      </c>
    </row>
    <row r="73" spans="1:10" x14ac:dyDescent="0.2">
      <c r="A73" s="4">
        <v>1503507</v>
      </c>
      <c r="B73" s="4">
        <v>150350</v>
      </c>
      <c r="C73" s="1" t="s">
        <v>7</v>
      </c>
      <c r="D73" s="5" t="s">
        <v>73</v>
      </c>
      <c r="E73" s="10">
        <v>8.985907381002324</v>
      </c>
      <c r="F73" s="10">
        <v>8.6024286857075278</v>
      </c>
      <c r="G73" s="10">
        <v>12.416279182009355</v>
      </c>
      <c r="H73" s="10">
        <v>9.333259347593577</v>
      </c>
      <c r="I73" s="10">
        <v>12.197718631178708</v>
      </c>
      <c r="J73" s="4" t="str">
        <f t="shared" si="0"/>
        <v>Normal</v>
      </c>
    </row>
    <row r="74" spans="1:10" x14ac:dyDescent="0.2">
      <c r="A74" s="4">
        <v>1503606</v>
      </c>
      <c r="B74" s="4">
        <v>150360</v>
      </c>
      <c r="C74" s="1" t="s">
        <v>26</v>
      </c>
      <c r="D74" s="5" t="s">
        <v>74</v>
      </c>
      <c r="E74" s="10">
        <v>23.664503766141703</v>
      </c>
      <c r="F74" s="10">
        <v>17.396235342938304</v>
      </c>
      <c r="G74" s="10">
        <v>16.824301920183089</v>
      </c>
      <c r="H74" s="10">
        <v>12.502245137129231</v>
      </c>
      <c r="I74" s="10">
        <v>12.859980620155039</v>
      </c>
      <c r="J74" s="4" t="str">
        <f t="shared" si="0"/>
        <v>Normal</v>
      </c>
    </row>
    <row r="75" spans="1:10" x14ac:dyDescent="0.2">
      <c r="A75" s="4">
        <v>1503705</v>
      </c>
      <c r="B75" s="4">
        <v>150370</v>
      </c>
      <c r="C75" s="1" t="s">
        <v>41</v>
      </c>
      <c r="D75" s="5" t="s">
        <v>75</v>
      </c>
      <c r="E75" s="10">
        <v>7.2612918322907953</v>
      </c>
      <c r="F75" s="10">
        <v>10.737948229669621</v>
      </c>
      <c r="G75" s="10">
        <v>8.8699800689229082</v>
      </c>
      <c r="H75" s="10">
        <v>13.02683091950645</v>
      </c>
      <c r="I75" s="10">
        <v>13.400722891566264</v>
      </c>
      <c r="J75" s="4" t="str">
        <f t="shared" si="0"/>
        <v>Normal</v>
      </c>
    </row>
    <row r="76" spans="1:10" x14ac:dyDescent="0.2">
      <c r="A76" s="4">
        <v>1503754</v>
      </c>
      <c r="B76" s="4">
        <v>150375</v>
      </c>
      <c r="C76" s="1" t="s">
        <v>26</v>
      </c>
      <c r="D76" s="5" t="s">
        <v>76</v>
      </c>
      <c r="E76" s="10">
        <v>12.199199336459765</v>
      </c>
      <c r="F76" s="10">
        <v>11.142349318167151</v>
      </c>
      <c r="G76" s="10">
        <v>9.7399321584518059</v>
      </c>
      <c r="H76" s="10">
        <v>8.0487310574663393</v>
      </c>
      <c r="I76" s="10">
        <v>10.185606060606061</v>
      </c>
      <c r="J76" s="4" t="str">
        <f t="shared" si="0"/>
        <v>Normal</v>
      </c>
    </row>
    <row r="77" spans="1:10" x14ac:dyDescent="0.2">
      <c r="A77" s="4">
        <v>1503804</v>
      </c>
      <c r="B77" s="4">
        <v>150380</v>
      </c>
      <c r="C77" s="1" t="s">
        <v>41</v>
      </c>
      <c r="D77" s="5" t="s">
        <v>77</v>
      </c>
      <c r="E77" s="10">
        <v>21.066965803422839</v>
      </c>
      <c r="F77" s="10">
        <v>12.080456838139714</v>
      </c>
      <c r="G77" s="10">
        <v>17.61828334179382</v>
      </c>
      <c r="H77" s="10">
        <v>22.091450262068729</v>
      </c>
      <c r="I77" s="10">
        <v>22.98076923076923</v>
      </c>
      <c r="J77" s="4" t="str">
        <f t="shared" si="0"/>
        <v>Normal</v>
      </c>
    </row>
    <row r="78" spans="1:10" x14ac:dyDescent="0.2">
      <c r="A78" s="4">
        <v>1503903</v>
      </c>
      <c r="B78" s="4">
        <v>150390</v>
      </c>
      <c r="C78" s="1" t="s">
        <v>14</v>
      </c>
      <c r="D78" s="5" t="s">
        <v>78</v>
      </c>
      <c r="E78" s="10">
        <v>5.1988756494626411</v>
      </c>
      <c r="F78" s="10">
        <v>3.9853705118896325</v>
      </c>
      <c r="G78" s="10">
        <v>7.4753250541155873</v>
      </c>
      <c r="H78" s="10">
        <v>6.3626598307665887</v>
      </c>
      <c r="I78" s="10">
        <v>4.8841206415238929</v>
      </c>
      <c r="J78" s="4" t="str">
        <f t="shared" si="0"/>
        <v>Normal</v>
      </c>
    </row>
    <row r="79" spans="1:10" x14ac:dyDescent="0.2">
      <c r="A79" s="4">
        <v>1504000</v>
      </c>
      <c r="B79" s="4">
        <v>150400</v>
      </c>
      <c r="C79" s="1" t="s">
        <v>5</v>
      </c>
      <c r="D79" s="5" t="s">
        <v>79</v>
      </c>
      <c r="E79" s="10">
        <v>19.314646140774332</v>
      </c>
      <c r="F79" s="10">
        <v>15.334465087754202</v>
      </c>
      <c r="G79" s="10">
        <v>28.916577974846945</v>
      </c>
      <c r="H79" s="10">
        <v>26.819415895363701</v>
      </c>
      <c r="I79" s="10">
        <v>24.888065080836164</v>
      </c>
      <c r="J79" s="4" t="str">
        <f t="shared" si="0"/>
        <v>Outliers</v>
      </c>
    </row>
    <row r="80" spans="1:10" x14ac:dyDescent="0.2">
      <c r="A80" s="4">
        <v>1504059</v>
      </c>
      <c r="B80" s="4">
        <v>150405</v>
      </c>
      <c r="C80" s="1" t="s">
        <v>7</v>
      </c>
      <c r="D80" s="5" t="s">
        <v>80</v>
      </c>
      <c r="E80" s="10">
        <v>8.3970178834179787</v>
      </c>
      <c r="F80" s="10">
        <v>4.5058960872744915</v>
      </c>
      <c r="G80" s="10">
        <v>7.177575034700844</v>
      </c>
      <c r="H80" s="10">
        <v>6.9946268011779713</v>
      </c>
      <c r="I80" s="10">
        <v>10.147392290249433</v>
      </c>
      <c r="J80" s="4" t="str">
        <f t="shared" si="0"/>
        <v>Normal</v>
      </c>
    </row>
    <row r="81" spans="1:10" x14ac:dyDescent="0.2">
      <c r="A81" s="4">
        <v>1504109</v>
      </c>
      <c r="B81" s="4">
        <v>150410</v>
      </c>
      <c r="C81" s="1" t="s">
        <v>51</v>
      </c>
      <c r="D81" s="5" t="s">
        <v>81</v>
      </c>
      <c r="E81" s="10">
        <v>9.3574869176722952</v>
      </c>
      <c r="F81" s="10">
        <v>7.9258960092012298</v>
      </c>
      <c r="G81" s="10">
        <v>7.4894913511794634</v>
      </c>
      <c r="H81" s="10">
        <v>6.391730737899751</v>
      </c>
      <c r="I81" s="10">
        <v>11.925398155909471</v>
      </c>
      <c r="J81" s="4" t="str">
        <f t="shared" si="0"/>
        <v>Normal</v>
      </c>
    </row>
    <row r="82" spans="1:10" x14ac:dyDescent="0.2">
      <c r="A82" s="4">
        <v>1504208</v>
      </c>
      <c r="B82" s="4">
        <v>150420</v>
      </c>
      <c r="C82" s="1" t="s">
        <v>35</v>
      </c>
      <c r="D82" s="5" t="s">
        <v>82</v>
      </c>
      <c r="E82" s="10">
        <v>7.944789468531571</v>
      </c>
      <c r="F82" s="10">
        <v>9.5870010852765901</v>
      </c>
      <c r="G82" s="10">
        <v>8.4603072687037741</v>
      </c>
      <c r="H82" s="10">
        <v>9.5807031675792143</v>
      </c>
      <c r="I82" s="10">
        <v>11.854214280767366</v>
      </c>
      <c r="J82" s="4" t="str">
        <f t="shared" ref="J82:J145" si="1">IF(AND(I82&lt;$M$21,I82&gt;$M$22),"Normal","Outliers")</f>
        <v>Normal</v>
      </c>
    </row>
    <row r="83" spans="1:10" x14ac:dyDescent="0.2">
      <c r="A83" s="4">
        <v>1504307</v>
      </c>
      <c r="B83" s="4">
        <v>150430</v>
      </c>
      <c r="C83" s="1" t="s">
        <v>51</v>
      </c>
      <c r="D83" s="5" t="s">
        <v>83</v>
      </c>
      <c r="E83" s="10">
        <v>9.7971911004179848</v>
      </c>
      <c r="F83" s="10">
        <v>9.4461525236779877</v>
      </c>
      <c r="G83" s="10">
        <v>11.840280570845685</v>
      </c>
      <c r="H83" s="10">
        <v>10.806609849792238</v>
      </c>
      <c r="I83" s="10">
        <v>13.754254056193114</v>
      </c>
      <c r="J83" s="4" t="str">
        <f t="shared" si="1"/>
        <v>Normal</v>
      </c>
    </row>
    <row r="84" spans="1:10" x14ac:dyDescent="0.2">
      <c r="A84" s="4">
        <v>1504406</v>
      </c>
      <c r="B84" s="4">
        <v>150440</v>
      </c>
      <c r="C84" s="1" t="s">
        <v>51</v>
      </c>
      <c r="D84" s="5" t="s">
        <v>84</v>
      </c>
      <c r="E84" s="10">
        <v>11.615267935129102</v>
      </c>
      <c r="F84" s="10">
        <v>11.373356286641439</v>
      </c>
      <c r="G84" s="10">
        <v>13.019974223623272</v>
      </c>
      <c r="H84" s="10">
        <v>11.132227136868169</v>
      </c>
      <c r="I84" s="10">
        <v>15.921465968586388</v>
      </c>
      <c r="J84" s="4" t="str">
        <f t="shared" si="1"/>
        <v>Normal</v>
      </c>
    </row>
    <row r="85" spans="1:10" x14ac:dyDescent="0.2">
      <c r="A85" s="4">
        <v>1504422</v>
      </c>
      <c r="B85" s="4">
        <v>150442</v>
      </c>
      <c r="C85" s="1" t="s">
        <v>20</v>
      </c>
      <c r="D85" s="5" t="s">
        <v>85</v>
      </c>
      <c r="E85" s="10" t="s">
        <v>188</v>
      </c>
      <c r="F85" s="10" t="s">
        <v>188</v>
      </c>
      <c r="G85" s="10" t="s">
        <v>188</v>
      </c>
      <c r="H85" s="10" t="s">
        <v>188</v>
      </c>
      <c r="I85" s="10" t="s">
        <v>188</v>
      </c>
      <c r="J85" s="4" t="str">
        <f t="shared" si="1"/>
        <v>Outliers</v>
      </c>
    </row>
    <row r="86" spans="1:10" x14ac:dyDescent="0.2">
      <c r="A86" s="4">
        <v>1504455</v>
      </c>
      <c r="B86" s="4">
        <v>150445</v>
      </c>
      <c r="C86" s="1" t="s">
        <v>17</v>
      </c>
      <c r="D86" s="5" t="s">
        <v>86</v>
      </c>
      <c r="E86" s="10">
        <v>17.152144780264777</v>
      </c>
      <c r="F86" s="10">
        <v>15.653262600176788</v>
      </c>
      <c r="G86" s="10">
        <v>17.781805006553089</v>
      </c>
      <c r="H86" s="10">
        <v>18.775842530656835</v>
      </c>
      <c r="I86" s="10">
        <v>16.15032895881923</v>
      </c>
      <c r="J86" s="4" t="str">
        <f t="shared" si="1"/>
        <v>Normal</v>
      </c>
    </row>
    <row r="87" spans="1:10" x14ac:dyDescent="0.2">
      <c r="A87" s="4">
        <v>1504505</v>
      </c>
      <c r="B87" s="4">
        <v>150450</v>
      </c>
      <c r="C87" s="1" t="s">
        <v>10</v>
      </c>
      <c r="D87" s="5" t="s">
        <v>87</v>
      </c>
      <c r="E87" s="10">
        <v>10.130030863573007</v>
      </c>
      <c r="F87" s="10">
        <v>9.2938657300218388</v>
      </c>
      <c r="G87" s="10">
        <v>6.9085125148128341</v>
      </c>
      <c r="H87" s="10">
        <v>6.9034271386205601</v>
      </c>
      <c r="I87" s="10">
        <v>7.886044591246903</v>
      </c>
      <c r="J87" s="4" t="str">
        <f t="shared" si="1"/>
        <v>Normal</v>
      </c>
    </row>
    <row r="88" spans="1:10" x14ac:dyDescent="0.2">
      <c r="A88" s="4">
        <v>1504604</v>
      </c>
      <c r="B88" s="4">
        <v>150460</v>
      </c>
      <c r="C88" s="1" t="s">
        <v>5</v>
      </c>
      <c r="D88" s="5" t="s">
        <v>88</v>
      </c>
      <c r="E88" s="10">
        <v>10.856455111981571</v>
      </c>
      <c r="F88" s="10">
        <v>5.1044134432480037</v>
      </c>
      <c r="G88" s="10">
        <v>6.6918341089894167</v>
      </c>
      <c r="H88" s="10">
        <v>5.0390723843901108</v>
      </c>
      <c r="I88" s="10">
        <v>31.179442646246152</v>
      </c>
      <c r="J88" s="4" t="str">
        <f t="shared" si="1"/>
        <v>Outliers</v>
      </c>
    </row>
    <row r="89" spans="1:10" x14ac:dyDescent="0.2">
      <c r="A89" s="4">
        <v>1504703</v>
      </c>
      <c r="B89" s="4">
        <v>150470</v>
      </c>
      <c r="C89" s="1" t="s">
        <v>5</v>
      </c>
      <c r="D89" s="5" t="s">
        <v>89</v>
      </c>
      <c r="E89" s="10">
        <v>13.435040864680165</v>
      </c>
      <c r="F89" s="10">
        <v>10.104144865095343</v>
      </c>
      <c r="G89" s="10">
        <v>12.057869175341237</v>
      </c>
      <c r="H89" s="10">
        <v>12.786692753450653</v>
      </c>
      <c r="I89" s="10">
        <v>12.385726004922068</v>
      </c>
      <c r="J89" s="4" t="str">
        <f t="shared" si="1"/>
        <v>Normal</v>
      </c>
    </row>
    <row r="90" spans="1:10" x14ac:dyDescent="0.2">
      <c r="A90" s="4">
        <v>1504752</v>
      </c>
      <c r="B90" s="4">
        <v>150475</v>
      </c>
      <c r="C90" s="1" t="s">
        <v>14</v>
      </c>
      <c r="D90" s="5" t="s">
        <v>90</v>
      </c>
      <c r="E90" s="10">
        <v>4.4957378469146096</v>
      </c>
      <c r="F90" s="10">
        <v>4.3924913369255894</v>
      </c>
      <c r="G90" s="10">
        <v>3.7919132896266268</v>
      </c>
      <c r="H90" s="10">
        <v>5.2215060764555155</v>
      </c>
      <c r="I90" s="10">
        <v>7.0221566877497965</v>
      </c>
      <c r="J90" s="4" t="str">
        <f t="shared" si="1"/>
        <v>Normal</v>
      </c>
    </row>
    <row r="91" spans="1:10" x14ac:dyDescent="0.2">
      <c r="A91" s="4">
        <v>1504802</v>
      </c>
      <c r="B91" s="4">
        <v>150480</v>
      </c>
      <c r="C91" s="1" t="s">
        <v>14</v>
      </c>
      <c r="D91" s="5" t="s">
        <v>91</v>
      </c>
      <c r="E91" s="10">
        <v>9.6939762748917673</v>
      </c>
      <c r="F91" s="10">
        <v>5.1371932960423043</v>
      </c>
      <c r="G91" s="10">
        <v>5.2842590862915024</v>
      </c>
      <c r="H91" s="10">
        <v>5.3848554929607158</v>
      </c>
      <c r="I91" s="10">
        <v>13.104444111925782</v>
      </c>
      <c r="J91" s="4" t="str">
        <f t="shared" si="1"/>
        <v>Normal</v>
      </c>
    </row>
    <row r="92" spans="1:10" x14ac:dyDescent="0.2">
      <c r="A92" s="4">
        <v>1504901</v>
      </c>
      <c r="B92" s="4">
        <v>150490</v>
      </c>
      <c r="C92" s="1" t="s">
        <v>10</v>
      </c>
      <c r="D92" s="5" t="s">
        <v>92</v>
      </c>
      <c r="E92" s="10">
        <v>12.649529430980536</v>
      </c>
      <c r="F92" s="10">
        <v>8.7952237075937347</v>
      </c>
      <c r="G92" s="10">
        <v>10.292387926078112</v>
      </c>
      <c r="H92" s="10">
        <v>12.020226570442329</v>
      </c>
      <c r="I92" s="10">
        <v>14.660323159784561</v>
      </c>
      <c r="J92" s="4" t="str">
        <f t="shared" si="1"/>
        <v>Normal</v>
      </c>
    </row>
    <row r="93" spans="1:10" x14ac:dyDescent="0.2">
      <c r="A93" s="4">
        <v>1504950</v>
      </c>
      <c r="B93" s="4">
        <v>150495</v>
      </c>
      <c r="C93" s="1" t="s">
        <v>7</v>
      </c>
      <c r="D93" s="5" t="s">
        <v>93</v>
      </c>
      <c r="E93" s="10">
        <v>10.890089807925666</v>
      </c>
      <c r="F93" s="10">
        <v>9.3769607116145615</v>
      </c>
      <c r="G93" s="10">
        <v>6.7708918091208066</v>
      </c>
      <c r="H93" s="10">
        <v>9.8578241517566063</v>
      </c>
      <c r="I93" s="10">
        <v>6.2287939988459318</v>
      </c>
      <c r="J93" s="4" t="str">
        <f t="shared" si="1"/>
        <v>Normal</v>
      </c>
    </row>
    <row r="94" spans="1:10" x14ac:dyDescent="0.2">
      <c r="A94" s="4">
        <v>1504976</v>
      </c>
      <c r="B94" s="4">
        <v>150497</v>
      </c>
      <c r="C94" s="1" t="s">
        <v>41</v>
      </c>
      <c r="D94" s="5" t="s">
        <v>94</v>
      </c>
      <c r="E94" s="10">
        <v>5.2875644248936178</v>
      </c>
      <c r="F94" s="10">
        <v>9.0490191797342838</v>
      </c>
      <c r="G94" s="10">
        <v>8.0583162553165142</v>
      </c>
      <c r="H94" s="10">
        <v>9.6671020090955295</v>
      </c>
      <c r="I94" s="10">
        <v>6.6379794200187092</v>
      </c>
      <c r="J94" s="4" t="str">
        <f t="shared" si="1"/>
        <v>Normal</v>
      </c>
    </row>
    <row r="95" spans="1:10" x14ac:dyDescent="0.2">
      <c r="A95" s="4">
        <v>1505007</v>
      </c>
      <c r="B95" s="4">
        <v>150500</v>
      </c>
      <c r="C95" s="1" t="s">
        <v>23</v>
      </c>
      <c r="D95" s="5" t="s">
        <v>95</v>
      </c>
      <c r="E95" s="10">
        <v>8.0038384112850309</v>
      </c>
      <c r="F95" s="10">
        <v>7.4657869447855498</v>
      </c>
      <c r="G95" s="10">
        <v>11.452990838533022</v>
      </c>
      <c r="H95" s="10">
        <v>9.3484479456317189</v>
      </c>
      <c r="I95" s="10">
        <v>9.6975200838281523</v>
      </c>
      <c r="J95" s="4" t="str">
        <f t="shared" si="1"/>
        <v>Normal</v>
      </c>
    </row>
    <row r="96" spans="1:10" x14ac:dyDescent="0.2">
      <c r="A96" s="4">
        <v>1505031</v>
      </c>
      <c r="B96" s="4">
        <v>150503</v>
      </c>
      <c r="C96" s="1" t="s">
        <v>26</v>
      </c>
      <c r="D96" s="5" t="s">
        <v>96</v>
      </c>
      <c r="E96" s="10">
        <v>4.9126424336728727</v>
      </c>
      <c r="F96" s="10">
        <v>4.9413068195052174</v>
      </c>
      <c r="G96" s="10">
        <v>4.1285415448422853</v>
      </c>
      <c r="H96" s="10">
        <v>3.60306434921204</v>
      </c>
      <c r="I96" s="10">
        <v>7.7108622702071781</v>
      </c>
      <c r="J96" s="4" t="str">
        <f t="shared" si="1"/>
        <v>Normal</v>
      </c>
    </row>
    <row r="97" spans="1:10" x14ac:dyDescent="0.2">
      <c r="A97" s="4">
        <v>1505064</v>
      </c>
      <c r="B97" s="4">
        <v>150506</v>
      </c>
      <c r="C97" s="1" t="s">
        <v>41</v>
      </c>
      <c r="D97" s="5" t="s">
        <v>97</v>
      </c>
      <c r="E97" s="10">
        <v>14.909804428500991</v>
      </c>
      <c r="F97" s="10">
        <v>17.176704396407246</v>
      </c>
      <c r="G97" s="10">
        <v>9.9329761038707201</v>
      </c>
      <c r="H97" s="10">
        <v>8.5543313663545089</v>
      </c>
      <c r="I97" s="10">
        <v>13.075664034458004</v>
      </c>
      <c r="J97" s="4" t="str">
        <f t="shared" si="1"/>
        <v>Normal</v>
      </c>
    </row>
    <row r="98" spans="1:10" x14ac:dyDescent="0.2">
      <c r="A98" s="4">
        <v>1505106</v>
      </c>
      <c r="B98" s="4">
        <v>150510</v>
      </c>
      <c r="C98" s="1" t="s">
        <v>14</v>
      </c>
      <c r="D98" s="5" t="s">
        <v>98</v>
      </c>
      <c r="E98" s="10">
        <v>4.6975392346929521</v>
      </c>
      <c r="F98" s="10">
        <v>14.34620181641999</v>
      </c>
      <c r="G98" s="10">
        <v>8.1428115257576295</v>
      </c>
      <c r="H98" s="10">
        <v>6.3971711120966415</v>
      </c>
      <c r="I98" s="10">
        <v>4.6920685803098738</v>
      </c>
      <c r="J98" s="4" t="str">
        <f t="shared" si="1"/>
        <v>Normal</v>
      </c>
    </row>
    <row r="99" spans="1:10" x14ac:dyDescent="0.2">
      <c r="A99" s="4">
        <v>1505205</v>
      </c>
      <c r="B99" s="4">
        <v>150520</v>
      </c>
      <c r="C99" s="1" t="s">
        <v>10</v>
      </c>
      <c r="D99" s="5" t="s">
        <v>99</v>
      </c>
      <c r="E99" s="10">
        <v>19.319052909068713</v>
      </c>
      <c r="F99" s="10">
        <v>13.788007392494476</v>
      </c>
      <c r="G99" s="10">
        <v>27.445527821576899</v>
      </c>
      <c r="H99" s="10">
        <v>21.360038691900741</v>
      </c>
      <c r="I99" s="10">
        <v>23.518672722684833</v>
      </c>
      <c r="J99" s="4" t="str">
        <f t="shared" si="1"/>
        <v>Normal</v>
      </c>
    </row>
    <row r="100" spans="1:10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10">
        <v>5.6611166623628391</v>
      </c>
      <c r="F100" s="10">
        <v>5.0878551713341622</v>
      </c>
      <c r="G100" s="10">
        <v>6.7288880414127581</v>
      </c>
      <c r="H100" s="10">
        <v>7.5746207994827532</v>
      </c>
      <c r="I100" s="10">
        <v>4.7352495175075822</v>
      </c>
      <c r="J100" s="4" t="str">
        <f t="shared" si="1"/>
        <v>Normal</v>
      </c>
    </row>
    <row r="101" spans="1:10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10">
        <v>5.706806616848028</v>
      </c>
      <c r="F101" s="10">
        <v>8.2237678342107241</v>
      </c>
      <c r="G101" s="10">
        <v>10.273880914489068</v>
      </c>
      <c r="H101" s="10">
        <v>6.6694859875853441</v>
      </c>
      <c r="I101" s="10">
        <v>9.8749492488834747</v>
      </c>
      <c r="J101" s="4" t="str">
        <f t="shared" si="1"/>
        <v>Normal</v>
      </c>
    </row>
    <row r="102" spans="1:10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10">
        <v>12.317067525801432</v>
      </c>
      <c r="F102" s="10">
        <v>11.436313483680072</v>
      </c>
      <c r="G102" s="10">
        <v>14.295586487927501</v>
      </c>
      <c r="H102" s="10">
        <v>13.68244042856206</v>
      </c>
      <c r="I102" s="10">
        <v>14.409681227863047</v>
      </c>
      <c r="J102" s="4" t="str">
        <f t="shared" si="1"/>
        <v>Normal</v>
      </c>
    </row>
    <row r="103" spans="1:10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10">
        <v>10.68895485558183</v>
      </c>
      <c r="F103" s="10">
        <v>9.6879264640914133</v>
      </c>
      <c r="G103" s="10">
        <v>11.486325116884096</v>
      </c>
      <c r="H103" s="10">
        <v>11.342188840716044</v>
      </c>
      <c r="I103" s="10">
        <v>16.0054787799493</v>
      </c>
      <c r="J103" s="4" t="str">
        <f t="shared" si="1"/>
        <v>Normal</v>
      </c>
    </row>
    <row r="104" spans="1:10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10">
        <v>9.7892480462165867</v>
      </c>
      <c r="F104" s="10">
        <v>8.9399541817176029</v>
      </c>
      <c r="G104" s="10">
        <v>7.4074601429188114</v>
      </c>
      <c r="H104" s="10">
        <v>9.4832699536782705</v>
      </c>
      <c r="I104" s="10">
        <v>10.422499999999999</v>
      </c>
      <c r="J104" s="4" t="str">
        <f t="shared" si="1"/>
        <v>Normal</v>
      </c>
    </row>
    <row r="105" spans="1:10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10">
        <v>5.523463671768301</v>
      </c>
      <c r="F105" s="10">
        <v>4.7820129496167354</v>
      </c>
      <c r="G105" s="10">
        <v>5.6909672351049121</v>
      </c>
      <c r="H105" s="10">
        <v>8.709096489803688</v>
      </c>
      <c r="I105" s="10">
        <v>8.7673011538564509</v>
      </c>
      <c r="J105" s="4" t="str">
        <f t="shared" si="1"/>
        <v>Normal</v>
      </c>
    </row>
    <row r="106" spans="1:10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10">
        <v>23.37354429174929</v>
      </c>
      <c r="F106" s="10">
        <v>20.108651311787384</v>
      </c>
      <c r="G106" s="10">
        <v>16.171136133891999</v>
      </c>
      <c r="H106" s="10">
        <v>16.311969651978835</v>
      </c>
      <c r="I106" s="10">
        <v>15.38655462184874</v>
      </c>
      <c r="J106" s="4" t="str">
        <f t="shared" si="1"/>
        <v>Normal</v>
      </c>
    </row>
    <row r="107" spans="1:10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10">
        <v>6.034985725561004</v>
      </c>
      <c r="F107" s="10">
        <v>7.8672280762935136</v>
      </c>
      <c r="G107" s="10">
        <v>5.474523877821146</v>
      </c>
      <c r="H107" s="10">
        <v>13.506112258272294</v>
      </c>
      <c r="I107" s="10">
        <v>12.147895335608647</v>
      </c>
      <c r="J107" s="4" t="str">
        <f t="shared" si="1"/>
        <v>Normal</v>
      </c>
    </row>
    <row r="108" spans="1:10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10">
        <v>5.0234657488375838</v>
      </c>
      <c r="F108" s="10">
        <v>4.4422982441495922</v>
      </c>
      <c r="G108" s="10">
        <v>6.4643838412804344</v>
      </c>
      <c r="H108" s="10">
        <v>7.6128672292503765</v>
      </c>
      <c r="I108" s="10">
        <v>6.9107261825449697</v>
      </c>
      <c r="J108" s="4" t="str">
        <f t="shared" si="1"/>
        <v>Normal</v>
      </c>
    </row>
    <row r="109" spans="1:10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10">
        <v>11.21325869956442</v>
      </c>
      <c r="F109" s="10">
        <v>6.6906023069794553</v>
      </c>
      <c r="G109" s="10">
        <v>9.9901429597880629</v>
      </c>
      <c r="H109" s="10">
        <v>6.4524181697840746</v>
      </c>
      <c r="I109" s="10">
        <v>8.5288776796973522</v>
      </c>
      <c r="J109" s="4" t="str">
        <f t="shared" si="1"/>
        <v>Normal</v>
      </c>
    </row>
    <row r="110" spans="1:10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10">
        <v>9.5229181205239595</v>
      </c>
      <c r="F110" s="10">
        <v>9.438829205632139</v>
      </c>
      <c r="G110" s="10">
        <v>9.2330892036538312</v>
      </c>
      <c r="H110" s="10">
        <v>6.4923031737922177</v>
      </c>
      <c r="I110" s="10">
        <v>9.6083930942895091</v>
      </c>
      <c r="J110" s="4" t="str">
        <f t="shared" si="1"/>
        <v>Normal</v>
      </c>
    </row>
    <row r="111" spans="1:10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10">
        <v>19.477641166186135</v>
      </c>
      <c r="F111" s="10">
        <v>12.946766033400134</v>
      </c>
      <c r="G111" s="10">
        <v>13.214654021969322</v>
      </c>
      <c r="H111" s="10">
        <v>14.062253371683719</v>
      </c>
      <c r="I111" s="10">
        <v>14.845006016847172</v>
      </c>
      <c r="J111" s="4" t="str">
        <f t="shared" si="1"/>
        <v>Normal</v>
      </c>
    </row>
    <row r="112" spans="1:10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10">
        <v>21.432376357642895</v>
      </c>
      <c r="F112" s="10">
        <v>13.727949208782986</v>
      </c>
      <c r="G112" s="10">
        <v>12.345323889247542</v>
      </c>
      <c r="H112" s="10">
        <v>10.480557629484222</v>
      </c>
      <c r="I112" s="10">
        <v>10.390985100225105</v>
      </c>
      <c r="J112" s="4" t="str">
        <f t="shared" si="1"/>
        <v>Normal</v>
      </c>
    </row>
    <row r="113" spans="1:10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10">
        <v>16.795114700575965</v>
      </c>
      <c r="F113" s="10">
        <v>15.684655364120275</v>
      </c>
      <c r="G113" s="10">
        <v>15.778978484608627</v>
      </c>
      <c r="H113" s="10">
        <v>15.901013743127997</v>
      </c>
      <c r="I113" s="10">
        <v>16.860197368421051</v>
      </c>
      <c r="J113" s="4" t="str">
        <f t="shared" si="1"/>
        <v>Normal</v>
      </c>
    </row>
    <row r="114" spans="1:10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10">
        <v>7.5818476409583164</v>
      </c>
      <c r="F114" s="10">
        <v>7.1031409542397714</v>
      </c>
      <c r="G114" s="10">
        <v>7.5406425408735664</v>
      </c>
      <c r="H114" s="10">
        <v>11.949610936049991</v>
      </c>
      <c r="I114" s="10">
        <v>12.031118958287355</v>
      </c>
      <c r="J114" s="4" t="str">
        <f t="shared" si="1"/>
        <v>Normal</v>
      </c>
    </row>
    <row r="115" spans="1:10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10">
        <v>4.9217658083754978</v>
      </c>
      <c r="F115" s="10">
        <v>3.2737846075792856</v>
      </c>
      <c r="G115" s="10">
        <v>3.8262641650655618</v>
      </c>
      <c r="H115" s="10">
        <v>3.7773395715937457</v>
      </c>
      <c r="I115" s="10">
        <v>6.2233502538071068</v>
      </c>
      <c r="J115" s="4" t="str">
        <f t="shared" si="1"/>
        <v>Normal</v>
      </c>
    </row>
    <row r="116" spans="1:10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10">
        <v>5.5992202512527349</v>
      </c>
      <c r="F116" s="10">
        <v>6.810305123280795</v>
      </c>
      <c r="G116" s="10">
        <v>7.5233647556503733</v>
      </c>
      <c r="H116" s="10">
        <v>7.7455704809793673</v>
      </c>
      <c r="I116" s="10">
        <v>15.298919567827131</v>
      </c>
      <c r="J116" s="4" t="str">
        <f t="shared" si="1"/>
        <v>Normal</v>
      </c>
    </row>
    <row r="117" spans="1:10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10">
        <v>3.7209048007463958</v>
      </c>
      <c r="F117" s="10">
        <v>4.226036123488333</v>
      </c>
      <c r="G117" s="10">
        <v>6.1293574312774775</v>
      </c>
      <c r="H117" s="10">
        <v>6.949394400200795</v>
      </c>
      <c r="I117" s="10">
        <v>8.5260609683203832</v>
      </c>
      <c r="J117" s="4" t="str">
        <f t="shared" si="1"/>
        <v>Normal</v>
      </c>
    </row>
    <row r="118" spans="1:10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10">
        <v>17.478458444863257</v>
      </c>
      <c r="F118" s="10">
        <v>16.106031452714735</v>
      </c>
      <c r="G118" s="10">
        <v>13.825364586455976</v>
      </c>
      <c r="H118" s="10">
        <v>14.171938975048022</v>
      </c>
      <c r="I118" s="10">
        <v>13.326725403817916</v>
      </c>
      <c r="J118" s="4" t="str">
        <f t="shared" si="1"/>
        <v>Normal</v>
      </c>
    </row>
    <row r="119" spans="1:10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10">
        <v>5.4443782886219889</v>
      </c>
      <c r="F119" s="10">
        <v>4.9988035723870619</v>
      </c>
      <c r="G119" s="10">
        <v>5.9477616615575446</v>
      </c>
      <c r="H119" s="10">
        <v>8.9554560776920269</v>
      </c>
      <c r="I119" s="10">
        <v>9.2099116905724703</v>
      </c>
      <c r="J119" s="4" t="str">
        <f t="shared" si="1"/>
        <v>Normal</v>
      </c>
    </row>
    <row r="120" spans="1:10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10">
        <v>6.2461944723745075</v>
      </c>
      <c r="F120" s="10">
        <v>6.2738903370519044</v>
      </c>
      <c r="G120" s="10">
        <v>5.6200397669838704</v>
      </c>
      <c r="H120" s="10">
        <v>4.9911061454369179</v>
      </c>
      <c r="I120" s="10">
        <v>8.2906164591557854</v>
      </c>
      <c r="J120" s="4" t="str">
        <f t="shared" si="1"/>
        <v>Normal</v>
      </c>
    </row>
    <row r="121" spans="1:10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10">
        <v>5.7392365948372488</v>
      </c>
      <c r="F121" s="10">
        <v>4.0317537101914898</v>
      </c>
      <c r="G121" s="10">
        <v>5.1951784846037645</v>
      </c>
      <c r="H121" s="10">
        <v>5.0356721729903668</v>
      </c>
      <c r="I121" s="10">
        <v>9.8742442563482467</v>
      </c>
      <c r="J121" s="4" t="str">
        <f t="shared" si="1"/>
        <v>Normal</v>
      </c>
    </row>
    <row r="122" spans="1:10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10">
        <v>16.722869537758434</v>
      </c>
      <c r="F122" s="10">
        <v>16.051370785242817</v>
      </c>
      <c r="G122" s="10">
        <v>14.680126390056879</v>
      </c>
      <c r="H122" s="10">
        <v>14.984343503946638</v>
      </c>
      <c r="I122" s="10">
        <v>10.276305220883534</v>
      </c>
      <c r="J122" s="4" t="str">
        <f t="shared" si="1"/>
        <v>Normal</v>
      </c>
    </row>
    <row r="123" spans="1:10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10">
        <v>8.1816043357343862</v>
      </c>
      <c r="F123" s="10">
        <v>7.930096733475092</v>
      </c>
      <c r="G123" s="10">
        <v>9.3480998445105659</v>
      </c>
      <c r="H123" s="10">
        <v>12.747856310002771</v>
      </c>
      <c r="I123" s="10">
        <v>15.429885057471264</v>
      </c>
      <c r="J123" s="4" t="str">
        <f t="shared" si="1"/>
        <v>Normal</v>
      </c>
    </row>
    <row r="124" spans="1:10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10" t="s">
        <v>188</v>
      </c>
      <c r="F124" s="10" t="s">
        <v>188</v>
      </c>
      <c r="G124" s="10" t="s">
        <v>188</v>
      </c>
      <c r="H124" s="10" t="s">
        <v>188</v>
      </c>
      <c r="I124" s="10" t="s">
        <v>188</v>
      </c>
      <c r="J124" s="4" t="str">
        <f t="shared" si="1"/>
        <v>Outliers</v>
      </c>
    </row>
    <row r="125" spans="1:10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10">
        <v>33.584353676018168</v>
      </c>
      <c r="F125" s="10">
        <v>50.904012914086579</v>
      </c>
      <c r="G125" s="10">
        <v>27.89469015552233</v>
      </c>
      <c r="H125" s="10">
        <v>21.947348865657808</v>
      </c>
      <c r="I125" s="10">
        <v>20.14918084436043</v>
      </c>
      <c r="J125" s="4" t="str">
        <f t="shared" si="1"/>
        <v>Normal</v>
      </c>
    </row>
    <row r="126" spans="1:10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10">
        <v>12.312126509490271</v>
      </c>
      <c r="F126" s="10">
        <v>9.1859516461218931</v>
      </c>
      <c r="G126" s="10">
        <v>9.6087967986268534</v>
      </c>
      <c r="H126" s="10">
        <v>9.1896213708589336</v>
      </c>
      <c r="I126" s="10">
        <v>9.3002988047808763</v>
      </c>
      <c r="J126" s="4" t="str">
        <f t="shared" si="1"/>
        <v>Normal</v>
      </c>
    </row>
    <row r="127" spans="1:10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10">
        <v>3.6279419127899528</v>
      </c>
      <c r="F127" s="10">
        <v>4.1224173790541307</v>
      </c>
      <c r="G127" s="10">
        <v>3.2477666649549901</v>
      </c>
      <c r="H127" s="10">
        <v>6.4276542029522297</v>
      </c>
      <c r="I127" s="10">
        <v>5.0538178472861084</v>
      </c>
      <c r="J127" s="4" t="str">
        <f t="shared" si="1"/>
        <v>Normal</v>
      </c>
    </row>
    <row r="128" spans="1:10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10">
        <v>13.355480127268306</v>
      </c>
      <c r="F128" s="10">
        <v>6.741635825033752</v>
      </c>
      <c r="G128" s="10">
        <v>6.3500554403400917</v>
      </c>
      <c r="H128" s="10">
        <v>8.2483504059230928</v>
      </c>
      <c r="I128" s="10">
        <v>15.050335111475858</v>
      </c>
      <c r="J128" s="4" t="str">
        <f t="shared" si="1"/>
        <v>Normal</v>
      </c>
    </row>
    <row r="129" spans="1:10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10">
        <v>4.684437289598459</v>
      </c>
      <c r="F129" s="10">
        <v>4.3322961932711621</v>
      </c>
      <c r="G129" s="10">
        <v>2.9632090666749682</v>
      </c>
      <c r="H129" s="10">
        <v>5.1068685152566529</v>
      </c>
      <c r="I129" s="10">
        <v>7.3667358282742894</v>
      </c>
      <c r="J129" s="4" t="str">
        <f t="shared" si="1"/>
        <v>Normal</v>
      </c>
    </row>
    <row r="130" spans="1:10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10">
        <v>4.8923707666587406</v>
      </c>
      <c r="F130" s="10">
        <v>4.8670915564855513</v>
      </c>
      <c r="G130" s="10">
        <v>4.2376556480315122</v>
      </c>
      <c r="H130" s="10">
        <v>4.8370071001288384</v>
      </c>
      <c r="I130" s="10">
        <v>7.212243929212466</v>
      </c>
      <c r="J130" s="4" t="str">
        <f t="shared" si="1"/>
        <v>Normal</v>
      </c>
    </row>
    <row r="131" spans="1:10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10">
        <v>5.2931576104511757</v>
      </c>
      <c r="F131" s="10">
        <v>3.1705256644284954</v>
      </c>
      <c r="G131" s="10">
        <v>4.1696651388587957</v>
      </c>
      <c r="H131" s="10">
        <v>3.705884898453526</v>
      </c>
      <c r="I131" s="10">
        <v>4.5522522522522522</v>
      </c>
      <c r="J131" s="4" t="str">
        <f t="shared" si="1"/>
        <v>Normal</v>
      </c>
    </row>
    <row r="132" spans="1:10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10">
        <v>12.043320003654935</v>
      </c>
      <c r="F132" s="10">
        <v>11.762304477751986</v>
      </c>
      <c r="G132" s="10">
        <v>9.1288197272067961</v>
      </c>
      <c r="H132" s="10">
        <v>10.768259164974896</v>
      </c>
      <c r="I132" s="10">
        <v>10.914872798434443</v>
      </c>
      <c r="J132" s="4" t="str">
        <f t="shared" si="1"/>
        <v>Normal</v>
      </c>
    </row>
    <row r="133" spans="1:10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10">
        <v>10.534043017515685</v>
      </c>
      <c r="F133" s="10">
        <v>11.59876968590595</v>
      </c>
      <c r="G133" s="10">
        <v>8.1502861996663931</v>
      </c>
      <c r="H133" s="10">
        <v>13.779257800814063</v>
      </c>
      <c r="I133" s="10">
        <v>13.822874493927126</v>
      </c>
      <c r="J133" s="4" t="str">
        <f t="shared" si="1"/>
        <v>Normal</v>
      </c>
    </row>
    <row r="134" spans="1:10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10">
        <v>9.1959156786910654</v>
      </c>
      <c r="F134" s="10">
        <v>12.852814800723117</v>
      </c>
      <c r="G134" s="10">
        <v>7.8489316735631833</v>
      </c>
      <c r="H134" s="10">
        <v>9.8156783275361192</v>
      </c>
      <c r="I134" s="10">
        <v>12.209788287049767</v>
      </c>
      <c r="J134" s="4" t="str">
        <f t="shared" si="1"/>
        <v>Normal</v>
      </c>
    </row>
    <row r="135" spans="1:10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10">
        <v>6.4040871795626826</v>
      </c>
      <c r="F135" s="10">
        <v>10.54137726065129</v>
      </c>
      <c r="G135" s="10">
        <v>9.5303281334007597</v>
      </c>
      <c r="H135" s="10">
        <v>9.3375098418178464</v>
      </c>
      <c r="I135" s="10">
        <v>14.296360381861575</v>
      </c>
      <c r="J135" s="4" t="str">
        <f t="shared" si="1"/>
        <v>Normal</v>
      </c>
    </row>
    <row r="136" spans="1:10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10">
        <v>11.62248691333647</v>
      </c>
      <c r="F136" s="10">
        <v>9.4856839566455218</v>
      </c>
      <c r="G136" s="10">
        <v>11.726627809814637</v>
      </c>
      <c r="H136" s="10">
        <v>11.42479786158729</v>
      </c>
      <c r="I136" s="10">
        <v>14.578102878716376</v>
      </c>
      <c r="J136" s="4" t="str">
        <f t="shared" si="1"/>
        <v>Normal</v>
      </c>
    </row>
    <row r="137" spans="1:10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10">
        <v>12.075399502586565</v>
      </c>
      <c r="F137" s="10">
        <v>10.734726243046094</v>
      </c>
      <c r="G137" s="10">
        <v>11.554331957869028</v>
      </c>
      <c r="H137" s="10">
        <v>9.5367638315826273</v>
      </c>
      <c r="I137" s="10">
        <v>14.833384996900186</v>
      </c>
      <c r="J137" s="4" t="str">
        <f t="shared" si="1"/>
        <v>Normal</v>
      </c>
    </row>
    <row r="138" spans="1:10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10">
        <v>6.2854742368491383</v>
      </c>
      <c r="F138" s="10">
        <v>9.0460557703474116</v>
      </c>
      <c r="G138" s="10">
        <v>8.0269173751630287</v>
      </c>
      <c r="H138" s="10">
        <v>8.9568699310329905</v>
      </c>
      <c r="I138" s="10">
        <v>6.9476049674748666</v>
      </c>
      <c r="J138" s="4" t="str">
        <f t="shared" si="1"/>
        <v>Normal</v>
      </c>
    </row>
    <row r="139" spans="1:10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10">
        <v>21.569554506783224</v>
      </c>
      <c r="F139" s="10">
        <v>14.438395977883788</v>
      </c>
      <c r="G139" s="10">
        <v>21.14629162566688</v>
      </c>
      <c r="H139" s="10">
        <v>15.275185741725792</v>
      </c>
      <c r="I139" s="10">
        <v>20.140684410646386</v>
      </c>
      <c r="J139" s="4" t="str">
        <f t="shared" si="1"/>
        <v>Normal</v>
      </c>
    </row>
    <row r="140" spans="1:10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10">
        <v>4.4379441828164863</v>
      </c>
      <c r="F140" s="10">
        <v>5.1124162366146813</v>
      </c>
      <c r="G140" s="10">
        <v>5.7031639371194061</v>
      </c>
      <c r="H140" s="10">
        <v>5.5495551101915259</v>
      </c>
      <c r="I140" s="10">
        <v>10.37525354969574</v>
      </c>
      <c r="J140" s="4" t="str">
        <f t="shared" si="1"/>
        <v>Normal</v>
      </c>
    </row>
    <row r="141" spans="1:10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10">
        <v>8.8856112228981488</v>
      </c>
      <c r="F141" s="10">
        <v>10.914136129481568</v>
      </c>
      <c r="G141" s="10">
        <v>11.996462169345889</v>
      </c>
      <c r="H141" s="10">
        <v>12.321537762178117</v>
      </c>
      <c r="I141" s="10">
        <v>14.584366576819408</v>
      </c>
      <c r="J141" s="4" t="str">
        <f t="shared" si="1"/>
        <v>Normal</v>
      </c>
    </row>
    <row r="142" spans="1:10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10">
        <v>10.915873762597718</v>
      </c>
      <c r="F142" s="10">
        <v>7.6466451018286792</v>
      </c>
      <c r="G142" s="10">
        <v>9.6802362266310524</v>
      </c>
      <c r="H142" s="10">
        <v>8.4519687849197567</v>
      </c>
      <c r="I142" s="10">
        <v>13.815331511577737</v>
      </c>
      <c r="J142" s="4" t="str">
        <f t="shared" si="1"/>
        <v>Normal</v>
      </c>
    </row>
    <row r="143" spans="1:10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10">
        <v>20.022761030627411</v>
      </c>
      <c r="F143" s="10">
        <v>14.779246376472384</v>
      </c>
      <c r="G143" s="10">
        <v>12.557820256327409</v>
      </c>
      <c r="H143" s="10">
        <v>9.9164546809904923</v>
      </c>
      <c r="I143" s="10">
        <v>7.8676567656765677</v>
      </c>
      <c r="J143" s="4" t="str">
        <f t="shared" si="1"/>
        <v>Normal</v>
      </c>
    </row>
    <row r="144" spans="1:10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10">
        <v>8.809174311642197</v>
      </c>
      <c r="F144" s="10">
        <v>5.2977736549742351</v>
      </c>
      <c r="G144" s="10">
        <v>6.6271568324023731</v>
      </c>
      <c r="H144" s="10">
        <v>5.7354032464802049</v>
      </c>
      <c r="I144" s="10">
        <v>6.1677419354838712</v>
      </c>
      <c r="J144" s="4" t="str">
        <f t="shared" si="1"/>
        <v>Normal</v>
      </c>
    </row>
    <row r="145" spans="1:10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10">
        <v>10.375188659771684</v>
      </c>
      <c r="F145" s="10">
        <v>14.920523969743982</v>
      </c>
      <c r="G145" s="10">
        <v>15.003110962892151</v>
      </c>
      <c r="H145" s="10">
        <v>15.512183253787221</v>
      </c>
      <c r="I145" s="10">
        <v>12.665703739367677</v>
      </c>
      <c r="J145" s="4" t="str">
        <f t="shared" si="1"/>
        <v>Normal</v>
      </c>
    </row>
    <row r="146" spans="1:10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10">
        <v>2.5691389952844808</v>
      </c>
      <c r="F146" s="10">
        <v>2.7943120662888732</v>
      </c>
      <c r="G146" s="10">
        <v>3.6695484181364248</v>
      </c>
      <c r="H146" s="10">
        <v>2.7721337220994475</v>
      </c>
      <c r="I146" s="10">
        <v>2.1040000000000001</v>
      </c>
      <c r="J146" s="4" t="str">
        <f t="shared" ref="J146:J160" si="2">IF(AND(I146&lt;$M$21,I146&gt;$M$22),"Normal","Outliers")</f>
        <v>Normal</v>
      </c>
    </row>
    <row r="147" spans="1:10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10">
        <v>5.8055272918734184</v>
      </c>
      <c r="F147" s="10">
        <v>5.968389622598596</v>
      </c>
      <c r="G147" s="10">
        <v>5.6987873655222154</v>
      </c>
      <c r="H147" s="10">
        <v>5.2633113213457969</v>
      </c>
      <c r="I147" s="10">
        <v>5.0859399210276406</v>
      </c>
      <c r="J147" s="4" t="str">
        <f t="shared" si="2"/>
        <v>Normal</v>
      </c>
    </row>
    <row r="148" spans="1:10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10">
        <v>11.999052034736577</v>
      </c>
      <c r="F148" s="10">
        <v>11.62492573926443</v>
      </c>
      <c r="G148" s="10">
        <v>15.959463936141814</v>
      </c>
      <c r="H148" s="10">
        <v>12.499109082773844</v>
      </c>
      <c r="I148" s="10">
        <v>15.807073954983922</v>
      </c>
      <c r="J148" s="4" t="str">
        <f t="shared" si="2"/>
        <v>Normal</v>
      </c>
    </row>
    <row r="149" spans="1:10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10">
        <v>6.7477248957233114</v>
      </c>
      <c r="F149" s="10">
        <v>5.9934577861500085</v>
      </c>
      <c r="G149" s="10">
        <v>7.5988180468844622</v>
      </c>
      <c r="H149" s="10">
        <v>6.9374132984102612</v>
      </c>
      <c r="I149" s="10">
        <v>5.9292929292929291</v>
      </c>
      <c r="J149" s="4" t="str">
        <f t="shared" si="2"/>
        <v>Normal</v>
      </c>
    </row>
    <row r="150" spans="1:10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10">
        <v>7.8064797439224112</v>
      </c>
      <c r="F150" s="10">
        <v>10.531858019423677</v>
      </c>
      <c r="G150" s="10">
        <v>5.7132517797391325</v>
      </c>
      <c r="H150" s="10">
        <v>7.4458176115617496</v>
      </c>
      <c r="I150" s="10">
        <v>7.3683029338556327</v>
      </c>
      <c r="J150" s="4" t="str">
        <f t="shared" si="2"/>
        <v>Normal</v>
      </c>
    </row>
    <row r="151" spans="1:10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10">
        <v>5.6202283595595022</v>
      </c>
      <c r="F151" s="10">
        <v>4.7273988915660086</v>
      </c>
      <c r="G151" s="10">
        <v>8.295205563499108</v>
      </c>
      <c r="H151" s="10">
        <v>6.2430213865708435</v>
      </c>
      <c r="I151" s="10">
        <v>7.5740703109124166</v>
      </c>
      <c r="J151" s="4" t="str">
        <f t="shared" si="2"/>
        <v>Normal</v>
      </c>
    </row>
    <row r="152" spans="1:10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10">
        <v>6.5525648041733318</v>
      </c>
      <c r="F152" s="10">
        <v>6.8976508279347692</v>
      </c>
      <c r="G152" s="10">
        <v>6.645544269180693</v>
      </c>
      <c r="H152" s="10">
        <v>5.175164826027892</v>
      </c>
      <c r="I152" s="10">
        <v>5.9070045899022148</v>
      </c>
      <c r="J152" s="4" t="str">
        <f t="shared" si="2"/>
        <v>Normal</v>
      </c>
    </row>
    <row r="153" spans="1:10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10">
        <v>11.060192016566937</v>
      </c>
      <c r="F153" s="10">
        <v>10.762002696457479</v>
      </c>
      <c r="G153" s="10">
        <v>11.902064600351606</v>
      </c>
      <c r="H153" s="10">
        <v>14.016652924031934</v>
      </c>
      <c r="I153" s="10">
        <v>10.094482661799804</v>
      </c>
      <c r="J153" s="4" t="str">
        <f t="shared" si="2"/>
        <v>Normal</v>
      </c>
    </row>
    <row r="154" spans="1:10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10">
        <v>15.30340045044</v>
      </c>
      <c r="F154" s="10">
        <v>11.28123597946942</v>
      </c>
      <c r="G154" s="10">
        <v>15.77438556918019</v>
      </c>
      <c r="H154" s="10">
        <v>13.397197977753338</v>
      </c>
      <c r="I154" s="10">
        <v>16.413793103448278</v>
      </c>
      <c r="J154" s="4" t="str">
        <f t="shared" si="2"/>
        <v>Normal</v>
      </c>
    </row>
    <row r="155" spans="1:10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10">
        <v>5.8389371891995872</v>
      </c>
      <c r="F155" s="10">
        <v>5.8219718419164677</v>
      </c>
      <c r="G155" s="10">
        <v>6.3795032833202487</v>
      </c>
      <c r="H155" s="10">
        <v>8.4462498093018716</v>
      </c>
      <c r="I155" s="10">
        <v>8.3114842964753191</v>
      </c>
      <c r="J155" s="4" t="str">
        <f t="shared" si="2"/>
        <v>Normal</v>
      </c>
    </row>
    <row r="156" spans="1:10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10">
        <v>14.054758758738444</v>
      </c>
      <c r="F156" s="10">
        <v>14.825059847249051</v>
      </c>
      <c r="G156" s="10">
        <v>15.272882840209855</v>
      </c>
      <c r="H156" s="10">
        <v>12.48133662749327</v>
      </c>
      <c r="I156" s="10">
        <v>13.327964616540099</v>
      </c>
      <c r="J156" s="4" t="str">
        <f t="shared" si="2"/>
        <v>Normal</v>
      </c>
    </row>
    <row r="157" spans="1:10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10">
        <v>11.657521500549333</v>
      </c>
      <c r="F157" s="10">
        <v>11.532543806674246</v>
      </c>
      <c r="G157" s="10">
        <v>8.2665287137824848</v>
      </c>
      <c r="H157" s="10">
        <v>12.019814261183701</v>
      </c>
      <c r="I157" s="10">
        <v>13.844976076555024</v>
      </c>
      <c r="J157" s="4" t="str">
        <f t="shared" si="2"/>
        <v>Normal</v>
      </c>
    </row>
    <row r="158" spans="1:10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10">
        <v>7.7722517932376727</v>
      </c>
      <c r="F158" s="10">
        <v>7.777389332226444</v>
      </c>
      <c r="G158" s="10">
        <v>9.8334209153616605</v>
      </c>
      <c r="H158" s="10">
        <v>7.7951029823902518</v>
      </c>
      <c r="I158" s="10">
        <v>9.2147942157953278</v>
      </c>
      <c r="J158" s="4" t="str">
        <f t="shared" si="2"/>
        <v>Normal</v>
      </c>
    </row>
    <row r="159" spans="1:10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10">
        <v>12.327353098244275</v>
      </c>
      <c r="F159" s="10">
        <v>15.22859073193408</v>
      </c>
      <c r="G159" s="10">
        <v>14.558981026786093</v>
      </c>
      <c r="H159" s="10">
        <v>11.628266147817932</v>
      </c>
      <c r="I159" s="10">
        <v>12.831329113924051</v>
      </c>
      <c r="J159" s="4" t="str">
        <f t="shared" si="2"/>
        <v>Normal</v>
      </c>
    </row>
    <row r="160" spans="1:10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10">
        <v>5.6686422271570098</v>
      </c>
      <c r="F160" s="10">
        <v>6.9491349111527088</v>
      </c>
      <c r="G160" s="10">
        <v>7.7369831141437571</v>
      </c>
      <c r="H160" s="10">
        <v>8.3444721226569811</v>
      </c>
      <c r="I160" s="10">
        <v>10.639400136332652</v>
      </c>
      <c r="J160" s="4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0"/>
  <sheetViews>
    <sheetView tabSelected="1"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5" width="9.140625" style="1" customWidth="1"/>
    <col min="6" max="8" width="9.140625" style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2" x14ac:dyDescent="0.2">
      <c r="A1" s="13" t="s">
        <v>177</v>
      </c>
    </row>
    <row r="2" spans="1:12" x14ac:dyDescent="0.2">
      <c r="K2" s="1" t="s">
        <v>178</v>
      </c>
    </row>
    <row r="3" spans="1:12" x14ac:dyDescent="0.2">
      <c r="A3" s="2" t="s">
        <v>1</v>
      </c>
      <c r="B3" s="2" t="s">
        <v>2</v>
      </c>
      <c r="C3" s="2" t="s">
        <v>3</v>
      </c>
      <c r="D3" s="2" t="s">
        <v>4</v>
      </c>
      <c r="E3" s="3">
        <v>2018</v>
      </c>
      <c r="F3" s="3">
        <v>2019</v>
      </c>
      <c r="G3" s="3">
        <v>2020</v>
      </c>
      <c r="H3" s="3">
        <v>2021</v>
      </c>
      <c r="I3" s="3" t="s">
        <v>179</v>
      </c>
    </row>
    <row r="4" spans="1:12" x14ac:dyDescent="0.2">
      <c r="A4" s="2"/>
      <c r="B4" s="2"/>
      <c r="C4" s="2"/>
      <c r="D4" s="7" t="s">
        <v>164</v>
      </c>
      <c r="E4" s="12">
        <v>1.071127881304385</v>
      </c>
      <c r="F4" s="10">
        <v>1.1420389659737871</v>
      </c>
      <c r="G4" s="10">
        <v>1.0100359057729511</v>
      </c>
      <c r="H4" s="10">
        <v>0.75963977011026118</v>
      </c>
      <c r="K4" s="4" t="s">
        <v>180</v>
      </c>
      <c r="L4" s="6">
        <v>3.1956499322327661</v>
      </c>
    </row>
    <row r="5" spans="1:12" x14ac:dyDescent="0.2">
      <c r="A5" s="2"/>
      <c r="B5" s="2"/>
      <c r="C5" s="2"/>
      <c r="D5" s="7" t="s">
        <v>165</v>
      </c>
      <c r="E5" s="12">
        <v>0.81239472936387935</v>
      </c>
      <c r="F5" s="10">
        <v>0.95734055612713476</v>
      </c>
      <c r="G5" s="10">
        <v>0.81070830523858228</v>
      </c>
      <c r="H5" s="10">
        <v>0.50990526351316245</v>
      </c>
    </row>
    <row r="6" spans="1:12" x14ac:dyDescent="0.2">
      <c r="A6" s="2"/>
      <c r="B6" s="2"/>
      <c r="C6" s="2"/>
      <c r="D6" s="7" t="s">
        <v>166</v>
      </c>
      <c r="E6" s="12">
        <v>1.3394503780045359</v>
      </c>
      <c r="F6" s="10">
        <v>1.2580924057076333</v>
      </c>
      <c r="G6" s="10">
        <v>1.3190847594691271</v>
      </c>
      <c r="H6" s="10">
        <v>0.77300411635178723</v>
      </c>
    </row>
    <row r="7" spans="1:12" x14ac:dyDescent="0.2">
      <c r="A7" s="2"/>
      <c r="B7" s="2"/>
      <c r="C7" s="2"/>
      <c r="D7" s="7" t="s">
        <v>167</v>
      </c>
      <c r="E7" s="12">
        <v>2.664006305777848</v>
      </c>
      <c r="F7" s="10">
        <v>3.2571686077827677</v>
      </c>
      <c r="G7" s="10">
        <v>3.1653109951524159</v>
      </c>
      <c r="H7" s="10">
        <v>2.5879644000768027</v>
      </c>
    </row>
    <row r="8" spans="1:12" x14ac:dyDescent="0.2">
      <c r="A8" s="2"/>
      <c r="B8" s="2"/>
      <c r="C8" s="2"/>
      <c r="D8" s="7" t="s">
        <v>168</v>
      </c>
      <c r="E8" s="12">
        <v>3.4186264888042621</v>
      </c>
      <c r="F8" s="10">
        <v>4.1633012272752197</v>
      </c>
      <c r="G8" s="10">
        <v>2.4272087694894529</v>
      </c>
      <c r="H8" s="10">
        <v>2.3984702121516679</v>
      </c>
    </row>
    <row r="9" spans="1:12" x14ac:dyDescent="0.2">
      <c r="A9" s="2"/>
      <c r="B9" s="2"/>
      <c r="C9" s="2"/>
      <c r="D9" s="7" t="s">
        <v>169</v>
      </c>
      <c r="E9" s="12">
        <v>0.95155807239435986</v>
      </c>
      <c r="F9" s="10">
        <v>1.1019450111042575</v>
      </c>
      <c r="G9" s="10">
        <v>0.98076175718911274</v>
      </c>
      <c r="H9" s="10">
        <v>0.74931380618381316</v>
      </c>
    </row>
    <row r="10" spans="1:12" x14ac:dyDescent="0.2">
      <c r="A10" s="2"/>
      <c r="B10" s="2"/>
      <c r="C10" s="2"/>
      <c r="D10" s="7" t="s">
        <v>170</v>
      </c>
      <c r="E10" s="12">
        <v>0.57340155758453082</v>
      </c>
      <c r="F10" s="10">
        <v>0.65889716435760426</v>
      </c>
      <c r="G10" s="10">
        <v>0.65433037580171627</v>
      </c>
      <c r="H10" s="10">
        <v>0.31002620405631792</v>
      </c>
    </row>
    <row r="11" spans="1:12" x14ac:dyDescent="0.2">
      <c r="A11" s="2"/>
      <c r="B11" s="2"/>
      <c r="C11" s="2"/>
      <c r="D11" s="7" t="s">
        <v>171</v>
      </c>
      <c r="E11" s="12">
        <v>0.54190516599509175</v>
      </c>
      <c r="F11" s="10">
        <v>0.73072991863467385</v>
      </c>
      <c r="G11" s="10">
        <v>0.67500629217866448</v>
      </c>
      <c r="H11" s="10">
        <v>0.57421842080555885</v>
      </c>
    </row>
    <row r="12" spans="1:12" x14ac:dyDescent="0.2">
      <c r="A12" s="2"/>
      <c r="B12" s="2"/>
      <c r="C12" s="2"/>
      <c r="D12" s="7" t="s">
        <v>172</v>
      </c>
      <c r="E12" s="12">
        <v>2.0869387823779126</v>
      </c>
      <c r="F12" s="10">
        <v>1.9932051167477056</v>
      </c>
      <c r="G12" s="10">
        <v>1.0128510932655299</v>
      </c>
      <c r="H12" s="10">
        <v>1.2046054118824689</v>
      </c>
    </row>
    <row r="13" spans="1:12" x14ac:dyDescent="0.2">
      <c r="A13" s="2"/>
      <c r="B13" s="2"/>
      <c r="C13" s="2"/>
      <c r="D13" s="7" t="s">
        <v>173</v>
      </c>
      <c r="E13" s="12">
        <v>0.97754147366061805</v>
      </c>
      <c r="F13" s="10">
        <v>0.90746210848851927</v>
      </c>
      <c r="G13" s="10">
        <v>0.9820496537256822</v>
      </c>
      <c r="H13" s="10">
        <v>0.56889908166815417</v>
      </c>
    </row>
    <row r="14" spans="1:12" x14ac:dyDescent="0.2">
      <c r="A14" s="2"/>
      <c r="B14" s="2"/>
      <c r="C14" s="2"/>
      <c r="D14" s="7" t="s">
        <v>174</v>
      </c>
      <c r="E14" s="12">
        <v>1.0381487061412542</v>
      </c>
      <c r="F14" s="10">
        <v>0.93552633810846475</v>
      </c>
      <c r="G14" s="10">
        <v>1.1609848050455991</v>
      </c>
      <c r="H14" s="10">
        <v>0.82517605281336748</v>
      </c>
    </row>
    <row r="15" spans="1:12" x14ac:dyDescent="0.2">
      <c r="A15" s="2"/>
      <c r="B15" s="2"/>
      <c r="C15" s="2"/>
      <c r="D15" s="7" t="s">
        <v>175</v>
      </c>
      <c r="E15" s="12">
        <v>0.9711656146432841</v>
      </c>
      <c r="F15" s="10">
        <v>0.9033638915484582</v>
      </c>
      <c r="G15" s="10">
        <v>0.57102911991688121</v>
      </c>
      <c r="H15" s="10">
        <v>0.50406176664407731</v>
      </c>
      <c r="K15" s="9" t="s">
        <v>181</v>
      </c>
    </row>
    <row r="16" spans="1:12" x14ac:dyDescent="0.2">
      <c r="A16" s="2"/>
      <c r="B16" s="2"/>
      <c r="C16" s="2"/>
      <c r="D16" s="7" t="s">
        <v>176</v>
      </c>
      <c r="E16" s="12">
        <v>0.56347577994591891</v>
      </c>
      <c r="F16" s="10">
        <v>0.48277744098871878</v>
      </c>
      <c r="G16" s="10">
        <v>0.41868787025424381</v>
      </c>
      <c r="H16" s="10">
        <v>0.41778288593425683</v>
      </c>
    </row>
    <row r="17" spans="1:12" x14ac:dyDescent="0.2">
      <c r="A17" s="4">
        <v>1500107</v>
      </c>
      <c r="B17" s="4">
        <v>150010</v>
      </c>
      <c r="C17" s="1" t="s">
        <v>5</v>
      </c>
      <c r="D17" s="5" t="s">
        <v>6</v>
      </c>
      <c r="E17" s="10">
        <v>1.6960683819631877</v>
      </c>
      <c r="F17" s="10">
        <v>1.9569023545544202</v>
      </c>
      <c r="G17" s="10">
        <v>1.1162706145150796</v>
      </c>
      <c r="H17" s="10">
        <v>1.3769237865698176</v>
      </c>
      <c r="I17" s="4" t="str">
        <f>IF(AND(H17&lt;$L$21,H17&gt;$L$22),"Normal","Outliers")</f>
        <v>Normal</v>
      </c>
      <c r="K17" s="1" t="s">
        <v>182</v>
      </c>
      <c r="L17" s="6">
        <f>AVERAGE(H17:H160)</f>
        <v>1.8551831352466692</v>
      </c>
    </row>
    <row r="18" spans="1:12" x14ac:dyDescent="0.2">
      <c r="A18" s="4">
        <v>1500131</v>
      </c>
      <c r="B18" s="4">
        <v>150013</v>
      </c>
      <c r="C18" s="1" t="s">
        <v>7</v>
      </c>
      <c r="D18" s="5" t="s">
        <v>8</v>
      </c>
      <c r="E18" s="10">
        <v>3.3101065706082582</v>
      </c>
      <c r="F18" s="10">
        <v>5.6435311959901213</v>
      </c>
      <c r="G18" s="10">
        <v>9.1152820618504595</v>
      </c>
      <c r="H18" s="10">
        <v>3.6452303095357088</v>
      </c>
      <c r="I18" s="4" t="str">
        <f t="shared" ref="I18:I81" si="0">IF(AND(H18&lt;$L$21,H18&gt;$L$22),"Normal","Outliers")</f>
        <v>Outliers</v>
      </c>
      <c r="K18" s="1" t="s">
        <v>183</v>
      </c>
      <c r="L18" s="6">
        <f>_xlfn.QUARTILE.EXC(H17:H160,1)</f>
        <v>0.35097105827340536</v>
      </c>
    </row>
    <row r="19" spans="1:12" x14ac:dyDescent="0.2">
      <c r="A19" s="4">
        <v>1500206</v>
      </c>
      <c r="B19" s="4">
        <v>150020</v>
      </c>
      <c r="C19" s="1" t="s">
        <v>5</v>
      </c>
      <c r="D19" s="5" t="s">
        <v>9</v>
      </c>
      <c r="E19" s="10">
        <v>0.5722396639301548</v>
      </c>
      <c r="F19" s="10">
        <v>0.33547699479118415</v>
      </c>
      <c r="G19" s="10">
        <v>0.42518593048937292</v>
      </c>
      <c r="H19" s="10">
        <v>0.13256827941213725</v>
      </c>
      <c r="I19" s="4" t="str">
        <f t="shared" si="0"/>
        <v>Normal</v>
      </c>
      <c r="K19" s="1" t="s">
        <v>184</v>
      </c>
      <c r="L19" s="6">
        <f>_xlfn.QUARTILE.EXC(H17:H160,3)</f>
        <v>1.5356892184031197</v>
      </c>
    </row>
    <row r="20" spans="1:12" x14ac:dyDescent="0.2">
      <c r="A20" s="4">
        <v>1500305</v>
      </c>
      <c r="B20" s="4">
        <v>150030</v>
      </c>
      <c r="C20" s="1" t="s">
        <v>10</v>
      </c>
      <c r="D20" s="5" t="s">
        <v>11</v>
      </c>
      <c r="E20" s="10">
        <v>0.53244972412465308</v>
      </c>
      <c r="F20" s="10">
        <v>0.57920443266508348</v>
      </c>
      <c r="G20" s="10">
        <v>0.42216043811267928</v>
      </c>
      <c r="H20" s="10">
        <v>0.38732474042153187</v>
      </c>
      <c r="I20" s="4" t="str">
        <f t="shared" si="0"/>
        <v>Normal</v>
      </c>
      <c r="K20" s="1" t="s">
        <v>185</v>
      </c>
      <c r="L20" s="6">
        <f>L19-L18</f>
        <v>1.1847181601297143</v>
      </c>
    </row>
    <row r="21" spans="1:12" x14ac:dyDescent="0.2">
      <c r="A21" s="4">
        <v>1500347</v>
      </c>
      <c r="B21" s="4">
        <v>150034</v>
      </c>
      <c r="C21" s="1" t="s">
        <v>12</v>
      </c>
      <c r="D21" s="5" t="s">
        <v>13</v>
      </c>
      <c r="E21" s="10">
        <v>0.3645813677759206</v>
      </c>
      <c r="F21" s="10">
        <v>0.13354577241482421</v>
      </c>
      <c r="G21" s="10">
        <v>9.8078183812746605E-2</v>
      </c>
      <c r="H21" s="10">
        <v>0.33075149848517094</v>
      </c>
      <c r="I21" s="4" t="str">
        <f t="shared" si="0"/>
        <v>Normal</v>
      </c>
      <c r="K21" s="1" t="s">
        <v>186</v>
      </c>
      <c r="L21" s="6">
        <f>L17+1.5*L20</f>
        <v>3.6322603754412408</v>
      </c>
    </row>
    <row r="22" spans="1:12" x14ac:dyDescent="0.2">
      <c r="A22" s="4">
        <v>1500404</v>
      </c>
      <c r="B22" s="4">
        <v>150040</v>
      </c>
      <c r="C22" s="1" t="s">
        <v>14</v>
      </c>
      <c r="D22" s="5" t="s">
        <v>15</v>
      </c>
      <c r="E22" s="10">
        <v>0.67079492609312497</v>
      </c>
      <c r="F22" s="10">
        <v>0.6963801879452165</v>
      </c>
      <c r="G22" s="10">
        <v>1.0645188787754902</v>
      </c>
      <c r="H22" s="10">
        <v>0.56667642316320643</v>
      </c>
      <c r="I22" s="4" t="str">
        <f t="shared" si="0"/>
        <v>Normal</v>
      </c>
      <c r="K22" s="1" t="s">
        <v>187</v>
      </c>
      <c r="L22" s="6">
        <f>L17-1.5*L20</f>
        <v>7.810589505209764E-2</v>
      </c>
    </row>
    <row r="23" spans="1:12" x14ac:dyDescent="0.2">
      <c r="A23" s="4">
        <v>1500503</v>
      </c>
      <c r="B23" s="4">
        <v>150050</v>
      </c>
      <c r="C23" s="1" t="s">
        <v>14</v>
      </c>
      <c r="D23" s="5" t="s">
        <v>16</v>
      </c>
      <c r="E23" s="10">
        <v>1.6276455887215855</v>
      </c>
      <c r="F23" s="10">
        <v>1.3868836284540735</v>
      </c>
      <c r="G23" s="10">
        <v>1.3820295923637105</v>
      </c>
      <c r="H23" s="10">
        <v>1.6318203765828703</v>
      </c>
      <c r="I23" s="4" t="str">
        <f t="shared" si="0"/>
        <v>Normal</v>
      </c>
    </row>
    <row r="24" spans="1:12" x14ac:dyDescent="0.2">
      <c r="A24" s="4">
        <v>1500602</v>
      </c>
      <c r="B24" s="4">
        <v>150060</v>
      </c>
      <c r="C24" s="1" t="s">
        <v>17</v>
      </c>
      <c r="D24" s="5" t="s">
        <v>18</v>
      </c>
      <c r="E24" s="10">
        <v>0.64409638564855798</v>
      </c>
      <c r="F24" s="10" t="s">
        <v>188</v>
      </c>
      <c r="G24" s="10" t="s">
        <v>188</v>
      </c>
      <c r="H24" s="10">
        <v>0.35035503760771913</v>
      </c>
      <c r="I24" s="4" t="str">
        <f t="shared" si="0"/>
        <v>Normal</v>
      </c>
    </row>
    <row r="25" spans="1:12" x14ac:dyDescent="0.2">
      <c r="A25" s="4">
        <v>1500701</v>
      </c>
      <c r="B25" s="4">
        <v>150070</v>
      </c>
      <c r="C25" s="1" t="s">
        <v>10</v>
      </c>
      <c r="D25" s="5" t="s">
        <v>19</v>
      </c>
      <c r="E25" s="10">
        <v>0.63829379928800356</v>
      </c>
      <c r="F25" s="10">
        <v>0.98317837734605196</v>
      </c>
      <c r="G25" s="10">
        <v>0.65401397082108392</v>
      </c>
      <c r="H25" s="10">
        <v>0.46112129021981185</v>
      </c>
      <c r="I25" s="4" t="str">
        <f t="shared" si="0"/>
        <v>Normal</v>
      </c>
    </row>
    <row r="26" spans="1:12" x14ac:dyDescent="0.2">
      <c r="A26" s="4">
        <v>1500800</v>
      </c>
      <c r="B26" s="4">
        <v>150080</v>
      </c>
      <c r="C26" s="1" t="s">
        <v>20</v>
      </c>
      <c r="D26" s="5" t="s">
        <v>21</v>
      </c>
      <c r="E26" s="10">
        <v>8.0829578302674889</v>
      </c>
      <c r="F26" s="10">
        <v>10.364812698196811</v>
      </c>
      <c r="G26" s="10">
        <v>10.403516955712282</v>
      </c>
      <c r="H26" s="10">
        <v>6.2381067292556365</v>
      </c>
      <c r="I26" s="4" t="str">
        <f t="shared" si="0"/>
        <v>Outliers</v>
      </c>
    </row>
    <row r="27" spans="1:12" x14ac:dyDescent="0.2">
      <c r="A27" s="4">
        <v>1500859</v>
      </c>
      <c r="B27" s="4">
        <v>150085</v>
      </c>
      <c r="C27" s="1" t="s">
        <v>17</v>
      </c>
      <c r="D27" s="5" t="s">
        <v>22</v>
      </c>
      <c r="E27" s="10">
        <v>0.86420678683062602</v>
      </c>
      <c r="F27" s="10">
        <v>0.81823076044829146</v>
      </c>
      <c r="G27" s="10">
        <v>0.4925274568216344</v>
      </c>
      <c r="H27" s="10">
        <v>0.36495821770266329</v>
      </c>
      <c r="I27" s="4" t="str">
        <f t="shared" si="0"/>
        <v>Normal</v>
      </c>
    </row>
    <row r="28" spans="1:12" x14ac:dyDescent="0.2">
      <c r="A28" s="4">
        <v>1500909</v>
      </c>
      <c r="B28" s="4">
        <v>150090</v>
      </c>
      <c r="C28" s="1" t="s">
        <v>23</v>
      </c>
      <c r="D28" s="5" t="s">
        <v>24</v>
      </c>
      <c r="E28" s="10">
        <v>4.9265478236484661</v>
      </c>
      <c r="F28" s="10">
        <v>3.7861077084672319</v>
      </c>
      <c r="G28" s="10">
        <v>2.8111355305205232</v>
      </c>
      <c r="H28" s="10">
        <v>2.4369974209486065</v>
      </c>
      <c r="I28" s="4" t="str">
        <f t="shared" si="0"/>
        <v>Normal</v>
      </c>
    </row>
    <row r="29" spans="1:12" x14ac:dyDescent="0.2">
      <c r="A29" s="4">
        <v>1500958</v>
      </c>
      <c r="B29" s="4">
        <v>150095</v>
      </c>
      <c r="C29" s="1" t="s">
        <v>7</v>
      </c>
      <c r="D29" s="5" t="s">
        <v>25</v>
      </c>
      <c r="E29" s="10">
        <v>0.68885419680346405</v>
      </c>
      <c r="F29" s="10">
        <v>1.2971809695949037</v>
      </c>
      <c r="G29" s="10">
        <v>1.3423172142220248</v>
      </c>
      <c r="H29" s="10">
        <v>0.64578281279214444</v>
      </c>
      <c r="I29" s="4" t="str">
        <f t="shared" si="0"/>
        <v>Normal</v>
      </c>
    </row>
    <row r="30" spans="1:12" x14ac:dyDescent="0.2">
      <c r="A30" s="4">
        <v>1501006</v>
      </c>
      <c r="B30" s="4">
        <v>150100</v>
      </c>
      <c r="C30" s="1" t="s">
        <v>26</v>
      </c>
      <c r="D30" s="5" t="s">
        <v>27</v>
      </c>
      <c r="E30" s="10">
        <v>1.3189065284596386</v>
      </c>
      <c r="F30" s="10">
        <v>2.7930105785273009</v>
      </c>
      <c r="G30" s="10">
        <v>1.3504436526056522</v>
      </c>
      <c r="H30" s="10">
        <v>1.5717160645453132</v>
      </c>
      <c r="I30" s="4" t="str">
        <f t="shared" si="0"/>
        <v>Normal</v>
      </c>
    </row>
    <row r="31" spans="1:12" x14ac:dyDescent="0.2">
      <c r="A31" s="4">
        <v>1501105</v>
      </c>
      <c r="B31" s="4">
        <v>150110</v>
      </c>
      <c r="C31" s="1" t="s">
        <v>10</v>
      </c>
      <c r="D31" s="5" t="s">
        <v>28</v>
      </c>
      <c r="E31" s="10" t="s">
        <v>188</v>
      </c>
      <c r="F31" s="10" t="s">
        <v>188</v>
      </c>
      <c r="G31" s="10" t="s">
        <v>188</v>
      </c>
      <c r="H31" s="10" t="s">
        <v>188</v>
      </c>
      <c r="I31" s="4" t="str">
        <f t="shared" si="0"/>
        <v>Outliers</v>
      </c>
    </row>
    <row r="32" spans="1:12" x14ac:dyDescent="0.2">
      <c r="A32" s="4">
        <v>1501204</v>
      </c>
      <c r="B32" s="4">
        <v>150120</v>
      </c>
      <c r="C32" s="1" t="s">
        <v>5</v>
      </c>
      <c r="D32" s="5" t="s">
        <v>29</v>
      </c>
      <c r="E32" s="10">
        <v>0.79111467709633931</v>
      </c>
      <c r="F32" s="10">
        <v>0.34120075781097342</v>
      </c>
      <c r="G32" s="10" t="s">
        <v>188</v>
      </c>
      <c r="H32" s="10">
        <v>0.29905716078851613</v>
      </c>
      <c r="I32" s="4" t="str">
        <f t="shared" si="0"/>
        <v>Normal</v>
      </c>
    </row>
    <row r="33" spans="1:9" x14ac:dyDescent="0.2">
      <c r="A33" s="4">
        <v>1501253</v>
      </c>
      <c r="B33" s="4">
        <v>150125</v>
      </c>
      <c r="C33" s="1" t="s">
        <v>12</v>
      </c>
      <c r="D33" s="5" t="s">
        <v>30</v>
      </c>
      <c r="E33" s="10">
        <v>3.7542906411931178E-2</v>
      </c>
      <c r="F33" s="10">
        <v>0.32415179686783607</v>
      </c>
      <c r="G33" s="10" t="s">
        <v>188</v>
      </c>
      <c r="H33" s="10" t="s">
        <v>188</v>
      </c>
      <c r="I33" s="4" t="str">
        <f t="shared" si="0"/>
        <v>Outliers</v>
      </c>
    </row>
    <row r="34" spans="1:9" x14ac:dyDescent="0.2">
      <c r="A34" s="4">
        <v>1501303</v>
      </c>
      <c r="B34" s="4">
        <v>150130</v>
      </c>
      <c r="C34" s="1" t="s">
        <v>5</v>
      </c>
      <c r="D34" s="5" t="s">
        <v>31</v>
      </c>
      <c r="E34" s="10">
        <v>7.2573816627670373</v>
      </c>
      <c r="F34" s="10">
        <v>7.4020557912697145</v>
      </c>
      <c r="G34" s="10">
        <v>3.6266794396187323</v>
      </c>
      <c r="H34" s="10">
        <v>2.9352965219520204</v>
      </c>
      <c r="I34" s="4" t="str">
        <f t="shared" si="0"/>
        <v>Normal</v>
      </c>
    </row>
    <row r="35" spans="1:9" x14ac:dyDescent="0.2">
      <c r="A35" s="4">
        <v>1501402</v>
      </c>
      <c r="B35" s="4">
        <v>150140</v>
      </c>
      <c r="C35" s="1" t="s">
        <v>20</v>
      </c>
      <c r="D35" s="5" t="s">
        <v>32</v>
      </c>
      <c r="E35" s="10" t="s">
        <v>188</v>
      </c>
      <c r="F35" s="10" t="s">
        <v>188</v>
      </c>
      <c r="G35" s="10" t="s">
        <v>188</v>
      </c>
      <c r="H35" s="10" t="s">
        <v>188</v>
      </c>
      <c r="I35" s="4" t="str">
        <f t="shared" si="0"/>
        <v>Outliers</v>
      </c>
    </row>
    <row r="36" spans="1:9" x14ac:dyDescent="0.2">
      <c r="A36" s="4">
        <v>1501451</v>
      </c>
      <c r="B36" s="4">
        <v>150145</v>
      </c>
      <c r="C36" s="1" t="s">
        <v>14</v>
      </c>
      <c r="D36" s="5" t="s">
        <v>33</v>
      </c>
      <c r="E36" s="10">
        <v>4.4956977625339498E-2</v>
      </c>
      <c r="F36" s="10">
        <v>1.9875274185818883</v>
      </c>
      <c r="G36" s="10">
        <v>0.30970518254610974</v>
      </c>
      <c r="H36" s="10">
        <v>7.5761260309116424E-2</v>
      </c>
      <c r="I36" s="4" t="str">
        <f t="shared" si="0"/>
        <v>Outliers</v>
      </c>
    </row>
    <row r="37" spans="1:9" x14ac:dyDescent="0.2">
      <c r="A37" s="4">
        <v>1501501</v>
      </c>
      <c r="B37" s="4">
        <v>150150</v>
      </c>
      <c r="C37" s="1" t="s">
        <v>20</v>
      </c>
      <c r="D37" s="5" t="s">
        <v>34</v>
      </c>
      <c r="E37" s="10">
        <v>49.074873137801113</v>
      </c>
      <c r="F37" s="10">
        <v>31.761096162098585</v>
      </c>
      <c r="G37" s="10">
        <v>17.189461177566521</v>
      </c>
      <c r="H37" s="10">
        <v>2.5784888779957527</v>
      </c>
      <c r="I37" s="4" t="str">
        <f t="shared" si="0"/>
        <v>Normal</v>
      </c>
    </row>
    <row r="38" spans="1:9" x14ac:dyDescent="0.2">
      <c r="A38" s="4">
        <v>1501576</v>
      </c>
      <c r="B38" s="4">
        <v>150157</v>
      </c>
      <c r="C38" s="1" t="s">
        <v>35</v>
      </c>
      <c r="D38" s="5" t="s">
        <v>36</v>
      </c>
      <c r="E38" s="10">
        <v>1.1514952088262955</v>
      </c>
      <c r="F38" s="10">
        <v>1.4108066796788383</v>
      </c>
      <c r="G38" s="10">
        <v>1.1415112044649069</v>
      </c>
      <c r="H38" s="10">
        <v>1.0557738173245101</v>
      </c>
      <c r="I38" s="4" t="str">
        <f t="shared" si="0"/>
        <v>Normal</v>
      </c>
    </row>
    <row r="39" spans="1:9" x14ac:dyDescent="0.2">
      <c r="A39" s="4">
        <v>1501600</v>
      </c>
      <c r="B39" s="4">
        <v>150160</v>
      </c>
      <c r="C39" s="1" t="s">
        <v>23</v>
      </c>
      <c r="D39" s="5" t="s">
        <v>37</v>
      </c>
      <c r="E39" s="10">
        <v>0.87308674451719648</v>
      </c>
      <c r="F39" s="10">
        <v>0.743105967068176</v>
      </c>
      <c r="G39" s="10">
        <v>0.48447253419901298</v>
      </c>
      <c r="H39" s="10">
        <v>1.463658140533711</v>
      </c>
      <c r="I39" s="4" t="str">
        <f t="shared" si="0"/>
        <v>Normal</v>
      </c>
    </row>
    <row r="40" spans="1:9" x14ac:dyDescent="0.2">
      <c r="A40" s="4">
        <v>1501709</v>
      </c>
      <c r="B40" s="4">
        <v>150170</v>
      </c>
      <c r="C40" s="1" t="s">
        <v>23</v>
      </c>
      <c r="D40" s="5" t="s">
        <v>38</v>
      </c>
      <c r="E40" s="10">
        <v>1.2005838709863421</v>
      </c>
      <c r="F40" s="10">
        <v>1.2116059571446194</v>
      </c>
      <c r="G40" s="10">
        <v>0.64377945632874722</v>
      </c>
      <c r="H40" s="10">
        <v>1.9623014792586453</v>
      </c>
      <c r="I40" s="4" t="str">
        <f t="shared" si="0"/>
        <v>Normal</v>
      </c>
    </row>
    <row r="41" spans="1:9" x14ac:dyDescent="0.2">
      <c r="A41" s="4">
        <v>1501725</v>
      </c>
      <c r="B41" s="4">
        <v>150172</v>
      </c>
      <c r="C41" s="1" t="s">
        <v>17</v>
      </c>
      <c r="D41" s="5" t="s">
        <v>39</v>
      </c>
      <c r="E41" s="10">
        <v>1.0003914292984277</v>
      </c>
      <c r="F41" s="10">
        <v>0.47083165672219368</v>
      </c>
      <c r="G41" s="10">
        <v>0.37076159729516661</v>
      </c>
      <c r="H41" s="10">
        <v>0.58930184372198358</v>
      </c>
      <c r="I41" s="4" t="str">
        <f t="shared" si="0"/>
        <v>Normal</v>
      </c>
    </row>
    <row r="42" spans="1:9" x14ac:dyDescent="0.2">
      <c r="A42" s="4">
        <v>1501758</v>
      </c>
      <c r="B42" s="4">
        <v>150175</v>
      </c>
      <c r="C42" s="1" t="s">
        <v>35</v>
      </c>
      <c r="D42" s="5" t="s">
        <v>40</v>
      </c>
      <c r="E42" s="10">
        <v>1.4439988502826353</v>
      </c>
      <c r="F42" s="10">
        <v>1.2325503337369548</v>
      </c>
      <c r="G42" s="10">
        <v>0.71927663687694565</v>
      </c>
      <c r="H42" s="10">
        <v>0.78176471428050864</v>
      </c>
      <c r="I42" s="4" t="str">
        <f t="shared" si="0"/>
        <v>Normal</v>
      </c>
    </row>
    <row r="43" spans="1:9" x14ac:dyDescent="0.2">
      <c r="A43" s="4">
        <v>1501782</v>
      </c>
      <c r="B43" s="4">
        <v>150178</v>
      </c>
      <c r="C43" s="1" t="s">
        <v>41</v>
      </c>
      <c r="D43" s="5" t="s">
        <v>42</v>
      </c>
      <c r="E43" s="10">
        <v>2.9230111163360504</v>
      </c>
      <c r="F43" s="10">
        <v>3.214963811978353</v>
      </c>
      <c r="G43" s="10">
        <v>4.3200907892050013</v>
      </c>
      <c r="H43" s="10">
        <v>1.6280075773771681</v>
      </c>
      <c r="I43" s="4" t="str">
        <f t="shared" si="0"/>
        <v>Normal</v>
      </c>
    </row>
    <row r="44" spans="1:9" x14ac:dyDescent="0.2">
      <c r="A44" s="4">
        <v>1501808</v>
      </c>
      <c r="B44" s="4">
        <v>150180</v>
      </c>
      <c r="C44" s="1" t="s">
        <v>10</v>
      </c>
      <c r="D44" s="5" t="s">
        <v>43</v>
      </c>
      <c r="E44" s="10">
        <v>2.0097469217035884</v>
      </c>
      <c r="F44" s="10">
        <v>2.2398569621217415</v>
      </c>
      <c r="G44" s="10">
        <v>2.7689120427509395</v>
      </c>
      <c r="H44" s="10">
        <v>1.9635497372367112</v>
      </c>
      <c r="I44" s="4" t="str">
        <f t="shared" si="0"/>
        <v>Normal</v>
      </c>
    </row>
    <row r="45" spans="1:9" x14ac:dyDescent="0.2">
      <c r="A45" s="4">
        <v>1501907</v>
      </c>
      <c r="B45" s="4">
        <v>150190</v>
      </c>
      <c r="C45" s="1" t="s">
        <v>7</v>
      </c>
      <c r="D45" s="5" t="s">
        <v>44</v>
      </c>
      <c r="E45" s="10">
        <v>0.13494433087547755</v>
      </c>
      <c r="F45" s="10">
        <v>0.17261205285892339</v>
      </c>
      <c r="G45" s="10">
        <v>0.18700930343012237</v>
      </c>
      <c r="H45" s="10">
        <v>9.2343577632574322E-2</v>
      </c>
      <c r="I45" s="4" t="str">
        <f t="shared" si="0"/>
        <v>Normal</v>
      </c>
    </row>
    <row r="46" spans="1:9" x14ac:dyDescent="0.2">
      <c r="A46" s="4">
        <v>1502004</v>
      </c>
      <c r="B46" s="4">
        <v>150200</v>
      </c>
      <c r="C46" s="1" t="s">
        <v>10</v>
      </c>
      <c r="D46" s="5" t="s">
        <v>45</v>
      </c>
      <c r="E46" s="10">
        <v>1.4416783129262345</v>
      </c>
      <c r="F46" s="10">
        <v>1.1332394257226774</v>
      </c>
      <c r="G46" s="10">
        <v>1.1037120111522369</v>
      </c>
      <c r="H46" s="10" t="s">
        <v>188</v>
      </c>
      <c r="I46" s="4" t="str">
        <f t="shared" si="0"/>
        <v>Outliers</v>
      </c>
    </row>
    <row r="47" spans="1:9" x14ac:dyDescent="0.2">
      <c r="A47" s="4">
        <v>1501956</v>
      </c>
      <c r="B47" s="4">
        <v>150195</v>
      </c>
      <c r="C47" s="1" t="s">
        <v>23</v>
      </c>
      <c r="D47" s="5" t="s">
        <v>46</v>
      </c>
      <c r="E47" s="10">
        <v>2.4615798227838837</v>
      </c>
      <c r="F47" s="10">
        <v>1.0092296311017903</v>
      </c>
      <c r="G47" s="10" t="s">
        <v>188</v>
      </c>
      <c r="H47" s="10">
        <v>0.40665379607398672</v>
      </c>
      <c r="I47" s="4" t="str">
        <f t="shared" si="0"/>
        <v>Normal</v>
      </c>
    </row>
    <row r="48" spans="1:9" x14ac:dyDescent="0.2">
      <c r="A48" s="4">
        <v>1502103</v>
      </c>
      <c r="B48" s="4">
        <v>150210</v>
      </c>
      <c r="C48" s="1" t="s">
        <v>5</v>
      </c>
      <c r="D48" s="5" t="s">
        <v>47</v>
      </c>
      <c r="E48" s="10">
        <v>0.60320302207088172</v>
      </c>
      <c r="F48" s="10">
        <v>0.65173808089862817</v>
      </c>
      <c r="G48" s="10">
        <v>0.45977149701991643</v>
      </c>
      <c r="H48" s="10">
        <v>0.41608459050284269</v>
      </c>
      <c r="I48" s="4" t="str">
        <f t="shared" si="0"/>
        <v>Normal</v>
      </c>
    </row>
    <row r="49" spans="1:9" x14ac:dyDescent="0.2">
      <c r="A49" s="4">
        <v>1502152</v>
      </c>
      <c r="B49" s="4">
        <v>150215</v>
      </c>
      <c r="C49" s="1" t="s">
        <v>35</v>
      </c>
      <c r="D49" s="5" t="s">
        <v>48</v>
      </c>
      <c r="E49" s="10">
        <v>2.2964231471896341</v>
      </c>
      <c r="F49" s="10">
        <v>10.67944760344189</v>
      </c>
      <c r="G49" s="10">
        <v>15.329018996421809</v>
      </c>
      <c r="H49" s="10">
        <v>10.903952393772592</v>
      </c>
      <c r="I49" s="4" t="str">
        <f t="shared" si="0"/>
        <v>Outliers</v>
      </c>
    </row>
    <row r="50" spans="1:9" x14ac:dyDescent="0.2">
      <c r="A50" s="4">
        <v>1502202</v>
      </c>
      <c r="B50" s="4">
        <v>150220</v>
      </c>
      <c r="C50" s="1" t="s">
        <v>23</v>
      </c>
      <c r="D50" s="5" t="s">
        <v>49</v>
      </c>
      <c r="E50" s="10">
        <v>3.766337391515314</v>
      </c>
      <c r="F50" s="10">
        <v>2.4145475184460681</v>
      </c>
      <c r="G50" s="10">
        <v>1.8789313423394003</v>
      </c>
      <c r="H50" s="10">
        <v>1.2555900470001315</v>
      </c>
      <c r="I50" s="4" t="str">
        <f t="shared" si="0"/>
        <v>Normal</v>
      </c>
    </row>
    <row r="51" spans="1:9" x14ac:dyDescent="0.2">
      <c r="A51" s="4">
        <v>1502301</v>
      </c>
      <c r="B51" s="4">
        <v>150230</v>
      </c>
      <c r="C51" s="1" t="s">
        <v>7</v>
      </c>
      <c r="D51" s="5" t="s">
        <v>50</v>
      </c>
      <c r="E51" s="10">
        <v>2.0586307223029587</v>
      </c>
      <c r="F51" s="10">
        <v>0.37168012701921088</v>
      </c>
      <c r="G51" s="10">
        <v>1.1275873946271613</v>
      </c>
      <c r="H51" s="10">
        <v>1.4751739138216982</v>
      </c>
      <c r="I51" s="4" t="str">
        <f t="shared" si="0"/>
        <v>Normal</v>
      </c>
    </row>
    <row r="52" spans="1:9" x14ac:dyDescent="0.2">
      <c r="A52" s="4">
        <v>1502400</v>
      </c>
      <c r="B52" s="4">
        <v>150240</v>
      </c>
      <c r="C52" s="1" t="s">
        <v>51</v>
      </c>
      <c r="D52" s="5" t="s">
        <v>52</v>
      </c>
      <c r="E52" s="10">
        <v>1.1758741762050415</v>
      </c>
      <c r="F52" s="10">
        <v>1.272444161207142</v>
      </c>
      <c r="G52" s="10">
        <v>1.5739045291243152</v>
      </c>
      <c r="H52" s="10">
        <v>1.319130602673906</v>
      </c>
      <c r="I52" s="4" t="str">
        <f t="shared" si="0"/>
        <v>Normal</v>
      </c>
    </row>
    <row r="53" spans="1:9" x14ac:dyDescent="0.2">
      <c r="A53" s="4">
        <v>1502509</v>
      </c>
      <c r="B53" s="4">
        <v>150250</v>
      </c>
      <c r="C53" s="1" t="s">
        <v>10</v>
      </c>
      <c r="D53" s="5" t="s">
        <v>53</v>
      </c>
      <c r="E53" s="10" t="s">
        <v>188</v>
      </c>
      <c r="F53" s="10">
        <v>1.0873006992586105E-2</v>
      </c>
      <c r="G53" s="10" t="s">
        <v>188</v>
      </c>
      <c r="H53" s="10" t="s">
        <v>188</v>
      </c>
      <c r="I53" s="4" t="str">
        <f t="shared" si="0"/>
        <v>Outliers</v>
      </c>
    </row>
    <row r="54" spans="1:9" x14ac:dyDescent="0.2">
      <c r="A54" s="4">
        <v>1502608</v>
      </c>
      <c r="B54" s="4">
        <v>150260</v>
      </c>
      <c r="C54" s="1" t="s">
        <v>51</v>
      </c>
      <c r="D54" s="5" t="s">
        <v>54</v>
      </c>
      <c r="E54" s="10">
        <v>2.0250256575362826</v>
      </c>
      <c r="F54" s="10">
        <v>2.1632378653756374</v>
      </c>
      <c r="G54" s="10" t="s">
        <v>188</v>
      </c>
      <c r="H54" s="10">
        <v>1.1105512874676022</v>
      </c>
      <c r="I54" s="4" t="str">
        <f t="shared" si="0"/>
        <v>Normal</v>
      </c>
    </row>
    <row r="55" spans="1:9" x14ac:dyDescent="0.2">
      <c r="A55" s="4">
        <v>1502707</v>
      </c>
      <c r="B55" s="4">
        <v>150270</v>
      </c>
      <c r="C55" s="1" t="s">
        <v>12</v>
      </c>
      <c r="D55" s="5" t="s">
        <v>55</v>
      </c>
      <c r="E55" s="10">
        <v>1.9317881764044027</v>
      </c>
      <c r="F55" s="10">
        <v>2.0297593396281344</v>
      </c>
      <c r="G55" s="10">
        <v>1.5534536008447377</v>
      </c>
      <c r="H55" s="10">
        <v>1.2807463076667767</v>
      </c>
      <c r="I55" s="4" t="str">
        <f t="shared" si="0"/>
        <v>Normal</v>
      </c>
    </row>
    <row r="56" spans="1:9" x14ac:dyDescent="0.2">
      <c r="A56" s="4">
        <v>1502756</v>
      </c>
      <c r="B56" s="4">
        <v>150275</v>
      </c>
      <c r="C56" s="1" t="s">
        <v>7</v>
      </c>
      <c r="D56" s="5" t="s">
        <v>56</v>
      </c>
      <c r="E56" s="10">
        <v>2.5597862392673441E-2</v>
      </c>
      <c r="F56" s="10">
        <v>0.29529624740339278</v>
      </c>
      <c r="G56" s="10">
        <v>0.34906780990904224</v>
      </c>
      <c r="H56" s="10">
        <v>4.1316014184081054E-2</v>
      </c>
      <c r="I56" s="4" t="str">
        <f t="shared" si="0"/>
        <v>Outliers</v>
      </c>
    </row>
    <row r="57" spans="1:9" x14ac:dyDescent="0.2">
      <c r="A57" s="4">
        <v>1502764</v>
      </c>
      <c r="B57" s="4">
        <v>150276</v>
      </c>
      <c r="C57" s="1" t="s">
        <v>12</v>
      </c>
      <c r="D57" s="5" t="s">
        <v>57</v>
      </c>
      <c r="E57" s="10">
        <v>4.9201166562893597E-2</v>
      </c>
      <c r="F57" s="10">
        <v>0.11782693698446772</v>
      </c>
      <c r="G57" s="10">
        <v>0.12682649905949819</v>
      </c>
      <c r="H57" s="10">
        <v>0.22267137591706576</v>
      </c>
      <c r="I57" s="4" t="str">
        <f t="shared" si="0"/>
        <v>Normal</v>
      </c>
    </row>
    <row r="58" spans="1:9" x14ac:dyDescent="0.2">
      <c r="A58" s="4">
        <v>1502772</v>
      </c>
      <c r="B58" s="4">
        <v>150277</v>
      </c>
      <c r="C58" s="1" t="s">
        <v>35</v>
      </c>
      <c r="D58" s="5" t="s">
        <v>58</v>
      </c>
      <c r="E58" s="10">
        <v>1.2827991993807095</v>
      </c>
      <c r="F58" s="10">
        <v>7.0603632709999919</v>
      </c>
      <c r="G58" s="10">
        <v>4.4963198122181742</v>
      </c>
      <c r="H58" s="10">
        <v>9.8641082149480364E-2</v>
      </c>
      <c r="I58" s="4" t="str">
        <f t="shared" si="0"/>
        <v>Normal</v>
      </c>
    </row>
    <row r="59" spans="1:9" x14ac:dyDescent="0.2">
      <c r="A59" s="4">
        <v>1502806</v>
      </c>
      <c r="B59" s="4">
        <v>150280</v>
      </c>
      <c r="C59" s="1" t="s">
        <v>10</v>
      </c>
      <c r="D59" s="5" t="s">
        <v>59</v>
      </c>
      <c r="E59" s="10">
        <v>0.25901635422818814</v>
      </c>
      <c r="F59" s="10">
        <v>1.6423621040316905</v>
      </c>
      <c r="G59" s="10">
        <v>1.2451216319483489</v>
      </c>
      <c r="H59" s="10">
        <v>0.94862567414264243</v>
      </c>
      <c r="I59" s="4" t="str">
        <f t="shared" si="0"/>
        <v>Normal</v>
      </c>
    </row>
    <row r="60" spans="1:9" x14ac:dyDescent="0.2">
      <c r="A60" s="4">
        <v>1502855</v>
      </c>
      <c r="B60" s="4">
        <v>150285</v>
      </c>
      <c r="C60" s="1" t="s">
        <v>14</v>
      </c>
      <c r="D60" s="5" t="s">
        <v>60</v>
      </c>
      <c r="E60" s="10">
        <v>3.2442106099107573</v>
      </c>
      <c r="F60" s="10">
        <v>2.0952451084482591</v>
      </c>
      <c r="G60" s="10">
        <v>1.6013718738857694</v>
      </c>
      <c r="H60" s="10">
        <v>0.70262569164841349</v>
      </c>
      <c r="I60" s="4" t="str">
        <f t="shared" si="0"/>
        <v>Normal</v>
      </c>
    </row>
    <row r="61" spans="1:9" x14ac:dyDescent="0.2">
      <c r="A61" s="4">
        <v>1502905</v>
      </c>
      <c r="B61" s="4">
        <v>150290</v>
      </c>
      <c r="C61" s="1" t="s">
        <v>51</v>
      </c>
      <c r="D61" s="5" t="s">
        <v>61</v>
      </c>
      <c r="E61" s="10">
        <v>1.0666952159496546</v>
      </c>
      <c r="F61" s="10">
        <v>1.385496803271731</v>
      </c>
      <c r="G61" s="10">
        <v>1.8214900099057871</v>
      </c>
      <c r="H61" s="10">
        <v>1.2903133633109536</v>
      </c>
      <c r="I61" s="4" t="str">
        <f t="shared" si="0"/>
        <v>Normal</v>
      </c>
    </row>
    <row r="62" spans="1:9" x14ac:dyDescent="0.2">
      <c r="A62" s="4">
        <v>1502939</v>
      </c>
      <c r="B62" s="4">
        <v>150293</v>
      </c>
      <c r="C62" s="1" t="s">
        <v>7</v>
      </c>
      <c r="D62" s="5" t="s">
        <v>62</v>
      </c>
      <c r="E62" s="10">
        <v>1.836771276855496</v>
      </c>
      <c r="F62" s="10">
        <v>2.7594298880183699</v>
      </c>
      <c r="G62" s="10">
        <v>2.0456286083337289</v>
      </c>
      <c r="H62" s="10">
        <v>0.77440633271147141</v>
      </c>
      <c r="I62" s="4" t="str">
        <f t="shared" si="0"/>
        <v>Normal</v>
      </c>
    </row>
    <row r="63" spans="1:9" x14ac:dyDescent="0.2">
      <c r="A63" s="4">
        <v>1502954</v>
      </c>
      <c r="B63" s="4">
        <v>150295</v>
      </c>
      <c r="C63" s="1" t="s">
        <v>35</v>
      </c>
      <c r="D63" s="5" t="s">
        <v>63</v>
      </c>
      <c r="E63" s="10">
        <v>0.52004582291545276</v>
      </c>
      <c r="F63" s="10">
        <v>0.85205074097838229</v>
      </c>
      <c r="G63" s="10" t="s">
        <v>188</v>
      </c>
      <c r="H63" s="10">
        <v>0.61220151801012701</v>
      </c>
      <c r="I63" s="4" t="str">
        <f t="shared" si="0"/>
        <v>Normal</v>
      </c>
    </row>
    <row r="64" spans="1:9" x14ac:dyDescent="0.2">
      <c r="A64" s="4">
        <v>1503002</v>
      </c>
      <c r="B64" s="4">
        <v>150300</v>
      </c>
      <c r="C64" s="1" t="s">
        <v>14</v>
      </c>
      <c r="D64" s="5" t="s">
        <v>64</v>
      </c>
      <c r="E64" s="10" t="s">
        <v>188</v>
      </c>
      <c r="F64" s="10" t="s">
        <v>188</v>
      </c>
      <c r="G64" s="10" t="s">
        <v>188</v>
      </c>
      <c r="H64" s="10">
        <v>7.5506471304284171</v>
      </c>
      <c r="I64" s="4" t="str">
        <f t="shared" si="0"/>
        <v>Outliers</v>
      </c>
    </row>
    <row r="65" spans="1:9" x14ac:dyDescent="0.2">
      <c r="A65" s="4">
        <v>1503044</v>
      </c>
      <c r="B65" s="4">
        <v>150304</v>
      </c>
      <c r="C65" s="1" t="s">
        <v>12</v>
      </c>
      <c r="D65" s="5" t="s">
        <v>65</v>
      </c>
      <c r="E65" s="10">
        <v>0.8761411892743225</v>
      </c>
      <c r="F65" s="10">
        <v>1.2579213833689593</v>
      </c>
      <c r="G65" s="10">
        <v>0.48286569307608257</v>
      </c>
      <c r="H65" s="10">
        <v>0.2732224315257557</v>
      </c>
      <c r="I65" s="4" t="str">
        <f t="shared" si="0"/>
        <v>Normal</v>
      </c>
    </row>
    <row r="66" spans="1:9" x14ac:dyDescent="0.2">
      <c r="A66" s="4">
        <v>1503077</v>
      </c>
      <c r="B66" s="4">
        <v>150307</v>
      </c>
      <c r="C66" s="1" t="s">
        <v>7</v>
      </c>
      <c r="D66" s="5" t="s">
        <v>66</v>
      </c>
      <c r="E66" s="10">
        <v>4.5430541189371576</v>
      </c>
      <c r="F66" s="10">
        <v>3.0418263760573505</v>
      </c>
      <c r="G66" s="10">
        <v>2.6990590999620836</v>
      </c>
      <c r="H66" s="10">
        <v>2.407311854828563</v>
      </c>
      <c r="I66" s="4" t="str">
        <f t="shared" si="0"/>
        <v>Normal</v>
      </c>
    </row>
    <row r="67" spans="1:9" x14ac:dyDescent="0.2">
      <c r="A67" s="4">
        <v>1503093</v>
      </c>
      <c r="B67" s="4">
        <v>150309</v>
      </c>
      <c r="C67" s="1" t="s">
        <v>41</v>
      </c>
      <c r="D67" s="5" t="s">
        <v>67</v>
      </c>
      <c r="E67" s="10">
        <v>1.7601576465046644</v>
      </c>
      <c r="F67" s="10">
        <v>2.7940158102485002</v>
      </c>
      <c r="G67" s="10">
        <v>1.8029422344631789</v>
      </c>
      <c r="H67" s="10">
        <v>0.75877476810568467</v>
      </c>
      <c r="I67" s="4" t="str">
        <f t="shared" si="0"/>
        <v>Normal</v>
      </c>
    </row>
    <row r="68" spans="1:9" x14ac:dyDescent="0.2">
      <c r="A68" s="4">
        <v>1503101</v>
      </c>
      <c r="B68" s="4">
        <v>150310</v>
      </c>
      <c r="C68" s="1" t="s">
        <v>10</v>
      </c>
      <c r="D68" s="5" t="s">
        <v>68</v>
      </c>
      <c r="E68" s="10" t="s">
        <v>188</v>
      </c>
      <c r="F68" s="10" t="s">
        <v>188</v>
      </c>
      <c r="G68" s="10">
        <v>1.1415993559083873E-3</v>
      </c>
      <c r="H68" s="10" t="s">
        <v>188</v>
      </c>
      <c r="I68" s="4" t="str">
        <f t="shared" si="0"/>
        <v>Outliers</v>
      </c>
    </row>
    <row r="69" spans="1:9" x14ac:dyDescent="0.2">
      <c r="A69" s="4">
        <v>1503200</v>
      </c>
      <c r="B69" s="4">
        <v>150320</v>
      </c>
      <c r="C69" s="1" t="s">
        <v>51</v>
      </c>
      <c r="D69" s="5" t="s">
        <v>69</v>
      </c>
      <c r="E69" s="10">
        <v>1.467964462465073</v>
      </c>
      <c r="F69" s="10">
        <v>1.9799054920906118</v>
      </c>
      <c r="G69" s="10">
        <v>1.0750477815253729</v>
      </c>
      <c r="H69" s="10">
        <v>1.3652222631946354</v>
      </c>
      <c r="I69" s="4" t="str">
        <f t="shared" si="0"/>
        <v>Normal</v>
      </c>
    </row>
    <row r="70" spans="1:9" x14ac:dyDescent="0.2">
      <c r="A70" s="4">
        <v>1503309</v>
      </c>
      <c r="B70" s="4">
        <v>150330</v>
      </c>
      <c r="C70" s="1" t="s">
        <v>5</v>
      </c>
      <c r="D70" s="5" t="s">
        <v>70</v>
      </c>
      <c r="E70" s="10">
        <v>1.0662769352210184E-2</v>
      </c>
      <c r="F70" s="10" t="s">
        <v>188</v>
      </c>
      <c r="G70" s="10">
        <v>4.7301752848295355E-3</v>
      </c>
      <c r="H70" s="10">
        <v>2.356922216312141E-3</v>
      </c>
      <c r="I70" s="4" t="str">
        <f t="shared" si="0"/>
        <v>Outliers</v>
      </c>
    </row>
    <row r="71" spans="1:9" x14ac:dyDescent="0.2">
      <c r="A71" s="4">
        <v>1503408</v>
      </c>
      <c r="B71" s="4">
        <v>150340</v>
      </c>
      <c r="C71" s="1" t="s">
        <v>51</v>
      </c>
      <c r="D71" s="5" t="s">
        <v>71</v>
      </c>
      <c r="E71" s="10">
        <v>0.49820203184217215</v>
      </c>
      <c r="F71" s="10">
        <v>0.4699801905553595</v>
      </c>
      <c r="G71" s="10">
        <v>0.25615068482634973</v>
      </c>
      <c r="H71" s="10">
        <v>0.41769459842409201</v>
      </c>
      <c r="I71" s="4" t="str">
        <f t="shared" si="0"/>
        <v>Normal</v>
      </c>
    </row>
    <row r="72" spans="1:9" x14ac:dyDescent="0.2">
      <c r="A72" s="4">
        <v>1503457</v>
      </c>
      <c r="B72" s="4">
        <v>150345</v>
      </c>
      <c r="C72" s="1" t="s">
        <v>7</v>
      </c>
      <c r="D72" s="5" t="s">
        <v>72</v>
      </c>
      <c r="E72" s="10">
        <v>5.562212014055234</v>
      </c>
      <c r="F72" s="10">
        <v>8.4829019060213398</v>
      </c>
      <c r="G72" s="10">
        <v>6.6982648045795745</v>
      </c>
      <c r="H72" s="10">
        <v>4.8561936636704646</v>
      </c>
      <c r="I72" s="4" t="str">
        <f t="shared" si="0"/>
        <v>Outliers</v>
      </c>
    </row>
    <row r="73" spans="1:9" x14ac:dyDescent="0.2">
      <c r="A73" s="4">
        <v>1503507</v>
      </c>
      <c r="B73" s="4">
        <v>150350</v>
      </c>
      <c r="C73" s="1" t="s">
        <v>7</v>
      </c>
      <c r="D73" s="5" t="s">
        <v>73</v>
      </c>
      <c r="E73" s="10">
        <v>0.81850290261085668</v>
      </c>
      <c r="F73" s="10">
        <v>0.93316300217005899</v>
      </c>
      <c r="G73" s="10">
        <v>0.92924719564665992</v>
      </c>
      <c r="H73" s="10">
        <v>1.098218382863335</v>
      </c>
      <c r="I73" s="4" t="str">
        <f t="shared" si="0"/>
        <v>Normal</v>
      </c>
    </row>
    <row r="74" spans="1:9" x14ac:dyDescent="0.2">
      <c r="A74" s="4">
        <v>1503606</v>
      </c>
      <c r="B74" s="4">
        <v>150360</v>
      </c>
      <c r="C74" s="1" t="s">
        <v>26</v>
      </c>
      <c r="D74" s="5" t="s">
        <v>74</v>
      </c>
      <c r="E74" s="10">
        <v>1.0745225188488619</v>
      </c>
      <c r="F74" s="10">
        <v>0.67103289334027094</v>
      </c>
      <c r="G74" s="10">
        <v>0.55323505806078221</v>
      </c>
      <c r="H74" s="10">
        <v>0.62236099834855108</v>
      </c>
      <c r="I74" s="4" t="str">
        <f t="shared" si="0"/>
        <v>Normal</v>
      </c>
    </row>
    <row r="75" spans="1:9" x14ac:dyDescent="0.2">
      <c r="A75" s="4">
        <v>1503705</v>
      </c>
      <c r="B75" s="4">
        <v>150370</v>
      </c>
      <c r="C75" s="1" t="s">
        <v>41</v>
      </c>
      <c r="D75" s="5" t="s">
        <v>75</v>
      </c>
      <c r="E75" s="10" t="s">
        <v>188</v>
      </c>
      <c r="F75" s="10">
        <v>2.0140442144589685E-2</v>
      </c>
      <c r="G75" s="10">
        <v>9.6107443352304138E-3</v>
      </c>
      <c r="H75" s="10" t="s">
        <v>188</v>
      </c>
      <c r="I75" s="4" t="str">
        <f t="shared" si="0"/>
        <v>Outliers</v>
      </c>
    </row>
    <row r="76" spans="1:9" x14ac:dyDescent="0.2">
      <c r="A76" s="4">
        <v>1503754</v>
      </c>
      <c r="B76" s="4">
        <v>150375</v>
      </c>
      <c r="C76" s="1" t="s">
        <v>26</v>
      </c>
      <c r="D76" s="5" t="s">
        <v>76</v>
      </c>
      <c r="E76" s="10">
        <v>7.5552226091654973</v>
      </c>
      <c r="F76" s="10">
        <v>4.0442140500141432</v>
      </c>
      <c r="G76" s="10">
        <v>9.1639140697665642</v>
      </c>
      <c r="H76" s="10">
        <v>4.3550137234837214</v>
      </c>
      <c r="I76" s="4" t="str">
        <f t="shared" si="0"/>
        <v>Outliers</v>
      </c>
    </row>
    <row r="77" spans="1:9" x14ac:dyDescent="0.2">
      <c r="A77" s="4">
        <v>1503804</v>
      </c>
      <c r="B77" s="4">
        <v>150380</v>
      </c>
      <c r="C77" s="1" t="s">
        <v>41</v>
      </c>
      <c r="D77" s="5" t="s">
        <v>77</v>
      </c>
      <c r="E77" s="10" t="s">
        <v>188</v>
      </c>
      <c r="F77" s="10">
        <v>6.9330472346181384E-4</v>
      </c>
      <c r="G77" s="10" t="s">
        <v>188</v>
      </c>
      <c r="H77" s="10" t="s">
        <v>188</v>
      </c>
      <c r="I77" s="4" t="str">
        <f t="shared" si="0"/>
        <v>Outliers</v>
      </c>
    </row>
    <row r="78" spans="1:9" x14ac:dyDescent="0.2">
      <c r="A78" s="4">
        <v>1503903</v>
      </c>
      <c r="B78" s="4">
        <v>150390</v>
      </c>
      <c r="C78" s="1" t="s">
        <v>14</v>
      </c>
      <c r="D78" s="5" t="s">
        <v>78</v>
      </c>
      <c r="E78" s="10">
        <v>6.6192533269785339E-3</v>
      </c>
      <c r="F78" s="10">
        <v>6.8944412214221318E-2</v>
      </c>
      <c r="G78" s="10">
        <v>5.4853710179706368E-2</v>
      </c>
      <c r="H78" s="10">
        <v>0.35158707893909152</v>
      </c>
      <c r="I78" s="4" t="str">
        <f t="shared" si="0"/>
        <v>Normal</v>
      </c>
    </row>
    <row r="79" spans="1:9" x14ac:dyDescent="0.2">
      <c r="A79" s="4">
        <v>1504000</v>
      </c>
      <c r="B79" s="4">
        <v>150400</v>
      </c>
      <c r="C79" s="1" t="s">
        <v>5</v>
      </c>
      <c r="D79" s="5" t="s">
        <v>79</v>
      </c>
      <c r="E79" s="10">
        <v>0.19761256949931733</v>
      </c>
      <c r="F79" s="10">
        <v>0.21373356900421789</v>
      </c>
      <c r="G79" s="10">
        <v>0.24230572787193261</v>
      </c>
      <c r="H79" s="10">
        <v>0.19457017093758772</v>
      </c>
      <c r="I79" s="4" t="str">
        <f t="shared" si="0"/>
        <v>Normal</v>
      </c>
    </row>
    <row r="80" spans="1:9" x14ac:dyDescent="0.2">
      <c r="A80" s="4">
        <v>1504059</v>
      </c>
      <c r="B80" s="4">
        <v>150405</v>
      </c>
      <c r="C80" s="1" t="s">
        <v>7</v>
      </c>
      <c r="D80" s="5" t="s">
        <v>80</v>
      </c>
      <c r="E80" s="10" t="s">
        <v>188</v>
      </c>
      <c r="F80" s="10" t="s">
        <v>188</v>
      </c>
      <c r="G80" s="10" t="s">
        <v>188</v>
      </c>
      <c r="H80" s="10" t="s">
        <v>188</v>
      </c>
      <c r="I80" s="4" t="str">
        <f t="shared" si="0"/>
        <v>Outliers</v>
      </c>
    </row>
    <row r="81" spans="1:9" x14ac:dyDescent="0.2">
      <c r="A81" s="4">
        <v>1504109</v>
      </c>
      <c r="B81" s="4">
        <v>150410</v>
      </c>
      <c r="C81" s="1" t="s">
        <v>51</v>
      </c>
      <c r="D81" s="5" t="s">
        <v>81</v>
      </c>
      <c r="E81" s="10" t="s">
        <v>188</v>
      </c>
      <c r="F81" s="10" t="s">
        <v>188</v>
      </c>
      <c r="G81" s="10">
        <v>1.3197451029008166E-2</v>
      </c>
      <c r="H81" s="10">
        <v>0.25567742974894631</v>
      </c>
      <c r="I81" s="4" t="str">
        <f t="shared" si="0"/>
        <v>Normal</v>
      </c>
    </row>
    <row r="82" spans="1:9" x14ac:dyDescent="0.2">
      <c r="A82" s="4">
        <v>1504208</v>
      </c>
      <c r="B82" s="4">
        <v>150420</v>
      </c>
      <c r="C82" s="1" t="s">
        <v>35</v>
      </c>
      <c r="D82" s="5" t="s">
        <v>82</v>
      </c>
      <c r="E82" s="10">
        <v>1.5141911809766251</v>
      </c>
      <c r="F82" s="10">
        <v>2.0670688666676664</v>
      </c>
      <c r="G82" s="10">
        <v>1.9107680985496454</v>
      </c>
      <c r="H82" s="10">
        <v>1.8128825138451932</v>
      </c>
      <c r="I82" s="4" t="str">
        <f t="shared" ref="I82:I145" si="1">IF(AND(H82&lt;$L$21,H82&gt;$L$22),"Normal","Outliers")</f>
        <v>Normal</v>
      </c>
    </row>
    <row r="83" spans="1:9" x14ac:dyDescent="0.2">
      <c r="A83" s="4">
        <v>1504307</v>
      </c>
      <c r="B83" s="4">
        <v>150430</v>
      </c>
      <c r="C83" s="1" t="s">
        <v>51</v>
      </c>
      <c r="D83" s="5" t="s">
        <v>83</v>
      </c>
      <c r="E83" s="10">
        <v>0.44105735910032917</v>
      </c>
      <c r="F83" s="10">
        <v>0.57770449653727252</v>
      </c>
      <c r="G83" s="10">
        <v>0.59022923938516325</v>
      </c>
      <c r="H83" s="10">
        <v>0.8965729757617199</v>
      </c>
      <c r="I83" s="4" t="str">
        <f t="shared" si="1"/>
        <v>Normal</v>
      </c>
    </row>
    <row r="84" spans="1:9" x14ac:dyDescent="0.2">
      <c r="A84" s="4">
        <v>1504406</v>
      </c>
      <c r="B84" s="4">
        <v>150440</v>
      </c>
      <c r="C84" s="1" t="s">
        <v>51</v>
      </c>
      <c r="D84" s="5" t="s">
        <v>84</v>
      </c>
      <c r="E84" s="10">
        <v>1.2768803730841833</v>
      </c>
      <c r="F84" s="10">
        <v>1.8573755294868308</v>
      </c>
      <c r="G84" s="10">
        <v>1.3840225242144997</v>
      </c>
      <c r="H84" s="10">
        <v>1.0450717505044533</v>
      </c>
      <c r="I84" s="4" t="str">
        <f t="shared" si="1"/>
        <v>Normal</v>
      </c>
    </row>
    <row r="85" spans="1:9" x14ac:dyDescent="0.2">
      <c r="A85" s="4">
        <v>1504422</v>
      </c>
      <c r="B85" s="4">
        <v>150442</v>
      </c>
      <c r="C85" s="1" t="s">
        <v>20</v>
      </c>
      <c r="D85" s="5" t="s">
        <v>85</v>
      </c>
      <c r="E85" s="10">
        <v>5.7962929583487632</v>
      </c>
      <c r="F85" s="10">
        <v>77.846168168378753</v>
      </c>
      <c r="G85" s="10">
        <v>17.127897527808518</v>
      </c>
      <c r="H85" s="10">
        <v>76.918179103970729</v>
      </c>
      <c r="I85" s="4" t="str">
        <f t="shared" si="1"/>
        <v>Outliers</v>
      </c>
    </row>
    <row r="86" spans="1:9" x14ac:dyDescent="0.2">
      <c r="A86" s="4">
        <v>1504455</v>
      </c>
      <c r="B86" s="4">
        <v>150445</v>
      </c>
      <c r="C86" s="1" t="s">
        <v>17</v>
      </c>
      <c r="D86" s="5" t="s">
        <v>86</v>
      </c>
      <c r="E86" s="10">
        <v>0.16307103115449581</v>
      </c>
      <c r="F86" s="10">
        <v>0.3835092306227495</v>
      </c>
      <c r="G86" s="10">
        <v>0.19308338854382429</v>
      </c>
      <c r="H86" s="10">
        <v>0.10656192193699172</v>
      </c>
      <c r="I86" s="4" t="str">
        <f t="shared" si="1"/>
        <v>Normal</v>
      </c>
    </row>
    <row r="87" spans="1:9" x14ac:dyDescent="0.2">
      <c r="A87" s="4">
        <v>1504505</v>
      </c>
      <c r="B87" s="4">
        <v>150450</v>
      </c>
      <c r="C87" s="1" t="s">
        <v>10</v>
      </c>
      <c r="D87" s="5" t="s">
        <v>87</v>
      </c>
      <c r="E87" s="10">
        <v>0.8823235768519252</v>
      </c>
      <c r="F87" s="10">
        <v>1.0930921155425821</v>
      </c>
      <c r="G87" s="10">
        <v>0.75478786402969378</v>
      </c>
      <c r="H87" s="10">
        <v>1.6236346865530018</v>
      </c>
      <c r="I87" s="4" t="str">
        <f t="shared" si="1"/>
        <v>Normal</v>
      </c>
    </row>
    <row r="88" spans="1:9" x14ac:dyDescent="0.2">
      <c r="A88" s="4">
        <v>1504604</v>
      </c>
      <c r="B88" s="4">
        <v>150460</v>
      </c>
      <c r="C88" s="1" t="s">
        <v>5</v>
      </c>
      <c r="D88" s="5" t="s">
        <v>88</v>
      </c>
      <c r="E88" s="10">
        <v>1.9725357078525363</v>
      </c>
      <c r="F88" s="10">
        <v>1.159572996716844</v>
      </c>
      <c r="G88" s="10">
        <v>0.71988293214758203</v>
      </c>
      <c r="H88" s="10">
        <v>0.69664060481889278</v>
      </c>
      <c r="I88" s="4" t="str">
        <f t="shared" si="1"/>
        <v>Normal</v>
      </c>
    </row>
    <row r="89" spans="1:9" x14ac:dyDescent="0.2">
      <c r="A89" s="4">
        <v>1504703</v>
      </c>
      <c r="B89" s="4">
        <v>150470</v>
      </c>
      <c r="C89" s="1" t="s">
        <v>5</v>
      </c>
      <c r="D89" s="5" t="s">
        <v>89</v>
      </c>
      <c r="E89" s="10" t="s">
        <v>188</v>
      </c>
      <c r="F89" s="10" t="s">
        <v>188</v>
      </c>
      <c r="G89" s="10" t="s">
        <v>188</v>
      </c>
      <c r="H89" s="10" t="s">
        <v>188</v>
      </c>
      <c r="I89" s="4" t="str">
        <f t="shared" si="1"/>
        <v>Outliers</v>
      </c>
    </row>
    <row r="90" spans="1:9" x14ac:dyDescent="0.2">
      <c r="A90" s="4">
        <v>1504752</v>
      </c>
      <c r="B90" s="4">
        <v>150475</v>
      </c>
      <c r="C90" s="1" t="s">
        <v>14</v>
      </c>
      <c r="D90" s="5" t="s">
        <v>90</v>
      </c>
      <c r="E90" s="10">
        <v>3.3896782916001857</v>
      </c>
      <c r="F90" s="10">
        <v>3.6572453764888393</v>
      </c>
      <c r="G90" s="10">
        <v>3.9907751531840887</v>
      </c>
      <c r="H90" s="10">
        <v>1.4037796973732612</v>
      </c>
      <c r="I90" s="4" t="str">
        <f t="shared" si="1"/>
        <v>Normal</v>
      </c>
    </row>
    <row r="91" spans="1:9" x14ac:dyDescent="0.2">
      <c r="A91" s="4">
        <v>1504802</v>
      </c>
      <c r="B91" s="4">
        <v>150480</v>
      </c>
      <c r="C91" s="1" t="s">
        <v>14</v>
      </c>
      <c r="D91" s="5" t="s">
        <v>91</v>
      </c>
      <c r="E91" s="10">
        <v>0.22166432988026868</v>
      </c>
      <c r="F91" s="10">
        <v>3.5808984780342078E-2</v>
      </c>
      <c r="G91" s="10">
        <v>1.6277760197729284E-3</v>
      </c>
      <c r="H91" s="10" t="s">
        <v>188</v>
      </c>
      <c r="I91" s="4" t="str">
        <f t="shared" si="1"/>
        <v>Outliers</v>
      </c>
    </row>
    <row r="92" spans="1:9" x14ac:dyDescent="0.2">
      <c r="A92" s="4">
        <v>1504901</v>
      </c>
      <c r="B92" s="4">
        <v>150490</v>
      </c>
      <c r="C92" s="1" t="s">
        <v>10</v>
      </c>
      <c r="D92" s="5" t="s">
        <v>92</v>
      </c>
      <c r="E92" s="10" t="s">
        <v>188</v>
      </c>
      <c r="F92" s="10">
        <v>0.84700145715184871</v>
      </c>
      <c r="G92" s="10">
        <v>0.72071240695260663</v>
      </c>
      <c r="H92" s="10">
        <v>1.0489652241420269</v>
      </c>
      <c r="I92" s="4" t="str">
        <f t="shared" si="1"/>
        <v>Normal</v>
      </c>
    </row>
    <row r="93" spans="1:9" x14ac:dyDescent="0.2">
      <c r="A93" s="4">
        <v>1504950</v>
      </c>
      <c r="B93" s="4">
        <v>150495</v>
      </c>
      <c r="C93" s="1" t="s">
        <v>7</v>
      </c>
      <c r="D93" s="5" t="s">
        <v>93</v>
      </c>
      <c r="E93" s="10">
        <v>0.92186699902161628</v>
      </c>
      <c r="F93" s="10">
        <v>0.93674744811353683</v>
      </c>
      <c r="G93" s="10">
        <v>0.63519552612067842</v>
      </c>
      <c r="H93" s="10">
        <v>0.25055855017633</v>
      </c>
      <c r="I93" s="4" t="str">
        <f t="shared" si="1"/>
        <v>Normal</v>
      </c>
    </row>
    <row r="94" spans="1:9" x14ac:dyDescent="0.2">
      <c r="A94" s="4">
        <v>1504976</v>
      </c>
      <c r="B94" s="4">
        <v>150497</v>
      </c>
      <c r="C94" s="1" t="s">
        <v>41</v>
      </c>
      <c r="D94" s="5" t="s">
        <v>94</v>
      </c>
      <c r="E94" s="10">
        <v>2.3145484588131513E-2</v>
      </c>
      <c r="F94" s="10">
        <v>1.7842899601105522E-2</v>
      </c>
      <c r="G94" s="10">
        <v>2.7616717632604868E-3</v>
      </c>
      <c r="H94" s="10">
        <v>3.1291471312065992E-2</v>
      </c>
      <c r="I94" s="4" t="str">
        <f t="shared" si="1"/>
        <v>Outliers</v>
      </c>
    </row>
    <row r="95" spans="1:9" x14ac:dyDescent="0.2">
      <c r="A95" s="4">
        <v>1505007</v>
      </c>
      <c r="B95" s="4">
        <v>150500</v>
      </c>
      <c r="C95" s="1" t="s">
        <v>23</v>
      </c>
      <c r="D95" s="5" t="s">
        <v>95</v>
      </c>
      <c r="E95" s="10">
        <v>0.89852200875525789</v>
      </c>
      <c r="F95" s="10">
        <v>1.2864131122795777</v>
      </c>
      <c r="G95" s="10">
        <v>1.0498935880107352</v>
      </c>
      <c r="H95" s="10">
        <v>1.3021386412769702</v>
      </c>
      <c r="I95" s="4" t="str">
        <f t="shared" si="1"/>
        <v>Normal</v>
      </c>
    </row>
    <row r="96" spans="1:9" x14ac:dyDescent="0.2">
      <c r="A96" s="4">
        <v>1505031</v>
      </c>
      <c r="B96" s="4">
        <v>150503</v>
      </c>
      <c r="C96" s="1" t="s">
        <v>26</v>
      </c>
      <c r="D96" s="5" t="s">
        <v>96</v>
      </c>
      <c r="E96" s="10" t="s">
        <v>188</v>
      </c>
      <c r="F96" s="10" t="s">
        <v>188</v>
      </c>
      <c r="G96" s="10" t="s">
        <v>188</v>
      </c>
      <c r="H96" s="10">
        <v>0.17631944817045217</v>
      </c>
      <c r="I96" s="4" t="str">
        <f t="shared" si="1"/>
        <v>Normal</v>
      </c>
    </row>
    <row r="97" spans="1:9" x14ac:dyDescent="0.2">
      <c r="A97" s="4">
        <v>1505064</v>
      </c>
      <c r="B97" s="4">
        <v>150506</v>
      </c>
      <c r="C97" s="1" t="s">
        <v>41</v>
      </c>
      <c r="D97" s="5" t="s">
        <v>97</v>
      </c>
      <c r="E97" s="10">
        <v>0.18948696564973089</v>
      </c>
      <c r="F97" s="10">
        <v>7.1005521986512846E-2</v>
      </c>
      <c r="G97" s="10">
        <v>0.12374955333723425</v>
      </c>
      <c r="H97" s="10">
        <v>0.10668226735973173</v>
      </c>
      <c r="I97" s="4" t="str">
        <f t="shared" si="1"/>
        <v>Normal</v>
      </c>
    </row>
    <row r="98" spans="1:9" x14ac:dyDescent="0.2">
      <c r="A98" s="4">
        <v>1505106</v>
      </c>
      <c r="B98" s="4">
        <v>150510</v>
      </c>
      <c r="C98" s="1" t="s">
        <v>14</v>
      </c>
      <c r="D98" s="5" t="s">
        <v>98</v>
      </c>
      <c r="E98" s="10">
        <v>0.53757593957604266</v>
      </c>
      <c r="F98" s="10">
        <v>0.25542824386854512</v>
      </c>
      <c r="G98" s="10">
        <v>0.3658891226303424</v>
      </c>
      <c r="H98" s="10">
        <v>0.27093133205755282</v>
      </c>
      <c r="I98" s="4" t="str">
        <f t="shared" si="1"/>
        <v>Normal</v>
      </c>
    </row>
    <row r="99" spans="1:9" x14ac:dyDescent="0.2">
      <c r="A99" s="4">
        <v>1505205</v>
      </c>
      <c r="B99" s="4">
        <v>150520</v>
      </c>
      <c r="C99" s="1" t="s">
        <v>10</v>
      </c>
      <c r="D99" s="5" t="s">
        <v>99</v>
      </c>
      <c r="E99" s="10">
        <v>0.61374370044086668</v>
      </c>
      <c r="F99" s="10">
        <v>0.61154125400754666</v>
      </c>
      <c r="G99" s="10">
        <v>0.80424534807755999</v>
      </c>
      <c r="H99" s="10">
        <v>0.66576554508736063</v>
      </c>
      <c r="I99" s="4" t="str">
        <f t="shared" si="1"/>
        <v>Normal</v>
      </c>
    </row>
    <row r="100" spans="1:9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10">
        <v>1.8219983509518842</v>
      </c>
      <c r="F100" s="10">
        <v>2.6421851769651044</v>
      </c>
      <c r="G100" s="10">
        <v>1.7443372975663956</v>
      </c>
      <c r="H100" s="10">
        <v>0.92170897994632361</v>
      </c>
      <c r="I100" s="4" t="str">
        <f t="shared" si="1"/>
        <v>Normal</v>
      </c>
    </row>
    <row r="101" spans="1:9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10">
        <v>1.3750145250328383</v>
      </c>
      <c r="F101" s="10">
        <v>2.4329477430517508</v>
      </c>
      <c r="G101" s="10">
        <v>1.824031676436997</v>
      </c>
      <c r="H101" s="10">
        <v>1.5649902878802802</v>
      </c>
      <c r="I101" s="4" t="str">
        <f t="shared" si="1"/>
        <v>Normal</v>
      </c>
    </row>
    <row r="102" spans="1:9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10">
        <v>1.8120253024535162</v>
      </c>
      <c r="F102" s="10">
        <v>1.5881829323458163</v>
      </c>
      <c r="G102" s="10">
        <v>2.5832019450040233</v>
      </c>
      <c r="H102" s="10">
        <v>1.8120521053033392</v>
      </c>
      <c r="I102" s="4" t="str">
        <f t="shared" si="1"/>
        <v>Normal</v>
      </c>
    </row>
    <row r="103" spans="1:9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10">
        <v>0.5629003139416936</v>
      </c>
      <c r="F103" s="10">
        <v>0.44847703949934226</v>
      </c>
      <c r="G103" s="10">
        <v>0.91263482307398713</v>
      </c>
      <c r="H103" s="10">
        <v>0.63182798184301836</v>
      </c>
      <c r="I103" s="4" t="str">
        <f t="shared" si="1"/>
        <v>Normal</v>
      </c>
    </row>
    <row r="104" spans="1:9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10">
        <v>5.7239505799921861</v>
      </c>
      <c r="F104" s="10">
        <v>4.4542753994350557</v>
      </c>
      <c r="G104" s="10">
        <v>3.4007015656908064</v>
      </c>
      <c r="H104" s="10">
        <v>1.7624273824948875</v>
      </c>
      <c r="I104" s="4" t="str">
        <f t="shared" si="1"/>
        <v>Normal</v>
      </c>
    </row>
    <row r="105" spans="1:9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10">
        <v>2.1025431238216816</v>
      </c>
      <c r="F105" s="10">
        <v>2.4693775009649115</v>
      </c>
      <c r="G105" s="10">
        <v>2.391205769142672</v>
      </c>
      <c r="H105" s="10">
        <v>0.89005084348405938</v>
      </c>
      <c r="I105" s="4" t="str">
        <f t="shared" si="1"/>
        <v>Normal</v>
      </c>
    </row>
    <row r="106" spans="1:9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10">
        <v>10.118418158599885</v>
      </c>
      <c r="F106" s="10">
        <v>7.6276064702293338</v>
      </c>
      <c r="G106" s="10">
        <v>7.9457344528956826</v>
      </c>
      <c r="H106" s="10">
        <v>9.1372153849510305</v>
      </c>
      <c r="I106" s="4" t="str">
        <f t="shared" si="1"/>
        <v>Outliers</v>
      </c>
    </row>
    <row r="107" spans="1:9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10">
        <v>1.823965178503149</v>
      </c>
      <c r="F107" s="10">
        <v>3.5537414529320821</v>
      </c>
      <c r="G107" s="10">
        <v>5.6567291277614817</v>
      </c>
      <c r="H107" s="10">
        <v>0.74850847254218122</v>
      </c>
      <c r="I107" s="4" t="str">
        <f t="shared" si="1"/>
        <v>Normal</v>
      </c>
    </row>
    <row r="108" spans="1:9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10">
        <v>4.8591586408308851</v>
      </c>
      <c r="F108" s="10">
        <v>6.9847045589985699</v>
      </c>
      <c r="G108" s="10">
        <v>3.2994600184626597</v>
      </c>
      <c r="H108" s="10">
        <v>2.9769729056757477</v>
      </c>
      <c r="I108" s="4" t="str">
        <f t="shared" si="1"/>
        <v>Normal</v>
      </c>
    </row>
    <row r="109" spans="1:9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10">
        <v>0.41924205475474113</v>
      </c>
      <c r="F109" s="10">
        <v>0.38274455039434802</v>
      </c>
      <c r="G109" s="10">
        <v>0.35168138896361795</v>
      </c>
      <c r="H109" s="10">
        <v>0.34006676415452025</v>
      </c>
      <c r="I109" s="4" t="str">
        <f t="shared" si="1"/>
        <v>Normal</v>
      </c>
    </row>
    <row r="110" spans="1:9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10" t="s">
        <v>188</v>
      </c>
      <c r="F110" s="10">
        <v>6.4617529289725126E-2</v>
      </c>
      <c r="G110" s="10">
        <v>0.46871193388557986</v>
      </c>
      <c r="H110" s="10">
        <v>0.66396273090248159</v>
      </c>
      <c r="I110" s="4" t="str">
        <f t="shared" si="1"/>
        <v>Normal</v>
      </c>
    </row>
    <row r="111" spans="1:9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10">
        <v>1.8974093678667119</v>
      </c>
      <c r="F111" s="10">
        <v>1.9013409009573052</v>
      </c>
      <c r="G111" s="10">
        <v>1.5427162363212672</v>
      </c>
      <c r="H111" s="10">
        <v>1.5118256619140089</v>
      </c>
      <c r="I111" s="4" t="str">
        <f t="shared" si="1"/>
        <v>Normal</v>
      </c>
    </row>
    <row r="112" spans="1:9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10">
        <v>0.47356639454677202</v>
      </c>
      <c r="F112" s="10">
        <v>0.54844595256816275</v>
      </c>
      <c r="G112" s="10">
        <v>0.42472578185885729</v>
      </c>
      <c r="H112" s="10">
        <v>0.43143915107830877</v>
      </c>
      <c r="I112" s="4" t="str">
        <f t="shared" si="1"/>
        <v>Normal</v>
      </c>
    </row>
    <row r="113" spans="1:9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10">
        <v>1.5034276527827282</v>
      </c>
      <c r="F113" s="10">
        <v>1.8455154277399979</v>
      </c>
      <c r="G113" s="10">
        <v>1.5116378563794886</v>
      </c>
      <c r="H113" s="10">
        <v>1.0251551830153118</v>
      </c>
      <c r="I113" s="4" t="str">
        <f t="shared" si="1"/>
        <v>Normal</v>
      </c>
    </row>
    <row r="114" spans="1:9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10">
        <v>1.0235227467235173</v>
      </c>
      <c r="F114" s="10">
        <v>0.89442681358858456</v>
      </c>
      <c r="G114" s="10">
        <v>0.86024782536793587</v>
      </c>
      <c r="H114" s="10" t="s">
        <v>188</v>
      </c>
      <c r="I114" s="4" t="str">
        <f t="shared" si="1"/>
        <v>Outliers</v>
      </c>
    </row>
    <row r="115" spans="1:9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10">
        <v>7.9324216316247584</v>
      </c>
      <c r="F115" s="10">
        <v>26.930029366499809</v>
      </c>
      <c r="G115" s="10">
        <v>13.208730903807794</v>
      </c>
      <c r="H115" s="10">
        <v>0.85125763235568908</v>
      </c>
      <c r="I115" s="4" t="str">
        <f t="shared" si="1"/>
        <v>Normal</v>
      </c>
    </row>
    <row r="116" spans="1:9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10">
        <v>1.2308783171537796</v>
      </c>
      <c r="F116" s="10">
        <v>1.8199388236152241</v>
      </c>
      <c r="G116" s="10">
        <v>2.6544226923506482</v>
      </c>
      <c r="H116" s="10">
        <v>0.74892585612546125</v>
      </c>
      <c r="I116" s="4" t="str">
        <f t="shared" si="1"/>
        <v>Normal</v>
      </c>
    </row>
    <row r="117" spans="1:9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10">
        <v>1.1472158492727778</v>
      </c>
      <c r="F117" s="10">
        <v>0.34372948700443107</v>
      </c>
      <c r="G117" s="10">
        <v>0.66326171249559096</v>
      </c>
      <c r="H117" s="10">
        <v>0.56835732074782286</v>
      </c>
      <c r="I117" s="4" t="str">
        <f t="shared" si="1"/>
        <v>Normal</v>
      </c>
    </row>
    <row r="118" spans="1:9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10">
        <v>4.4363057180488035</v>
      </c>
      <c r="F118" s="10">
        <v>3.6447765116068571</v>
      </c>
      <c r="G118" s="10">
        <v>4.1269959787620447</v>
      </c>
      <c r="H118" s="10">
        <v>2.5747943941402918</v>
      </c>
      <c r="I118" s="4" t="str">
        <f t="shared" si="1"/>
        <v>Normal</v>
      </c>
    </row>
    <row r="119" spans="1:9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10">
        <v>0.68745500205591825</v>
      </c>
      <c r="F119" s="10">
        <v>0.87727574955064003</v>
      </c>
      <c r="G119" s="10">
        <v>0.96600142839261394</v>
      </c>
      <c r="H119" s="10">
        <v>0.43350982556959861</v>
      </c>
      <c r="I119" s="4" t="str">
        <f t="shared" si="1"/>
        <v>Normal</v>
      </c>
    </row>
    <row r="120" spans="1:9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10">
        <v>0.82022923461102415</v>
      </c>
      <c r="F120" s="10">
        <v>1.4586742429864308</v>
      </c>
      <c r="G120" s="10">
        <v>0.74604745450898946</v>
      </c>
      <c r="H120" s="10">
        <v>0.66255709239704375</v>
      </c>
      <c r="I120" s="4" t="str">
        <f t="shared" si="1"/>
        <v>Normal</v>
      </c>
    </row>
    <row r="121" spans="1:9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10">
        <v>4.7351746233079339</v>
      </c>
      <c r="F121" s="10">
        <v>9.2896461409891522</v>
      </c>
      <c r="G121" s="10">
        <v>1.9867488644897398</v>
      </c>
      <c r="H121" s="10">
        <v>1.985489475278527</v>
      </c>
      <c r="I121" s="4" t="str">
        <f t="shared" si="1"/>
        <v>Normal</v>
      </c>
    </row>
    <row r="122" spans="1:9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10" t="s">
        <v>188</v>
      </c>
      <c r="F122" s="10">
        <v>0.14929850637459957</v>
      </c>
      <c r="G122" s="10">
        <v>0.49693942439822453</v>
      </c>
      <c r="H122" s="10">
        <v>0.78003612864024485</v>
      </c>
      <c r="I122" s="4" t="str">
        <f t="shared" si="1"/>
        <v>Normal</v>
      </c>
    </row>
    <row r="123" spans="1:9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10">
        <v>5.9995821705878418</v>
      </c>
      <c r="F123" s="10">
        <v>5.9863573832785333</v>
      </c>
      <c r="G123" s="10">
        <v>6.8809623721019646</v>
      </c>
      <c r="H123" s="10">
        <v>4.3205980143357472</v>
      </c>
      <c r="I123" s="4" t="str">
        <f t="shared" si="1"/>
        <v>Outliers</v>
      </c>
    </row>
    <row r="124" spans="1:9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10">
        <v>0.29834829891176712</v>
      </c>
      <c r="F124" s="10">
        <v>0.39891352379796835</v>
      </c>
      <c r="G124" s="10">
        <v>0.38958680705950016</v>
      </c>
      <c r="H124" s="10">
        <v>0.32308677556369048</v>
      </c>
      <c r="I124" s="4" t="str">
        <f t="shared" si="1"/>
        <v>Normal</v>
      </c>
    </row>
    <row r="125" spans="1:9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10">
        <v>2.5104354413660537</v>
      </c>
      <c r="F125" s="10">
        <v>2.7123151878020413</v>
      </c>
      <c r="G125" s="10">
        <v>2.3875008668074904</v>
      </c>
      <c r="H125" s="10">
        <v>2.0593858085970531</v>
      </c>
      <c r="I125" s="4" t="str">
        <f t="shared" si="1"/>
        <v>Normal</v>
      </c>
    </row>
    <row r="126" spans="1:9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10">
        <v>0.85224321087685495</v>
      </c>
      <c r="F126" s="10">
        <v>3.7411063790333396</v>
      </c>
      <c r="G126" s="10">
        <v>0.70653638860424561</v>
      </c>
      <c r="H126" s="10">
        <v>0.8051310097579365</v>
      </c>
      <c r="I126" s="4" t="str">
        <f t="shared" si="1"/>
        <v>Normal</v>
      </c>
    </row>
    <row r="127" spans="1:9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10">
        <v>0.1775829355524278</v>
      </c>
      <c r="F127" s="10">
        <v>0.11373808152395183</v>
      </c>
      <c r="G127" s="10" t="s">
        <v>188</v>
      </c>
      <c r="H127" s="10" t="s">
        <v>188</v>
      </c>
      <c r="I127" s="4" t="str">
        <f t="shared" si="1"/>
        <v>Outliers</v>
      </c>
    </row>
    <row r="128" spans="1:9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10">
        <v>0.60858656682388101</v>
      </c>
      <c r="F128" s="10">
        <v>1.6478402006019102</v>
      </c>
      <c r="G128" s="10" t="s">
        <v>188</v>
      </c>
      <c r="H128" s="10">
        <v>0.66997934753653687</v>
      </c>
      <c r="I128" s="4" t="str">
        <f t="shared" si="1"/>
        <v>Normal</v>
      </c>
    </row>
    <row r="129" spans="1:9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10">
        <v>0.64747627020063148</v>
      </c>
      <c r="F129" s="10">
        <v>0.56662255598868316</v>
      </c>
      <c r="G129" s="10">
        <v>0.5171460638962676</v>
      </c>
      <c r="H129" s="10">
        <v>0.62716074976903224</v>
      </c>
      <c r="I129" s="4" t="str">
        <f t="shared" si="1"/>
        <v>Normal</v>
      </c>
    </row>
    <row r="130" spans="1:9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10">
        <v>3.0439594689051841</v>
      </c>
      <c r="F130" s="10">
        <v>3.0149611149359119</v>
      </c>
      <c r="G130" s="10">
        <v>3.4579904736373583</v>
      </c>
      <c r="H130" s="10">
        <v>1.934471454867849</v>
      </c>
      <c r="I130" s="4" t="str">
        <f t="shared" si="1"/>
        <v>Normal</v>
      </c>
    </row>
    <row r="131" spans="1:9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10" t="s">
        <v>188</v>
      </c>
      <c r="F131" s="10">
        <v>7.4075612574843959</v>
      </c>
      <c r="G131" s="10" t="s">
        <v>188</v>
      </c>
      <c r="H131" s="10" t="s">
        <v>188</v>
      </c>
      <c r="I131" s="4" t="str">
        <f t="shared" si="1"/>
        <v>Outliers</v>
      </c>
    </row>
    <row r="132" spans="1:9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10">
        <v>0.28218459765960774</v>
      </c>
      <c r="F132" s="10">
        <v>0.43988348034960795</v>
      </c>
      <c r="G132" s="10">
        <v>1.0994134293857694</v>
      </c>
      <c r="H132" s="10">
        <v>0.24378956536137975</v>
      </c>
      <c r="I132" s="4" t="str">
        <f t="shared" si="1"/>
        <v>Normal</v>
      </c>
    </row>
    <row r="133" spans="1:9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10">
        <v>0.66436366371575184</v>
      </c>
      <c r="F133" s="10">
        <v>0.82298853254266835</v>
      </c>
      <c r="G133" s="10">
        <v>1.3909799111470267</v>
      </c>
      <c r="H133" s="10">
        <v>0.7096144045583731</v>
      </c>
      <c r="I133" s="4" t="str">
        <f t="shared" si="1"/>
        <v>Normal</v>
      </c>
    </row>
    <row r="134" spans="1:9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10">
        <v>1.5497465537245105</v>
      </c>
      <c r="F134" s="10">
        <v>1.0183921165473235</v>
      </c>
      <c r="G134" s="10">
        <v>2.5580893876626867</v>
      </c>
      <c r="H134" s="10">
        <v>0.33564358100461189</v>
      </c>
      <c r="I134" s="4" t="str">
        <f t="shared" si="1"/>
        <v>Normal</v>
      </c>
    </row>
    <row r="135" spans="1:9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10">
        <v>0.53978199345655486</v>
      </c>
      <c r="F135" s="10">
        <v>0.8152315544263794</v>
      </c>
      <c r="G135" s="10">
        <v>0.52060603697779606</v>
      </c>
      <c r="H135" s="10">
        <v>0.18473941862900364</v>
      </c>
      <c r="I135" s="4" t="str">
        <f t="shared" si="1"/>
        <v>Normal</v>
      </c>
    </row>
    <row r="136" spans="1:9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10">
        <v>5.244627013929698E-2</v>
      </c>
      <c r="F136" s="10">
        <v>0.84474041353742524</v>
      </c>
      <c r="G136" s="10">
        <v>0.56466438333806623</v>
      </c>
      <c r="H136" s="10">
        <v>0.29074226287853738</v>
      </c>
      <c r="I136" s="4" t="str">
        <f t="shared" si="1"/>
        <v>Normal</v>
      </c>
    </row>
    <row r="137" spans="1:9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10">
        <v>0.72137587137349646</v>
      </c>
      <c r="F137" s="10">
        <v>0.63833762950781769</v>
      </c>
      <c r="G137" s="10">
        <v>0.64444814171867093</v>
      </c>
      <c r="H137" s="10">
        <v>0.62591357102915379</v>
      </c>
      <c r="I137" s="4" t="str">
        <f t="shared" si="1"/>
        <v>Normal</v>
      </c>
    </row>
    <row r="138" spans="1:9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10">
        <v>0.55934057127066383</v>
      </c>
      <c r="F138" s="10">
        <v>0.79076561128873579</v>
      </c>
      <c r="G138" s="10">
        <v>0.45194904433002003</v>
      </c>
      <c r="H138" s="10">
        <v>0.26668470272837058</v>
      </c>
      <c r="I138" s="4" t="str">
        <f t="shared" si="1"/>
        <v>Normal</v>
      </c>
    </row>
    <row r="139" spans="1:9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10">
        <v>1.6602224791665305</v>
      </c>
      <c r="F139" s="10">
        <v>1.3719653428127869</v>
      </c>
      <c r="G139" s="10" t="s">
        <v>188</v>
      </c>
      <c r="H139" s="10">
        <v>1.9413496361007088</v>
      </c>
      <c r="I139" s="4" t="str">
        <f t="shared" si="1"/>
        <v>Normal</v>
      </c>
    </row>
    <row r="140" spans="1:9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10">
        <v>0.97274273887682317</v>
      </c>
      <c r="F140" s="10">
        <v>1.0475086360123007</v>
      </c>
      <c r="G140" s="10">
        <v>0.88357889130707445</v>
      </c>
      <c r="H140" s="10">
        <v>1.305269846758548</v>
      </c>
      <c r="I140" s="4" t="str">
        <f t="shared" si="1"/>
        <v>Normal</v>
      </c>
    </row>
    <row r="141" spans="1:9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10">
        <v>0.29472254096168654</v>
      </c>
      <c r="F141" s="10">
        <v>0.24300270561630233</v>
      </c>
      <c r="G141" s="10">
        <v>0.16694982424229249</v>
      </c>
      <c r="H141" s="10">
        <v>0.37314756066047089</v>
      </c>
      <c r="I141" s="4" t="str">
        <f t="shared" si="1"/>
        <v>Normal</v>
      </c>
    </row>
    <row r="142" spans="1:9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10">
        <v>0.14763091655382726</v>
      </c>
      <c r="F142" s="10">
        <v>0.12859823358390565</v>
      </c>
      <c r="G142" s="10">
        <v>0.17856026243767392</v>
      </c>
      <c r="H142" s="10">
        <v>0.16569702614523527</v>
      </c>
      <c r="I142" s="4" t="str">
        <f t="shared" si="1"/>
        <v>Normal</v>
      </c>
    </row>
    <row r="143" spans="1:9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10">
        <v>0.53903800542954872</v>
      </c>
      <c r="F143" s="10">
        <v>0.68658540903804322</v>
      </c>
      <c r="G143" s="10">
        <v>0.73130603959290685</v>
      </c>
      <c r="H143" s="10">
        <v>0.70118532052515481</v>
      </c>
      <c r="I143" s="4" t="str">
        <f t="shared" si="1"/>
        <v>Normal</v>
      </c>
    </row>
    <row r="144" spans="1:9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10">
        <v>1.1795024892891737</v>
      </c>
      <c r="F144" s="10">
        <v>1.1579983767818842</v>
      </c>
      <c r="G144" s="10">
        <v>1.1426525923569215</v>
      </c>
      <c r="H144" s="10">
        <v>0.90714981947185513</v>
      </c>
      <c r="I144" s="4" t="str">
        <f t="shared" si="1"/>
        <v>Normal</v>
      </c>
    </row>
    <row r="145" spans="1:9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10">
        <v>1.3640184807617897</v>
      </c>
      <c r="F145" s="10">
        <v>1.1306011745248477</v>
      </c>
      <c r="G145" s="10">
        <v>0.74907973754871982</v>
      </c>
      <c r="H145" s="10">
        <v>0.45905965481348904</v>
      </c>
      <c r="I145" s="4" t="str">
        <f t="shared" si="1"/>
        <v>Normal</v>
      </c>
    </row>
    <row r="146" spans="1:9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10">
        <v>2.1184750568784185</v>
      </c>
      <c r="F146" s="10">
        <v>1.8961177827984239</v>
      </c>
      <c r="G146" s="10">
        <v>1.8425008874695199</v>
      </c>
      <c r="H146" s="10">
        <v>1.3470742214278784</v>
      </c>
      <c r="I146" s="4" t="str">
        <f t="shared" ref="I146:I160" si="2">IF(AND(H146&lt;$L$21,H146&gt;$L$22),"Normal","Outliers")</f>
        <v>Normal</v>
      </c>
    </row>
    <row r="147" spans="1:9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10">
        <v>2.2336730947003747</v>
      </c>
      <c r="F147" s="10">
        <v>2.0828769968729328</v>
      </c>
      <c r="G147" s="10">
        <v>1.1916979406579362</v>
      </c>
      <c r="H147" s="10">
        <v>1.5595527748922307</v>
      </c>
      <c r="I147" s="4" t="str">
        <f t="shared" si="2"/>
        <v>Normal</v>
      </c>
    </row>
    <row r="148" spans="1:9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10">
        <v>2.8051874722040444</v>
      </c>
      <c r="F148" s="10">
        <v>4.6920070991700964</v>
      </c>
      <c r="G148" s="10">
        <v>4.5038320647450032</v>
      </c>
      <c r="H148" s="10">
        <v>3.7264935853568373</v>
      </c>
      <c r="I148" s="4" t="str">
        <f t="shared" si="2"/>
        <v>Outliers</v>
      </c>
    </row>
    <row r="149" spans="1:9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10">
        <v>8.1845034090328994</v>
      </c>
      <c r="F149" s="10">
        <v>8.8926396629577109</v>
      </c>
      <c r="G149" s="10">
        <v>6.7665231735588725</v>
      </c>
      <c r="H149" s="10">
        <v>4.6853349127171544</v>
      </c>
      <c r="I149" s="4" t="str">
        <f t="shared" si="2"/>
        <v>Outliers</v>
      </c>
    </row>
    <row r="150" spans="1:9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10">
        <v>1.5944421263717225E-2</v>
      </c>
      <c r="F150" s="10">
        <v>0.16792256180317949</v>
      </c>
      <c r="G150" s="10">
        <v>1.1804505670646671E-4</v>
      </c>
      <c r="H150" s="10">
        <v>3.078914628080593E-2</v>
      </c>
      <c r="I150" s="4" t="str">
        <f t="shared" si="2"/>
        <v>Outliers</v>
      </c>
    </row>
    <row r="151" spans="1:9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10">
        <v>0.65565482041504597</v>
      </c>
      <c r="F151" s="10">
        <v>1.1457745976671276</v>
      </c>
      <c r="G151" s="10">
        <v>0.82567072265759733</v>
      </c>
      <c r="H151" s="10">
        <v>0.70205143260804204</v>
      </c>
      <c r="I151" s="4" t="str">
        <f t="shared" si="2"/>
        <v>Normal</v>
      </c>
    </row>
    <row r="152" spans="1:9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10">
        <v>5.7580754067759849E-3</v>
      </c>
      <c r="F152" s="10" t="s">
        <v>188</v>
      </c>
      <c r="G152" s="10" t="s">
        <v>188</v>
      </c>
      <c r="H152" s="10">
        <v>0.19437275117663136</v>
      </c>
      <c r="I152" s="4" t="str">
        <f t="shared" si="2"/>
        <v>Normal</v>
      </c>
    </row>
    <row r="153" spans="1:9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10">
        <v>2.1352379232117134</v>
      </c>
      <c r="F153" s="10">
        <v>2.4296386508993035</v>
      </c>
      <c r="G153" s="10">
        <v>1.2414481682463312</v>
      </c>
      <c r="H153" s="10">
        <v>0.63740570596984936</v>
      </c>
      <c r="I153" s="4" t="str">
        <f t="shared" si="2"/>
        <v>Normal</v>
      </c>
    </row>
    <row r="154" spans="1:9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10">
        <v>2.0053825898602488E-3</v>
      </c>
      <c r="F154" s="10">
        <v>8.1010055399693567E-2</v>
      </c>
      <c r="G154" s="10">
        <v>0.23519041869042179</v>
      </c>
      <c r="H154" s="10">
        <v>0.28614685697496017</v>
      </c>
      <c r="I154" s="4" t="str">
        <f t="shared" si="2"/>
        <v>Normal</v>
      </c>
    </row>
    <row r="155" spans="1:9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10">
        <v>0.2838289067838522</v>
      </c>
      <c r="F155" s="10">
        <v>0.2468791937812487</v>
      </c>
      <c r="G155" s="10">
        <v>0.24200851777253468</v>
      </c>
      <c r="H155" s="10">
        <v>0.16761293991683421</v>
      </c>
      <c r="I155" s="4" t="str">
        <f t="shared" si="2"/>
        <v>Normal</v>
      </c>
    </row>
    <row r="156" spans="1:9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10">
        <v>0.79273186919560279</v>
      </c>
      <c r="F156" s="10">
        <v>0.87620441391279069</v>
      </c>
      <c r="G156" s="10">
        <v>0.46365449253355062</v>
      </c>
      <c r="H156" s="10">
        <v>0.24587644352513163</v>
      </c>
      <c r="I156" s="4" t="str">
        <f t="shared" si="2"/>
        <v>Normal</v>
      </c>
    </row>
    <row r="157" spans="1:9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10">
        <v>3.8480148744075611</v>
      </c>
      <c r="F157" s="10">
        <v>2.267212910792229</v>
      </c>
      <c r="G157" s="10">
        <v>2.375425713276563</v>
      </c>
      <c r="H157" s="10">
        <v>0.62678845649571369</v>
      </c>
      <c r="I157" s="4" t="str">
        <f t="shared" si="2"/>
        <v>Normal</v>
      </c>
    </row>
    <row r="158" spans="1:9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10">
        <v>2.2557153410988309</v>
      </c>
      <c r="F158" s="10">
        <v>0.66542067958499351</v>
      </c>
      <c r="G158" s="10">
        <v>0.19984753212494002</v>
      </c>
      <c r="H158" s="10">
        <v>0.45245771792115858</v>
      </c>
      <c r="I158" s="4" t="str">
        <f t="shared" si="2"/>
        <v>Normal</v>
      </c>
    </row>
    <row r="159" spans="1:9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10" t="s">
        <v>188</v>
      </c>
      <c r="F159" s="10" t="s">
        <v>188</v>
      </c>
      <c r="G159" s="10" t="s">
        <v>188</v>
      </c>
      <c r="H159" s="10">
        <v>1.0945875722550049</v>
      </c>
      <c r="I159" s="4" t="str">
        <f t="shared" si="2"/>
        <v>Normal</v>
      </c>
    </row>
    <row r="160" spans="1:9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10">
        <v>5.5637154374535758E-2</v>
      </c>
      <c r="F160" s="10">
        <v>6.8870541292115409E-2</v>
      </c>
      <c r="G160" s="10" t="s">
        <v>188</v>
      </c>
      <c r="H160" s="10" t="s">
        <v>188</v>
      </c>
      <c r="I160" s="4" t="str">
        <f t="shared" si="2"/>
        <v>Outliers</v>
      </c>
    </row>
  </sheetData>
  <autoFilter ref="A3:I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2</vt:lpstr>
      <vt:lpstr>Indica.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2022-12-12T00:28:14Z</dcterms:created>
  <dcterms:modified xsi:type="dcterms:W3CDTF">2024-02-14T00:45:55Z</dcterms:modified>
</cp:coreProperties>
</file>