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3\"/>
    </mc:Choice>
  </mc:AlternateContent>
  <xr:revisionPtr revIDLastSave="0" documentId="13_ncr:1_{EAFD7242-70F2-40FD-9543-258CA75F35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álculo IDS" sheetId="1" r:id="rId1"/>
    <sheet name="Outlires" sheetId="2" r:id="rId2"/>
    <sheet name="Máximo e Mínimo" sheetId="3" r:id="rId3"/>
  </sheets>
  <definedNames>
    <definedName name="_xlnm._FilterDatabase" localSheetId="0" hidden="1">'Cálculo IDS'!$AB$5:$AX$162</definedName>
    <definedName name="_xlnm._FilterDatabase" localSheetId="1" hidden="1">Outlires!$A$5:$B$149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7" i="1" l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6" i="1"/>
  <c r="AC20" i="1"/>
  <c r="AG20" i="1"/>
  <c r="AK20" i="1"/>
  <c r="AM20" i="1"/>
  <c r="AN20" i="1"/>
  <c r="AO20" i="1"/>
  <c r="AP20" i="1"/>
  <c r="AT20" i="1"/>
  <c r="AU20" i="1"/>
  <c r="AV20" i="1"/>
  <c r="AW20" i="1"/>
  <c r="AX20" i="1"/>
  <c r="AC21" i="1"/>
  <c r="AD21" i="1"/>
  <c r="AE21" i="1"/>
  <c r="AJ21" i="1"/>
  <c r="AK21" i="1"/>
  <c r="AL21" i="1"/>
  <c r="AM21" i="1"/>
  <c r="AN21" i="1"/>
  <c r="AO21" i="1"/>
  <c r="AP21" i="1"/>
  <c r="AQ21" i="1"/>
  <c r="AR21" i="1"/>
  <c r="AT21" i="1"/>
  <c r="AU21" i="1"/>
  <c r="AV21" i="1"/>
  <c r="AW21" i="1"/>
  <c r="AX21" i="1"/>
  <c r="AD22" i="1"/>
  <c r="AE22" i="1"/>
  <c r="AG22" i="1"/>
  <c r="AH22" i="1"/>
  <c r="AJ22" i="1"/>
  <c r="AK22" i="1"/>
  <c r="AM22" i="1"/>
  <c r="AN22" i="1"/>
  <c r="AO22" i="1"/>
  <c r="AP22" i="1"/>
  <c r="AQ22" i="1"/>
  <c r="AR22" i="1"/>
  <c r="AT22" i="1"/>
  <c r="AU22" i="1"/>
  <c r="AV22" i="1"/>
  <c r="AX22" i="1"/>
  <c r="AC23" i="1"/>
  <c r="AD23" i="1"/>
  <c r="AE23" i="1"/>
  <c r="AG23" i="1"/>
  <c r="AJ23" i="1"/>
  <c r="AK23" i="1"/>
  <c r="AL23" i="1"/>
  <c r="AM23" i="1"/>
  <c r="AN23" i="1"/>
  <c r="AP23" i="1"/>
  <c r="AQ23" i="1"/>
  <c r="AR23" i="1"/>
  <c r="AT23" i="1"/>
  <c r="AU23" i="1"/>
  <c r="AV23" i="1"/>
  <c r="AW23" i="1"/>
  <c r="AX23" i="1"/>
  <c r="AB24" i="1"/>
  <c r="AC24" i="1"/>
  <c r="AD24" i="1"/>
  <c r="AE24" i="1"/>
  <c r="AG24" i="1"/>
  <c r="AH24" i="1"/>
  <c r="AJ24" i="1"/>
  <c r="AK24" i="1"/>
  <c r="AM24" i="1"/>
  <c r="AN24" i="1"/>
  <c r="AO24" i="1"/>
  <c r="AP24" i="1"/>
  <c r="AQ24" i="1"/>
  <c r="AR24" i="1"/>
  <c r="AT24" i="1"/>
  <c r="AU24" i="1"/>
  <c r="AV24" i="1"/>
  <c r="AW24" i="1"/>
  <c r="AX24" i="1"/>
  <c r="AC25" i="1"/>
  <c r="AD25" i="1"/>
  <c r="AE25" i="1"/>
  <c r="AG25" i="1"/>
  <c r="AH25" i="1"/>
  <c r="AJ25" i="1"/>
  <c r="AK25" i="1"/>
  <c r="AM25" i="1"/>
  <c r="AN25" i="1"/>
  <c r="AO25" i="1"/>
  <c r="AP25" i="1"/>
  <c r="AT25" i="1"/>
  <c r="AU25" i="1"/>
  <c r="AV25" i="1"/>
  <c r="AX25" i="1"/>
  <c r="AB26" i="1"/>
  <c r="AC26" i="1"/>
  <c r="AD26" i="1"/>
  <c r="AE26" i="1"/>
  <c r="AG26" i="1"/>
  <c r="AH26" i="1"/>
  <c r="AJ26" i="1"/>
  <c r="AK26" i="1"/>
  <c r="AL26" i="1"/>
  <c r="AM26" i="1"/>
  <c r="AN26" i="1"/>
  <c r="AO26" i="1"/>
  <c r="AP26" i="1"/>
  <c r="AQ26" i="1"/>
  <c r="AR26" i="1"/>
  <c r="AS26" i="1"/>
  <c r="AV26" i="1"/>
  <c r="AW26" i="1"/>
  <c r="AX26" i="1"/>
  <c r="AD27" i="1"/>
  <c r="AE27" i="1"/>
  <c r="AG27" i="1"/>
  <c r="AJ27" i="1"/>
  <c r="AK27" i="1"/>
  <c r="AL27" i="1"/>
  <c r="AN27" i="1"/>
  <c r="AP27" i="1"/>
  <c r="AQ27" i="1"/>
  <c r="AR27" i="1"/>
  <c r="AT27" i="1"/>
  <c r="AU27" i="1"/>
  <c r="AV27" i="1"/>
  <c r="AC28" i="1"/>
  <c r="AD28" i="1"/>
  <c r="AE28" i="1"/>
  <c r="AF28" i="1"/>
  <c r="AG28" i="1"/>
  <c r="AJ28" i="1"/>
  <c r="AK28" i="1"/>
  <c r="AL28" i="1"/>
  <c r="AM28" i="1"/>
  <c r="AO28" i="1"/>
  <c r="AP28" i="1"/>
  <c r="AQ28" i="1"/>
  <c r="AR28" i="1"/>
  <c r="AU28" i="1"/>
  <c r="AV28" i="1"/>
  <c r="AW28" i="1"/>
  <c r="AX28" i="1"/>
  <c r="AB29" i="1"/>
  <c r="AC29" i="1"/>
  <c r="AD29" i="1"/>
  <c r="AE29" i="1"/>
  <c r="AG29" i="1"/>
  <c r="AH29" i="1"/>
  <c r="AJ29" i="1"/>
  <c r="AK29" i="1"/>
  <c r="AL29" i="1"/>
  <c r="AM29" i="1"/>
  <c r="AN29" i="1"/>
  <c r="AO29" i="1"/>
  <c r="AP29" i="1"/>
  <c r="AQ29" i="1"/>
  <c r="AT29" i="1"/>
  <c r="AU29" i="1"/>
  <c r="AV29" i="1"/>
  <c r="AW29" i="1"/>
  <c r="AX29" i="1"/>
  <c r="AB30" i="1"/>
  <c r="AC30" i="1"/>
  <c r="AD30" i="1"/>
  <c r="AE30" i="1"/>
  <c r="AG30" i="1"/>
  <c r="AJ30" i="1"/>
  <c r="AK30" i="1"/>
  <c r="AL30" i="1"/>
  <c r="AM30" i="1"/>
  <c r="AN30" i="1"/>
  <c r="AO30" i="1"/>
  <c r="AP30" i="1"/>
  <c r="AQ30" i="1"/>
  <c r="AR30" i="1"/>
  <c r="AT30" i="1"/>
  <c r="AU30" i="1"/>
  <c r="AV30" i="1"/>
  <c r="AW30" i="1"/>
  <c r="AX30" i="1"/>
  <c r="AC31" i="1"/>
  <c r="AD31" i="1"/>
  <c r="AE31" i="1"/>
  <c r="AG31" i="1"/>
  <c r="AH31" i="1"/>
  <c r="AJ31" i="1"/>
  <c r="AK31" i="1"/>
  <c r="AL31" i="1"/>
  <c r="AM31" i="1"/>
  <c r="AN31" i="1"/>
  <c r="AO31" i="1"/>
  <c r="AP31" i="1"/>
  <c r="AQ31" i="1"/>
  <c r="AR31" i="1"/>
  <c r="AT31" i="1"/>
  <c r="AU31" i="1"/>
  <c r="AV31" i="1"/>
  <c r="AW31" i="1"/>
  <c r="AX31" i="1"/>
  <c r="AC32" i="1"/>
  <c r="AD32" i="1"/>
  <c r="AG32" i="1"/>
  <c r="AK32" i="1"/>
  <c r="AN32" i="1"/>
  <c r="AO32" i="1"/>
  <c r="AP32" i="1"/>
  <c r="AT32" i="1"/>
  <c r="AU32" i="1"/>
  <c r="AV32" i="1"/>
  <c r="AW32" i="1"/>
  <c r="AX32" i="1"/>
  <c r="AD33" i="1"/>
  <c r="AE33" i="1"/>
  <c r="AG33" i="1"/>
  <c r="AJ33" i="1"/>
  <c r="AK33" i="1"/>
  <c r="AN33" i="1"/>
  <c r="AO33" i="1"/>
  <c r="AP33" i="1"/>
  <c r="AQ33" i="1"/>
  <c r="AT33" i="1"/>
  <c r="AU33" i="1"/>
  <c r="AV33" i="1"/>
  <c r="AB34" i="1"/>
  <c r="AC34" i="1"/>
  <c r="AD34" i="1"/>
  <c r="AE34" i="1"/>
  <c r="AG34" i="1"/>
  <c r="AI34" i="1"/>
  <c r="AJ34" i="1"/>
  <c r="AK34" i="1"/>
  <c r="AL34" i="1"/>
  <c r="AM34" i="1"/>
  <c r="AN34" i="1"/>
  <c r="AO34" i="1"/>
  <c r="AP34" i="1"/>
  <c r="AQ34" i="1"/>
  <c r="AR34" i="1"/>
  <c r="AT34" i="1"/>
  <c r="AU34" i="1"/>
  <c r="AV34" i="1"/>
  <c r="AW34" i="1"/>
  <c r="AX34" i="1"/>
  <c r="AD35" i="1"/>
  <c r="AG35" i="1"/>
  <c r="AH35" i="1"/>
  <c r="AJ35" i="1"/>
  <c r="AK35" i="1"/>
  <c r="AP35" i="1"/>
  <c r="AQ35" i="1"/>
  <c r="AT35" i="1"/>
  <c r="AU35" i="1"/>
  <c r="AW35" i="1"/>
  <c r="AC36" i="1"/>
  <c r="AD36" i="1"/>
  <c r="AE36" i="1"/>
  <c r="AF36" i="1"/>
  <c r="AG36" i="1"/>
  <c r="AH36" i="1"/>
  <c r="AJ36" i="1"/>
  <c r="AK36" i="1"/>
  <c r="AL36" i="1"/>
  <c r="AM36" i="1"/>
  <c r="AN36" i="1"/>
  <c r="AO36" i="1"/>
  <c r="AP36" i="1"/>
  <c r="AQ36" i="1"/>
  <c r="AR36" i="1"/>
  <c r="AU36" i="1"/>
  <c r="AV36" i="1"/>
  <c r="AW36" i="1"/>
  <c r="AB37" i="1"/>
  <c r="AC37" i="1"/>
  <c r="AD37" i="1"/>
  <c r="AE37" i="1"/>
  <c r="AF37" i="1"/>
  <c r="AH37" i="1"/>
  <c r="AI37" i="1"/>
  <c r="AJ37" i="1"/>
  <c r="AK37" i="1"/>
  <c r="AL37" i="1"/>
  <c r="AM37" i="1"/>
  <c r="AO37" i="1"/>
  <c r="AQ37" i="1"/>
  <c r="AR37" i="1"/>
  <c r="AC38" i="1"/>
  <c r="AD38" i="1"/>
  <c r="AE38" i="1"/>
  <c r="AG38" i="1"/>
  <c r="AH38" i="1"/>
  <c r="AJ38" i="1"/>
  <c r="AK38" i="1"/>
  <c r="AM38" i="1"/>
  <c r="AN38" i="1"/>
  <c r="AO38" i="1"/>
  <c r="AP38" i="1"/>
  <c r="AQ38" i="1"/>
  <c r="AU38" i="1"/>
  <c r="AV38" i="1"/>
  <c r="AX38" i="1"/>
  <c r="AC39" i="1"/>
  <c r="AD39" i="1"/>
  <c r="AE39" i="1"/>
  <c r="AF39" i="1"/>
  <c r="AG39" i="1"/>
  <c r="AI39" i="1"/>
  <c r="AK39" i="1"/>
  <c r="AL39" i="1"/>
  <c r="AM39" i="1"/>
  <c r="AN39" i="1"/>
  <c r="AO39" i="1"/>
  <c r="AP39" i="1"/>
  <c r="AQ39" i="1"/>
  <c r="AR39" i="1"/>
  <c r="AT39" i="1"/>
  <c r="AU39" i="1"/>
  <c r="AV39" i="1"/>
  <c r="AW39" i="1"/>
  <c r="AX39" i="1"/>
  <c r="AC40" i="1"/>
  <c r="AD40" i="1"/>
  <c r="AE40" i="1"/>
  <c r="AG40" i="1"/>
  <c r="AJ40" i="1"/>
  <c r="AK40" i="1"/>
  <c r="AM40" i="1"/>
  <c r="AN40" i="1"/>
  <c r="AO40" i="1"/>
  <c r="AP40" i="1"/>
  <c r="AQ40" i="1"/>
  <c r="AR40" i="1"/>
  <c r="AT40" i="1"/>
  <c r="AU40" i="1"/>
  <c r="AV40" i="1"/>
  <c r="AW40" i="1"/>
  <c r="AX40" i="1"/>
  <c r="AD41" i="1"/>
  <c r="AE41" i="1"/>
  <c r="AG41" i="1"/>
  <c r="AK41" i="1"/>
  <c r="AL41" i="1"/>
  <c r="AM41" i="1"/>
  <c r="AN41" i="1"/>
  <c r="AO41" i="1"/>
  <c r="AP41" i="1"/>
  <c r="AQ41" i="1"/>
  <c r="AT41" i="1"/>
  <c r="AU41" i="1"/>
  <c r="AV41" i="1"/>
  <c r="AW41" i="1"/>
  <c r="AX41" i="1"/>
  <c r="AB42" i="1"/>
  <c r="AC42" i="1"/>
  <c r="AD42" i="1"/>
  <c r="AE42" i="1"/>
  <c r="AG42" i="1"/>
  <c r="AJ42" i="1"/>
  <c r="AK42" i="1"/>
  <c r="AL42" i="1"/>
  <c r="AM42" i="1"/>
  <c r="AN42" i="1"/>
  <c r="AO42" i="1"/>
  <c r="AP42" i="1"/>
  <c r="AQ42" i="1"/>
  <c r="AR42" i="1"/>
  <c r="AT42" i="1"/>
  <c r="AU42" i="1"/>
  <c r="AV42" i="1"/>
  <c r="AW42" i="1"/>
  <c r="AX42" i="1"/>
  <c r="AC43" i="1"/>
  <c r="AE43" i="1"/>
  <c r="AG43" i="1"/>
  <c r="AK43" i="1"/>
  <c r="AL43" i="1"/>
  <c r="AM43" i="1"/>
  <c r="AN43" i="1"/>
  <c r="AO43" i="1"/>
  <c r="AP43" i="1"/>
  <c r="AQ43" i="1"/>
  <c r="AT43" i="1"/>
  <c r="AU43" i="1"/>
  <c r="AV43" i="1"/>
  <c r="AW43" i="1"/>
  <c r="AX43" i="1"/>
  <c r="AC44" i="1"/>
  <c r="AD44" i="1"/>
  <c r="AE44" i="1"/>
  <c r="AG44" i="1"/>
  <c r="AJ44" i="1"/>
  <c r="AK44" i="1"/>
  <c r="AM44" i="1"/>
  <c r="AN44" i="1"/>
  <c r="AO44" i="1"/>
  <c r="AT44" i="1"/>
  <c r="AW44" i="1"/>
  <c r="AX44" i="1"/>
  <c r="AB45" i="1"/>
  <c r="AC45" i="1"/>
  <c r="AG45" i="1"/>
  <c r="AJ45" i="1"/>
  <c r="AK45" i="1"/>
  <c r="AL45" i="1"/>
  <c r="AM45" i="1"/>
  <c r="AN45" i="1"/>
  <c r="AO45" i="1"/>
  <c r="AP45" i="1"/>
  <c r="AR45" i="1"/>
  <c r="AT45" i="1"/>
  <c r="AU45" i="1"/>
  <c r="AV45" i="1"/>
  <c r="AW45" i="1"/>
  <c r="AX45" i="1"/>
  <c r="AB46" i="1"/>
  <c r="AC46" i="1"/>
  <c r="AD46" i="1"/>
  <c r="AE46" i="1"/>
  <c r="AG46" i="1"/>
  <c r="AH46" i="1"/>
  <c r="AI46" i="1"/>
  <c r="AJ46" i="1"/>
  <c r="AK46" i="1"/>
  <c r="AL46" i="1"/>
  <c r="AM46" i="1"/>
  <c r="AN46" i="1"/>
  <c r="AP46" i="1"/>
  <c r="AQ46" i="1"/>
  <c r="AR46" i="1"/>
  <c r="AT46" i="1"/>
  <c r="AU46" i="1"/>
  <c r="AV46" i="1"/>
  <c r="AW46" i="1"/>
  <c r="AX46" i="1"/>
  <c r="AC47" i="1"/>
  <c r="AD47" i="1"/>
  <c r="AE47" i="1"/>
  <c r="AG47" i="1"/>
  <c r="AJ47" i="1"/>
  <c r="AK47" i="1"/>
  <c r="AM47" i="1"/>
  <c r="AN47" i="1"/>
  <c r="AO47" i="1"/>
  <c r="AP47" i="1"/>
  <c r="AQ47" i="1"/>
  <c r="AT47" i="1"/>
  <c r="AU47" i="1"/>
  <c r="AV47" i="1"/>
  <c r="AW47" i="1"/>
  <c r="AX47" i="1"/>
  <c r="AD48" i="1"/>
  <c r="AE48" i="1"/>
  <c r="AG48" i="1"/>
  <c r="AH48" i="1"/>
  <c r="AJ48" i="1"/>
  <c r="AK48" i="1"/>
  <c r="AM48" i="1"/>
  <c r="AN48" i="1"/>
  <c r="AP48" i="1"/>
  <c r="AT48" i="1"/>
  <c r="AU48" i="1"/>
  <c r="AV48" i="1"/>
  <c r="AW48" i="1"/>
  <c r="AX48" i="1"/>
  <c r="AC49" i="1"/>
  <c r="AD49" i="1"/>
  <c r="AE49" i="1"/>
  <c r="AG49" i="1"/>
  <c r="AH49" i="1"/>
  <c r="AJ49" i="1"/>
  <c r="AK49" i="1"/>
  <c r="AM49" i="1"/>
  <c r="AN49" i="1"/>
  <c r="AO49" i="1"/>
  <c r="AP49" i="1"/>
  <c r="AQ49" i="1"/>
  <c r="AT49" i="1"/>
  <c r="AU49" i="1"/>
  <c r="AV49" i="1"/>
  <c r="AX49" i="1"/>
  <c r="AB50" i="1"/>
  <c r="AC50" i="1"/>
  <c r="AD50" i="1"/>
  <c r="AE50" i="1"/>
  <c r="AG50" i="1"/>
  <c r="AJ50" i="1"/>
  <c r="AK50" i="1"/>
  <c r="AL50" i="1"/>
  <c r="AM50" i="1"/>
  <c r="AN50" i="1"/>
  <c r="AO50" i="1"/>
  <c r="AP50" i="1"/>
  <c r="AQ50" i="1"/>
  <c r="AR50" i="1"/>
  <c r="AT50" i="1"/>
  <c r="AU50" i="1"/>
  <c r="AV50" i="1"/>
  <c r="AX50" i="1"/>
  <c r="AB51" i="1"/>
  <c r="AC51" i="1"/>
  <c r="AD51" i="1"/>
  <c r="AE51" i="1"/>
  <c r="AG51" i="1"/>
  <c r="AH51" i="1"/>
  <c r="AJ51" i="1"/>
  <c r="AK51" i="1"/>
  <c r="AL51" i="1"/>
  <c r="AM51" i="1"/>
  <c r="AN51" i="1"/>
  <c r="AO51" i="1"/>
  <c r="AP51" i="1"/>
  <c r="AQ51" i="1"/>
  <c r="AB52" i="1"/>
  <c r="AC52" i="1"/>
  <c r="AD52" i="1"/>
  <c r="AE52" i="1"/>
  <c r="AG52" i="1"/>
  <c r="AK52" i="1"/>
  <c r="AL52" i="1"/>
  <c r="AM52" i="1"/>
  <c r="AN52" i="1"/>
  <c r="AO52" i="1"/>
  <c r="AQ52" i="1"/>
  <c r="AR52" i="1"/>
  <c r="AU52" i="1"/>
  <c r="AV52" i="1"/>
  <c r="AW52" i="1"/>
  <c r="AX52" i="1"/>
  <c r="AB53" i="1"/>
  <c r="AC53" i="1"/>
  <c r="AD53" i="1"/>
  <c r="AE53" i="1"/>
  <c r="AG53" i="1"/>
  <c r="AJ53" i="1"/>
  <c r="AK53" i="1"/>
  <c r="AM53" i="1"/>
  <c r="AN53" i="1"/>
  <c r="AO53" i="1"/>
  <c r="AP53" i="1"/>
  <c r="AQ53" i="1"/>
  <c r="AR53" i="1"/>
  <c r="AT53" i="1"/>
  <c r="AU53" i="1"/>
  <c r="AV53" i="1"/>
  <c r="AW53" i="1"/>
  <c r="AX53" i="1"/>
  <c r="AB54" i="1"/>
  <c r="AC54" i="1"/>
  <c r="AD54" i="1"/>
  <c r="AE54" i="1"/>
  <c r="AF54" i="1"/>
  <c r="AG54" i="1"/>
  <c r="AI54" i="1"/>
  <c r="AJ54" i="1"/>
  <c r="AK54" i="1"/>
  <c r="AL54" i="1"/>
  <c r="AM54" i="1"/>
  <c r="AN54" i="1"/>
  <c r="AO54" i="1"/>
  <c r="AP54" i="1"/>
  <c r="AQ54" i="1"/>
  <c r="AR54" i="1"/>
  <c r="AT54" i="1"/>
  <c r="AU54" i="1"/>
  <c r="AV54" i="1"/>
  <c r="AW54" i="1"/>
  <c r="AX54" i="1"/>
  <c r="AB55" i="1"/>
  <c r="AD55" i="1"/>
  <c r="AE55" i="1"/>
  <c r="AG55" i="1"/>
  <c r="AK55" i="1"/>
  <c r="AN55" i="1"/>
  <c r="AP55" i="1"/>
  <c r="AT55" i="1"/>
  <c r="AU55" i="1"/>
  <c r="AV55" i="1"/>
  <c r="AW55" i="1"/>
  <c r="AX55" i="1"/>
  <c r="AC56" i="1"/>
  <c r="AG56" i="1"/>
  <c r="AK56" i="1"/>
  <c r="AM56" i="1"/>
  <c r="AN56" i="1"/>
  <c r="AO56" i="1"/>
  <c r="AP56" i="1"/>
  <c r="AQ56" i="1"/>
  <c r="AR56" i="1"/>
  <c r="AT56" i="1"/>
  <c r="AU56" i="1"/>
  <c r="AV56" i="1"/>
  <c r="AX56" i="1"/>
  <c r="AC57" i="1"/>
  <c r="AD57" i="1"/>
  <c r="AE57" i="1"/>
  <c r="AG57" i="1"/>
  <c r="AK57" i="1"/>
  <c r="AL57" i="1"/>
  <c r="AN57" i="1"/>
  <c r="AO57" i="1"/>
  <c r="AP57" i="1"/>
  <c r="AQ57" i="1"/>
  <c r="AU57" i="1"/>
  <c r="AV57" i="1"/>
  <c r="AW57" i="1"/>
  <c r="AX57" i="1"/>
  <c r="AC58" i="1"/>
  <c r="AD58" i="1"/>
  <c r="AE58" i="1"/>
  <c r="AG58" i="1"/>
  <c r="AJ58" i="1"/>
  <c r="AK58" i="1"/>
  <c r="AM58" i="1"/>
  <c r="AN58" i="1"/>
  <c r="AO58" i="1"/>
  <c r="AP58" i="1"/>
  <c r="AQ58" i="1"/>
  <c r="AR58" i="1"/>
  <c r="AT58" i="1"/>
  <c r="AU58" i="1"/>
  <c r="AV58" i="1"/>
  <c r="AX58" i="1"/>
  <c r="AC59" i="1"/>
  <c r="AG59" i="1"/>
  <c r="AH59" i="1"/>
  <c r="AK59" i="1"/>
  <c r="AM59" i="1"/>
  <c r="AN59" i="1"/>
  <c r="AO59" i="1"/>
  <c r="AP59" i="1"/>
  <c r="AQ59" i="1"/>
  <c r="AT59" i="1"/>
  <c r="AU59" i="1"/>
  <c r="AV59" i="1"/>
  <c r="AW59" i="1"/>
  <c r="AX59" i="1"/>
  <c r="AC60" i="1"/>
  <c r="AD60" i="1"/>
  <c r="AE60" i="1"/>
  <c r="AG60" i="1"/>
  <c r="AJ60" i="1"/>
  <c r="AK60" i="1"/>
  <c r="AM60" i="1"/>
  <c r="AN60" i="1"/>
  <c r="AO60" i="1"/>
  <c r="AP60" i="1"/>
  <c r="AR60" i="1"/>
  <c r="AT60" i="1"/>
  <c r="AU60" i="1"/>
  <c r="AV60" i="1"/>
  <c r="AW60" i="1"/>
  <c r="AX60" i="1"/>
  <c r="AB61" i="1"/>
  <c r="AC61" i="1"/>
  <c r="AD61" i="1"/>
  <c r="AE61" i="1"/>
  <c r="AG61" i="1"/>
  <c r="AK61" i="1"/>
  <c r="AL61" i="1"/>
  <c r="AN61" i="1"/>
  <c r="AO61" i="1"/>
  <c r="AP61" i="1"/>
  <c r="AQ61" i="1"/>
  <c r="AT61" i="1"/>
  <c r="AU61" i="1"/>
  <c r="AV61" i="1"/>
  <c r="AW61" i="1"/>
  <c r="AX61" i="1"/>
  <c r="AD62" i="1"/>
  <c r="AE62" i="1"/>
  <c r="AG62" i="1"/>
  <c r="AK62" i="1"/>
  <c r="AL62" i="1"/>
  <c r="AM62" i="1"/>
  <c r="AN62" i="1"/>
  <c r="AO62" i="1"/>
  <c r="AP62" i="1"/>
  <c r="AR62" i="1"/>
  <c r="AT62" i="1"/>
  <c r="AU62" i="1"/>
  <c r="AV62" i="1"/>
  <c r="AW62" i="1"/>
  <c r="AX62" i="1"/>
  <c r="AC63" i="1"/>
  <c r="AD63" i="1"/>
  <c r="AE63" i="1"/>
  <c r="AG63" i="1"/>
  <c r="AK63" i="1"/>
  <c r="AL63" i="1"/>
  <c r="AM63" i="1"/>
  <c r="AN63" i="1"/>
  <c r="AO63" i="1"/>
  <c r="AP63" i="1"/>
  <c r="AQ63" i="1"/>
  <c r="AR63" i="1"/>
  <c r="AT63" i="1"/>
  <c r="AU63" i="1"/>
  <c r="AV63" i="1"/>
  <c r="AW63" i="1"/>
  <c r="AX63" i="1"/>
  <c r="AB64" i="1"/>
  <c r="AC64" i="1"/>
  <c r="AD64" i="1"/>
  <c r="AE64" i="1"/>
  <c r="AG64" i="1"/>
  <c r="AJ64" i="1"/>
  <c r="AK64" i="1"/>
  <c r="AL64" i="1"/>
  <c r="AM64" i="1"/>
  <c r="AN64" i="1"/>
  <c r="AO64" i="1"/>
  <c r="AP64" i="1"/>
  <c r="AQ64" i="1"/>
  <c r="AR64" i="1"/>
  <c r="AT64" i="1"/>
  <c r="AU64" i="1"/>
  <c r="AV64" i="1"/>
  <c r="AW64" i="1"/>
  <c r="AX64" i="1"/>
  <c r="AC65" i="1"/>
  <c r="AD65" i="1"/>
  <c r="AE65" i="1"/>
  <c r="AG65" i="1"/>
  <c r="AJ65" i="1"/>
  <c r="AK65" i="1"/>
  <c r="AL65" i="1"/>
  <c r="AN65" i="1"/>
  <c r="AO65" i="1"/>
  <c r="AP65" i="1"/>
  <c r="AQ65" i="1"/>
  <c r="AT65" i="1"/>
  <c r="AU65" i="1"/>
  <c r="AV65" i="1"/>
  <c r="AW65" i="1"/>
  <c r="AX65" i="1"/>
  <c r="AD66" i="1"/>
  <c r="AE66" i="1"/>
  <c r="AG66" i="1"/>
  <c r="AH66" i="1"/>
  <c r="AK66" i="1"/>
  <c r="AL66" i="1"/>
  <c r="AM66" i="1"/>
  <c r="AN66" i="1"/>
  <c r="AO66" i="1"/>
  <c r="AP66" i="1"/>
  <c r="AT66" i="1"/>
  <c r="AU66" i="1"/>
  <c r="AV66" i="1"/>
  <c r="AW66" i="1"/>
  <c r="AX66" i="1"/>
  <c r="AB67" i="1"/>
  <c r="AC67" i="1"/>
  <c r="AD67" i="1"/>
  <c r="AE67" i="1"/>
  <c r="AG67" i="1"/>
  <c r="AK67" i="1"/>
  <c r="AL67" i="1"/>
  <c r="AM67" i="1"/>
  <c r="AN67" i="1"/>
  <c r="AO67" i="1"/>
  <c r="AP67" i="1"/>
  <c r="AQ67" i="1"/>
  <c r="AT67" i="1"/>
  <c r="AU67" i="1"/>
  <c r="AV67" i="1"/>
  <c r="AW67" i="1"/>
  <c r="AX67" i="1"/>
  <c r="AC68" i="1"/>
  <c r="AD68" i="1"/>
  <c r="AE68" i="1"/>
  <c r="AG68" i="1"/>
  <c r="AK68" i="1"/>
  <c r="AL68" i="1"/>
  <c r="AM68" i="1"/>
  <c r="AN68" i="1"/>
  <c r="AO68" i="1"/>
  <c r="AP68" i="1"/>
  <c r="AQ68" i="1"/>
  <c r="AR68" i="1"/>
  <c r="AT68" i="1"/>
  <c r="AU68" i="1"/>
  <c r="AV68" i="1"/>
  <c r="AW68" i="1"/>
  <c r="AX68" i="1"/>
  <c r="AB69" i="1"/>
  <c r="AD69" i="1"/>
  <c r="AE69" i="1"/>
  <c r="AF69" i="1"/>
  <c r="AG69" i="1"/>
  <c r="AI69" i="1"/>
  <c r="AK69" i="1"/>
  <c r="AL69" i="1"/>
  <c r="AM69" i="1"/>
  <c r="AN69" i="1"/>
  <c r="AO69" i="1"/>
  <c r="AP69" i="1"/>
  <c r="AQ69" i="1"/>
  <c r="AT69" i="1"/>
  <c r="AU69" i="1"/>
  <c r="AV69" i="1"/>
  <c r="AW69" i="1"/>
  <c r="AX69" i="1"/>
  <c r="AC70" i="1"/>
  <c r="AD70" i="1"/>
  <c r="AE70" i="1"/>
  <c r="AG70" i="1"/>
  <c r="AJ70" i="1"/>
  <c r="AK70" i="1"/>
  <c r="AL70" i="1"/>
  <c r="AM70" i="1"/>
  <c r="AN70" i="1"/>
  <c r="AP70" i="1"/>
  <c r="AQ70" i="1"/>
  <c r="AT70" i="1"/>
  <c r="AU70" i="1"/>
  <c r="AV70" i="1"/>
  <c r="AW70" i="1"/>
  <c r="AX70" i="1"/>
  <c r="AC71" i="1"/>
  <c r="AG71" i="1"/>
  <c r="AK71" i="1"/>
  <c r="AM71" i="1"/>
  <c r="AN71" i="1"/>
  <c r="AO71" i="1"/>
  <c r="AP71" i="1"/>
  <c r="AQ71" i="1"/>
  <c r="AR71" i="1"/>
  <c r="AT71" i="1"/>
  <c r="AU71" i="1"/>
  <c r="AV71" i="1"/>
  <c r="AW71" i="1"/>
  <c r="AX71" i="1"/>
  <c r="AB72" i="1"/>
  <c r="AC72" i="1"/>
  <c r="AD72" i="1"/>
  <c r="AE72" i="1"/>
  <c r="AG72" i="1"/>
  <c r="AJ72" i="1"/>
  <c r="AK72" i="1"/>
  <c r="AM72" i="1"/>
  <c r="AN72" i="1"/>
  <c r="AO72" i="1"/>
  <c r="AP72" i="1"/>
  <c r="AQ72" i="1"/>
  <c r="AR72" i="1"/>
  <c r="AT72" i="1"/>
  <c r="AU72" i="1"/>
  <c r="AV72" i="1"/>
  <c r="AX72" i="1"/>
  <c r="AC73" i="1"/>
  <c r="AD73" i="1"/>
  <c r="AE73" i="1"/>
  <c r="AG73" i="1"/>
  <c r="AK73" i="1"/>
  <c r="AM73" i="1"/>
  <c r="AN73" i="1"/>
  <c r="AO73" i="1"/>
  <c r="AP73" i="1"/>
  <c r="AT73" i="1"/>
  <c r="AU73" i="1"/>
  <c r="AV73" i="1"/>
  <c r="AX73" i="1"/>
  <c r="AB74" i="1"/>
  <c r="AC74" i="1"/>
  <c r="AD74" i="1"/>
  <c r="AE74" i="1"/>
  <c r="AG74" i="1"/>
  <c r="AK74" i="1"/>
  <c r="AL74" i="1"/>
  <c r="AM74" i="1"/>
  <c r="AN74" i="1"/>
  <c r="AO74" i="1"/>
  <c r="AP74" i="1"/>
  <c r="AQ74" i="1"/>
  <c r="AR74" i="1"/>
  <c r="AT74" i="1"/>
  <c r="AU74" i="1"/>
  <c r="AV74" i="1"/>
  <c r="AX74" i="1"/>
  <c r="AC75" i="1"/>
  <c r="AD75" i="1"/>
  <c r="AE75" i="1"/>
  <c r="AH75" i="1"/>
  <c r="AK75" i="1"/>
  <c r="AL75" i="1"/>
  <c r="AN75" i="1"/>
  <c r="AO75" i="1"/>
  <c r="AP75" i="1"/>
  <c r="AQ75" i="1"/>
  <c r="AR75" i="1"/>
  <c r="AT75" i="1"/>
  <c r="AU75" i="1"/>
  <c r="AV75" i="1"/>
  <c r="AW75" i="1"/>
  <c r="AX75" i="1"/>
  <c r="AB76" i="1"/>
  <c r="AC76" i="1"/>
  <c r="AD76" i="1"/>
  <c r="AE76" i="1"/>
  <c r="AG76" i="1"/>
  <c r="AH76" i="1"/>
  <c r="AJ76" i="1"/>
  <c r="AK76" i="1"/>
  <c r="AM76" i="1"/>
  <c r="AN76" i="1"/>
  <c r="AO76" i="1"/>
  <c r="AR76" i="1"/>
  <c r="AT76" i="1"/>
  <c r="AU76" i="1"/>
  <c r="AV76" i="1"/>
  <c r="AW76" i="1"/>
  <c r="AX76" i="1"/>
  <c r="AC77" i="1"/>
  <c r="AD77" i="1"/>
  <c r="AE77" i="1"/>
  <c r="AG77" i="1"/>
  <c r="AH77" i="1"/>
  <c r="AJ77" i="1"/>
  <c r="AK77" i="1"/>
  <c r="AL77" i="1"/>
  <c r="AM77" i="1"/>
  <c r="AN77" i="1"/>
  <c r="AO77" i="1"/>
  <c r="AP77" i="1"/>
  <c r="AQ77" i="1"/>
  <c r="AR77" i="1"/>
  <c r="AT77" i="1"/>
  <c r="AU77" i="1"/>
  <c r="AV77" i="1"/>
  <c r="AW77" i="1"/>
  <c r="AX77" i="1"/>
  <c r="AD78" i="1"/>
  <c r="AE78" i="1"/>
  <c r="AK78" i="1"/>
  <c r="AM78" i="1"/>
  <c r="AN78" i="1"/>
  <c r="AO78" i="1"/>
  <c r="AP78" i="1"/>
  <c r="AQ78" i="1"/>
  <c r="AS78" i="1"/>
  <c r="AT78" i="1"/>
  <c r="AV78" i="1"/>
  <c r="AW78" i="1"/>
  <c r="AC79" i="1"/>
  <c r="AD79" i="1"/>
  <c r="AE79" i="1"/>
  <c r="AG79" i="1"/>
  <c r="AJ79" i="1"/>
  <c r="AK79" i="1"/>
  <c r="AM79" i="1"/>
  <c r="AN79" i="1"/>
  <c r="AO79" i="1"/>
  <c r="AP79" i="1"/>
  <c r="AQ79" i="1"/>
  <c r="AR79" i="1"/>
  <c r="AT79" i="1"/>
  <c r="AU79" i="1"/>
  <c r="AV79" i="1"/>
  <c r="AW79" i="1"/>
  <c r="AX79" i="1"/>
  <c r="AC80" i="1"/>
  <c r="AD80" i="1"/>
  <c r="AE80" i="1"/>
  <c r="AG80" i="1"/>
  <c r="AI80" i="1"/>
  <c r="AJ80" i="1"/>
  <c r="AK80" i="1"/>
  <c r="AL80" i="1"/>
  <c r="AM80" i="1"/>
  <c r="AN80" i="1"/>
  <c r="AO80" i="1"/>
  <c r="AP80" i="1"/>
  <c r="AQ80" i="1"/>
  <c r="AR80" i="1"/>
  <c r="AT80" i="1"/>
  <c r="AU80" i="1"/>
  <c r="AV80" i="1"/>
  <c r="AW80" i="1"/>
  <c r="AX80" i="1"/>
  <c r="AC81" i="1"/>
  <c r="AD81" i="1"/>
  <c r="AE81" i="1"/>
  <c r="AG81" i="1"/>
  <c r="AH81" i="1"/>
  <c r="AK81" i="1"/>
  <c r="AL81" i="1"/>
  <c r="AM81" i="1"/>
  <c r="AN81" i="1"/>
  <c r="AO81" i="1"/>
  <c r="AP81" i="1"/>
  <c r="AR81" i="1"/>
  <c r="AT81" i="1"/>
  <c r="AU81" i="1"/>
  <c r="AV81" i="1"/>
  <c r="AW81" i="1"/>
  <c r="AX81" i="1"/>
  <c r="AC82" i="1"/>
  <c r="AD82" i="1"/>
  <c r="AE82" i="1"/>
  <c r="AF82" i="1"/>
  <c r="AG82" i="1"/>
  <c r="AJ82" i="1"/>
  <c r="AK82" i="1"/>
  <c r="AL82" i="1"/>
  <c r="AM82" i="1"/>
  <c r="AN82" i="1"/>
  <c r="AO82" i="1"/>
  <c r="AP82" i="1"/>
  <c r="AQ82" i="1"/>
  <c r="AT82" i="1"/>
  <c r="AU82" i="1"/>
  <c r="AV82" i="1"/>
  <c r="AX82" i="1"/>
  <c r="AC83" i="1"/>
  <c r="AD83" i="1"/>
  <c r="AG83" i="1"/>
  <c r="AK83" i="1"/>
  <c r="AM83" i="1"/>
  <c r="AN83" i="1"/>
  <c r="AO83" i="1"/>
  <c r="AP83" i="1"/>
  <c r="AT83" i="1"/>
  <c r="AU83" i="1"/>
  <c r="AV83" i="1"/>
  <c r="AW83" i="1"/>
  <c r="AX83" i="1"/>
  <c r="AB84" i="1"/>
  <c r="AC84" i="1"/>
  <c r="AD84" i="1"/>
  <c r="AE84" i="1"/>
  <c r="AF84" i="1"/>
  <c r="AG84" i="1"/>
  <c r="AJ84" i="1"/>
  <c r="AK84" i="1"/>
  <c r="AL84" i="1"/>
  <c r="AM84" i="1"/>
  <c r="AN84" i="1"/>
  <c r="AO84" i="1"/>
  <c r="AP84" i="1"/>
  <c r="AQ84" i="1"/>
  <c r="AR84" i="1"/>
  <c r="AU84" i="1"/>
  <c r="AV84" i="1"/>
  <c r="AW84" i="1"/>
  <c r="AX84" i="1"/>
  <c r="AC85" i="1"/>
  <c r="AD85" i="1"/>
  <c r="AE85" i="1"/>
  <c r="AG85" i="1"/>
  <c r="AJ85" i="1"/>
  <c r="AK85" i="1"/>
  <c r="AL85" i="1"/>
  <c r="AM85" i="1"/>
  <c r="AN85" i="1"/>
  <c r="AO85" i="1"/>
  <c r="AP85" i="1"/>
  <c r="AQ85" i="1"/>
  <c r="AR85" i="1"/>
  <c r="AT85" i="1"/>
  <c r="AU85" i="1"/>
  <c r="AV85" i="1"/>
  <c r="AX85" i="1"/>
  <c r="AC86" i="1"/>
  <c r="AD86" i="1"/>
  <c r="AE86" i="1"/>
  <c r="AG86" i="1"/>
  <c r="AK86" i="1"/>
  <c r="AL86" i="1"/>
  <c r="AM86" i="1"/>
  <c r="AN86" i="1"/>
  <c r="AO86" i="1"/>
  <c r="AP86" i="1"/>
  <c r="AQ86" i="1"/>
  <c r="AT86" i="1"/>
  <c r="AU86" i="1"/>
  <c r="AV86" i="1"/>
  <c r="AW86" i="1"/>
  <c r="AX86" i="1"/>
  <c r="AC87" i="1"/>
  <c r="AD87" i="1"/>
  <c r="AE87" i="1"/>
  <c r="AJ87" i="1"/>
  <c r="AK87" i="1"/>
  <c r="AL87" i="1"/>
  <c r="AM87" i="1"/>
  <c r="AN87" i="1"/>
  <c r="AO87" i="1"/>
  <c r="AP87" i="1"/>
  <c r="AQ87" i="1"/>
  <c r="AR87" i="1"/>
  <c r="AT87" i="1"/>
  <c r="AU87" i="1"/>
  <c r="AV87" i="1"/>
  <c r="AW87" i="1"/>
  <c r="AX87" i="1"/>
  <c r="AC88" i="1"/>
  <c r="AD88" i="1"/>
  <c r="AE88" i="1"/>
  <c r="AG88" i="1"/>
  <c r="AJ88" i="1"/>
  <c r="AK88" i="1"/>
  <c r="AL88" i="1"/>
  <c r="AM88" i="1"/>
  <c r="AN88" i="1"/>
  <c r="AO88" i="1"/>
  <c r="AP88" i="1"/>
  <c r="AQ88" i="1"/>
  <c r="AT88" i="1"/>
  <c r="AU88" i="1"/>
  <c r="AV88" i="1"/>
  <c r="AW88" i="1"/>
  <c r="AX88" i="1"/>
  <c r="AD89" i="1"/>
  <c r="AE89" i="1"/>
  <c r="AG89" i="1"/>
  <c r="AJ89" i="1"/>
  <c r="AK89" i="1"/>
  <c r="AM89" i="1"/>
  <c r="AN89" i="1"/>
  <c r="AP89" i="1"/>
  <c r="AR89" i="1"/>
  <c r="AT89" i="1"/>
  <c r="AU89" i="1"/>
  <c r="AV89" i="1"/>
  <c r="AW89" i="1"/>
  <c r="AX89" i="1"/>
  <c r="AC90" i="1"/>
  <c r="AD90" i="1"/>
  <c r="AE90" i="1"/>
  <c r="AG90" i="1"/>
  <c r="AJ90" i="1"/>
  <c r="AK90" i="1"/>
  <c r="AL90" i="1"/>
  <c r="AM90" i="1"/>
  <c r="AN90" i="1"/>
  <c r="AO90" i="1"/>
  <c r="AP90" i="1"/>
  <c r="AR90" i="1"/>
  <c r="AT90" i="1"/>
  <c r="AU90" i="1"/>
  <c r="AV90" i="1"/>
  <c r="AW90" i="1"/>
  <c r="AX90" i="1"/>
  <c r="AB91" i="1"/>
  <c r="AC91" i="1"/>
  <c r="AD91" i="1"/>
  <c r="AE91" i="1"/>
  <c r="AG91" i="1"/>
  <c r="AJ91" i="1"/>
  <c r="AK91" i="1"/>
  <c r="AL91" i="1"/>
  <c r="AM91" i="1"/>
  <c r="AN91" i="1"/>
  <c r="AO91" i="1"/>
  <c r="AP91" i="1"/>
  <c r="AQ91" i="1"/>
  <c r="AT91" i="1"/>
  <c r="AU91" i="1"/>
  <c r="AV91" i="1"/>
  <c r="AW91" i="1"/>
  <c r="AX91" i="1"/>
  <c r="AC92" i="1"/>
  <c r="AD92" i="1"/>
  <c r="AE92" i="1"/>
  <c r="AG92" i="1"/>
  <c r="AK92" i="1"/>
  <c r="AL92" i="1"/>
  <c r="AM92" i="1"/>
  <c r="AN92" i="1"/>
  <c r="AO92" i="1"/>
  <c r="AP92" i="1"/>
  <c r="AT92" i="1"/>
  <c r="AU92" i="1"/>
  <c r="AV92" i="1"/>
  <c r="AW92" i="1"/>
  <c r="AC93" i="1"/>
  <c r="AD93" i="1"/>
  <c r="AE93" i="1"/>
  <c r="AG93" i="1"/>
  <c r="AH93" i="1"/>
  <c r="AJ93" i="1"/>
  <c r="AK93" i="1"/>
  <c r="AL93" i="1"/>
  <c r="AM93" i="1"/>
  <c r="AN93" i="1"/>
  <c r="AO93" i="1"/>
  <c r="AP93" i="1"/>
  <c r="AQ93" i="1"/>
  <c r="AR93" i="1"/>
  <c r="AT93" i="1"/>
  <c r="AU93" i="1"/>
  <c r="AV93" i="1"/>
  <c r="AX93" i="1"/>
  <c r="AB94" i="1"/>
  <c r="AC94" i="1"/>
  <c r="AD94" i="1"/>
  <c r="AE94" i="1"/>
  <c r="AG94" i="1"/>
  <c r="AH94" i="1"/>
  <c r="AJ94" i="1"/>
  <c r="AK94" i="1"/>
  <c r="AL94" i="1"/>
  <c r="AN94" i="1"/>
  <c r="AO94" i="1"/>
  <c r="AP94" i="1"/>
  <c r="AQ94" i="1"/>
  <c r="AT94" i="1"/>
  <c r="AU94" i="1"/>
  <c r="AV94" i="1"/>
  <c r="AX94" i="1"/>
  <c r="AC95" i="1"/>
  <c r="AD95" i="1"/>
  <c r="AE95" i="1"/>
  <c r="AJ95" i="1"/>
  <c r="AK95" i="1"/>
  <c r="AL95" i="1"/>
  <c r="AM95" i="1"/>
  <c r="AN95" i="1"/>
  <c r="AO95" i="1"/>
  <c r="AP95" i="1"/>
  <c r="AQ95" i="1"/>
  <c r="AT95" i="1"/>
  <c r="AU95" i="1"/>
  <c r="AV95" i="1"/>
  <c r="AW95" i="1"/>
  <c r="AX95" i="1"/>
  <c r="AC96" i="1"/>
  <c r="AD96" i="1"/>
  <c r="AE96" i="1"/>
  <c r="AG96" i="1"/>
  <c r="AJ96" i="1"/>
  <c r="AK96" i="1"/>
  <c r="AM96" i="1"/>
  <c r="AN96" i="1"/>
  <c r="AO96" i="1"/>
  <c r="AP96" i="1"/>
  <c r="AQ96" i="1"/>
  <c r="AT96" i="1"/>
  <c r="AU96" i="1"/>
  <c r="AV96" i="1"/>
  <c r="AW96" i="1"/>
  <c r="AX96" i="1"/>
  <c r="AC97" i="1"/>
  <c r="AD97" i="1"/>
  <c r="AE97" i="1"/>
  <c r="AG97" i="1"/>
  <c r="AJ97" i="1"/>
  <c r="AK97" i="1"/>
  <c r="AL97" i="1"/>
  <c r="AN97" i="1"/>
  <c r="AO97" i="1"/>
  <c r="AP97" i="1"/>
  <c r="AQ97" i="1"/>
  <c r="AT97" i="1"/>
  <c r="AU97" i="1"/>
  <c r="AV97" i="1"/>
  <c r="AX97" i="1"/>
  <c r="AB98" i="1"/>
  <c r="AC98" i="1"/>
  <c r="AD98" i="1"/>
  <c r="AE98" i="1"/>
  <c r="AG98" i="1"/>
  <c r="AH98" i="1"/>
  <c r="AJ98" i="1"/>
  <c r="AK98" i="1"/>
  <c r="AL98" i="1"/>
  <c r="AN98" i="1"/>
  <c r="AO98" i="1"/>
  <c r="AP98" i="1"/>
  <c r="AQ98" i="1"/>
  <c r="AS98" i="1"/>
  <c r="AT98" i="1"/>
  <c r="AU98" i="1"/>
  <c r="AV98" i="1"/>
  <c r="AW98" i="1"/>
  <c r="AX98" i="1"/>
  <c r="AB99" i="1"/>
  <c r="AC99" i="1"/>
  <c r="AD99" i="1"/>
  <c r="AE99" i="1"/>
  <c r="AG99" i="1"/>
  <c r="AI99" i="1"/>
  <c r="AJ99" i="1"/>
  <c r="AK99" i="1"/>
  <c r="AL99" i="1"/>
  <c r="AM99" i="1"/>
  <c r="AN99" i="1"/>
  <c r="AO99" i="1"/>
  <c r="AP99" i="1"/>
  <c r="AQ99" i="1"/>
  <c r="AR99" i="1"/>
  <c r="AT99" i="1"/>
  <c r="AU99" i="1"/>
  <c r="AV99" i="1"/>
  <c r="AW99" i="1"/>
  <c r="AX99" i="1"/>
  <c r="AB100" i="1"/>
  <c r="AD100" i="1"/>
  <c r="AE100" i="1"/>
  <c r="AG100" i="1"/>
  <c r="AH100" i="1"/>
  <c r="AJ100" i="1"/>
  <c r="AK100" i="1"/>
  <c r="AL100" i="1"/>
  <c r="AM100" i="1"/>
  <c r="AN100" i="1"/>
  <c r="AO100" i="1"/>
  <c r="AP100" i="1"/>
  <c r="AQ100" i="1"/>
  <c r="AR100" i="1"/>
  <c r="AT100" i="1"/>
  <c r="AU100" i="1"/>
  <c r="AV100" i="1"/>
  <c r="AW100" i="1"/>
  <c r="AX100" i="1"/>
  <c r="AB101" i="1"/>
  <c r="AC101" i="1"/>
  <c r="AD101" i="1"/>
  <c r="AE101" i="1"/>
  <c r="AJ101" i="1"/>
  <c r="AK101" i="1"/>
  <c r="AL101" i="1"/>
  <c r="AM101" i="1"/>
  <c r="AN101" i="1"/>
  <c r="AO101" i="1"/>
  <c r="AP101" i="1"/>
  <c r="AQ101" i="1"/>
  <c r="AR101" i="1"/>
  <c r="AT101" i="1"/>
  <c r="AU101" i="1"/>
  <c r="AV101" i="1"/>
  <c r="AW101" i="1"/>
  <c r="AX101" i="1"/>
  <c r="AB102" i="1"/>
  <c r="AC102" i="1"/>
  <c r="AD102" i="1"/>
  <c r="AE102" i="1"/>
  <c r="AG102" i="1"/>
  <c r="AH102" i="1"/>
  <c r="AJ102" i="1"/>
  <c r="AK102" i="1"/>
  <c r="AL102" i="1"/>
  <c r="AM102" i="1"/>
  <c r="AN102" i="1"/>
  <c r="AO102" i="1"/>
  <c r="AP102" i="1"/>
  <c r="AQ102" i="1"/>
  <c r="AR102" i="1"/>
  <c r="AT102" i="1"/>
  <c r="AU102" i="1"/>
  <c r="AV102" i="1"/>
  <c r="AW102" i="1"/>
  <c r="AX102" i="1"/>
  <c r="AC103" i="1"/>
  <c r="AD103" i="1"/>
  <c r="AE103" i="1"/>
  <c r="AK103" i="1"/>
  <c r="AM103" i="1"/>
  <c r="AN103" i="1"/>
  <c r="AO103" i="1"/>
  <c r="AP103" i="1"/>
  <c r="AR103" i="1"/>
  <c r="AT103" i="1"/>
  <c r="AU103" i="1"/>
  <c r="AV103" i="1"/>
  <c r="AW103" i="1"/>
  <c r="AX103" i="1"/>
  <c r="AB104" i="1"/>
  <c r="AC104" i="1"/>
  <c r="AD104" i="1"/>
  <c r="AE104" i="1"/>
  <c r="AG104" i="1"/>
  <c r="AJ104" i="1"/>
  <c r="AK104" i="1"/>
  <c r="AL104" i="1"/>
  <c r="AM104" i="1"/>
  <c r="AN104" i="1"/>
  <c r="AO104" i="1"/>
  <c r="AP104" i="1"/>
  <c r="AQ104" i="1"/>
  <c r="AU104" i="1"/>
  <c r="AW104" i="1"/>
  <c r="AX104" i="1"/>
  <c r="AC105" i="1"/>
  <c r="AD105" i="1"/>
  <c r="AE105" i="1"/>
  <c r="AG105" i="1"/>
  <c r="AI105" i="1"/>
  <c r="AJ105" i="1"/>
  <c r="AK105" i="1"/>
  <c r="AL105" i="1"/>
  <c r="AM105" i="1"/>
  <c r="AN105" i="1"/>
  <c r="AO105" i="1"/>
  <c r="AP105" i="1"/>
  <c r="AQ105" i="1"/>
  <c r="AR105" i="1"/>
  <c r="AT105" i="1"/>
  <c r="AU105" i="1"/>
  <c r="AV105" i="1"/>
  <c r="AW105" i="1"/>
  <c r="AX105" i="1"/>
  <c r="AC106" i="1"/>
  <c r="AD106" i="1"/>
  <c r="AE106" i="1"/>
  <c r="AG106" i="1"/>
  <c r="AK106" i="1"/>
  <c r="AM106" i="1"/>
  <c r="AN106" i="1"/>
  <c r="AO106" i="1"/>
  <c r="AP106" i="1"/>
  <c r="AT106" i="1"/>
  <c r="AU106" i="1"/>
  <c r="AV106" i="1"/>
  <c r="AB107" i="1"/>
  <c r="AC107" i="1"/>
  <c r="AD107" i="1"/>
  <c r="AE107" i="1"/>
  <c r="AG107" i="1"/>
  <c r="AJ107" i="1"/>
  <c r="AK107" i="1"/>
  <c r="AL107" i="1"/>
  <c r="AM107" i="1"/>
  <c r="AN107" i="1"/>
  <c r="AO107" i="1"/>
  <c r="AP107" i="1"/>
  <c r="AQ107" i="1"/>
  <c r="AR107" i="1"/>
  <c r="AT107" i="1"/>
  <c r="AU107" i="1"/>
  <c r="AV107" i="1"/>
  <c r="AW107" i="1"/>
  <c r="AX107" i="1"/>
  <c r="AB108" i="1"/>
  <c r="AC108" i="1"/>
  <c r="AD108" i="1"/>
  <c r="AE108" i="1"/>
  <c r="AG108" i="1"/>
  <c r="AH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W108" i="1"/>
  <c r="AC109" i="1"/>
  <c r="AD109" i="1"/>
  <c r="AE109" i="1"/>
  <c r="AG109" i="1"/>
  <c r="AH109" i="1"/>
  <c r="AK109" i="1"/>
  <c r="AM109" i="1"/>
  <c r="AN109" i="1"/>
  <c r="AO109" i="1"/>
  <c r="AP109" i="1"/>
  <c r="AQ109" i="1"/>
  <c r="AT109" i="1"/>
  <c r="AX109" i="1"/>
  <c r="AC110" i="1"/>
  <c r="AG110" i="1"/>
  <c r="AK110" i="1"/>
  <c r="AM110" i="1"/>
  <c r="AN110" i="1"/>
  <c r="AO110" i="1"/>
  <c r="AP110" i="1"/>
  <c r="AQ110" i="1"/>
  <c r="AR110" i="1"/>
  <c r="AT110" i="1"/>
  <c r="AU110" i="1"/>
  <c r="AV110" i="1"/>
  <c r="AW110" i="1"/>
  <c r="AX110" i="1"/>
  <c r="AC111" i="1"/>
  <c r="AD111" i="1"/>
  <c r="AE111" i="1"/>
  <c r="AG111" i="1"/>
  <c r="AJ111" i="1"/>
  <c r="AK111" i="1"/>
  <c r="AM111" i="1"/>
  <c r="AN111" i="1"/>
  <c r="AO111" i="1"/>
  <c r="AP111" i="1"/>
  <c r="AT111" i="1"/>
  <c r="AU111" i="1"/>
  <c r="AV111" i="1"/>
  <c r="AW111" i="1"/>
  <c r="AX111" i="1"/>
  <c r="AB112" i="1"/>
  <c r="AC112" i="1"/>
  <c r="AD112" i="1"/>
  <c r="AE112" i="1"/>
  <c r="AG112" i="1"/>
  <c r="AH112" i="1"/>
  <c r="AJ112" i="1"/>
  <c r="AK112" i="1"/>
  <c r="AL112" i="1"/>
  <c r="AM112" i="1"/>
  <c r="AN112" i="1"/>
  <c r="AO112" i="1"/>
  <c r="AP112" i="1"/>
  <c r="AQ112" i="1"/>
  <c r="AT112" i="1"/>
  <c r="AU112" i="1"/>
  <c r="AV112" i="1"/>
  <c r="AW112" i="1"/>
  <c r="AX112" i="1"/>
  <c r="AC113" i="1"/>
  <c r="AD113" i="1"/>
  <c r="AE113" i="1"/>
  <c r="AF113" i="1"/>
  <c r="AG113" i="1"/>
  <c r="AJ113" i="1"/>
  <c r="AK113" i="1"/>
  <c r="AM113" i="1"/>
  <c r="AN113" i="1"/>
  <c r="AO113" i="1"/>
  <c r="AP113" i="1"/>
  <c r="AQ113" i="1"/>
  <c r="AR113" i="1"/>
  <c r="AT113" i="1"/>
  <c r="AU113" i="1"/>
  <c r="AV113" i="1"/>
  <c r="AB114" i="1"/>
  <c r="AD114" i="1"/>
  <c r="AE114" i="1"/>
  <c r="AG114" i="1"/>
  <c r="AH114" i="1"/>
  <c r="AJ114" i="1"/>
  <c r="AK114" i="1"/>
  <c r="AL114" i="1"/>
  <c r="AM114" i="1"/>
  <c r="AN114" i="1"/>
  <c r="AP114" i="1"/>
  <c r="AQ114" i="1"/>
  <c r="AR114" i="1"/>
  <c r="AT114" i="1"/>
  <c r="AU114" i="1"/>
  <c r="AV114" i="1"/>
  <c r="AW114" i="1"/>
  <c r="AX114" i="1"/>
  <c r="AC115" i="1"/>
  <c r="AD115" i="1"/>
  <c r="AE115" i="1"/>
  <c r="AG115" i="1"/>
  <c r="AH115" i="1"/>
  <c r="AJ115" i="1"/>
  <c r="AK115" i="1"/>
  <c r="AL115" i="1"/>
  <c r="AM115" i="1"/>
  <c r="AN115" i="1"/>
  <c r="AO115" i="1"/>
  <c r="AP115" i="1"/>
  <c r="AT115" i="1"/>
  <c r="AU115" i="1"/>
  <c r="AV115" i="1"/>
  <c r="AX115" i="1"/>
  <c r="AB116" i="1"/>
  <c r="AC116" i="1"/>
  <c r="AD116" i="1"/>
  <c r="AE116" i="1"/>
  <c r="AG116" i="1"/>
  <c r="AJ116" i="1"/>
  <c r="AK116" i="1"/>
  <c r="AL116" i="1"/>
  <c r="AM116" i="1"/>
  <c r="AN116" i="1"/>
  <c r="AO116" i="1"/>
  <c r="AP116" i="1"/>
  <c r="AQ116" i="1"/>
  <c r="AT116" i="1"/>
  <c r="AU116" i="1"/>
  <c r="AV116" i="1"/>
  <c r="AX116" i="1"/>
  <c r="AC117" i="1"/>
  <c r="AG117" i="1"/>
  <c r="AJ117" i="1"/>
  <c r="AK117" i="1"/>
  <c r="AM117" i="1"/>
  <c r="AN117" i="1"/>
  <c r="AO117" i="1"/>
  <c r="AP117" i="1"/>
  <c r="AT117" i="1"/>
  <c r="AU117" i="1"/>
  <c r="AV117" i="1"/>
  <c r="AW117" i="1"/>
  <c r="AX117" i="1"/>
  <c r="AC118" i="1"/>
  <c r="AD118" i="1"/>
  <c r="AE118" i="1"/>
  <c r="AG118" i="1"/>
  <c r="AK118" i="1"/>
  <c r="AL118" i="1"/>
  <c r="AM118" i="1"/>
  <c r="AN118" i="1"/>
  <c r="AO118" i="1"/>
  <c r="AP118" i="1"/>
  <c r="AQ118" i="1"/>
  <c r="AT118" i="1"/>
  <c r="AU118" i="1"/>
  <c r="AV118" i="1"/>
  <c r="AW118" i="1"/>
  <c r="AB119" i="1"/>
  <c r="AD119" i="1"/>
  <c r="AE119" i="1"/>
  <c r="AG119" i="1"/>
  <c r="AI119" i="1"/>
  <c r="AJ119" i="1"/>
  <c r="AK119" i="1"/>
  <c r="AL119" i="1"/>
  <c r="AN119" i="1"/>
  <c r="AO119" i="1"/>
  <c r="AQ119" i="1"/>
  <c r="AR119" i="1"/>
  <c r="AU119" i="1"/>
  <c r="AV119" i="1"/>
  <c r="AX119" i="1"/>
  <c r="AB120" i="1"/>
  <c r="AE120" i="1"/>
  <c r="AF120" i="1"/>
  <c r="AG120" i="1"/>
  <c r="AH120" i="1"/>
  <c r="AJ120" i="1"/>
  <c r="AK120" i="1"/>
  <c r="AP120" i="1"/>
  <c r="AR120" i="1"/>
  <c r="AT120" i="1"/>
  <c r="AU120" i="1"/>
  <c r="AV120" i="1"/>
  <c r="AW120" i="1"/>
  <c r="AX120" i="1"/>
  <c r="AC121" i="1"/>
  <c r="AD121" i="1"/>
  <c r="AE121" i="1"/>
  <c r="AG121" i="1"/>
  <c r="AH121" i="1"/>
  <c r="AJ121" i="1"/>
  <c r="AK121" i="1"/>
  <c r="AL121" i="1"/>
  <c r="AM121" i="1"/>
  <c r="AN121" i="1"/>
  <c r="AO121" i="1"/>
  <c r="AP121" i="1"/>
  <c r="AQ121" i="1"/>
  <c r="AR121" i="1"/>
  <c r="AT121" i="1"/>
  <c r="AU121" i="1"/>
  <c r="AV121" i="1"/>
  <c r="AW121" i="1"/>
  <c r="AX121" i="1"/>
  <c r="AC122" i="1"/>
  <c r="AD122" i="1"/>
  <c r="AE122" i="1"/>
  <c r="AG122" i="1"/>
  <c r="AH122" i="1"/>
  <c r="AJ122" i="1"/>
  <c r="AK122" i="1"/>
  <c r="AM122" i="1"/>
  <c r="AN122" i="1"/>
  <c r="AO122" i="1"/>
  <c r="AP122" i="1"/>
  <c r="AQ122" i="1"/>
  <c r="AR122" i="1"/>
  <c r="AT122" i="1"/>
  <c r="AU122" i="1"/>
  <c r="AV122" i="1"/>
  <c r="AW122" i="1"/>
  <c r="AX122" i="1"/>
  <c r="AB123" i="1"/>
  <c r="AC123" i="1"/>
  <c r="AD123" i="1"/>
  <c r="AE123" i="1"/>
  <c r="AG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C124" i="1"/>
  <c r="AD124" i="1"/>
  <c r="AE124" i="1"/>
  <c r="AG124" i="1"/>
  <c r="AK124" i="1"/>
  <c r="AM124" i="1"/>
  <c r="AN124" i="1"/>
  <c r="AO124" i="1"/>
  <c r="AP124" i="1"/>
  <c r="AQ124" i="1"/>
  <c r="AR124" i="1"/>
  <c r="AT124" i="1"/>
  <c r="AU124" i="1"/>
  <c r="AV124" i="1"/>
  <c r="AW124" i="1"/>
  <c r="AX124" i="1"/>
  <c r="AC125" i="1"/>
  <c r="AD125" i="1"/>
  <c r="AE125" i="1"/>
  <c r="AG125" i="1"/>
  <c r="AK125" i="1"/>
  <c r="AM125" i="1"/>
  <c r="AN125" i="1"/>
  <c r="AO125" i="1"/>
  <c r="AP125" i="1"/>
  <c r="AQ125" i="1"/>
  <c r="AR125" i="1"/>
  <c r="AT125" i="1"/>
  <c r="AU125" i="1"/>
  <c r="AV125" i="1"/>
  <c r="AW125" i="1"/>
  <c r="AX125" i="1"/>
  <c r="AC126" i="1"/>
  <c r="AG126" i="1"/>
  <c r="AK126" i="1"/>
  <c r="AO126" i="1"/>
  <c r="AP126" i="1"/>
  <c r="AT126" i="1"/>
  <c r="AU126" i="1"/>
  <c r="AV126" i="1"/>
  <c r="AB127" i="1"/>
  <c r="AC127" i="1"/>
  <c r="AD127" i="1"/>
  <c r="AE127" i="1"/>
  <c r="AG127" i="1"/>
  <c r="AJ127" i="1"/>
  <c r="AK127" i="1"/>
  <c r="AL127" i="1"/>
  <c r="AM127" i="1"/>
  <c r="AN127" i="1"/>
  <c r="AO127" i="1"/>
  <c r="AP127" i="1"/>
  <c r="AQ127" i="1"/>
  <c r="AR127" i="1"/>
  <c r="AT127" i="1"/>
  <c r="AU127" i="1"/>
  <c r="AV127" i="1"/>
  <c r="AW127" i="1"/>
  <c r="AC128" i="1"/>
  <c r="AD128" i="1"/>
  <c r="AE128" i="1"/>
  <c r="AG128" i="1"/>
  <c r="AK128" i="1"/>
  <c r="AL128" i="1"/>
  <c r="AM128" i="1"/>
  <c r="AN128" i="1"/>
  <c r="AO128" i="1"/>
  <c r="AP128" i="1"/>
  <c r="AQ128" i="1"/>
  <c r="AR128" i="1"/>
  <c r="AT128" i="1"/>
  <c r="AU128" i="1"/>
  <c r="AV128" i="1"/>
  <c r="AW128" i="1"/>
  <c r="AX128" i="1"/>
  <c r="AC129" i="1"/>
  <c r="AD129" i="1"/>
  <c r="AE129" i="1"/>
  <c r="AG129" i="1"/>
  <c r="AK129" i="1"/>
  <c r="AN129" i="1"/>
  <c r="AO129" i="1"/>
  <c r="AQ129" i="1"/>
  <c r="AT129" i="1"/>
  <c r="AU129" i="1"/>
  <c r="AV129" i="1"/>
  <c r="AX129" i="1"/>
  <c r="AC130" i="1"/>
  <c r="AD130" i="1"/>
  <c r="AE130" i="1"/>
  <c r="AG130" i="1"/>
  <c r="AK130" i="1"/>
  <c r="AM130" i="1"/>
  <c r="AN130" i="1"/>
  <c r="AO130" i="1"/>
  <c r="AP130" i="1"/>
  <c r="AQ130" i="1"/>
  <c r="AT130" i="1"/>
  <c r="AU130" i="1"/>
  <c r="AV130" i="1"/>
  <c r="AW130" i="1"/>
  <c r="AX130" i="1"/>
  <c r="AC131" i="1"/>
  <c r="AD131" i="1"/>
  <c r="AE131" i="1"/>
  <c r="AG131" i="1"/>
  <c r="AK131" i="1"/>
  <c r="AL131" i="1"/>
  <c r="AN131" i="1"/>
  <c r="AO131" i="1"/>
  <c r="AP131" i="1"/>
  <c r="AQ131" i="1"/>
  <c r="AR131" i="1"/>
  <c r="AT131" i="1"/>
  <c r="AU131" i="1"/>
  <c r="AV131" i="1"/>
  <c r="AW131" i="1"/>
  <c r="AX131" i="1"/>
  <c r="AB132" i="1"/>
  <c r="AC132" i="1"/>
  <c r="AD132" i="1"/>
  <c r="AE132" i="1"/>
  <c r="AG132" i="1"/>
  <c r="AH132" i="1"/>
  <c r="AJ132" i="1"/>
  <c r="AK132" i="1"/>
  <c r="AL132" i="1"/>
  <c r="AM132" i="1"/>
  <c r="AN132" i="1"/>
  <c r="AO132" i="1"/>
  <c r="AP132" i="1"/>
  <c r="AQ132" i="1"/>
  <c r="AR132" i="1"/>
  <c r="AT132" i="1"/>
  <c r="AU132" i="1"/>
  <c r="AV132" i="1"/>
  <c r="AW132" i="1"/>
  <c r="AX132" i="1"/>
  <c r="AC133" i="1"/>
  <c r="AD133" i="1"/>
  <c r="AE133" i="1"/>
  <c r="AG133" i="1"/>
  <c r="AK133" i="1"/>
  <c r="AL133" i="1"/>
  <c r="AM133" i="1"/>
  <c r="AN133" i="1"/>
  <c r="AO133" i="1"/>
  <c r="AP133" i="1"/>
  <c r="AT133" i="1"/>
  <c r="AU133" i="1"/>
  <c r="AV133" i="1"/>
  <c r="AW133" i="1"/>
  <c r="AB134" i="1"/>
  <c r="AC134" i="1"/>
  <c r="AD134" i="1"/>
  <c r="AE134" i="1"/>
  <c r="AG134" i="1"/>
  <c r="AK134" i="1"/>
  <c r="AM134" i="1"/>
  <c r="AN134" i="1"/>
  <c r="AO134" i="1"/>
  <c r="AP134" i="1"/>
  <c r="AQ134" i="1"/>
  <c r="AR134" i="1"/>
  <c r="AT134" i="1"/>
  <c r="AU134" i="1"/>
  <c r="AV134" i="1"/>
  <c r="AX134" i="1"/>
  <c r="AC135" i="1"/>
  <c r="AD135" i="1"/>
  <c r="AE135" i="1"/>
  <c r="AG135" i="1"/>
  <c r="AK135" i="1"/>
  <c r="AM135" i="1"/>
  <c r="AN135" i="1"/>
  <c r="AO135" i="1"/>
  <c r="AP135" i="1"/>
  <c r="AT135" i="1"/>
  <c r="AU135" i="1"/>
  <c r="AV135" i="1"/>
  <c r="AW135" i="1"/>
  <c r="AC136" i="1"/>
  <c r="AD136" i="1"/>
  <c r="AE136" i="1"/>
  <c r="AG136" i="1"/>
  <c r="AJ136" i="1"/>
  <c r="AK136" i="1"/>
  <c r="AL136" i="1"/>
  <c r="AM136" i="1"/>
  <c r="AN136" i="1"/>
  <c r="AO136" i="1"/>
  <c r="AP136" i="1"/>
  <c r="AT136" i="1"/>
  <c r="AU136" i="1"/>
  <c r="AV136" i="1"/>
  <c r="AW136" i="1"/>
  <c r="AX136" i="1"/>
  <c r="AC137" i="1"/>
  <c r="AD137" i="1"/>
  <c r="AE137" i="1"/>
  <c r="AG137" i="1"/>
  <c r="AJ137" i="1"/>
  <c r="AK137" i="1"/>
  <c r="AM137" i="1"/>
  <c r="AN137" i="1"/>
  <c r="AO137" i="1"/>
  <c r="AP137" i="1"/>
  <c r="AQ137" i="1"/>
  <c r="AR137" i="1"/>
  <c r="AT137" i="1"/>
  <c r="AU137" i="1"/>
  <c r="AV137" i="1"/>
  <c r="AX137" i="1"/>
  <c r="AC138" i="1"/>
  <c r="AD138" i="1"/>
  <c r="AE138" i="1"/>
  <c r="AH138" i="1"/>
  <c r="AJ138" i="1"/>
  <c r="AK138" i="1"/>
  <c r="AL138" i="1"/>
  <c r="AM138" i="1"/>
  <c r="AN138" i="1"/>
  <c r="AO138" i="1"/>
  <c r="AP138" i="1"/>
  <c r="AQ138" i="1"/>
  <c r="AR138" i="1"/>
  <c r="AT138" i="1"/>
  <c r="AU138" i="1"/>
  <c r="AV138" i="1"/>
  <c r="AW138" i="1"/>
  <c r="AX138" i="1"/>
  <c r="AC139" i="1"/>
  <c r="AD139" i="1"/>
  <c r="AE139" i="1"/>
  <c r="AG139" i="1"/>
  <c r="AJ139" i="1"/>
  <c r="AK139" i="1"/>
  <c r="AL139" i="1"/>
  <c r="AM139" i="1"/>
  <c r="AN139" i="1"/>
  <c r="AO139" i="1"/>
  <c r="AP139" i="1"/>
  <c r="AT139" i="1"/>
  <c r="AU139" i="1"/>
  <c r="AV139" i="1"/>
  <c r="AX139" i="1"/>
  <c r="AC140" i="1"/>
  <c r="AD140" i="1"/>
  <c r="AE140" i="1"/>
  <c r="AG140" i="1"/>
  <c r="AK140" i="1"/>
  <c r="AL140" i="1"/>
  <c r="AM140" i="1"/>
  <c r="AN140" i="1"/>
  <c r="AO140" i="1"/>
  <c r="AP140" i="1"/>
  <c r="AQ140" i="1"/>
  <c r="AR140" i="1"/>
  <c r="AT140" i="1"/>
  <c r="AU140" i="1"/>
  <c r="AV140" i="1"/>
  <c r="AW140" i="1"/>
  <c r="AX140" i="1"/>
  <c r="AC141" i="1"/>
  <c r="AG141" i="1"/>
  <c r="AK141" i="1"/>
  <c r="AM141" i="1"/>
  <c r="AO141" i="1"/>
  <c r="AP141" i="1"/>
  <c r="AU141" i="1"/>
  <c r="AW141" i="1"/>
  <c r="AX141" i="1"/>
  <c r="AC142" i="1"/>
  <c r="AD142" i="1"/>
  <c r="AE142" i="1"/>
  <c r="AF142" i="1"/>
  <c r="AG142" i="1"/>
  <c r="AH142" i="1"/>
  <c r="AJ142" i="1"/>
  <c r="AL142" i="1"/>
  <c r="AM142" i="1"/>
  <c r="AN142" i="1"/>
  <c r="AO142" i="1"/>
  <c r="AP142" i="1"/>
  <c r="AQ142" i="1"/>
  <c r="AR142" i="1"/>
  <c r="AT142" i="1"/>
  <c r="AU142" i="1"/>
  <c r="AV142" i="1"/>
  <c r="AW142" i="1"/>
  <c r="AX142" i="1"/>
  <c r="AC143" i="1"/>
  <c r="AD143" i="1"/>
  <c r="AE143" i="1"/>
  <c r="AG143" i="1"/>
  <c r="AJ143" i="1"/>
  <c r="AK143" i="1"/>
  <c r="AL143" i="1"/>
  <c r="AM143" i="1"/>
  <c r="AN143" i="1"/>
  <c r="AO143" i="1"/>
  <c r="AP143" i="1"/>
  <c r="AT143" i="1"/>
  <c r="AU143" i="1"/>
  <c r="AV143" i="1"/>
  <c r="AX143" i="1"/>
  <c r="AC144" i="1"/>
  <c r="AD144" i="1"/>
  <c r="AE144" i="1"/>
  <c r="AI144" i="1"/>
  <c r="AJ144" i="1"/>
  <c r="AK144" i="1"/>
  <c r="AL144" i="1"/>
  <c r="AM144" i="1"/>
  <c r="AN144" i="1"/>
  <c r="AO144" i="1"/>
  <c r="AP144" i="1"/>
  <c r="AQ144" i="1"/>
  <c r="AR144" i="1"/>
  <c r="AT144" i="1"/>
  <c r="AU144" i="1"/>
  <c r="AV144" i="1"/>
  <c r="AW144" i="1"/>
  <c r="AX144" i="1"/>
  <c r="AC145" i="1"/>
  <c r="AD145" i="1"/>
  <c r="AE145" i="1"/>
  <c r="AG145" i="1"/>
  <c r="AK145" i="1"/>
  <c r="AM145" i="1"/>
  <c r="AN145" i="1"/>
  <c r="AO145" i="1"/>
  <c r="AP145" i="1"/>
  <c r="AT145" i="1"/>
  <c r="AU145" i="1"/>
  <c r="AV145" i="1"/>
  <c r="AW145" i="1"/>
  <c r="AC146" i="1"/>
  <c r="AD146" i="1"/>
  <c r="AE146" i="1"/>
  <c r="AG146" i="1"/>
  <c r="AJ146" i="1"/>
  <c r="AK146" i="1"/>
  <c r="AM146" i="1"/>
  <c r="AN146" i="1"/>
  <c r="AO146" i="1"/>
  <c r="AP146" i="1"/>
  <c r="AT146" i="1"/>
  <c r="AU146" i="1"/>
  <c r="AV146" i="1"/>
  <c r="AX146" i="1"/>
  <c r="AC147" i="1"/>
  <c r="AG147" i="1"/>
  <c r="AK147" i="1"/>
  <c r="AM147" i="1"/>
  <c r="AN147" i="1"/>
  <c r="AO147" i="1"/>
  <c r="AP147" i="1"/>
  <c r="AQ147" i="1"/>
  <c r="AT147" i="1"/>
  <c r="AU147" i="1"/>
  <c r="AV147" i="1"/>
  <c r="AW147" i="1"/>
  <c r="AX147" i="1"/>
  <c r="AC148" i="1"/>
  <c r="AD148" i="1"/>
  <c r="AE148" i="1"/>
  <c r="AF148" i="1"/>
  <c r="AG148" i="1"/>
  <c r="AJ148" i="1"/>
  <c r="AK148" i="1"/>
  <c r="AL148" i="1"/>
  <c r="AM148" i="1"/>
  <c r="AN148" i="1"/>
  <c r="AO148" i="1"/>
  <c r="AP148" i="1"/>
  <c r="AR148" i="1"/>
  <c r="AT148" i="1"/>
  <c r="AU148" i="1"/>
  <c r="AV148" i="1"/>
  <c r="AX148" i="1"/>
  <c r="AB149" i="1"/>
  <c r="AC149" i="1"/>
  <c r="AD149" i="1"/>
  <c r="AE149" i="1"/>
  <c r="AG149" i="1"/>
  <c r="AH149" i="1"/>
  <c r="AJ149" i="1"/>
  <c r="AK149" i="1"/>
  <c r="AL149" i="1"/>
  <c r="AM149" i="1"/>
  <c r="AN149" i="1"/>
  <c r="AO149" i="1"/>
  <c r="AP149" i="1"/>
  <c r="AQ149" i="1"/>
  <c r="AT149" i="1"/>
  <c r="AU149" i="1"/>
  <c r="AV149" i="1"/>
  <c r="AW149" i="1"/>
  <c r="AX149" i="1"/>
  <c r="AC150" i="1"/>
  <c r="AD150" i="1"/>
  <c r="AE150" i="1"/>
  <c r="AK150" i="1"/>
  <c r="AN150" i="1"/>
  <c r="AO150" i="1"/>
  <c r="AP150" i="1"/>
  <c r="AQ150" i="1"/>
  <c r="AR150" i="1"/>
  <c r="AT150" i="1"/>
  <c r="AU150" i="1"/>
  <c r="AV150" i="1"/>
  <c r="AW150" i="1"/>
  <c r="AX150" i="1"/>
  <c r="AC151" i="1"/>
  <c r="AF151" i="1"/>
  <c r="AJ151" i="1"/>
  <c r="AK151" i="1"/>
  <c r="AL151" i="1"/>
  <c r="AM151" i="1"/>
  <c r="AN151" i="1"/>
  <c r="AO151" i="1"/>
  <c r="AP151" i="1"/>
  <c r="AQ151" i="1"/>
  <c r="AT151" i="1"/>
  <c r="AU151" i="1"/>
  <c r="AV151" i="1"/>
  <c r="AW151" i="1"/>
  <c r="AX151" i="1"/>
  <c r="AC152" i="1"/>
  <c r="AD152" i="1"/>
  <c r="AE152" i="1"/>
  <c r="AJ152" i="1"/>
  <c r="AK152" i="1"/>
  <c r="AL152" i="1"/>
  <c r="AM152" i="1"/>
  <c r="AN152" i="1"/>
  <c r="AO152" i="1"/>
  <c r="AP152" i="1"/>
  <c r="AQ152" i="1"/>
  <c r="AR152" i="1"/>
  <c r="AT152" i="1"/>
  <c r="AU152" i="1"/>
  <c r="AV152" i="1"/>
  <c r="AW152" i="1"/>
  <c r="AX152" i="1"/>
  <c r="AC153" i="1"/>
  <c r="AD153" i="1"/>
  <c r="AE153" i="1"/>
  <c r="AG153" i="1"/>
  <c r="AJ153" i="1"/>
  <c r="AK153" i="1"/>
  <c r="AL153" i="1"/>
  <c r="AM153" i="1"/>
  <c r="AN153" i="1"/>
  <c r="AO153" i="1"/>
  <c r="AP153" i="1"/>
  <c r="AQ153" i="1"/>
  <c r="AT153" i="1"/>
  <c r="AU153" i="1"/>
  <c r="AV153" i="1"/>
  <c r="AW153" i="1"/>
  <c r="AX153" i="1"/>
  <c r="AC154" i="1"/>
  <c r="AD154" i="1"/>
  <c r="AE154" i="1"/>
  <c r="AG154" i="1"/>
  <c r="AK154" i="1"/>
  <c r="AL154" i="1"/>
  <c r="AN154" i="1"/>
  <c r="AO154" i="1"/>
  <c r="AP154" i="1"/>
  <c r="AQ154" i="1"/>
  <c r="AT154" i="1"/>
  <c r="AU154" i="1"/>
  <c r="AV154" i="1"/>
  <c r="AX154" i="1"/>
  <c r="AB155" i="1"/>
  <c r="AC155" i="1"/>
  <c r="AD155" i="1"/>
  <c r="AE155" i="1"/>
  <c r="AG155" i="1"/>
  <c r="AH155" i="1"/>
  <c r="AK155" i="1"/>
  <c r="AL155" i="1"/>
  <c r="AM155" i="1"/>
  <c r="AN155" i="1"/>
  <c r="AO155" i="1"/>
  <c r="AP155" i="1"/>
  <c r="AQ155" i="1"/>
  <c r="AR155" i="1"/>
  <c r="AT155" i="1"/>
  <c r="AU155" i="1"/>
  <c r="AW155" i="1"/>
  <c r="AX155" i="1"/>
  <c r="AB156" i="1"/>
  <c r="AC156" i="1"/>
  <c r="AD156" i="1"/>
  <c r="AE156" i="1"/>
  <c r="AG156" i="1"/>
  <c r="AH156" i="1"/>
  <c r="AJ156" i="1"/>
  <c r="AK156" i="1"/>
  <c r="AL156" i="1"/>
  <c r="AM156" i="1"/>
  <c r="AN156" i="1"/>
  <c r="AO156" i="1"/>
  <c r="AQ156" i="1"/>
  <c r="AR156" i="1"/>
  <c r="AT156" i="1"/>
  <c r="AV156" i="1"/>
  <c r="AW156" i="1"/>
  <c r="AB157" i="1"/>
  <c r="AC157" i="1"/>
  <c r="AD157" i="1"/>
  <c r="AE157" i="1"/>
  <c r="AG157" i="1"/>
  <c r="AH157" i="1"/>
  <c r="AJ157" i="1"/>
  <c r="AK157" i="1"/>
  <c r="AL157" i="1"/>
  <c r="AM157" i="1"/>
  <c r="AN157" i="1"/>
  <c r="AO157" i="1"/>
  <c r="AP157" i="1"/>
  <c r="AQ157" i="1"/>
  <c r="AR157" i="1"/>
  <c r="AT157" i="1"/>
  <c r="AU157" i="1"/>
  <c r="AV157" i="1"/>
  <c r="AW157" i="1"/>
  <c r="AX157" i="1"/>
  <c r="AC158" i="1"/>
  <c r="AD158" i="1"/>
  <c r="AE158" i="1"/>
  <c r="AG158" i="1"/>
  <c r="AH158" i="1"/>
  <c r="AI158" i="1"/>
  <c r="AJ158" i="1"/>
  <c r="AK158" i="1"/>
  <c r="AL158" i="1"/>
  <c r="AM158" i="1"/>
  <c r="AN158" i="1"/>
  <c r="AO158" i="1"/>
  <c r="AP158" i="1"/>
  <c r="AQ158" i="1"/>
  <c r="AT158" i="1"/>
  <c r="AU158" i="1"/>
  <c r="AV158" i="1"/>
  <c r="AW158" i="1"/>
  <c r="AX158" i="1"/>
  <c r="AC159" i="1"/>
  <c r="AD159" i="1"/>
  <c r="AE159" i="1"/>
  <c r="AK159" i="1"/>
  <c r="AL159" i="1"/>
  <c r="AM159" i="1"/>
  <c r="AN159" i="1"/>
  <c r="AO159" i="1"/>
  <c r="AP159" i="1"/>
  <c r="AQ159" i="1"/>
  <c r="AR159" i="1"/>
  <c r="AT159" i="1"/>
  <c r="AU159" i="1"/>
  <c r="AV159" i="1"/>
  <c r="AW159" i="1"/>
  <c r="AX159" i="1"/>
  <c r="AB160" i="1"/>
  <c r="AC160" i="1"/>
  <c r="AD160" i="1"/>
  <c r="AE160" i="1"/>
  <c r="AG160" i="1"/>
  <c r="AJ160" i="1"/>
  <c r="AK160" i="1"/>
  <c r="AM160" i="1"/>
  <c r="AN160" i="1"/>
  <c r="AO160" i="1"/>
  <c r="AP160" i="1"/>
  <c r="AQ160" i="1"/>
  <c r="AR160" i="1"/>
  <c r="AT160" i="1"/>
  <c r="AU160" i="1"/>
  <c r="AV160" i="1"/>
  <c r="AW160" i="1"/>
  <c r="AX160" i="1"/>
  <c r="AD161" i="1"/>
  <c r="AE161" i="1"/>
  <c r="AG161" i="1"/>
  <c r="AJ161" i="1"/>
  <c r="AM161" i="1"/>
  <c r="AN161" i="1"/>
  <c r="AO161" i="1"/>
  <c r="AP161" i="1"/>
  <c r="AT161" i="1"/>
  <c r="AV161" i="1"/>
  <c r="AW161" i="1"/>
  <c r="AX161" i="1"/>
  <c r="AC162" i="1"/>
  <c r="AD162" i="1"/>
  <c r="AE162" i="1"/>
  <c r="AG162" i="1"/>
  <c r="AK162" i="1"/>
  <c r="AM162" i="1"/>
  <c r="AN162" i="1"/>
  <c r="AO162" i="1"/>
  <c r="AP162" i="1"/>
  <c r="AQ162" i="1"/>
  <c r="AR162" i="1"/>
  <c r="AT162" i="1"/>
  <c r="AU162" i="1"/>
  <c r="AV162" i="1"/>
  <c r="AW162" i="1"/>
  <c r="AX162" i="1"/>
  <c r="AX19" i="1"/>
  <c r="AW19" i="1"/>
  <c r="AV19" i="1"/>
  <c r="AU19" i="1"/>
  <c r="AR19" i="1"/>
  <c r="AQ19" i="1"/>
  <c r="AP19" i="1"/>
  <c r="AO19" i="1"/>
  <c r="AN19" i="1"/>
  <c r="AM19" i="1"/>
  <c r="AL19" i="1"/>
  <c r="AK19" i="1"/>
  <c r="AJ19" i="1"/>
  <c r="AH19" i="1"/>
  <c r="AG19" i="1"/>
  <c r="AF19" i="1"/>
  <c r="AE19" i="1"/>
  <c r="AD19" i="1"/>
  <c r="AC19" i="1"/>
  <c r="AB19" i="1"/>
  <c r="BG6" i="1"/>
  <c r="BF6" i="1"/>
  <c r="BE6" i="1"/>
  <c r="BD6" i="1"/>
  <c r="BC6" i="1"/>
  <c r="BB6" i="1"/>
  <c r="BA6" i="1"/>
  <c r="AZ6" i="1"/>
  <c r="AY6" i="1"/>
  <c r="D8" i="3"/>
  <c r="D7" i="3"/>
  <c r="E8" i="2"/>
  <c r="E7" i="2"/>
  <c r="E6" i="2"/>
  <c r="E9" i="2" l="1"/>
  <c r="E11" i="2"/>
  <c r="E10" i="2"/>
  <c r="B149" i="2" l="1"/>
  <c r="B137" i="2"/>
  <c r="B125" i="2"/>
  <c r="B113" i="2"/>
  <c r="B101" i="2"/>
  <c r="B89" i="2"/>
  <c r="B77" i="2"/>
  <c r="B65" i="2"/>
  <c r="B53" i="2"/>
  <c r="B41" i="2"/>
  <c r="B29" i="2"/>
  <c r="B17" i="2"/>
  <c r="B148" i="2"/>
  <c r="B136" i="2"/>
  <c r="B124" i="2"/>
  <c r="B112" i="2"/>
  <c r="B100" i="2"/>
  <c r="B88" i="2"/>
  <c r="B76" i="2"/>
  <c r="B64" i="2"/>
  <c r="B52" i="2"/>
  <c r="B40" i="2"/>
  <c r="B28" i="2"/>
  <c r="B16" i="2"/>
  <c r="B8" i="2"/>
  <c r="B147" i="2"/>
  <c r="B135" i="2"/>
  <c r="B123" i="2"/>
  <c r="B111" i="2"/>
  <c r="B99" i="2"/>
  <c r="B87" i="2"/>
  <c r="B75" i="2"/>
  <c r="B63" i="2"/>
  <c r="B51" i="2"/>
  <c r="B39" i="2"/>
  <c r="B27" i="2"/>
  <c r="B15" i="2"/>
  <c r="B146" i="2"/>
  <c r="B134" i="2"/>
  <c r="B122" i="2"/>
  <c r="B110" i="2"/>
  <c r="B98" i="2"/>
  <c r="B86" i="2"/>
  <c r="B74" i="2"/>
  <c r="B62" i="2"/>
  <c r="B50" i="2"/>
  <c r="B38" i="2"/>
  <c r="B26" i="2"/>
  <c r="B14" i="2"/>
  <c r="B7" i="2"/>
  <c r="B106" i="2"/>
  <c r="B58" i="2"/>
  <c r="B11" i="2"/>
  <c r="B145" i="2"/>
  <c r="B133" i="2"/>
  <c r="B121" i="2"/>
  <c r="B109" i="2"/>
  <c r="B97" i="2"/>
  <c r="B85" i="2"/>
  <c r="B73" i="2"/>
  <c r="B61" i="2"/>
  <c r="B49" i="2"/>
  <c r="B37" i="2"/>
  <c r="B25" i="2"/>
  <c r="B13" i="2"/>
  <c r="B130" i="2"/>
  <c r="B94" i="2"/>
  <c r="B82" i="2"/>
  <c r="B70" i="2"/>
  <c r="B34" i="2"/>
  <c r="B22" i="2"/>
  <c r="B144" i="2"/>
  <c r="B132" i="2"/>
  <c r="B120" i="2"/>
  <c r="B108" i="2"/>
  <c r="B96" i="2"/>
  <c r="B84" i="2"/>
  <c r="B72" i="2"/>
  <c r="B60" i="2"/>
  <c r="B48" i="2"/>
  <c r="B36" i="2"/>
  <c r="B24" i="2"/>
  <c r="B12" i="2"/>
  <c r="B6" i="2"/>
  <c r="B118" i="2"/>
  <c r="B143" i="2"/>
  <c r="B131" i="2"/>
  <c r="B119" i="2"/>
  <c r="B107" i="2"/>
  <c r="B95" i="2"/>
  <c r="B83" i="2"/>
  <c r="B71" i="2"/>
  <c r="B59" i="2"/>
  <c r="B47" i="2"/>
  <c r="B35" i="2"/>
  <c r="B23" i="2"/>
  <c r="B142" i="2"/>
  <c r="B46" i="2"/>
  <c r="B141" i="2"/>
  <c r="B129" i="2"/>
  <c r="B117" i="2"/>
  <c r="B105" i="2"/>
  <c r="B93" i="2"/>
  <c r="B81" i="2"/>
  <c r="B69" i="2"/>
  <c r="B57" i="2"/>
  <c r="B45" i="2"/>
  <c r="B33" i="2"/>
  <c r="B21" i="2"/>
  <c r="B140" i="2"/>
  <c r="B128" i="2"/>
  <c r="B116" i="2"/>
  <c r="B104" i="2"/>
  <c r="B92" i="2"/>
  <c r="B80" i="2"/>
  <c r="B68" i="2"/>
  <c r="B56" i="2"/>
  <c r="B44" i="2"/>
  <c r="B32" i="2"/>
  <c r="B20" i="2"/>
  <c r="B10" i="2"/>
  <c r="B139" i="2"/>
  <c r="B127" i="2"/>
  <c r="B115" i="2"/>
  <c r="B103" i="2"/>
  <c r="B91" i="2"/>
  <c r="B79" i="2"/>
  <c r="B67" i="2"/>
  <c r="B55" i="2"/>
  <c r="B43" i="2"/>
  <c r="B31" i="2"/>
  <c r="B19" i="2"/>
  <c r="B138" i="2"/>
  <c r="B126" i="2"/>
  <c r="B114" i="2"/>
  <c r="B102" i="2"/>
  <c r="B90" i="2"/>
  <c r="B78" i="2"/>
  <c r="B66" i="2"/>
  <c r="B54" i="2"/>
  <c r="B42" i="2"/>
  <c r="B30" i="2"/>
  <c r="B18" i="2"/>
  <c r="B9" i="2"/>
  <c r="BG35" i="1" l="1"/>
  <c r="BG51" i="1"/>
  <c r="BG108" i="1" l="1"/>
  <c r="BG98" i="1"/>
  <c r="BG109" i="1"/>
  <c r="BG10" i="1"/>
  <c r="BG36" i="1"/>
  <c r="BG37" i="1"/>
  <c r="BG52" i="1"/>
  <c r="BG57" i="1"/>
  <c r="BG84" i="1"/>
  <c r="BG104" i="1"/>
  <c r="BG119" i="1"/>
  <c r="BG8" i="1"/>
  <c r="BG11" i="1"/>
  <c r="BG13" i="1"/>
  <c r="BG15" i="1"/>
  <c r="BG18" i="1"/>
  <c r="BG20" i="1"/>
  <c r="BG21" i="1"/>
  <c r="BG22" i="1"/>
  <c r="BG23" i="1"/>
  <c r="BG24" i="1"/>
  <c r="BG25" i="1"/>
  <c r="BG27" i="1"/>
  <c r="BG30" i="1"/>
  <c r="BG32" i="1"/>
  <c r="BG33" i="1"/>
  <c r="BG34" i="1"/>
  <c r="BG41" i="1"/>
  <c r="BG43" i="1"/>
  <c r="BG44" i="1"/>
  <c r="BG46" i="1"/>
  <c r="BG47" i="1"/>
  <c r="BG55" i="1"/>
  <c r="BG56" i="1"/>
  <c r="BG59" i="1"/>
  <c r="BG60" i="1"/>
  <c r="BG62" i="1"/>
  <c r="BG64" i="1"/>
  <c r="BG66" i="1"/>
  <c r="BG67" i="1"/>
  <c r="BG69" i="1"/>
  <c r="BG71" i="1"/>
  <c r="BG72" i="1"/>
  <c r="BG73" i="1"/>
  <c r="BG75" i="1"/>
  <c r="BG80" i="1"/>
  <c r="BG82" i="1"/>
  <c r="BG83" i="1"/>
  <c r="BG85" i="1"/>
  <c r="BG86" i="1"/>
  <c r="BG93" i="1"/>
  <c r="BG95" i="1"/>
  <c r="BG96" i="1"/>
  <c r="BG97" i="1"/>
  <c r="BG99" i="1"/>
  <c r="BG101" i="1"/>
  <c r="BG106" i="1"/>
  <c r="BG110" i="1"/>
  <c r="BG111" i="1"/>
  <c r="BG113" i="1"/>
  <c r="BG115" i="1"/>
  <c r="BG117" i="1"/>
  <c r="BG121" i="1"/>
  <c r="BG122" i="1"/>
  <c r="BG123" i="1"/>
  <c r="BG124" i="1"/>
  <c r="BG133" i="1"/>
  <c r="BG134" i="1"/>
  <c r="BG135" i="1"/>
  <c r="BG136" i="1"/>
  <c r="BG137" i="1"/>
  <c r="BG145" i="1"/>
  <c r="BG146" i="1"/>
  <c r="BG147" i="1"/>
  <c r="BG148" i="1"/>
  <c r="BG149" i="1"/>
  <c r="BG151" i="1"/>
  <c r="BG156" i="1"/>
  <c r="BG158" i="1"/>
  <c r="BG159" i="1"/>
  <c r="BG160" i="1"/>
  <c r="BG161" i="1"/>
  <c r="BF7" i="1"/>
  <c r="BF8" i="1"/>
  <c r="BF9" i="1"/>
  <c r="BF10" i="1"/>
  <c r="BF11" i="1"/>
  <c r="BF12" i="1"/>
  <c r="BF13" i="1"/>
  <c r="BF15" i="1"/>
  <c r="BF17" i="1"/>
  <c r="BF19" i="1"/>
  <c r="BF20" i="1"/>
  <c r="BF21" i="1"/>
  <c r="BF22" i="1"/>
  <c r="BF23" i="1"/>
  <c r="BF24" i="1"/>
  <c r="BF25" i="1"/>
  <c r="BF27" i="1"/>
  <c r="BF29" i="1"/>
  <c r="BF31" i="1"/>
  <c r="BF32" i="1"/>
  <c r="BF33" i="1"/>
  <c r="BF34" i="1"/>
  <c r="BF35" i="1"/>
  <c r="BF36" i="1"/>
  <c r="BF37" i="1"/>
  <c r="BF39" i="1"/>
  <c r="BF41" i="1"/>
  <c r="BF43" i="1"/>
  <c r="BF44" i="1"/>
  <c r="BF45" i="1"/>
  <c r="BF46" i="1"/>
  <c r="BF47" i="1"/>
  <c r="BF48" i="1"/>
  <c r="BF49" i="1"/>
  <c r="BF51" i="1"/>
  <c r="BF53" i="1"/>
  <c r="BF55" i="1"/>
  <c r="BF56" i="1"/>
  <c r="BF57" i="1"/>
  <c r="BF58" i="1"/>
  <c r="BF59" i="1"/>
  <c r="BF60" i="1"/>
  <c r="BF61" i="1"/>
  <c r="BF63" i="1"/>
  <c r="BF65" i="1"/>
  <c r="BF67" i="1"/>
  <c r="BF68" i="1"/>
  <c r="BF69" i="1"/>
  <c r="BF70" i="1"/>
  <c r="BF71" i="1"/>
  <c r="BF72" i="1"/>
  <c r="BF73" i="1"/>
  <c r="BF75" i="1"/>
  <c r="BF77" i="1"/>
  <c r="BF79" i="1"/>
  <c r="BF80" i="1"/>
  <c r="BF81" i="1"/>
  <c r="BF82" i="1"/>
  <c r="BF83" i="1"/>
  <c r="BF84" i="1"/>
  <c r="BF85" i="1"/>
  <c r="BF87" i="1"/>
  <c r="BF89" i="1"/>
  <c r="BF91" i="1"/>
  <c r="BF92" i="1"/>
  <c r="BF93" i="1"/>
  <c r="BF94" i="1"/>
  <c r="BF95" i="1"/>
  <c r="BF96" i="1"/>
  <c r="BF97" i="1"/>
  <c r="BF99" i="1"/>
  <c r="BF101" i="1"/>
  <c r="BF103" i="1"/>
  <c r="BF104" i="1"/>
  <c r="BF105" i="1"/>
  <c r="BF106" i="1"/>
  <c r="BF107" i="1"/>
  <c r="BF108" i="1"/>
  <c r="BF109" i="1"/>
  <c r="BF111" i="1"/>
  <c r="BF113" i="1"/>
  <c r="BF115" i="1"/>
  <c r="BF116" i="1"/>
  <c r="BF117" i="1"/>
  <c r="BF118" i="1"/>
  <c r="BF119" i="1"/>
  <c r="BF120" i="1"/>
  <c r="BF121" i="1"/>
  <c r="BF123" i="1"/>
  <c r="BF125" i="1"/>
  <c r="BF127" i="1"/>
  <c r="BF128" i="1"/>
  <c r="BF129" i="1"/>
  <c r="BF130" i="1"/>
  <c r="BF131" i="1"/>
  <c r="BF132" i="1"/>
  <c r="BF133" i="1"/>
  <c r="BF135" i="1"/>
  <c r="BF137" i="1"/>
  <c r="BF139" i="1"/>
  <c r="BF140" i="1"/>
  <c r="BF141" i="1"/>
  <c r="BF142" i="1"/>
  <c r="BF143" i="1"/>
  <c r="BF144" i="1"/>
  <c r="BF145" i="1"/>
  <c r="BF147" i="1"/>
  <c r="BF149" i="1"/>
  <c r="BF151" i="1"/>
  <c r="BF152" i="1"/>
  <c r="BF153" i="1"/>
  <c r="BF154" i="1"/>
  <c r="BF155" i="1"/>
  <c r="BF156" i="1"/>
  <c r="BF157" i="1"/>
  <c r="BF159" i="1"/>
  <c r="BF161" i="1"/>
  <c r="BE23" i="1"/>
  <c r="BE51" i="1"/>
  <c r="BE68" i="1"/>
  <c r="BE120" i="1"/>
  <c r="BE122" i="1"/>
  <c r="BE7" i="1"/>
  <c r="BE8" i="1"/>
  <c r="BE9" i="1"/>
  <c r="BE10" i="1"/>
  <c r="BE11" i="1"/>
  <c r="BE13" i="1"/>
  <c r="BE15" i="1"/>
  <c r="BE17" i="1"/>
  <c r="BE18" i="1"/>
  <c r="BE19" i="1"/>
  <c r="BE20" i="1"/>
  <c r="BE21" i="1"/>
  <c r="BE22" i="1"/>
  <c r="BE25" i="1"/>
  <c r="BE27" i="1"/>
  <c r="BE29" i="1"/>
  <c r="BE30" i="1"/>
  <c r="BE31" i="1"/>
  <c r="BE32" i="1"/>
  <c r="BE33" i="1"/>
  <c r="BE34" i="1"/>
  <c r="BE35" i="1"/>
  <c r="BE36" i="1"/>
  <c r="BE38" i="1"/>
  <c r="BE40" i="1"/>
  <c r="BE42" i="1"/>
  <c r="BE43" i="1"/>
  <c r="BE44" i="1"/>
  <c r="BE45" i="1"/>
  <c r="BE46" i="1"/>
  <c r="BE47" i="1"/>
  <c r="BE48" i="1"/>
  <c r="BE49" i="1"/>
  <c r="BE53" i="1"/>
  <c r="BE55" i="1"/>
  <c r="BE56" i="1"/>
  <c r="BE57" i="1"/>
  <c r="BE58" i="1"/>
  <c r="BE59" i="1"/>
  <c r="BE60" i="1"/>
  <c r="BE61" i="1"/>
  <c r="BE63" i="1"/>
  <c r="BE65" i="1"/>
  <c r="BE67" i="1"/>
  <c r="BE69" i="1"/>
  <c r="BE70" i="1"/>
  <c r="BE71" i="1"/>
  <c r="BE72" i="1"/>
  <c r="BE73" i="1"/>
  <c r="BE75" i="1"/>
  <c r="BE76" i="1"/>
  <c r="BE78" i="1"/>
  <c r="BE80" i="1"/>
  <c r="BE81" i="1"/>
  <c r="BE82" i="1"/>
  <c r="BE83" i="1"/>
  <c r="BE84" i="1"/>
  <c r="BE85" i="1"/>
  <c r="BE86" i="1"/>
  <c r="BE88" i="1"/>
  <c r="BE90" i="1"/>
  <c r="BE92" i="1"/>
  <c r="BE93" i="1"/>
  <c r="BE94" i="1"/>
  <c r="BE95" i="1"/>
  <c r="BE96" i="1"/>
  <c r="BE97" i="1"/>
  <c r="BE98" i="1"/>
  <c r="BE100" i="1"/>
  <c r="BE102" i="1"/>
  <c r="BE104" i="1"/>
  <c r="BE105" i="1"/>
  <c r="BE106" i="1"/>
  <c r="BE107" i="1"/>
  <c r="BE108" i="1"/>
  <c r="BE109" i="1"/>
  <c r="BE110" i="1"/>
  <c r="BE111" i="1"/>
  <c r="BE113" i="1"/>
  <c r="BE115" i="1"/>
  <c r="BE117" i="1"/>
  <c r="BE118" i="1"/>
  <c r="BE119" i="1"/>
  <c r="BE121" i="1"/>
  <c r="BE123" i="1"/>
  <c r="BE124" i="1"/>
  <c r="BE126" i="1"/>
  <c r="BE128" i="1"/>
  <c r="BE130" i="1"/>
  <c r="BE131" i="1"/>
  <c r="BE132" i="1"/>
  <c r="BE133" i="1"/>
  <c r="BE134" i="1"/>
  <c r="BE135" i="1"/>
  <c r="BE136" i="1"/>
  <c r="BE138" i="1"/>
  <c r="BE140" i="1"/>
  <c r="BE142" i="1"/>
  <c r="BE143" i="1"/>
  <c r="BE144" i="1"/>
  <c r="BE145" i="1"/>
  <c r="BE146" i="1"/>
  <c r="BE147" i="1"/>
  <c r="BE148" i="1"/>
  <c r="BE150" i="1"/>
  <c r="BE152" i="1"/>
  <c r="BE154" i="1"/>
  <c r="BE155" i="1"/>
  <c r="BE156" i="1"/>
  <c r="BE157" i="1"/>
  <c r="BE158" i="1"/>
  <c r="BE159" i="1"/>
  <c r="BE160" i="1"/>
  <c r="BE162" i="1"/>
  <c r="BD17" i="1"/>
  <c r="BD7" i="1"/>
  <c r="BD8" i="1"/>
  <c r="BD9" i="1"/>
  <c r="BD10" i="1"/>
  <c r="BD11" i="1"/>
  <c r="BD12" i="1"/>
  <c r="BD13" i="1"/>
  <c r="BD14" i="1"/>
  <c r="BD15" i="1"/>
  <c r="BD16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G139" i="1" l="1"/>
  <c r="BG126" i="1"/>
  <c r="BF160" i="1"/>
  <c r="BF148" i="1"/>
  <c r="BF136" i="1"/>
  <c r="BF124" i="1"/>
  <c r="BF112" i="1"/>
  <c r="BF100" i="1"/>
  <c r="BF88" i="1"/>
  <c r="BF76" i="1"/>
  <c r="BF64" i="1"/>
  <c r="BF52" i="1"/>
  <c r="BF40" i="1"/>
  <c r="BF28" i="1"/>
  <c r="BF16" i="1"/>
  <c r="BG162" i="1"/>
  <c r="BG150" i="1"/>
  <c r="BG138" i="1"/>
  <c r="BG125" i="1"/>
  <c r="BG112" i="1"/>
  <c r="BG70" i="1"/>
  <c r="BG58" i="1"/>
  <c r="BG42" i="1"/>
  <c r="BG12" i="1"/>
  <c r="BE116" i="1"/>
  <c r="BF158" i="1"/>
  <c r="BF146" i="1"/>
  <c r="BF134" i="1"/>
  <c r="BF122" i="1"/>
  <c r="BF110" i="1"/>
  <c r="BF98" i="1"/>
  <c r="BF86" i="1"/>
  <c r="BF74" i="1"/>
  <c r="BF62" i="1"/>
  <c r="BF50" i="1"/>
  <c r="BF38" i="1"/>
  <c r="BF26" i="1"/>
  <c r="BF14" i="1"/>
  <c r="BG94" i="1"/>
  <c r="BG81" i="1"/>
  <c r="BG68" i="1"/>
  <c r="BG40" i="1"/>
  <c r="BE91" i="1"/>
  <c r="BE114" i="1"/>
  <c r="BE28" i="1"/>
  <c r="BG92" i="1"/>
  <c r="BG79" i="1"/>
  <c r="BG50" i="1"/>
  <c r="BG38" i="1"/>
  <c r="BG9" i="1"/>
  <c r="BE129" i="1"/>
  <c r="BE41" i="1"/>
  <c r="BE151" i="1"/>
  <c r="BE139" i="1"/>
  <c r="BE127" i="1"/>
  <c r="BE101" i="1"/>
  <c r="BE89" i="1"/>
  <c r="BE77" i="1"/>
  <c r="BE64" i="1"/>
  <c r="BE52" i="1"/>
  <c r="BE39" i="1"/>
  <c r="BE14" i="1"/>
  <c r="BG157" i="1"/>
  <c r="BG120" i="1"/>
  <c r="BG105" i="1"/>
  <c r="BG91" i="1"/>
  <c r="BG78" i="1"/>
  <c r="BG65" i="1"/>
  <c r="BG49" i="1"/>
  <c r="BE16" i="1"/>
  <c r="BG53" i="1"/>
  <c r="BE112" i="1"/>
  <c r="BE50" i="1"/>
  <c r="BE26" i="1"/>
  <c r="BG144" i="1"/>
  <c r="BG131" i="1"/>
  <c r="BG118" i="1"/>
  <c r="BG103" i="1"/>
  <c r="BG90" i="1"/>
  <c r="BG77" i="1"/>
  <c r="BG48" i="1"/>
  <c r="BG19" i="1"/>
  <c r="BG26" i="1"/>
  <c r="BE153" i="1"/>
  <c r="BE54" i="1"/>
  <c r="BG7" i="1"/>
  <c r="BE161" i="1"/>
  <c r="BE149" i="1"/>
  <c r="BE137" i="1"/>
  <c r="BE125" i="1"/>
  <c r="BE99" i="1"/>
  <c r="BE87" i="1"/>
  <c r="BE62" i="1"/>
  <c r="BE37" i="1"/>
  <c r="BE12" i="1"/>
  <c r="BG155" i="1"/>
  <c r="BG143" i="1"/>
  <c r="BG130" i="1"/>
  <c r="BG102" i="1"/>
  <c r="BG89" i="1"/>
  <c r="BG63" i="1"/>
  <c r="BG17" i="1"/>
  <c r="BG76" i="1"/>
  <c r="BE79" i="1"/>
  <c r="BE74" i="1"/>
  <c r="BE24" i="1"/>
  <c r="BG154" i="1"/>
  <c r="BG142" i="1"/>
  <c r="BG129" i="1"/>
  <c r="BG116" i="1"/>
  <c r="BG88" i="1"/>
  <c r="BG74" i="1"/>
  <c r="BG31" i="1"/>
  <c r="BG16" i="1"/>
  <c r="BE141" i="1"/>
  <c r="BE66" i="1"/>
  <c r="BG39" i="1"/>
  <c r="BG153" i="1"/>
  <c r="BG141" i="1"/>
  <c r="BG128" i="1"/>
  <c r="BG100" i="1"/>
  <c r="BG87" i="1"/>
  <c r="BG61" i="1"/>
  <c r="BG45" i="1"/>
  <c r="BG132" i="1"/>
  <c r="BE103" i="1"/>
  <c r="BG107" i="1"/>
  <c r="BF162" i="1"/>
  <c r="BF150" i="1"/>
  <c r="BF138" i="1"/>
  <c r="BF126" i="1"/>
  <c r="BF114" i="1"/>
  <c r="BF102" i="1"/>
  <c r="BF90" i="1"/>
  <c r="BF78" i="1"/>
  <c r="BF66" i="1"/>
  <c r="BF54" i="1"/>
  <c r="BF42" i="1"/>
  <c r="BF30" i="1"/>
  <c r="BF18" i="1"/>
  <c r="BG152" i="1"/>
  <c r="BG140" i="1"/>
  <c r="BG127" i="1"/>
  <c r="BG114" i="1"/>
  <c r="BG29" i="1"/>
  <c r="BG14" i="1"/>
  <c r="BG54" i="1"/>
  <c r="BG28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A10" i="1"/>
  <c r="BA12" i="1"/>
  <c r="BA13" i="1"/>
  <c r="BA14" i="1"/>
  <c r="BA22" i="1"/>
  <c r="BA24" i="1"/>
  <c r="BA25" i="1"/>
  <c r="BA26" i="1"/>
  <c r="BA34" i="1"/>
  <c r="BA36" i="1"/>
  <c r="BA37" i="1"/>
  <c r="BA38" i="1"/>
  <c r="BA47" i="1"/>
  <c r="BA49" i="1"/>
  <c r="BA50" i="1"/>
  <c r="BA59" i="1"/>
  <c r="BA61" i="1"/>
  <c r="BA62" i="1"/>
  <c r="BA64" i="1"/>
  <c r="BA71" i="1"/>
  <c r="BA72" i="1"/>
  <c r="BA74" i="1"/>
  <c r="BA76" i="1"/>
  <c r="BA81" i="1"/>
  <c r="BA82" i="1"/>
  <c r="BA85" i="1"/>
  <c r="BA86" i="1"/>
  <c r="BA88" i="1"/>
  <c r="BA93" i="1"/>
  <c r="BA94" i="1"/>
  <c r="BA97" i="1"/>
  <c r="BA98" i="1"/>
  <c r="BA100" i="1"/>
  <c r="BA105" i="1"/>
  <c r="BA106" i="1"/>
  <c r="BA107" i="1"/>
  <c r="BA108" i="1"/>
  <c r="BA109" i="1"/>
  <c r="BA110" i="1"/>
  <c r="BA112" i="1"/>
  <c r="BA117" i="1"/>
  <c r="BA118" i="1"/>
  <c r="BA119" i="1"/>
  <c r="BA120" i="1"/>
  <c r="BA121" i="1"/>
  <c r="BA122" i="1"/>
  <c r="BA124" i="1"/>
  <c r="BA129" i="1"/>
  <c r="BA130" i="1"/>
  <c r="BA131" i="1"/>
  <c r="BA132" i="1"/>
  <c r="BA133" i="1"/>
  <c r="BA134" i="1"/>
  <c r="BA136" i="1"/>
  <c r="BA141" i="1"/>
  <c r="BA142" i="1"/>
  <c r="BA143" i="1"/>
  <c r="BA144" i="1"/>
  <c r="BA145" i="1"/>
  <c r="BA146" i="1"/>
  <c r="BA148" i="1"/>
  <c r="BA153" i="1"/>
  <c r="BA154" i="1"/>
  <c r="BA155" i="1"/>
  <c r="BA156" i="1"/>
  <c r="BA157" i="1"/>
  <c r="BA158" i="1"/>
  <c r="BA160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Y7" i="1"/>
  <c r="AY8" i="1"/>
  <c r="AY9" i="1"/>
  <c r="AY12" i="1"/>
  <c r="AY13" i="1"/>
  <c r="AY15" i="1"/>
  <c r="AY16" i="1"/>
  <c r="AY18" i="1"/>
  <c r="AY22" i="1"/>
  <c r="AY25" i="1"/>
  <c r="AY26" i="1"/>
  <c r="AY29" i="1"/>
  <c r="AY30" i="1"/>
  <c r="AY32" i="1"/>
  <c r="AY34" i="1"/>
  <c r="AY39" i="1"/>
  <c r="AY42" i="1"/>
  <c r="AY44" i="1"/>
  <c r="AY45" i="1"/>
  <c r="AY46" i="1"/>
  <c r="AY47" i="1"/>
  <c r="AY50" i="1"/>
  <c r="AY53" i="1"/>
  <c r="AY54" i="1"/>
  <c r="AY55" i="1"/>
  <c r="AY59" i="1"/>
  <c r="AY61" i="1"/>
  <c r="AY67" i="1"/>
  <c r="AY68" i="1"/>
  <c r="AY70" i="1"/>
  <c r="AY72" i="1"/>
  <c r="AY76" i="1"/>
  <c r="AY77" i="1"/>
  <c r="AY78" i="1"/>
  <c r="AY84" i="1"/>
  <c r="AY89" i="1"/>
  <c r="AY91" i="1"/>
  <c r="AY92" i="1"/>
  <c r="AY95" i="1"/>
  <c r="AY98" i="1"/>
  <c r="AY101" i="1"/>
  <c r="AY102" i="1"/>
  <c r="AY104" i="1"/>
  <c r="AY105" i="1"/>
  <c r="AY107" i="1"/>
  <c r="AY108" i="1"/>
  <c r="AY112" i="1"/>
  <c r="AY113" i="1"/>
  <c r="AY114" i="1"/>
  <c r="AY115" i="1"/>
  <c r="AY119" i="1"/>
  <c r="AY121" i="1"/>
  <c r="AY127" i="1"/>
  <c r="AY129" i="1"/>
  <c r="AY132" i="1"/>
  <c r="AY135" i="1"/>
  <c r="AY137" i="1"/>
  <c r="AY140" i="1"/>
  <c r="AY144" i="1"/>
  <c r="AY145" i="1"/>
  <c r="AY149" i="1"/>
  <c r="AY151" i="1"/>
  <c r="AY155" i="1"/>
  <c r="AY156" i="1"/>
  <c r="AY157" i="1"/>
  <c r="AY161" i="1"/>
  <c r="AY162" i="1"/>
  <c r="AY10" i="1"/>
  <c r="AY17" i="1"/>
  <c r="AY19" i="1"/>
  <c r="AY20" i="1"/>
  <c r="AY21" i="1"/>
  <c r="AY23" i="1"/>
  <c r="AY24" i="1"/>
  <c r="AY27" i="1"/>
  <c r="AY28" i="1"/>
  <c r="AY31" i="1"/>
  <c r="AY33" i="1"/>
  <c r="AY35" i="1"/>
  <c r="AY38" i="1"/>
  <c r="AY41" i="1"/>
  <c r="AY43" i="1"/>
  <c r="AY48" i="1"/>
  <c r="AY49" i="1"/>
  <c r="AY51" i="1"/>
  <c r="AY56" i="1"/>
  <c r="AY57" i="1"/>
  <c r="AY58" i="1"/>
  <c r="AY60" i="1"/>
  <c r="AY63" i="1"/>
  <c r="AY65" i="1"/>
  <c r="AY66" i="1"/>
  <c r="AY69" i="1"/>
  <c r="AY71" i="1"/>
  <c r="AY75" i="1"/>
  <c r="AY79" i="1"/>
  <c r="AY80" i="1"/>
  <c r="AY81" i="1"/>
  <c r="AY82" i="1"/>
  <c r="AY83" i="1"/>
  <c r="AY85" i="1"/>
  <c r="AY87" i="1"/>
  <c r="AY90" i="1"/>
  <c r="AY93" i="1"/>
  <c r="AY94" i="1"/>
  <c r="AY96" i="1"/>
  <c r="AY99" i="1"/>
  <c r="AY100" i="1"/>
  <c r="AY103" i="1"/>
  <c r="AY106" i="1"/>
  <c r="AY109" i="1"/>
  <c r="AY110" i="1"/>
  <c r="AY116" i="1"/>
  <c r="AY117" i="1"/>
  <c r="AY118" i="1"/>
  <c r="AY120" i="1"/>
  <c r="AY124" i="1"/>
  <c r="AY126" i="1"/>
  <c r="AY130" i="1"/>
  <c r="AY131" i="1"/>
  <c r="AY133" i="1"/>
  <c r="AY136" i="1"/>
  <c r="AY138" i="1"/>
  <c r="AY139" i="1"/>
  <c r="AY141" i="1"/>
  <c r="AY142" i="1"/>
  <c r="AY143" i="1"/>
  <c r="AY146" i="1"/>
  <c r="AY148" i="1"/>
  <c r="AY150" i="1"/>
  <c r="AY152" i="1"/>
  <c r="AY153" i="1"/>
  <c r="AY154" i="1"/>
  <c r="AY160" i="1"/>
  <c r="BA52" i="1" l="1"/>
  <c r="BA40" i="1"/>
  <c r="BA28" i="1"/>
  <c r="BA16" i="1"/>
  <c r="AY147" i="1"/>
  <c r="AY128" i="1"/>
  <c r="AY86" i="1"/>
  <c r="BA159" i="1"/>
  <c r="BA147" i="1"/>
  <c r="BA135" i="1"/>
  <c r="BA123" i="1"/>
  <c r="BA111" i="1"/>
  <c r="BA99" i="1"/>
  <c r="BA87" i="1"/>
  <c r="BA75" i="1"/>
  <c r="BA63" i="1"/>
  <c r="BA51" i="1"/>
  <c r="BA39" i="1"/>
  <c r="BA27" i="1"/>
  <c r="BA15" i="1"/>
  <c r="AY64" i="1"/>
  <c r="AY40" i="1"/>
  <c r="BA96" i="1"/>
  <c r="BA84" i="1"/>
  <c r="BA60" i="1"/>
  <c r="BA48" i="1"/>
  <c r="AY123" i="1"/>
  <c r="AY62" i="1"/>
  <c r="BA95" i="1"/>
  <c r="BA83" i="1"/>
  <c r="BA35" i="1"/>
  <c r="BA23" i="1"/>
  <c r="BA11" i="1"/>
  <c r="AY159" i="1"/>
  <c r="AY122" i="1"/>
  <c r="AY97" i="1"/>
  <c r="AY37" i="1"/>
  <c r="BA70" i="1"/>
  <c r="BA58" i="1"/>
  <c r="BA46" i="1"/>
  <c r="AY158" i="1"/>
  <c r="AY36" i="1"/>
  <c r="AY14" i="1"/>
  <c r="BA69" i="1"/>
  <c r="BA57" i="1"/>
  <c r="BA45" i="1"/>
  <c r="BA33" i="1"/>
  <c r="BA21" i="1"/>
  <c r="BA9" i="1"/>
  <c r="AZ109" i="1"/>
  <c r="AY11" i="1"/>
  <c r="BA152" i="1"/>
  <c r="BA140" i="1"/>
  <c r="BA128" i="1"/>
  <c r="BA116" i="1"/>
  <c r="BA104" i="1"/>
  <c r="BA92" i="1"/>
  <c r="BA80" i="1"/>
  <c r="BA68" i="1"/>
  <c r="BA56" i="1"/>
  <c r="BA44" i="1"/>
  <c r="BA32" i="1"/>
  <c r="BA20" i="1"/>
  <c r="BA8" i="1"/>
  <c r="AY74" i="1"/>
  <c r="BA151" i="1"/>
  <c r="BA139" i="1"/>
  <c r="BA127" i="1"/>
  <c r="BA115" i="1"/>
  <c r="BA103" i="1"/>
  <c r="BA91" i="1"/>
  <c r="BA79" i="1"/>
  <c r="BA67" i="1"/>
  <c r="BA55" i="1"/>
  <c r="BA43" i="1"/>
  <c r="BA31" i="1"/>
  <c r="BA19" i="1"/>
  <c r="BA7" i="1"/>
  <c r="AY125" i="1"/>
  <c r="BA73" i="1"/>
  <c r="AY134" i="1"/>
  <c r="AY73" i="1"/>
  <c r="AY52" i="1"/>
  <c r="BA162" i="1"/>
  <c r="BA150" i="1"/>
  <c r="BA138" i="1"/>
  <c r="BA126" i="1"/>
  <c r="BA114" i="1"/>
  <c r="BA102" i="1"/>
  <c r="BA90" i="1"/>
  <c r="BA78" i="1"/>
  <c r="BA66" i="1"/>
  <c r="BA54" i="1"/>
  <c r="BA42" i="1"/>
  <c r="BA30" i="1"/>
  <c r="BA18" i="1"/>
  <c r="AY111" i="1"/>
  <c r="AY88" i="1"/>
  <c r="BA161" i="1"/>
  <c r="BA149" i="1"/>
  <c r="BA137" i="1"/>
  <c r="BA125" i="1"/>
  <c r="BA113" i="1"/>
  <c r="BA101" i="1"/>
  <c r="BA89" i="1"/>
  <c r="BA77" i="1"/>
  <c r="BA65" i="1"/>
  <c r="BA53" i="1"/>
  <c r="BA41" i="1"/>
  <c r="BA29" i="1"/>
  <c r="BA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tc={B5F61819-D9DD-4A5E-9138-EC4FDAC574AF}</author>
    <author>tc={9B181448-1F99-4430-9106-D22B01A31D64}</author>
    <author>tc={9236A148-6D31-4E97-B7EA-6265D0F773AD}</author>
  </authors>
  <commentList>
    <comment ref="D9" authorId="0" shapeId="0" xr:uid="{B5F61819-D9DD-4A5E-9138-EC4FDAC574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9B181448-1F99-4430-9106-D22B01A31D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9236A148-6D31-4E97-B7EA-6265D0F773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<sst xmlns="http://schemas.openxmlformats.org/spreadsheetml/2006/main" count="1208" uniqueCount="249">
  <si>
    <t>Meta 1</t>
  </si>
  <si>
    <t>Meta 2</t>
  </si>
  <si>
    <t>Meta 3</t>
  </si>
  <si>
    <t>Valor (%)</t>
  </si>
  <si>
    <t>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</si>
  <si>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</si>
  <si>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</si>
  <si>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</si>
  <si>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</si>
  <si>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</si>
  <si>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</si>
  <si>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</si>
  <si>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</si>
  <si>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Norm. 04</t>
  </si>
  <si>
    <t>Norm. 05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</si>
  <si>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</si>
  <si>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</si>
  <si>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</si>
  <si>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</si>
  <si>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</si>
  <si>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</si>
  <si>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</si>
  <si>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</si>
  <si>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</si>
  <si>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</si>
  <si>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</si>
  <si>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</si>
  <si>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</si>
  <si>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</si>
  <si>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</si>
  <si>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</si>
  <si>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</si>
  <si>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</si>
  <si>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</si>
  <si>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</si>
  <si>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</si>
  <si>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</si>
  <si>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</si>
  <si>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</si>
  <si>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</si>
  <si>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</si>
  <si>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</si>
  <si>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</si>
  <si>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</si>
  <si>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</si>
  <si>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</si>
  <si>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</si>
  <si>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</si>
  <si>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</si>
  <si>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</si>
  <si>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</si>
  <si>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</si>
  <si>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</si>
  <si>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</si>
  <si>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</si>
  <si>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</si>
  <si>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</si>
  <si>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</si>
  <si>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</si>
  <si>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</si>
  <si>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</si>
  <si>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</si>
  <si>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</si>
  <si>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</si>
  <si>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</si>
  <si>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</si>
  <si>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</si>
  <si>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</si>
  <si>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</si>
  <si>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</si>
  <si>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</si>
  <si>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</si>
  <si>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</si>
  <si>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</si>
  <si>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</si>
  <si>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</si>
  <si>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</si>
  <si>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</si>
  <si>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</si>
  <si>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</si>
  <si>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</si>
  <si>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</si>
  <si>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</si>
  <si>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</si>
  <si>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</si>
  <si>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</si>
  <si>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</si>
  <si>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</si>
  <si>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</si>
  <si>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</si>
  <si>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</si>
  <si>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</si>
  <si>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</si>
  <si>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</si>
  <si>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</si>
  <si>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</si>
  <si>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</si>
  <si>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</si>
  <si>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</si>
  <si>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</si>
  <si>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</si>
  <si>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</si>
  <si>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</si>
  <si>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</si>
  <si>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</si>
  <si>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</si>
  <si>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</si>
  <si>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</si>
  <si>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</si>
  <si>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</si>
  <si>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</si>
  <si>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</si>
  <si>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</si>
  <si>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</si>
  <si>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</si>
  <si>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</si>
  <si>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</si>
  <si>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</si>
  <si>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</si>
  <si>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</si>
  <si>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</si>
  <si>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</si>
  <si>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</si>
  <si>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</si>
  <si>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</si>
  <si>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</si>
  <si>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</si>
  <si>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</si>
  <si>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</si>
  <si>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</si>
  <si>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</si>
  <si>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</si>
  <si>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</si>
  <si>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</si>
  <si>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</si>
  <si>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</si>
  <si>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</si>
  <si>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</si>
  <si>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</si>
  <si>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</si>
  <si>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</si>
  <si>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</si>
  <si>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</si>
  <si>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</si>
  <si>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</si>
  <si>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</si>
  <si>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</si>
  <si>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</si>
  <si>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</si>
  <si>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</si>
  <si>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</si>
  <si>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</si>
  <si>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</si>
  <si>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</si>
  <si>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</si>
  <si>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</si>
  <si>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</si>
  <si>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</si>
  <si>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</si>
  <si>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</si>
  <si>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</si>
  <si>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</si>
  <si>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</si>
  <si>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</si>
  <si>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</si>
  <si>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</si>
  <si>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</si>
  <si>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</si>
  <si>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</si>
  <si>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</si>
  <si>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</si>
  <si>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</si>
  <si>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</si>
  <si>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</si>
  <si>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</si>
  <si>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</si>
  <si>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</si>
  <si>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</si>
  <si>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</si>
  <si>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</si>
  <si>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</si>
  <si>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</si>
  <si>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</si>
  <si>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</si>
  <si>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Óbitos maternos por 100 mil nascidos vivos</t>
  </si>
  <si>
    <t>Taxa de prevalência de partos normais</t>
  </si>
  <si>
    <t>Taxa de mortalidade de crianças menores de 5 anos por mil nascidos vivos</t>
  </si>
  <si>
    <t>Taxa de mortalidade infantil por mil nascidos vivos</t>
  </si>
  <si>
    <t>Internações causados por doenças relacionadas à AIDS por 100 mil habitantes</t>
  </si>
  <si>
    <t>Internações por Tuberculose por 100 mil habitantes</t>
  </si>
  <si>
    <t>Internações por Malária por 100 mil habitantes</t>
  </si>
  <si>
    <t>Internações por Hepatite B por 100 mil habitantes</t>
  </si>
  <si>
    <t>Internações por Doenças Tropicais Negligenciadas (DTN) por mil habitantes</t>
  </si>
  <si>
    <t>Óbitos por doenças não contagiosas por mil habitantes</t>
  </si>
  <si>
    <t>Suicídios por 100 mil habitantes</t>
  </si>
  <si>
    <t>Óbitos em acidentes de transporte terrestre por 100 mil habitantes</t>
  </si>
  <si>
    <t>Taxa de nascidos vivos de gestantes adolescentes (entre 10 e 19 anos)</t>
  </si>
  <si>
    <t>Taxa de nascidos vivos de mães com no mínimo sete consultas de pré-natal</t>
  </si>
  <si>
    <t>Oferta de leitos por 10 mil habitantes</t>
  </si>
  <si>
    <t>Óbitos relacionados a moradia não segura por 100 mil habitantes</t>
  </si>
  <si>
    <t>Óbitos causados por doenças relacionadas a fontes de água não seguras por 100 mil habitantes</t>
  </si>
  <si>
    <t>Óbitos causados por envenenamento não intencional por 100 mil habitantes</t>
  </si>
  <si>
    <t>Médicos por 10 mil habitantes</t>
  </si>
  <si>
    <t>Enfermeiros por 10 mil habitantes</t>
  </si>
  <si>
    <t>Dentistas por 10 mil habitantes</t>
  </si>
  <si>
    <t>Farmacêuticos por 10 mil habitantes</t>
  </si>
  <si>
    <t>Psicólogos por 10 mil habitantes</t>
  </si>
  <si>
    <t>Norm. 06</t>
  </si>
  <si>
    <t>Norm. 07</t>
  </si>
  <si>
    <t>Norm. 08</t>
  </si>
  <si>
    <t>Norm. 09</t>
  </si>
  <si>
    <t>Norm. 10</t>
  </si>
  <si>
    <t>Norm. 11</t>
  </si>
  <si>
    <t>Norm. 12</t>
  </si>
  <si>
    <t>Norm. 13</t>
  </si>
  <si>
    <t>Norm. 14</t>
  </si>
  <si>
    <t>Norm. 15</t>
  </si>
  <si>
    <t>Norm. 16</t>
  </si>
  <si>
    <t>Norm. 17</t>
  </si>
  <si>
    <t>Norm. 18</t>
  </si>
  <si>
    <t>Norm. 19</t>
  </si>
  <si>
    <t>Norm. 20</t>
  </si>
  <si>
    <t>Norm. 21</t>
  </si>
  <si>
    <t>Norm. 22</t>
  </si>
  <si>
    <t>Norm. 23</t>
  </si>
  <si>
    <t>Meta 4</t>
  </si>
  <si>
    <t>Meta 5</t>
  </si>
  <si>
    <t>Meta 6</t>
  </si>
  <si>
    <t>Meta 7</t>
  </si>
  <si>
    <t>Meta 8</t>
  </si>
  <si>
    <t>Meta 9</t>
  </si>
  <si>
    <t>-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</si>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</sst>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_-;\-* #,##0.0_-;_-* &quot;-&quot;??_-;_-@_-"/>
    <numFmt numFmtId="165" formatCode="#,##0_ ;\-#,##0\ "/>
    <numFmt numFmtId="166" formatCode="#,##0.0_ ;\-#,##0.0\ "/>
    <numFmt numFmtId="167" formatCode="#,##0.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1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2" fillId="3" borderId="0" xfId="0" applyFont="1" applyFill="1"/>
    <xf numFmtId="0" fontId="1" fillId="3" borderId="0" xfId="0" applyFont="1" applyFill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68" fontId="1" fillId="0" borderId="0" xfId="0" applyNumberFormat="1" applyFont="1"/>
    <xf numFmtId="0" fontId="4" fillId="0" borderId="0" xfId="0" applyFont="1"/>
    <xf numFmtId="0" fontId="2" fillId="7" borderId="0" xfId="0" applyFont="1" applyFill="1"/>
    <xf numFmtId="167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0BD1119D-F784-40D7-B003-C08E1E963282}" userId="948a825891ae51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0BD1119D-F784-40D7-B003-C08E1E963282}" id="{B5F61819-D9DD-4A5E-9138-EC4FDAC574AF}">
    <text>Amplitude Interquartil (IQR):
IQR = Q3 - Q1</text>
  </threadedComment>
  <threadedComment ref="D10" dT="2023-01-05T22:09:41.02" personId="{0BD1119D-F784-40D7-B003-C08E1E963282}" id="{9B181448-1F99-4430-9106-D22B01A31D64}">
    <text>L. sup. = Média + 1,5 x IQR</text>
  </threadedComment>
  <threadedComment ref="D11" dT="2023-01-05T22:10:27.72" personId="{0BD1119D-F784-40D7-B003-C08E1E963282}" id="{9236A148-6D31-4E97-B7EA-6265D0F773AD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2"/>
  <sheetViews>
    <sheetView tabSelected="1" topLeftCell="AL1" workbookViewId="0">
      <selection activeCell="BI7" sqref="BI7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5" width="6.28515625" style="1" customWidth="1"/>
    <col min="6" max="6" width="6.85546875" style="1" customWidth="1"/>
    <col min="7" max="7" width="6.28515625" style="1" customWidth="1"/>
    <col min="8" max="8" width="5.7109375" style="1" customWidth="1"/>
    <col min="9" max="9" width="6.28515625" style="1" customWidth="1"/>
    <col min="10" max="10" width="7.140625" style="1" customWidth="1"/>
    <col min="11" max="11" width="7.85546875" style="1" customWidth="1"/>
    <col min="12" max="12" width="8.28515625" style="1" customWidth="1"/>
    <col min="13" max="13" width="6.28515625" style="1" customWidth="1"/>
    <col min="14" max="14" width="6" style="1" customWidth="1"/>
    <col min="15" max="15" width="8" style="1" customWidth="1"/>
    <col min="16" max="16" width="7.7109375" style="1" customWidth="1"/>
    <col min="17" max="17" width="8.28515625" style="1" customWidth="1"/>
    <col min="18" max="18" width="7.5703125" style="1" customWidth="1"/>
    <col min="19" max="19" width="7.85546875" style="1" customWidth="1"/>
    <col min="20" max="20" width="7.5703125" style="1" customWidth="1"/>
    <col min="21" max="21" width="7.42578125" style="1" customWidth="1"/>
    <col min="22" max="22" width="6.85546875" style="1" customWidth="1"/>
    <col min="23" max="23" width="6.5703125" style="1" customWidth="1"/>
    <col min="24" max="24" width="6" style="1" customWidth="1"/>
    <col min="25" max="26" width="6.5703125" style="1" customWidth="1"/>
    <col min="27" max="27" width="7.42578125" style="1" customWidth="1"/>
    <col min="28" max="28" width="10.28515625" style="1" customWidth="1"/>
    <col min="29" max="29" width="7" style="1" customWidth="1"/>
    <col min="30" max="50" width="7.5703125" style="1" bestFit="1" customWidth="1"/>
    <col min="51" max="56" width="7.5703125" style="1" customWidth="1"/>
    <col min="57" max="58" width="10" style="1" customWidth="1"/>
    <col min="59" max="59" width="9.140625" style="1"/>
    <col min="60" max="60" width="7.85546875" style="2" bestFit="1" customWidth="1"/>
    <col min="61" max="16384" width="9.140625" style="1"/>
  </cols>
  <sheetData>
    <row r="1" spans="1:60" x14ac:dyDescent="0.2">
      <c r="AA1" s="6" t="s">
        <v>232</v>
      </c>
      <c r="AB1" s="33">
        <v>370.37037037037038</v>
      </c>
      <c r="AC1" s="33">
        <v>70.928030303030297</v>
      </c>
      <c r="AD1" s="33">
        <v>31.746031746031743</v>
      </c>
      <c r="AE1" s="33">
        <v>25.925925925925924</v>
      </c>
      <c r="AF1" s="33">
        <v>5.4395126196692773</v>
      </c>
      <c r="AG1" s="33">
        <v>8.2024361235286882</v>
      </c>
      <c r="AH1" s="33">
        <v>24.807740014884644</v>
      </c>
      <c r="AI1" s="33">
        <v>3.793338896897049</v>
      </c>
      <c r="AJ1" s="33">
        <v>71.902654867256629</v>
      </c>
      <c r="AK1" s="33">
        <v>169.41973739940701</v>
      </c>
      <c r="AL1" s="33">
        <v>16.350555918901243</v>
      </c>
      <c r="AM1" s="33">
        <v>46.078702423739749</v>
      </c>
      <c r="AN1" s="33">
        <v>31.528662420382165</v>
      </c>
      <c r="AO1" s="33">
        <v>81.842818428184287</v>
      </c>
      <c r="AP1" s="33">
        <v>3.423575265985463</v>
      </c>
      <c r="AQ1" s="33">
        <v>28.038365830578172</v>
      </c>
      <c r="AR1" s="33">
        <v>12.370113805047009</v>
      </c>
      <c r="AS1" s="33">
        <v>3.8806317668516432</v>
      </c>
      <c r="AT1" s="33">
        <v>10.603503636553713</v>
      </c>
      <c r="AU1" s="33">
        <v>15.975477236972282</v>
      </c>
      <c r="AV1" s="33">
        <v>6.0002400096003834</v>
      </c>
      <c r="AW1" s="33">
        <v>2.5340713816232308</v>
      </c>
      <c r="AX1" s="33">
        <v>2.2573363431151239</v>
      </c>
      <c r="BA1" s="1" t="s">
        <v>234</v>
      </c>
    </row>
    <row r="2" spans="1:60" x14ac:dyDescent="0.2">
      <c r="AA2" s="6" t="s">
        <v>233</v>
      </c>
      <c r="AB2" s="33">
        <v>43.802014892685065</v>
      </c>
      <c r="AC2" s="33">
        <v>24.299065420560748</v>
      </c>
      <c r="AD2" s="33">
        <v>5.2910052910052912</v>
      </c>
      <c r="AE2" s="33">
        <v>2.8490028490028489</v>
      </c>
      <c r="AF2" s="33">
        <v>0.52013981358189088</v>
      </c>
      <c r="AG2" s="33">
        <v>0</v>
      </c>
      <c r="AH2" s="33">
        <v>0.60251489718083273</v>
      </c>
      <c r="AI2" s="33">
        <v>0.23016672510344074</v>
      </c>
      <c r="AJ2" s="33">
        <v>0.20886506898813226</v>
      </c>
      <c r="AK2" s="33">
        <v>21.183635641466967</v>
      </c>
      <c r="AL2" s="33">
        <v>1.5731432976229807</v>
      </c>
      <c r="AM2" s="33">
        <v>2.4632361997191912</v>
      </c>
      <c r="AN2" s="33">
        <v>14.026698545526997</v>
      </c>
      <c r="AO2" s="33">
        <v>31.961259079903147</v>
      </c>
      <c r="AP2" s="33">
        <v>0</v>
      </c>
      <c r="AQ2" s="33">
        <v>1.6465784100638872</v>
      </c>
      <c r="AR2" s="33">
        <v>0.73674594052986764</v>
      </c>
      <c r="AS2" s="33">
        <v>0.45706554777020575</v>
      </c>
      <c r="AT2" s="33">
        <v>0.60002400096003838</v>
      </c>
      <c r="AU2" s="33">
        <v>2.3782909601160607</v>
      </c>
      <c r="AV2" s="33">
        <v>0.3872891694583761</v>
      </c>
      <c r="AW2" s="33">
        <v>0.16942547820341222</v>
      </c>
      <c r="AX2" s="33">
        <v>0.17038097185306345</v>
      </c>
      <c r="BA2" s="1" t="s">
        <v>235</v>
      </c>
    </row>
    <row r="3" spans="1:60" x14ac:dyDescent="0.2"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6">
        <v>21</v>
      </c>
      <c r="Z3" s="6">
        <v>22</v>
      </c>
      <c r="AA3" s="6">
        <v>23</v>
      </c>
      <c r="AB3" s="18">
        <v>1</v>
      </c>
      <c r="AC3" s="18">
        <v>2</v>
      </c>
      <c r="AD3" s="19">
        <v>3</v>
      </c>
      <c r="AE3" s="19">
        <v>4</v>
      </c>
      <c r="AF3" s="17">
        <v>5</v>
      </c>
      <c r="AG3" s="17">
        <v>6</v>
      </c>
      <c r="AH3" s="17">
        <v>7</v>
      </c>
      <c r="AI3" s="17">
        <v>8</v>
      </c>
      <c r="AJ3" s="17">
        <v>9</v>
      </c>
      <c r="AK3" s="14">
        <v>10</v>
      </c>
      <c r="AL3" s="14">
        <v>11</v>
      </c>
      <c r="AM3" s="16">
        <v>12</v>
      </c>
      <c r="AN3" s="15">
        <v>13</v>
      </c>
      <c r="AO3" s="20">
        <v>14</v>
      </c>
      <c r="AP3" s="20">
        <v>15</v>
      </c>
      <c r="AQ3" s="15">
        <v>16</v>
      </c>
      <c r="AR3" s="15">
        <v>17</v>
      </c>
      <c r="AS3" s="15">
        <v>18</v>
      </c>
      <c r="AT3" s="21">
        <v>19</v>
      </c>
      <c r="AU3" s="21">
        <v>20</v>
      </c>
      <c r="AV3" s="21">
        <v>21</v>
      </c>
      <c r="AW3" s="21">
        <v>22</v>
      </c>
      <c r="AX3" s="21">
        <v>23</v>
      </c>
      <c r="AY3" s="21"/>
      <c r="AZ3" s="21"/>
      <c r="BA3" s="21"/>
      <c r="BB3" s="21"/>
      <c r="BC3" s="21"/>
      <c r="BD3" s="21"/>
      <c r="BH3" s="1"/>
    </row>
    <row r="4" spans="1:60" ht="15" customHeight="1" x14ac:dyDescent="0.2">
      <c r="E4" s="22"/>
      <c r="F4" s="22"/>
      <c r="G4" s="22"/>
      <c r="H4" s="22"/>
      <c r="I4" s="22"/>
      <c r="AB4" s="12" t="s">
        <v>3</v>
      </c>
      <c r="AC4" s="12"/>
      <c r="AD4" s="12"/>
      <c r="AE4" s="12"/>
      <c r="AF4" s="12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38" t="s">
        <v>4</v>
      </c>
      <c r="AZ4" s="38"/>
      <c r="BA4" s="38"/>
      <c r="BB4" s="38"/>
      <c r="BC4" s="38"/>
      <c r="BD4" s="38"/>
      <c r="BE4" s="38"/>
      <c r="BF4" s="38"/>
      <c r="BG4" s="38"/>
      <c r="BH4" s="37" t="s">
        <v>5</v>
      </c>
    </row>
    <row r="5" spans="1:60" x14ac:dyDescent="0.2">
      <c r="A5" s="5" t="s">
        <v>6</v>
      </c>
      <c r="B5" s="5" t="s">
        <v>7</v>
      </c>
      <c r="C5" s="5" t="s">
        <v>8</v>
      </c>
      <c r="D5" s="5" t="s">
        <v>9</v>
      </c>
      <c r="E5" s="1" t="s">
        <v>184</v>
      </c>
      <c r="F5" s="13" t="s">
        <v>185</v>
      </c>
      <c r="G5" s="1" t="s">
        <v>186</v>
      </c>
      <c r="H5" s="1" t="s">
        <v>187</v>
      </c>
      <c r="I5" s="1" t="s">
        <v>188</v>
      </c>
      <c r="J5" s="1" t="s">
        <v>189</v>
      </c>
      <c r="K5" s="1" t="s">
        <v>190</v>
      </c>
      <c r="L5" s="1" t="s">
        <v>191</v>
      </c>
      <c r="M5" s="1" t="s">
        <v>192</v>
      </c>
      <c r="N5" s="1" t="s">
        <v>193</v>
      </c>
      <c r="O5" s="1" t="s">
        <v>194</v>
      </c>
      <c r="P5" s="1" t="s">
        <v>195</v>
      </c>
      <c r="Q5" s="1" t="s">
        <v>196</v>
      </c>
      <c r="R5" s="13" t="s">
        <v>197</v>
      </c>
      <c r="S5" s="13" t="s">
        <v>198</v>
      </c>
      <c r="T5" s="1" t="s">
        <v>199</v>
      </c>
      <c r="U5" s="1" t="s">
        <v>200</v>
      </c>
      <c r="V5" s="1" t="s">
        <v>201</v>
      </c>
      <c r="W5" s="13" t="s">
        <v>202</v>
      </c>
      <c r="X5" s="13" t="s">
        <v>203</v>
      </c>
      <c r="Y5" s="13" t="s">
        <v>204</v>
      </c>
      <c r="Z5" s="13" t="s">
        <v>205</v>
      </c>
      <c r="AA5" s="13" t="s">
        <v>206</v>
      </c>
      <c r="AB5" s="6" t="s">
        <v>10</v>
      </c>
      <c r="AC5" s="6" t="s">
        <v>11</v>
      </c>
      <c r="AD5" s="6" t="s">
        <v>12</v>
      </c>
      <c r="AE5" s="6" t="s">
        <v>13</v>
      </c>
      <c r="AF5" s="6" t="s">
        <v>14</v>
      </c>
      <c r="AG5" s="6" t="s">
        <v>207</v>
      </c>
      <c r="AH5" s="6" t="s">
        <v>208</v>
      </c>
      <c r="AI5" s="6" t="s">
        <v>209</v>
      </c>
      <c r="AJ5" s="6" t="s">
        <v>210</v>
      </c>
      <c r="AK5" s="6" t="s">
        <v>211</v>
      </c>
      <c r="AL5" s="6" t="s">
        <v>212</v>
      </c>
      <c r="AM5" s="6" t="s">
        <v>213</v>
      </c>
      <c r="AN5" s="6" t="s">
        <v>214</v>
      </c>
      <c r="AO5" s="6" t="s">
        <v>215</v>
      </c>
      <c r="AP5" s="6" t="s">
        <v>216</v>
      </c>
      <c r="AQ5" s="6" t="s">
        <v>217</v>
      </c>
      <c r="AR5" s="6" t="s">
        <v>218</v>
      </c>
      <c r="AS5" s="6" t="s">
        <v>219</v>
      </c>
      <c r="AT5" s="6" t="s">
        <v>220</v>
      </c>
      <c r="AU5" s="6" t="s">
        <v>221</v>
      </c>
      <c r="AV5" s="6" t="s">
        <v>222</v>
      </c>
      <c r="AW5" s="6" t="s">
        <v>223</v>
      </c>
      <c r="AX5" s="6" t="s">
        <v>224</v>
      </c>
      <c r="AY5" s="3" t="s">
        <v>0</v>
      </c>
      <c r="AZ5" s="4" t="s">
        <v>1</v>
      </c>
      <c r="BA5" s="3" t="s">
        <v>2</v>
      </c>
      <c r="BB5" s="4" t="s">
        <v>225</v>
      </c>
      <c r="BC5" s="3" t="s">
        <v>226</v>
      </c>
      <c r="BD5" s="4" t="s">
        <v>227</v>
      </c>
      <c r="BE5" s="3" t="s">
        <v>228</v>
      </c>
      <c r="BF5" s="4" t="s">
        <v>229</v>
      </c>
      <c r="BG5" s="3" t="s">
        <v>230</v>
      </c>
      <c r="BH5" s="37"/>
    </row>
    <row r="6" spans="1:60" x14ac:dyDescent="0.2">
      <c r="A6" s="5"/>
      <c r="B6" s="5"/>
      <c r="C6" s="5"/>
      <c r="D6" s="7" t="s">
        <v>15</v>
      </c>
      <c r="E6" s="23">
        <v>77.344958514976796</v>
      </c>
      <c r="F6" s="24">
        <v>44.686635728683264</v>
      </c>
      <c r="G6" s="23">
        <v>17.750277348083564</v>
      </c>
      <c r="H6" s="23">
        <v>14.656479007484492</v>
      </c>
      <c r="I6" s="25">
        <v>0.7371796559477235</v>
      </c>
      <c r="J6" s="24">
        <v>4.2482322120668261</v>
      </c>
      <c r="K6" s="24">
        <v>3.5709778014474773</v>
      </c>
      <c r="L6" s="28">
        <v>0.19701946490744704</v>
      </c>
      <c r="M6" s="23">
        <v>13.803676260078007</v>
      </c>
      <c r="N6" s="24">
        <v>98.054124941125053</v>
      </c>
      <c r="O6" s="24">
        <v>6.1445445618010037</v>
      </c>
      <c r="P6" s="24">
        <v>20.834808413962524</v>
      </c>
      <c r="Q6" s="24">
        <v>20.335473991781122</v>
      </c>
      <c r="R6" s="24">
        <v>56.968858888420129</v>
      </c>
      <c r="S6" s="28">
        <v>2.313984291721753</v>
      </c>
      <c r="T6" s="24">
        <v>11.082344901043896</v>
      </c>
      <c r="U6" s="31">
        <v>4.5437614094279972</v>
      </c>
      <c r="V6" s="28">
        <v>6.15685827835772E-2</v>
      </c>
      <c r="W6" s="24">
        <v>11.047866494685094</v>
      </c>
      <c r="X6" s="24">
        <v>10.928423444084954</v>
      </c>
      <c r="Y6" s="24">
        <v>3.8074011593364139</v>
      </c>
      <c r="Z6" s="24">
        <v>1.5564537727688315</v>
      </c>
      <c r="AA6" s="10">
        <v>1.7079124864164315</v>
      </c>
      <c r="AB6" s="8">
        <v>21.851808587947747</v>
      </c>
      <c r="AC6" s="8">
        <v>46.530765692339379</v>
      </c>
      <c r="AD6" s="8">
        <v>51.441930527730499</v>
      </c>
      <c r="AE6" s="8">
        <v>46.8568864528538</v>
      </c>
      <c r="AF6" s="8">
        <v>4.5805080936865945</v>
      </c>
      <c r="AG6" s="8">
        <v>74.031034649596393</v>
      </c>
      <c r="AH6" s="8">
        <v>20.637265192781584</v>
      </c>
      <c r="AI6" s="8">
        <v>4.7967535767366645</v>
      </c>
      <c r="AJ6" s="8">
        <v>51.019209895085424</v>
      </c>
      <c r="AK6" s="8">
        <v>54.186373765063102</v>
      </c>
      <c r="AL6" s="8">
        <v>39.757972150388952</v>
      </c>
      <c r="AM6" s="8">
        <v>48.903546062555243</v>
      </c>
      <c r="AN6" s="8">
        <v>45.207378261928994</v>
      </c>
      <c r="AO6" s="8">
        <v>53.220587390519249</v>
      </c>
      <c r="AP6" s="8">
        <v>43.84069486471715</v>
      </c>
      <c r="AQ6" s="8">
        <v>48.285189460125942</v>
      </c>
      <c r="AR6" s="8">
        <v>36.10358603331985</v>
      </c>
      <c r="AS6" s="8">
        <v>1.9013213110175944</v>
      </c>
      <c r="AT6" s="8">
        <v>39.27436541091371</v>
      </c>
      <c r="AU6" s="8">
        <v>46.040539858943546</v>
      </c>
      <c r="AV6" s="8">
        <v>46.755867636142256</v>
      </c>
      <c r="AW6" s="8">
        <v>29.649966915360999</v>
      </c>
      <c r="AX6" s="8">
        <v>34.352874213948468</v>
      </c>
      <c r="AY6" s="8">
        <f>AVERAGE(AB6:AC6)</f>
        <v>34.191287140143565</v>
      </c>
      <c r="AZ6" s="8">
        <f>AVERAGE(AD6:AE6)</f>
        <v>49.149408490292146</v>
      </c>
      <c r="BA6" s="8">
        <f>AVERAGE(AF6:AJ6)</f>
        <v>31.012954281577333</v>
      </c>
      <c r="BB6" s="8">
        <f>AVERAGE(AK6:AL6)</f>
        <v>46.972172957726031</v>
      </c>
      <c r="BC6" s="8">
        <f>AM6</f>
        <v>48.903546062555243</v>
      </c>
      <c r="BD6" s="8">
        <f>AN6</f>
        <v>45.207378261928994</v>
      </c>
      <c r="BE6" s="8">
        <f>AVERAGE(AO6:AP6)</f>
        <v>48.530641127618196</v>
      </c>
      <c r="BF6" s="8">
        <f>AVERAGE(AQ6:AS6)</f>
        <v>28.763365601487795</v>
      </c>
      <c r="BG6" s="8">
        <f>AVERAGE(AT6:AX6)</f>
        <v>39.214722807061797</v>
      </c>
      <c r="BH6" s="8">
        <f>AVERAGE(AY6:BG6)</f>
        <v>41.327275192265674</v>
      </c>
    </row>
    <row r="7" spans="1:60" x14ac:dyDescent="0.2">
      <c r="A7" s="5"/>
      <c r="B7" s="5"/>
      <c r="C7" s="5"/>
      <c r="D7" s="7" t="s">
        <v>16</v>
      </c>
      <c r="E7" s="23">
        <v>65.963060686015822</v>
      </c>
      <c r="F7" s="24">
        <v>30.646437994722952</v>
      </c>
      <c r="G7" s="23">
        <v>20.316622691292878</v>
      </c>
      <c r="H7" s="23">
        <v>15.567282321899736</v>
      </c>
      <c r="I7" s="25">
        <v>0.17923941546441829</v>
      </c>
      <c r="J7" s="24">
        <v>1.7593631105539795</v>
      </c>
      <c r="K7" s="24">
        <v>11.435860218600867</v>
      </c>
      <c r="L7" s="28">
        <v>0.43984077763849488</v>
      </c>
      <c r="M7" s="23">
        <v>102.48290118976929</v>
      </c>
      <c r="N7" s="24">
        <v>69.494842866882195</v>
      </c>
      <c r="O7" s="24">
        <v>10.996019440962371</v>
      </c>
      <c r="P7" s="24">
        <v>43.324316597391743</v>
      </c>
      <c r="Q7" s="24">
        <v>21.477572559366752</v>
      </c>
      <c r="R7" s="24">
        <v>69.498680738786277</v>
      </c>
      <c r="S7" s="28">
        <v>3.4709123275931675</v>
      </c>
      <c r="T7" s="24">
        <v>18.03347188317829</v>
      </c>
      <c r="U7" s="31">
        <v>5.2780893316619384</v>
      </c>
      <c r="V7" s="28">
        <v>0</v>
      </c>
      <c r="W7" s="24">
        <v>7.1034285588616921</v>
      </c>
      <c r="X7" s="24">
        <v>10.600162741087725</v>
      </c>
      <c r="Y7" s="24">
        <v>4.7942644762595936</v>
      </c>
      <c r="Z7" s="24">
        <v>1.4734666050889578</v>
      </c>
      <c r="AA7" s="10">
        <v>1.4074904884431836</v>
      </c>
      <c r="AB7" s="8">
        <v>15.894124976743152</v>
      </c>
      <c r="AC7" s="8">
        <v>18.082277688691729</v>
      </c>
      <c r="AD7" s="8">
        <v>41.74647929723686</v>
      </c>
      <c r="AE7" s="8">
        <v>39.458207897505694</v>
      </c>
      <c r="AF7" s="8">
        <v>0</v>
      </c>
      <c r="AG7" s="8">
        <v>83.00164393242251</v>
      </c>
      <c r="AH7" s="8">
        <v>13.301200654523685</v>
      </c>
      <c r="AI7" s="8">
        <v>4.9114918344139369</v>
      </c>
      <c r="AJ7" s="8">
        <v>12.492557695649221</v>
      </c>
      <c r="AK7" s="8">
        <v>66.513948537464614</v>
      </c>
      <c r="AL7" s="8">
        <v>25.578189103584478</v>
      </c>
      <c r="AM7" s="8">
        <v>21.598420389816553</v>
      </c>
      <c r="AN7" s="8">
        <v>42.755083678660554</v>
      </c>
      <c r="AO7" s="8">
        <v>80.109305588779861</v>
      </c>
      <c r="AP7" s="8">
        <v>73.969471054492899</v>
      </c>
      <c r="AQ7" s="8">
        <v>38.02261078757639</v>
      </c>
      <c r="AR7" s="8">
        <v>34.41193364497515</v>
      </c>
      <c r="AS7" s="8">
        <v>0</v>
      </c>
      <c r="AT7" s="8">
        <v>57.366359384245953</v>
      </c>
      <c r="AU7" s="8">
        <v>67.695554609205246</v>
      </c>
      <c r="AV7" s="8">
        <v>75.189615277843146</v>
      </c>
      <c r="AW7" s="8">
        <v>57.699852612643127</v>
      </c>
      <c r="AX7" s="8">
        <v>53.955474617153449</v>
      </c>
      <c r="AY7" s="8">
        <f t="shared" ref="AY7:AY70" si="0">AVERAGE(AB7:AC7)</f>
        <v>16.988201332717441</v>
      </c>
      <c r="AZ7" s="8">
        <f t="shared" ref="AZ7:AZ70" si="1">AVERAGE(AD7:AE7)</f>
        <v>40.602343597371274</v>
      </c>
      <c r="BA7" s="8">
        <f t="shared" ref="BA7:BA70" si="2">AVERAGE(AF7:AJ7)</f>
        <v>22.74137882340187</v>
      </c>
      <c r="BB7" s="8">
        <f t="shared" ref="BB7:BB70" si="3">AVERAGE(AK7:AL7)</f>
        <v>46.046068820524546</v>
      </c>
      <c r="BC7" s="8">
        <f t="shared" ref="BC7:BC70" si="4">AM7</f>
        <v>21.598420389816553</v>
      </c>
      <c r="BD7" s="8">
        <f t="shared" ref="BD7:BD70" si="5">AN7</f>
        <v>42.755083678660554</v>
      </c>
      <c r="BE7" s="8">
        <f t="shared" ref="BE7:BE70" si="6">AVERAGE(AO7:AP7)</f>
        <v>77.03938832163638</v>
      </c>
      <c r="BF7" s="8">
        <f t="shared" ref="BF7:BF70" si="7">AVERAGE(AQ7:AS7)</f>
        <v>24.14484814418385</v>
      </c>
      <c r="BG7" s="8">
        <f t="shared" ref="BG7:BG70" si="8">AVERAGE(AT7:AX7)</f>
        <v>62.381371300218191</v>
      </c>
      <c r="BH7" s="8">
        <f t="shared" ref="BH7:BH70" si="9">AVERAGE(AY7:BG7)</f>
        <v>39.366344934281187</v>
      </c>
    </row>
    <row r="8" spans="1:60" x14ac:dyDescent="0.2">
      <c r="A8" s="5"/>
      <c r="B8" s="5"/>
      <c r="C8" s="5"/>
      <c r="D8" s="7" t="s">
        <v>17</v>
      </c>
      <c r="E8" s="23">
        <v>80.780881857960281</v>
      </c>
      <c r="F8" s="24">
        <v>64.032312352743176</v>
      </c>
      <c r="G8" s="23">
        <v>18.579602827330863</v>
      </c>
      <c r="H8" s="23">
        <v>16.021541568495454</v>
      </c>
      <c r="I8" s="25">
        <v>0.13589763103249583</v>
      </c>
      <c r="J8" s="24">
        <v>1.3998134430447724</v>
      </c>
      <c r="K8" s="24">
        <v>3.0541384211885942</v>
      </c>
      <c r="L8" s="28">
        <v>0.12725576754952478</v>
      </c>
      <c r="M8" s="23">
        <v>5.3447422370800401</v>
      </c>
      <c r="N8" s="24">
        <v>94.678291056846419</v>
      </c>
      <c r="O8" s="24">
        <v>9.1624152635657836</v>
      </c>
      <c r="P8" s="24">
        <v>17.561295921834418</v>
      </c>
      <c r="Q8" s="24">
        <v>20.868394479973073</v>
      </c>
      <c r="R8" s="24">
        <v>60.652978795018505</v>
      </c>
      <c r="S8" s="28">
        <v>1.5186012882888291</v>
      </c>
      <c r="T8" s="24">
        <v>8.1443691231695858</v>
      </c>
      <c r="U8" s="31">
        <v>5.0902307019809907</v>
      </c>
      <c r="V8" s="28">
        <v>0</v>
      </c>
      <c r="W8" s="24">
        <v>6.8718114476743377</v>
      </c>
      <c r="X8" s="24">
        <v>10.905819278994272</v>
      </c>
      <c r="Y8" s="24">
        <v>2.2397015088716361</v>
      </c>
      <c r="Z8" s="24">
        <v>1.1325763311907704</v>
      </c>
      <c r="AA8" s="10">
        <v>1.1580274847006755</v>
      </c>
      <c r="AB8" s="8">
        <v>27.814879225077632</v>
      </c>
      <c r="AC8" s="8">
        <v>85.90546620431806</v>
      </c>
      <c r="AD8" s="8">
        <v>54.186124131789683</v>
      </c>
      <c r="AE8" s="8">
        <v>46.975321595689657</v>
      </c>
      <c r="AF8" s="8">
        <v>0.18023873728725837</v>
      </c>
      <c r="AG8" s="8">
        <v>85.691593508790831</v>
      </c>
      <c r="AH8" s="8">
        <v>43.519582219908862</v>
      </c>
      <c r="AI8" s="8">
        <v>3.9462863885822062</v>
      </c>
      <c r="AJ8" s="8">
        <v>68.887088473498508</v>
      </c>
      <c r="AK8" s="8">
        <v>55.939110152193315</v>
      </c>
      <c r="AL8" s="8">
        <v>37.678023882585272</v>
      </c>
      <c r="AM8" s="8">
        <v>66.400718287509761</v>
      </c>
      <c r="AN8" s="8">
        <v>45.792467161775399</v>
      </c>
      <c r="AO8" s="8">
        <v>58.605718071435533</v>
      </c>
      <c r="AP8" s="8">
        <v>41.186440263788427</v>
      </c>
      <c r="AQ8" s="8">
        <v>49.541455117564993</v>
      </c>
      <c r="AR8" s="8">
        <v>31.872013849494575</v>
      </c>
      <c r="AS8" s="8">
        <v>0</v>
      </c>
      <c r="AT8" s="8">
        <v>46.584346488001174</v>
      </c>
      <c r="AU8" s="8">
        <v>55.447882325743031</v>
      </c>
      <c r="AV8" s="8">
        <v>30.000654284809936</v>
      </c>
      <c r="AW8" s="8">
        <v>27.373380002177004</v>
      </c>
      <c r="AX8" s="8">
        <v>31.23953292919672</v>
      </c>
      <c r="AY8" s="8">
        <f t="shared" si="0"/>
        <v>56.860172714697846</v>
      </c>
      <c r="AZ8" s="8">
        <f t="shared" si="1"/>
        <v>50.580722863739666</v>
      </c>
      <c r="BA8" s="8">
        <f t="shared" si="2"/>
        <v>40.444957865613524</v>
      </c>
      <c r="BB8" s="8">
        <f t="shared" si="3"/>
        <v>46.808567017389294</v>
      </c>
      <c r="BC8" s="8">
        <f t="shared" si="4"/>
        <v>66.400718287509761</v>
      </c>
      <c r="BD8" s="8">
        <f t="shared" si="5"/>
        <v>45.792467161775399</v>
      </c>
      <c r="BE8" s="8">
        <f t="shared" si="6"/>
        <v>49.89607916761198</v>
      </c>
      <c r="BF8" s="8">
        <f t="shared" si="7"/>
        <v>27.137822989019856</v>
      </c>
      <c r="BG8" s="8">
        <f t="shared" si="8"/>
        <v>38.129159205985573</v>
      </c>
      <c r="BH8" s="8">
        <f t="shared" si="9"/>
        <v>46.894518585926988</v>
      </c>
    </row>
    <row r="9" spans="1:60" x14ac:dyDescent="0.2">
      <c r="A9" s="5"/>
      <c r="B9" s="5"/>
      <c r="C9" s="5"/>
      <c r="D9" s="7" t="s">
        <v>18</v>
      </c>
      <c r="E9" s="23">
        <v>83.988699702221894</v>
      </c>
      <c r="F9" s="24">
        <v>44.277315415744063</v>
      </c>
      <c r="G9" s="23">
        <v>15.652439489959532</v>
      </c>
      <c r="H9" s="23">
        <v>12.292891501870658</v>
      </c>
      <c r="I9" s="25">
        <v>0.4445715589790859</v>
      </c>
      <c r="J9" s="24">
        <v>2.8829546616066444</v>
      </c>
      <c r="K9" s="24">
        <v>0.78626036225635765</v>
      </c>
      <c r="L9" s="28">
        <v>0</v>
      </c>
      <c r="M9" s="23">
        <v>24.767201411075266</v>
      </c>
      <c r="N9" s="24">
        <v>75.612038170319721</v>
      </c>
      <c r="O9" s="24">
        <v>5.6348659295038956</v>
      </c>
      <c r="P9" s="24">
        <v>30.00893715945098</v>
      </c>
      <c r="Q9" s="24">
        <v>17.691074291822556</v>
      </c>
      <c r="R9" s="24">
        <v>66.931358326334276</v>
      </c>
      <c r="S9" s="28">
        <v>1.5454503917715543</v>
      </c>
      <c r="T9" s="24">
        <v>8.3867771974011482</v>
      </c>
      <c r="U9" s="31">
        <v>2.4898244804784655</v>
      </c>
      <c r="V9" s="28">
        <v>0.13104339370939294</v>
      </c>
      <c r="W9" s="24">
        <v>10.680036587315525</v>
      </c>
      <c r="X9" s="24">
        <v>11.531818646426578</v>
      </c>
      <c r="Y9" s="24">
        <v>5.6610746082457748</v>
      </c>
      <c r="Z9" s="24">
        <v>1.742877136334926</v>
      </c>
      <c r="AA9" s="10">
        <v>2.1360073174631049</v>
      </c>
      <c r="AB9" s="8">
        <v>19.410244159880875</v>
      </c>
      <c r="AC9" s="8">
        <v>48.568019077824772</v>
      </c>
      <c r="AD9" s="8">
        <v>71.176108397054193</v>
      </c>
      <c r="AE9" s="8">
        <v>65.296009797465786</v>
      </c>
      <c r="AF9" s="8">
        <v>7.3077548037582156</v>
      </c>
      <c r="AG9" s="8">
        <v>88.827551395031207</v>
      </c>
      <c r="AH9" s="8">
        <v>15.992172334976511</v>
      </c>
      <c r="AI9" s="8">
        <v>0</v>
      </c>
      <c r="AJ9" s="8">
        <v>51.565358157115526</v>
      </c>
      <c r="AK9" s="8">
        <v>59.524663566674526</v>
      </c>
      <c r="AL9" s="8">
        <v>35.173867282486661</v>
      </c>
      <c r="AM9" s="8">
        <v>47.699248779789677</v>
      </c>
      <c r="AN9" s="8">
        <v>56.552193255098679</v>
      </c>
      <c r="AO9" s="8">
        <v>66.75008322020561</v>
      </c>
      <c r="AP9" s="8">
        <v>54.662557910019068</v>
      </c>
      <c r="AQ9" s="8">
        <v>36.696813013686146</v>
      </c>
      <c r="AR9" s="8">
        <v>24.456082353725375</v>
      </c>
      <c r="AS9" s="8">
        <v>8.3333333333333339</v>
      </c>
      <c r="AT9" s="8">
        <v>47.072199492624634</v>
      </c>
      <c r="AU9" s="8">
        <v>52.606083851030327</v>
      </c>
      <c r="AV9" s="8">
        <v>66.641857984791912</v>
      </c>
      <c r="AW9" s="8">
        <v>37.979118898208725</v>
      </c>
      <c r="AX9" s="8">
        <v>47.68457343870292</v>
      </c>
      <c r="AY9" s="8">
        <f t="shared" si="0"/>
        <v>33.989131618852824</v>
      </c>
      <c r="AZ9" s="8">
        <f t="shared" si="1"/>
        <v>68.236059097259982</v>
      </c>
      <c r="BA9" s="8">
        <f t="shared" si="2"/>
        <v>32.738567338176289</v>
      </c>
      <c r="BB9" s="8">
        <f t="shared" si="3"/>
        <v>47.349265424580594</v>
      </c>
      <c r="BC9" s="8">
        <f t="shared" si="4"/>
        <v>47.699248779789677</v>
      </c>
      <c r="BD9" s="8">
        <f t="shared" si="5"/>
        <v>56.552193255098679</v>
      </c>
      <c r="BE9" s="8">
        <f t="shared" si="6"/>
        <v>60.706320565112335</v>
      </c>
      <c r="BF9" s="8">
        <f t="shared" si="7"/>
        <v>23.162076233581615</v>
      </c>
      <c r="BG9" s="8">
        <f t="shared" si="8"/>
        <v>50.396766733071708</v>
      </c>
      <c r="BH9" s="8">
        <f t="shared" si="9"/>
        <v>46.758847671724858</v>
      </c>
    </row>
    <row r="10" spans="1:60" x14ac:dyDescent="0.2">
      <c r="A10" s="5"/>
      <c r="B10" s="5"/>
      <c r="C10" s="5"/>
      <c r="D10" s="7" t="s">
        <v>19</v>
      </c>
      <c r="E10" s="23">
        <v>44.210441702503921</v>
      </c>
      <c r="F10" s="24">
        <v>33.125678228367029</v>
      </c>
      <c r="G10" s="23">
        <v>16.599011293758288</v>
      </c>
      <c r="H10" s="23">
        <v>14.388489208633095</v>
      </c>
      <c r="I10" s="25">
        <v>2.2042166214127499</v>
      </c>
      <c r="J10" s="24">
        <v>8.5413065672034048</v>
      </c>
      <c r="K10" s="24">
        <v>0.40432220436465821</v>
      </c>
      <c r="L10" s="28">
        <v>0.20216110218232911</v>
      </c>
      <c r="M10" s="23">
        <v>1.6172888174586328</v>
      </c>
      <c r="N10" s="24">
        <v>134.8919954311591</v>
      </c>
      <c r="O10" s="24">
        <v>4.8013261768303162</v>
      </c>
      <c r="P10" s="24">
        <v>13.949116050580708</v>
      </c>
      <c r="Q10" s="24">
        <v>13.070214219685706</v>
      </c>
      <c r="R10" s="24">
        <v>53.132912664281982</v>
      </c>
      <c r="S10" s="28">
        <v>3.602780225839231</v>
      </c>
      <c r="T10" s="24">
        <v>12.88777026412348</v>
      </c>
      <c r="U10" s="31">
        <v>6.2164538921066201</v>
      </c>
      <c r="V10" s="28">
        <v>0</v>
      </c>
      <c r="W10" s="24">
        <v>25.608757618946541</v>
      </c>
      <c r="X10" s="24">
        <v>14.954867533937795</v>
      </c>
      <c r="Y10" s="24">
        <v>5.73126724686903</v>
      </c>
      <c r="Z10" s="24">
        <v>3.0122004225167038</v>
      </c>
      <c r="AA10" s="10">
        <v>3.4266306819904782</v>
      </c>
      <c r="AB10" s="8">
        <v>38.622309886462858</v>
      </c>
      <c r="AC10" s="8">
        <v>24.974455848774717</v>
      </c>
      <c r="AD10" s="8">
        <v>62.489781932101778</v>
      </c>
      <c r="AE10" s="8">
        <v>55.868998711120526</v>
      </c>
      <c r="AF10" s="8">
        <v>27.436247834949722</v>
      </c>
      <c r="AG10" s="8">
        <v>50.052896324840731</v>
      </c>
      <c r="AH10" s="8">
        <v>19.990693714787966</v>
      </c>
      <c r="AI10" s="8">
        <v>32.461904686219412</v>
      </c>
      <c r="AJ10" s="8">
        <v>58.768591851329028</v>
      </c>
      <c r="AK10" s="8">
        <v>43.084377918552413</v>
      </c>
      <c r="AL10" s="8">
        <v>66.229560684303351</v>
      </c>
      <c r="AM10" s="8">
        <v>57.744427032447128</v>
      </c>
      <c r="AN10" s="8">
        <v>86.268478441727993</v>
      </c>
      <c r="AO10" s="8">
        <v>37.039832100727608</v>
      </c>
      <c r="AP10" s="8">
        <v>41.592533253540935</v>
      </c>
      <c r="AQ10" s="8">
        <v>51.283220992890072</v>
      </c>
      <c r="AR10" s="8">
        <v>71.537109377448701</v>
      </c>
      <c r="AS10" s="8">
        <v>0</v>
      </c>
      <c r="AT10" s="8">
        <v>58.486323360172875</v>
      </c>
      <c r="AU10" s="8">
        <v>67.247148665710796</v>
      </c>
      <c r="AV10" s="8">
        <v>67.379915262746323</v>
      </c>
      <c r="AW10" s="8">
        <v>58.984996470691648</v>
      </c>
      <c r="AX10" s="8">
        <v>65.805246075250594</v>
      </c>
      <c r="AY10" s="8">
        <f t="shared" si="0"/>
        <v>31.798382867618788</v>
      </c>
      <c r="AZ10" s="8">
        <f t="shared" si="1"/>
        <v>59.179390321611152</v>
      </c>
      <c r="BA10" s="8">
        <f t="shared" si="2"/>
        <v>37.74206688242537</v>
      </c>
      <c r="BB10" s="8">
        <f t="shared" si="3"/>
        <v>54.656969301427878</v>
      </c>
      <c r="BC10" s="8">
        <f t="shared" si="4"/>
        <v>57.744427032447128</v>
      </c>
      <c r="BD10" s="8">
        <f t="shared" si="5"/>
        <v>86.268478441727993</v>
      </c>
      <c r="BE10" s="8">
        <f t="shared" si="6"/>
        <v>39.316182677134272</v>
      </c>
      <c r="BF10" s="8">
        <f t="shared" si="7"/>
        <v>40.94011012344626</v>
      </c>
      <c r="BG10" s="8">
        <f t="shared" si="8"/>
        <v>63.58072596691445</v>
      </c>
      <c r="BH10" s="8">
        <f t="shared" si="9"/>
        <v>52.358525957194807</v>
      </c>
    </row>
    <row r="11" spans="1:60" x14ac:dyDescent="0.2">
      <c r="A11" s="5"/>
      <c r="B11" s="5"/>
      <c r="C11" s="5"/>
      <c r="D11" s="7" t="s">
        <v>20</v>
      </c>
      <c r="E11" s="23">
        <v>65.395095367847418</v>
      </c>
      <c r="F11" s="24">
        <v>38.234332425068118</v>
      </c>
      <c r="G11" s="23">
        <v>17.220708446866485</v>
      </c>
      <c r="H11" s="23">
        <v>14.713896457765667</v>
      </c>
      <c r="I11" s="25">
        <v>0.14566408986891691</v>
      </c>
      <c r="J11" s="24">
        <v>6.6769248512108001</v>
      </c>
      <c r="K11" s="24">
        <v>0</v>
      </c>
      <c r="L11" s="28">
        <v>0.45524487621891818</v>
      </c>
      <c r="M11" s="23">
        <v>3.4902107176783721</v>
      </c>
      <c r="N11" s="24">
        <v>118.66716440106467</v>
      </c>
      <c r="O11" s="24">
        <v>5.3111902225540453</v>
      </c>
      <c r="P11" s="24">
        <v>23.976230147529691</v>
      </c>
      <c r="Q11" s="24">
        <v>19.193460490463217</v>
      </c>
      <c r="R11" s="24">
        <v>62.201634877384194</v>
      </c>
      <c r="S11" s="28">
        <v>1.8428744630254925</v>
      </c>
      <c r="T11" s="24">
        <v>11.836366781691872</v>
      </c>
      <c r="U11" s="31">
        <v>4.4007004701162087</v>
      </c>
      <c r="V11" s="28">
        <v>0</v>
      </c>
      <c r="W11" s="24">
        <v>5.0683929552372886</v>
      </c>
      <c r="X11" s="24">
        <v>9.0593730367564707</v>
      </c>
      <c r="Y11" s="24">
        <v>3.3991617424345892</v>
      </c>
      <c r="Z11" s="24">
        <v>0.80426594798675544</v>
      </c>
      <c r="AA11" s="10">
        <v>1.2443359949983763</v>
      </c>
      <c r="AB11" s="8">
        <v>11.161112500308962</v>
      </c>
      <c r="AC11" s="8">
        <v>40.882784570614866</v>
      </c>
      <c r="AD11" s="8">
        <v>50.132977533166979</v>
      </c>
      <c r="AE11" s="8">
        <v>38.690523865589697</v>
      </c>
      <c r="AF11" s="8">
        <v>5.5555555555555554</v>
      </c>
      <c r="AG11" s="8">
        <v>57.943019528504038</v>
      </c>
      <c r="AH11" s="8">
        <v>0</v>
      </c>
      <c r="AI11" s="8">
        <v>7.259175473310604</v>
      </c>
      <c r="AJ11" s="8">
        <v>29.407877700061551</v>
      </c>
      <c r="AK11" s="8">
        <v>31.081410077732855</v>
      </c>
      <c r="AL11" s="8">
        <v>32.241074402727548</v>
      </c>
      <c r="AM11" s="8">
        <v>52.369886425632139</v>
      </c>
      <c r="AN11" s="8">
        <v>61.85199999139703</v>
      </c>
      <c r="AO11" s="8">
        <v>54.256855194342471</v>
      </c>
      <c r="AP11" s="8">
        <v>31.258710786495872</v>
      </c>
      <c r="AQ11" s="8">
        <v>45.809569157465646</v>
      </c>
      <c r="AR11" s="8">
        <v>41.799152398953844</v>
      </c>
      <c r="AS11" s="8">
        <v>0</v>
      </c>
      <c r="AT11" s="8">
        <v>29.459439766328426</v>
      </c>
      <c r="AU11" s="8">
        <v>43.264956835357403</v>
      </c>
      <c r="AV11" s="8">
        <v>55.155152302183133</v>
      </c>
      <c r="AW11" s="8">
        <v>23.108941696420427</v>
      </c>
      <c r="AX11" s="8">
        <v>39.771992655968397</v>
      </c>
      <c r="AY11" s="8">
        <f t="shared" si="0"/>
        <v>26.021948535461913</v>
      </c>
      <c r="AZ11" s="8">
        <f t="shared" si="1"/>
        <v>44.411750699378338</v>
      </c>
      <c r="BA11" s="8">
        <f t="shared" si="2"/>
        <v>20.033125651486351</v>
      </c>
      <c r="BB11" s="8">
        <f t="shared" si="3"/>
        <v>31.661242240230202</v>
      </c>
      <c r="BC11" s="8">
        <f t="shared" si="4"/>
        <v>52.369886425632139</v>
      </c>
      <c r="BD11" s="8">
        <f t="shared" si="5"/>
        <v>61.85199999139703</v>
      </c>
      <c r="BE11" s="8">
        <f t="shared" si="6"/>
        <v>42.757782990419173</v>
      </c>
      <c r="BF11" s="8">
        <f t="shared" si="7"/>
        <v>29.202907185473162</v>
      </c>
      <c r="BG11" s="8">
        <f t="shared" si="8"/>
        <v>38.152096651251561</v>
      </c>
      <c r="BH11" s="8">
        <f t="shared" si="9"/>
        <v>38.495860041192209</v>
      </c>
    </row>
    <row r="12" spans="1:60" x14ac:dyDescent="0.2">
      <c r="A12" s="5"/>
      <c r="B12" s="5"/>
      <c r="C12" s="5"/>
      <c r="D12" s="7" t="s">
        <v>21</v>
      </c>
      <c r="E12" s="23">
        <v>131.82674199623352</v>
      </c>
      <c r="F12" s="24">
        <v>35.423728813559322</v>
      </c>
      <c r="G12" s="23">
        <v>14.312617702448211</v>
      </c>
      <c r="H12" s="23">
        <v>11.299435028248588</v>
      </c>
      <c r="I12" s="25">
        <v>0.23838868321243054</v>
      </c>
      <c r="J12" s="24">
        <v>1.5359661841684895</v>
      </c>
      <c r="K12" s="24">
        <v>1.2287729473347915</v>
      </c>
      <c r="L12" s="28">
        <v>0.61438647366739574</v>
      </c>
      <c r="M12" s="23">
        <v>19.660367157356664</v>
      </c>
      <c r="N12" s="24">
        <v>99.530608734118104</v>
      </c>
      <c r="O12" s="24">
        <v>7.9870241576761449</v>
      </c>
      <c r="P12" s="24">
        <v>26.418618367698016</v>
      </c>
      <c r="Q12" s="24">
        <v>24.651600753295668</v>
      </c>
      <c r="R12" s="24">
        <v>63.954802259887003</v>
      </c>
      <c r="S12" s="28">
        <v>2.7809788901587416</v>
      </c>
      <c r="T12" s="24">
        <v>5.2222850261728633</v>
      </c>
      <c r="U12" s="31">
        <v>3.071932368336979</v>
      </c>
      <c r="V12" s="28">
        <v>0</v>
      </c>
      <c r="W12" s="24">
        <v>6.3589000024575455</v>
      </c>
      <c r="X12" s="24">
        <v>13.547221744366075</v>
      </c>
      <c r="Y12" s="24">
        <v>2.2732299525693644</v>
      </c>
      <c r="Z12" s="24">
        <v>0.92157971050109355</v>
      </c>
      <c r="AA12" s="10">
        <v>1.1366149762846822</v>
      </c>
      <c r="AB12" s="8">
        <v>32.755789253297863</v>
      </c>
      <c r="AC12" s="8">
        <v>29.174463089424446</v>
      </c>
      <c r="AD12" s="8">
        <v>71.515001497679364</v>
      </c>
      <c r="AE12" s="8">
        <v>68.083696634616715</v>
      </c>
      <c r="AF12" s="8">
        <v>4.7804401892603678</v>
      </c>
      <c r="AG12" s="8">
        <v>73.031925571361327</v>
      </c>
      <c r="AH12" s="8">
        <v>26.157242809633221</v>
      </c>
      <c r="AI12" s="8">
        <v>8.6069394001025721</v>
      </c>
      <c r="AJ12" s="8">
        <v>63.964765660212706</v>
      </c>
      <c r="AK12" s="8">
        <v>46.406185215053377</v>
      </c>
      <c r="AL12" s="8">
        <v>48.183361253121198</v>
      </c>
      <c r="AM12" s="8">
        <v>44.589315913737643</v>
      </c>
      <c r="AN12" s="8">
        <v>34.972193985478256</v>
      </c>
      <c r="AO12" s="8">
        <v>64.679838394704774</v>
      </c>
      <c r="AP12" s="8">
        <v>47.520510870316926</v>
      </c>
      <c r="AQ12" s="8">
        <v>67.874132671896064</v>
      </c>
      <c r="AR12" s="8">
        <v>60.92871837585615</v>
      </c>
      <c r="AS12" s="8">
        <v>0</v>
      </c>
      <c r="AT12" s="8">
        <v>49.201530341978305</v>
      </c>
      <c r="AU12" s="8">
        <v>53.263104028428025</v>
      </c>
      <c r="AV12" s="8">
        <v>29.749178189002325</v>
      </c>
      <c r="AW12" s="8">
        <v>30.065809658772714</v>
      </c>
      <c r="AX12" s="8">
        <v>32.559540787454957</v>
      </c>
      <c r="AY12" s="8">
        <f t="shared" si="0"/>
        <v>30.965126171361156</v>
      </c>
      <c r="AZ12" s="8">
        <f t="shared" si="1"/>
        <v>69.799349066148039</v>
      </c>
      <c r="BA12" s="8">
        <f t="shared" si="2"/>
        <v>35.308262726114037</v>
      </c>
      <c r="BB12" s="8">
        <f t="shared" si="3"/>
        <v>47.294773234087288</v>
      </c>
      <c r="BC12" s="8">
        <f t="shared" si="4"/>
        <v>44.589315913737643</v>
      </c>
      <c r="BD12" s="8">
        <f t="shared" si="5"/>
        <v>34.972193985478256</v>
      </c>
      <c r="BE12" s="8">
        <f t="shared" si="6"/>
        <v>56.10017463251085</v>
      </c>
      <c r="BF12" s="8">
        <f t="shared" si="7"/>
        <v>42.934283682584066</v>
      </c>
      <c r="BG12" s="8">
        <f t="shared" si="8"/>
        <v>38.967832601127263</v>
      </c>
      <c r="BH12" s="8">
        <f t="shared" si="9"/>
        <v>44.54792355701651</v>
      </c>
    </row>
    <row r="13" spans="1:60" x14ac:dyDescent="0.2">
      <c r="A13" s="5"/>
      <c r="B13" s="5"/>
      <c r="C13" s="5"/>
      <c r="D13" s="7" t="s">
        <v>22</v>
      </c>
      <c r="E13" s="23">
        <v>90.505183478690142</v>
      </c>
      <c r="F13" s="24">
        <v>68.068125719927593</v>
      </c>
      <c r="G13" s="23">
        <v>21.885798913937798</v>
      </c>
      <c r="H13" s="23">
        <v>16.37321046569031</v>
      </c>
      <c r="I13" s="25">
        <v>0.33932870602087889</v>
      </c>
      <c r="J13" s="24">
        <v>1.691864163610032</v>
      </c>
      <c r="K13" s="24">
        <v>8.9668800671331699</v>
      </c>
      <c r="L13" s="28">
        <v>0.16918641636100321</v>
      </c>
      <c r="M13" s="23">
        <v>8.6285072344111633</v>
      </c>
      <c r="N13" s="24">
        <v>54.478026068243032</v>
      </c>
      <c r="O13" s="24">
        <v>4.0604739926640772</v>
      </c>
      <c r="P13" s="24">
        <v>6.767456654440128</v>
      </c>
      <c r="Q13" s="24">
        <v>27.546486753332239</v>
      </c>
      <c r="R13" s="24">
        <v>29.858482804015139</v>
      </c>
      <c r="S13" s="28">
        <v>1.0454361206041725</v>
      </c>
      <c r="T13" s="24">
        <v>6.0907109889961157</v>
      </c>
      <c r="U13" s="31">
        <v>2.537796245415048</v>
      </c>
      <c r="V13" s="28">
        <v>0</v>
      </c>
      <c r="W13" s="24">
        <v>3.2652978357673619</v>
      </c>
      <c r="X13" s="24">
        <v>6.0737923473600146</v>
      </c>
      <c r="Y13" s="24">
        <v>1.4380845390685271</v>
      </c>
      <c r="Z13" s="24">
        <v>0.43988468253860835</v>
      </c>
      <c r="AA13" s="10">
        <v>0.422966040902508</v>
      </c>
      <c r="AB13" s="8">
        <v>20.458283905270751</v>
      </c>
      <c r="AC13" s="8">
        <v>80.119054299047647</v>
      </c>
      <c r="AD13" s="8">
        <v>33.866029427945293</v>
      </c>
      <c r="AE13" s="8">
        <v>36.709907968985299</v>
      </c>
      <c r="AF13" s="8">
        <v>3.2822394280368203</v>
      </c>
      <c r="AG13" s="8">
        <v>81.314536733655743</v>
      </c>
      <c r="AH13" s="8">
        <v>20.182663106897163</v>
      </c>
      <c r="AI13" s="8">
        <v>4.7189938294569638</v>
      </c>
      <c r="AJ13" s="8">
        <v>61.965131126111679</v>
      </c>
      <c r="AK13" s="8">
        <v>76.022568851144115</v>
      </c>
      <c r="AL13" s="8">
        <v>30.079621252959672</v>
      </c>
      <c r="AM13" s="8">
        <v>53.854760098858399</v>
      </c>
      <c r="AN13" s="8">
        <v>22.577012464236976</v>
      </c>
      <c r="AO13" s="8">
        <v>8.0999865806221241</v>
      </c>
      <c r="AP13" s="8">
        <v>28.431780201974782</v>
      </c>
      <c r="AQ13" s="8">
        <v>51.059336310405861</v>
      </c>
      <c r="AR13" s="8">
        <v>34.755990230001913</v>
      </c>
      <c r="AS13" s="8">
        <v>0</v>
      </c>
      <c r="AT13" s="8">
        <v>20.434150050877797</v>
      </c>
      <c r="AU13" s="8">
        <v>25.278617825659598</v>
      </c>
      <c r="AV13" s="8">
        <v>20.062632776281458</v>
      </c>
      <c r="AW13" s="8">
        <v>8.2327882111628909</v>
      </c>
      <c r="AX13" s="8">
        <v>11.440122037792619</v>
      </c>
      <c r="AY13" s="8">
        <f t="shared" si="0"/>
        <v>50.288669102159197</v>
      </c>
      <c r="AZ13" s="8">
        <f t="shared" si="1"/>
        <v>35.287968698465292</v>
      </c>
      <c r="BA13" s="8">
        <f t="shared" si="2"/>
        <v>34.292712844831676</v>
      </c>
      <c r="BB13" s="8">
        <f t="shared" si="3"/>
        <v>53.051095052051892</v>
      </c>
      <c r="BC13" s="8">
        <f t="shared" si="4"/>
        <v>53.854760098858399</v>
      </c>
      <c r="BD13" s="8">
        <f t="shared" si="5"/>
        <v>22.577012464236976</v>
      </c>
      <c r="BE13" s="8">
        <f t="shared" si="6"/>
        <v>18.265883391298452</v>
      </c>
      <c r="BF13" s="8">
        <f t="shared" si="7"/>
        <v>28.60510884680259</v>
      </c>
      <c r="BG13" s="8">
        <f t="shared" si="8"/>
        <v>17.089662180354875</v>
      </c>
      <c r="BH13" s="8">
        <f t="shared" si="9"/>
        <v>34.812541408784369</v>
      </c>
    </row>
    <row r="14" spans="1:60" x14ac:dyDescent="0.2">
      <c r="A14" s="5"/>
      <c r="B14" s="5"/>
      <c r="C14" s="5"/>
      <c r="D14" s="7" t="s">
        <v>23</v>
      </c>
      <c r="E14" s="23">
        <v>138.31258644536655</v>
      </c>
      <c r="F14" s="24">
        <v>45.366528354080224</v>
      </c>
      <c r="G14" s="23">
        <v>15.076071922544951</v>
      </c>
      <c r="H14" s="23">
        <v>13.278008298755186</v>
      </c>
      <c r="I14" s="25">
        <v>0.19272798757289936</v>
      </c>
      <c r="J14" s="24">
        <v>1.4198754160742066</v>
      </c>
      <c r="K14" s="24">
        <v>0.40567869030691622</v>
      </c>
      <c r="L14" s="28">
        <v>0</v>
      </c>
      <c r="M14" s="23">
        <v>5.8823410094502853</v>
      </c>
      <c r="N14" s="24">
        <v>117.24114149869878</v>
      </c>
      <c r="O14" s="24">
        <v>4.462465593376078</v>
      </c>
      <c r="P14" s="24">
        <v>21.095291895959644</v>
      </c>
      <c r="Q14" s="24">
        <v>24.398340248962654</v>
      </c>
      <c r="R14" s="24">
        <v>61.134163208852009</v>
      </c>
      <c r="S14" s="28">
        <v>1.9386187721564916</v>
      </c>
      <c r="T14" s="24">
        <v>13.590236125281693</v>
      </c>
      <c r="U14" s="31">
        <v>5.4766623191433688</v>
      </c>
      <c r="V14" s="28">
        <v>0.20283934515345811</v>
      </c>
      <c r="W14" s="24">
        <v>6.0243285510577058</v>
      </c>
      <c r="X14" s="24">
        <v>9.1277705319056146</v>
      </c>
      <c r="Y14" s="24">
        <v>4.1582065756458908</v>
      </c>
      <c r="Z14" s="24">
        <v>0.93306098770590729</v>
      </c>
      <c r="AA14" s="10">
        <v>1.0953324638286739</v>
      </c>
      <c r="AB14" s="8">
        <v>22.292696892256298</v>
      </c>
      <c r="AC14" s="8">
        <v>40.190814729833996</v>
      </c>
      <c r="AD14" s="8">
        <v>48.305186566423018</v>
      </c>
      <c r="AE14" s="8">
        <v>42.393910489365219</v>
      </c>
      <c r="AF14" s="8">
        <v>0.82127844317004473</v>
      </c>
      <c r="AG14" s="8">
        <v>85.767396250822912</v>
      </c>
      <c r="AH14" s="8">
        <v>10.930904364161757</v>
      </c>
      <c r="AI14" s="8">
        <v>0</v>
      </c>
      <c r="AJ14" s="8">
        <v>52.168498775596504</v>
      </c>
      <c r="AK14" s="8">
        <v>30.101998126602265</v>
      </c>
      <c r="AL14" s="8">
        <v>46.032164153792927</v>
      </c>
      <c r="AM14" s="8">
        <v>46.832306080569097</v>
      </c>
      <c r="AN14" s="8">
        <v>39.232862525615339</v>
      </c>
      <c r="AO14" s="8">
        <v>56.977495681341225</v>
      </c>
      <c r="AP14" s="8">
        <v>27.491568137340959</v>
      </c>
      <c r="AQ14" s="8">
        <v>47.226870567636041</v>
      </c>
      <c r="AR14" s="8">
        <v>23.336862999714867</v>
      </c>
      <c r="AS14" s="8">
        <v>2.8261458225735341</v>
      </c>
      <c r="AT14" s="8">
        <v>36.636185852462056</v>
      </c>
      <c r="AU14" s="8">
        <v>41.86715892252564</v>
      </c>
      <c r="AV14" s="8">
        <v>65.014104075944303</v>
      </c>
      <c r="AW14" s="8">
        <v>26.429957194681005</v>
      </c>
      <c r="AX14" s="8">
        <v>31.873231444072886</v>
      </c>
      <c r="AY14" s="8">
        <f t="shared" si="0"/>
        <v>31.241755811045145</v>
      </c>
      <c r="AZ14" s="8">
        <f t="shared" si="1"/>
        <v>45.349548527894115</v>
      </c>
      <c r="BA14" s="8">
        <f t="shared" si="2"/>
        <v>29.937615566750242</v>
      </c>
      <c r="BB14" s="8">
        <f t="shared" si="3"/>
        <v>38.067081140197594</v>
      </c>
      <c r="BC14" s="8">
        <f t="shared" si="4"/>
        <v>46.832306080569097</v>
      </c>
      <c r="BD14" s="8">
        <f t="shared" si="5"/>
        <v>39.232862525615339</v>
      </c>
      <c r="BE14" s="8">
        <f t="shared" si="6"/>
        <v>42.234531909341094</v>
      </c>
      <c r="BF14" s="8">
        <f t="shared" si="7"/>
        <v>24.463293129974815</v>
      </c>
      <c r="BG14" s="8">
        <f t="shared" si="8"/>
        <v>40.364127497937183</v>
      </c>
      <c r="BH14" s="8">
        <f t="shared" si="9"/>
        <v>37.524791354369405</v>
      </c>
    </row>
    <row r="15" spans="1:60" x14ac:dyDescent="0.2">
      <c r="A15" s="5"/>
      <c r="B15" s="5"/>
      <c r="C15" s="5"/>
      <c r="D15" s="7" t="s">
        <v>24</v>
      </c>
      <c r="E15" s="23">
        <v>85.846120828415067</v>
      </c>
      <c r="F15" s="24">
        <v>45.283828736988944</v>
      </c>
      <c r="G15" s="23">
        <v>14.379225238759524</v>
      </c>
      <c r="H15" s="23">
        <v>11.374611009764996</v>
      </c>
      <c r="I15" s="25">
        <v>0.14552799740378053</v>
      </c>
      <c r="J15" s="24">
        <v>4.3549721685019378</v>
      </c>
      <c r="K15" s="24">
        <v>1.2903621240005743</v>
      </c>
      <c r="L15" s="28">
        <v>0</v>
      </c>
      <c r="M15" s="23">
        <v>8.8712396025039482</v>
      </c>
      <c r="N15" s="24">
        <v>93.873844521041775</v>
      </c>
      <c r="O15" s="24">
        <v>5.3227437615023687</v>
      </c>
      <c r="P15" s="24">
        <v>23.710404028510553</v>
      </c>
      <c r="Q15" s="24">
        <v>22.38437600600923</v>
      </c>
      <c r="R15" s="24">
        <v>61.519476338662948</v>
      </c>
      <c r="S15" s="28">
        <v>2.446804611860967</v>
      </c>
      <c r="T15" s="24">
        <v>8.8712396025039482</v>
      </c>
      <c r="U15" s="31">
        <v>5.161448496002297</v>
      </c>
      <c r="V15" s="28">
        <v>0</v>
      </c>
      <c r="W15" s="24">
        <v>4.8388579650021528</v>
      </c>
      <c r="X15" s="24">
        <v>7.5647479519533656</v>
      </c>
      <c r="Y15" s="24">
        <v>3.1936462569014208</v>
      </c>
      <c r="Z15" s="24">
        <v>0.95164206645042348</v>
      </c>
      <c r="AA15" s="10">
        <v>0.77421727440034449</v>
      </c>
      <c r="AB15" s="8">
        <v>17.656041582225377</v>
      </c>
      <c r="AC15" s="8">
        <v>43.69832689158293</v>
      </c>
      <c r="AD15" s="8">
        <v>63.762412750275843</v>
      </c>
      <c r="AE15" s="8">
        <v>63.362932545380254</v>
      </c>
      <c r="AF15" s="8">
        <v>3.2125013692559885</v>
      </c>
      <c r="AG15" s="8">
        <v>56.714584525108855</v>
      </c>
      <c r="AH15" s="8">
        <v>18.792019747782419</v>
      </c>
      <c r="AI15" s="8">
        <v>0</v>
      </c>
      <c r="AJ15" s="8">
        <v>62.223831813873979</v>
      </c>
      <c r="AK15" s="8">
        <v>49.354807296283674</v>
      </c>
      <c r="AL15" s="8">
        <v>45.277699127807793</v>
      </c>
      <c r="AM15" s="8">
        <v>51.67966918882157</v>
      </c>
      <c r="AN15" s="8">
        <v>44.746879163921079</v>
      </c>
      <c r="AO15" s="8">
        <v>62.611021560468998</v>
      </c>
      <c r="AP15" s="8">
        <v>58.001356272040944</v>
      </c>
      <c r="AQ15" s="8">
        <v>63.281152660308173</v>
      </c>
      <c r="AR15" s="8">
        <v>41.724603584062194</v>
      </c>
      <c r="AS15" s="8">
        <v>0</v>
      </c>
      <c r="AT15" s="8">
        <v>39.568165492230754</v>
      </c>
      <c r="AU15" s="8">
        <v>37.972444264160352</v>
      </c>
      <c r="AV15" s="8">
        <v>47.487804782554292</v>
      </c>
      <c r="AW15" s="8">
        <v>26.890070869302274</v>
      </c>
      <c r="AX15" s="8">
        <v>28.158326737220985</v>
      </c>
      <c r="AY15" s="8">
        <f t="shared" si="0"/>
        <v>30.677184236904154</v>
      </c>
      <c r="AZ15" s="8">
        <f t="shared" si="1"/>
        <v>63.562672647828052</v>
      </c>
      <c r="BA15" s="8">
        <f t="shared" si="2"/>
        <v>28.188587491204249</v>
      </c>
      <c r="BB15" s="8">
        <f t="shared" si="3"/>
        <v>47.316253212045737</v>
      </c>
      <c r="BC15" s="8">
        <f t="shared" si="4"/>
        <v>51.67966918882157</v>
      </c>
      <c r="BD15" s="8">
        <f t="shared" si="5"/>
        <v>44.746879163921079</v>
      </c>
      <c r="BE15" s="8">
        <f t="shared" si="6"/>
        <v>60.306188916254968</v>
      </c>
      <c r="BF15" s="8">
        <f t="shared" si="7"/>
        <v>35.001918748123451</v>
      </c>
      <c r="BG15" s="8">
        <f t="shared" si="8"/>
        <v>36.015362429093734</v>
      </c>
      <c r="BH15" s="8">
        <f t="shared" si="9"/>
        <v>44.166079559355218</v>
      </c>
    </row>
    <row r="16" spans="1:60" x14ac:dyDescent="0.2">
      <c r="A16" s="5"/>
      <c r="B16" s="5"/>
      <c r="C16" s="5"/>
      <c r="D16" s="7" t="s">
        <v>25</v>
      </c>
      <c r="E16" s="23">
        <v>83.542188805346697</v>
      </c>
      <c r="F16" s="24">
        <v>48.558897243107765</v>
      </c>
      <c r="G16" s="23">
        <v>21.094402673350039</v>
      </c>
      <c r="H16" s="23">
        <v>18.379281537176272</v>
      </c>
      <c r="I16" s="25">
        <v>0</v>
      </c>
      <c r="J16" s="24">
        <v>5.1938712319463036</v>
      </c>
      <c r="K16" s="24">
        <v>40.352384186659741</v>
      </c>
      <c r="L16" s="28">
        <v>0</v>
      </c>
      <c r="M16" s="23">
        <v>10.387742463892607</v>
      </c>
      <c r="N16" s="24">
        <v>67.919854571605498</v>
      </c>
      <c r="O16" s="24">
        <v>10.787271020196169</v>
      </c>
      <c r="P16" s="24">
        <v>30.763698835374257</v>
      </c>
      <c r="Q16" s="24">
        <v>22.932330827067666</v>
      </c>
      <c r="R16" s="24">
        <v>55.451127819548873</v>
      </c>
      <c r="S16" s="28">
        <v>2.737451312779617</v>
      </c>
      <c r="T16" s="24">
        <v>25.969356159731518</v>
      </c>
      <c r="U16" s="31">
        <v>3.9952855630356177</v>
      </c>
      <c r="V16" s="28">
        <v>0.79905711260712353</v>
      </c>
      <c r="W16" s="24">
        <v>6.7520326015301944</v>
      </c>
      <c r="X16" s="24">
        <v>13.264348069278251</v>
      </c>
      <c r="Y16" s="24">
        <v>1.6380670808446032</v>
      </c>
      <c r="Z16" s="24">
        <v>1.1586328132803292</v>
      </c>
      <c r="AA16" s="10">
        <v>0.91891567949819219</v>
      </c>
      <c r="AB16" s="8">
        <v>24.591822715244316</v>
      </c>
      <c r="AC16" s="8">
        <v>54.480950428232688</v>
      </c>
      <c r="AD16" s="8">
        <v>38.869521171830769</v>
      </c>
      <c r="AE16" s="8">
        <v>29.583326195108796</v>
      </c>
      <c r="AF16" s="8">
        <v>0</v>
      </c>
      <c r="AG16" s="8">
        <v>50.592795161240055</v>
      </c>
      <c r="AH16" s="8">
        <v>35.734525294541022</v>
      </c>
      <c r="AI16" s="8">
        <v>0</v>
      </c>
      <c r="AJ16" s="8">
        <v>44.528087718363658</v>
      </c>
      <c r="AK16" s="8">
        <v>74.962181959003502</v>
      </c>
      <c r="AL16" s="8">
        <v>12.717778129987678</v>
      </c>
      <c r="AM16" s="8">
        <v>24.343451297742718</v>
      </c>
      <c r="AN16" s="8">
        <v>38.8722428117281</v>
      </c>
      <c r="AO16" s="8">
        <v>49.089309231800335</v>
      </c>
      <c r="AP16" s="8">
        <v>43.767610216643959</v>
      </c>
      <c r="AQ16" s="8">
        <v>22.371433196037703</v>
      </c>
      <c r="AR16" s="8">
        <v>29.892229152003939</v>
      </c>
      <c r="AS16" s="8">
        <v>7.1574398131958006</v>
      </c>
      <c r="AT16" s="8">
        <v>42.781932113616328</v>
      </c>
      <c r="AU16" s="8">
        <v>64.079383468215525</v>
      </c>
      <c r="AV16" s="8">
        <v>23.919845266575251</v>
      </c>
      <c r="AW16" s="8">
        <v>29.859950566798418</v>
      </c>
      <c r="AX16" s="8">
        <v>26.478808552969269</v>
      </c>
      <c r="AY16" s="8">
        <f t="shared" si="0"/>
        <v>39.536386571738504</v>
      </c>
      <c r="AZ16" s="8">
        <f t="shared" si="1"/>
        <v>34.226423683469783</v>
      </c>
      <c r="BA16" s="8">
        <f t="shared" si="2"/>
        <v>26.171081634828948</v>
      </c>
      <c r="BB16" s="8">
        <f t="shared" si="3"/>
        <v>43.83998004449559</v>
      </c>
      <c r="BC16" s="8">
        <f t="shared" si="4"/>
        <v>24.343451297742718</v>
      </c>
      <c r="BD16" s="8">
        <f t="shared" si="5"/>
        <v>38.8722428117281</v>
      </c>
      <c r="BE16" s="8">
        <f t="shared" si="6"/>
        <v>46.428459724222151</v>
      </c>
      <c r="BF16" s="8">
        <f t="shared" si="7"/>
        <v>19.807034053745813</v>
      </c>
      <c r="BG16" s="8">
        <f t="shared" si="8"/>
        <v>37.423983993634963</v>
      </c>
      <c r="BH16" s="8">
        <f t="shared" si="9"/>
        <v>34.516560423956292</v>
      </c>
    </row>
    <row r="17" spans="1:60" x14ac:dyDescent="0.2">
      <c r="A17" s="5"/>
      <c r="B17" s="5"/>
      <c r="C17" s="5"/>
      <c r="D17" s="7" t="s">
        <v>26</v>
      </c>
      <c r="E17" s="23">
        <v>77.960551960707875</v>
      </c>
      <c r="F17" s="24">
        <v>41.334684649567322</v>
      </c>
      <c r="G17" s="23">
        <v>20.26974350978405</v>
      </c>
      <c r="H17" s="23">
        <v>16.371715911748655</v>
      </c>
      <c r="I17" s="25">
        <v>0.36441776366536244</v>
      </c>
      <c r="J17" s="24">
        <v>2.7232070466695797</v>
      </c>
      <c r="K17" s="24">
        <v>0.61891069242490448</v>
      </c>
      <c r="L17" s="28">
        <v>0.1237821384849809</v>
      </c>
      <c r="M17" s="23">
        <v>7.1793640321288921</v>
      </c>
      <c r="N17" s="24">
        <v>72.041204598258886</v>
      </c>
      <c r="O17" s="24">
        <v>5.8177605087941018</v>
      </c>
      <c r="P17" s="24">
        <v>15.720331587592572</v>
      </c>
      <c r="Q17" s="24">
        <v>22.218757308801745</v>
      </c>
      <c r="R17" s="24">
        <v>55.313011616122246</v>
      </c>
      <c r="S17" s="28">
        <v>1.3470787369155148</v>
      </c>
      <c r="T17" s="24">
        <v>7.4269283090988534</v>
      </c>
      <c r="U17" s="31">
        <v>4.2085927084893502</v>
      </c>
      <c r="V17" s="28">
        <v>0</v>
      </c>
      <c r="W17" s="24">
        <v>5.9044080057335879</v>
      </c>
      <c r="X17" s="24">
        <v>7.8725440076447848</v>
      </c>
      <c r="Y17" s="24">
        <v>2.7232070466695797</v>
      </c>
      <c r="Z17" s="24">
        <v>1.1264174602133261</v>
      </c>
      <c r="AA17" s="10">
        <v>1.0397699632738395</v>
      </c>
      <c r="AB17" s="8">
        <v>44.893544543257363</v>
      </c>
      <c r="AC17" s="8">
        <v>42.130355113761617</v>
      </c>
      <c r="AD17" s="8">
        <v>42.004984628327655</v>
      </c>
      <c r="AE17" s="8">
        <v>38.528350283714822</v>
      </c>
      <c r="AF17" s="8">
        <v>17.939541492919311</v>
      </c>
      <c r="AG17" s="8">
        <v>71.88590075597827</v>
      </c>
      <c r="AH17" s="8">
        <v>37.04404268228275</v>
      </c>
      <c r="AI17" s="8">
        <v>5.2113480911882428</v>
      </c>
      <c r="AJ17" s="8">
        <v>76.361173391580664</v>
      </c>
      <c r="AK17" s="8">
        <v>68.15531557651623</v>
      </c>
      <c r="AL17" s="8">
        <v>62.260042685539112</v>
      </c>
      <c r="AM17" s="8">
        <v>69.314361187875988</v>
      </c>
      <c r="AN17" s="8">
        <v>43.20594320026995</v>
      </c>
      <c r="AO17" s="8">
        <v>41.213244163420654</v>
      </c>
      <c r="AP17" s="8">
        <v>33.000613499788443</v>
      </c>
      <c r="AQ17" s="8">
        <v>58.738383172480667</v>
      </c>
      <c r="AR17" s="8">
        <v>50.215373034302949</v>
      </c>
      <c r="AS17" s="8">
        <v>0</v>
      </c>
      <c r="AT17" s="8">
        <v>34.594701374513292</v>
      </c>
      <c r="AU17" s="8">
        <v>32.857200098764096</v>
      </c>
      <c r="AV17" s="8">
        <v>36.444539718911358</v>
      </c>
      <c r="AW17" s="8">
        <v>26.895157096979194</v>
      </c>
      <c r="AX17" s="8">
        <v>31.735395509462943</v>
      </c>
      <c r="AY17" s="8">
        <f t="shared" si="0"/>
        <v>43.511949828509486</v>
      </c>
      <c r="AZ17" s="8">
        <f t="shared" si="1"/>
        <v>40.266667456021239</v>
      </c>
      <c r="BA17" s="8">
        <f t="shared" si="2"/>
        <v>41.688401282789847</v>
      </c>
      <c r="BB17" s="8">
        <f t="shared" si="3"/>
        <v>65.207679131027675</v>
      </c>
      <c r="BC17" s="8">
        <f t="shared" si="4"/>
        <v>69.314361187875988</v>
      </c>
      <c r="BD17" s="8">
        <f t="shared" si="5"/>
        <v>43.20594320026995</v>
      </c>
      <c r="BE17" s="8">
        <f t="shared" si="6"/>
        <v>37.106928831604549</v>
      </c>
      <c r="BF17" s="8">
        <f t="shared" si="7"/>
        <v>36.317918735594539</v>
      </c>
      <c r="BG17" s="8">
        <f t="shared" si="8"/>
        <v>32.505398759726177</v>
      </c>
      <c r="BH17" s="8">
        <f t="shared" si="9"/>
        <v>45.458360934824384</v>
      </c>
    </row>
    <row r="18" spans="1:60" x14ac:dyDescent="0.2">
      <c r="A18" s="5"/>
      <c r="B18" s="5"/>
      <c r="C18" s="5"/>
      <c r="D18" s="7" t="s">
        <v>27</v>
      </c>
      <c r="E18" s="23">
        <v>58.979652020053081</v>
      </c>
      <c r="F18" s="24">
        <v>37.348864641698611</v>
      </c>
      <c r="G18" s="23">
        <v>17.693895606015925</v>
      </c>
      <c r="H18" s="23">
        <v>15.777056915364199</v>
      </c>
      <c r="I18" s="25">
        <v>0</v>
      </c>
      <c r="J18" s="24">
        <v>1.7855138708920428</v>
      </c>
      <c r="K18" s="24">
        <v>6.8869820734407368</v>
      </c>
      <c r="L18" s="28">
        <v>0.51014682025486935</v>
      </c>
      <c r="M18" s="23">
        <v>21.936313270959381</v>
      </c>
      <c r="N18" s="24">
        <v>80.858271010396791</v>
      </c>
      <c r="O18" s="24">
        <v>6.3768352531858676</v>
      </c>
      <c r="P18" s="24">
        <v>28.823295344400119</v>
      </c>
      <c r="Q18" s="24">
        <v>22.353288115600119</v>
      </c>
      <c r="R18" s="24">
        <v>59.274550280153349</v>
      </c>
      <c r="S18" s="28">
        <v>1.8586186936365285</v>
      </c>
      <c r="T18" s="24">
        <v>14.539184377263776</v>
      </c>
      <c r="U18" s="31">
        <v>1.530440460764608</v>
      </c>
      <c r="V18" s="28">
        <v>0.25507341012743467</v>
      </c>
      <c r="W18" s="24">
        <v>6.3768352531858667</v>
      </c>
      <c r="X18" s="24">
        <v>10.534531838263053</v>
      </c>
      <c r="Y18" s="24">
        <v>2.1681239860831947</v>
      </c>
      <c r="Z18" s="24">
        <v>1.147830345573456</v>
      </c>
      <c r="AA18" s="10">
        <v>0.96927895848425172</v>
      </c>
      <c r="AB18" s="8">
        <v>12.926577614469483</v>
      </c>
      <c r="AC18" s="8">
        <v>25.237653363189235</v>
      </c>
      <c r="AD18" s="8">
        <v>53.369450022535922</v>
      </c>
      <c r="AE18" s="8">
        <v>47.235945930916074</v>
      </c>
      <c r="AF18" s="8">
        <v>0</v>
      </c>
      <c r="AG18" s="8">
        <v>83.235348690062736</v>
      </c>
      <c r="AH18" s="8">
        <v>33.894463998851649</v>
      </c>
      <c r="AI18" s="8">
        <v>8.0198780718245199</v>
      </c>
      <c r="AJ18" s="8">
        <v>51.182701391163555</v>
      </c>
      <c r="AK18" s="8">
        <v>59.897682520297636</v>
      </c>
      <c r="AL18" s="8">
        <v>55.561745850888215</v>
      </c>
      <c r="AM18" s="8">
        <v>45.493416227033769</v>
      </c>
      <c r="AN18" s="8">
        <v>45.1578967149402</v>
      </c>
      <c r="AO18" s="8">
        <v>58.386139498400269</v>
      </c>
      <c r="AP18" s="8">
        <v>49.253325769145668</v>
      </c>
      <c r="AQ18" s="8">
        <v>43.169751999240134</v>
      </c>
      <c r="AR18" s="8">
        <v>14.835135563008691</v>
      </c>
      <c r="AS18" s="8">
        <v>8.8453442568755793</v>
      </c>
      <c r="AT18" s="8">
        <v>32.478549220937381</v>
      </c>
      <c r="AU18" s="8">
        <v>39.611095264118752</v>
      </c>
      <c r="AV18" s="8">
        <v>29.33076801953813</v>
      </c>
      <c r="AW18" s="8">
        <v>25.638831352569536</v>
      </c>
      <c r="AX18" s="8">
        <v>28.697349399986344</v>
      </c>
      <c r="AY18" s="8">
        <f t="shared" si="0"/>
        <v>19.082115488829359</v>
      </c>
      <c r="AZ18" s="8">
        <f t="shared" si="1"/>
        <v>50.302697976725995</v>
      </c>
      <c r="BA18" s="8">
        <f t="shared" si="2"/>
        <v>35.266478430380495</v>
      </c>
      <c r="BB18" s="8">
        <f t="shared" si="3"/>
        <v>57.729714185592925</v>
      </c>
      <c r="BC18" s="8">
        <f t="shared" si="4"/>
        <v>45.493416227033769</v>
      </c>
      <c r="BD18" s="8">
        <f t="shared" si="5"/>
        <v>45.1578967149402</v>
      </c>
      <c r="BE18" s="8">
        <f t="shared" si="6"/>
        <v>53.819732633772972</v>
      </c>
      <c r="BF18" s="8">
        <f t="shared" si="7"/>
        <v>22.283410606374801</v>
      </c>
      <c r="BG18" s="8">
        <f t="shared" si="8"/>
        <v>31.151318651430028</v>
      </c>
      <c r="BH18" s="8">
        <f t="shared" si="9"/>
        <v>40.031864546120055</v>
      </c>
    </row>
    <row r="19" spans="1:60" x14ac:dyDescent="0.2">
      <c r="A19" s="2">
        <v>1500107</v>
      </c>
      <c r="B19" s="2">
        <v>150010</v>
      </c>
      <c r="C19" s="1" t="s">
        <v>28</v>
      </c>
      <c r="D19" s="9" t="s">
        <v>29</v>
      </c>
      <c r="E19" s="23">
        <v>122.34910277324632</v>
      </c>
      <c r="F19" s="24">
        <v>41.476345840130506</v>
      </c>
      <c r="G19" s="23">
        <v>24.06199021207178</v>
      </c>
      <c r="H19" s="23">
        <v>20.391517128874387</v>
      </c>
      <c r="I19" s="26">
        <v>1.2643184059473538</v>
      </c>
      <c r="J19" s="27">
        <v>1.8964776089210305</v>
      </c>
      <c r="K19" s="27">
        <v>0.63215920297367689</v>
      </c>
      <c r="L19" s="29" t="s">
        <v>231</v>
      </c>
      <c r="M19" s="30">
        <v>4.4251144208157385</v>
      </c>
      <c r="N19" s="27">
        <v>84.077173995499024</v>
      </c>
      <c r="O19" s="27">
        <v>8.8502288416314769</v>
      </c>
      <c r="P19" s="27">
        <v>16.436139277315597</v>
      </c>
      <c r="Q19" s="27">
        <v>16.027732463295269</v>
      </c>
      <c r="R19" s="27">
        <v>58.972267536704727</v>
      </c>
      <c r="S19" s="29">
        <v>2.0355526335752394</v>
      </c>
      <c r="T19" s="27">
        <v>6.3215920297367685</v>
      </c>
      <c r="U19" s="11">
        <v>6.8561883332606168</v>
      </c>
      <c r="V19" s="29" t="s">
        <v>231</v>
      </c>
      <c r="W19" s="27">
        <v>11.062786052039346</v>
      </c>
      <c r="X19" s="27">
        <v>11.821377095607758</v>
      </c>
      <c r="Y19" s="27">
        <v>3.4768756163552226</v>
      </c>
      <c r="Z19" s="27">
        <v>1.2643184059473538</v>
      </c>
      <c r="AA19" s="11">
        <v>1.3275343262447217</v>
      </c>
      <c r="AB19" s="8">
        <f>(E19-$AB$1)/($AB$2-$AB$1)*100</f>
        <v>75.947734505485954</v>
      </c>
      <c r="AC19" s="8">
        <f>(F19-$AC$2)/($AC$1-$AC$2)*100</f>
        <v>36.838219469091548</v>
      </c>
      <c r="AD19" s="8">
        <f>(G19-$AD$1)/($AD$2-$AD$1)*100</f>
        <v>29.045676998368663</v>
      </c>
      <c r="AE19" s="8">
        <f>(H19-$AE$1)/($AE$2-$AE$1)*100</f>
        <v>23.982438120556662</v>
      </c>
      <c r="AF19" s="8">
        <f>(I19-$AF$1)/($AF$2-$AF$1)*100</f>
        <v>84.872490423076016</v>
      </c>
      <c r="AG19" s="8">
        <f>(J19-$AG$1)/($AG$2-$AG$1)*100</f>
        <v>76.879093230839274</v>
      </c>
      <c r="AH19" s="8">
        <f>(K19-$AH$1)/($AH$2-$AH$1)*100</f>
        <v>99.877529311755225</v>
      </c>
      <c r="AI19" s="8">
        <v>0</v>
      </c>
      <c r="AJ19" s="8">
        <f>(M19-$AJ$1)/($AJ$2-$AJ$1)*100</f>
        <v>94.119087073383525</v>
      </c>
      <c r="AK19" s="8">
        <f>(N19-$AK$1)/($AK$2-$AK$1)*100</f>
        <v>57.572050527385613</v>
      </c>
      <c r="AL19" s="8">
        <f>(O19-$AL$1)/($AL$2-$AL$1)*100</f>
        <v>50.755347160502986</v>
      </c>
      <c r="AM19" s="8">
        <f>(P19-$AM$1)/($AM$2-$AM$1)*100</f>
        <v>67.963421494045519</v>
      </c>
      <c r="AN19" s="8">
        <f>(Q19-$AN$1)/($AN$2-$AN$1)*100</f>
        <v>88.566803519443155</v>
      </c>
      <c r="AO19" s="8">
        <f>(R19-$AO$2)/($AO$1-$AO$2)*100</f>
        <v>54.15028882358375</v>
      </c>
      <c r="AP19" s="8">
        <f>(S19-$AP$2)/($AP$1-$AP$2)*100</f>
        <v>59.456926617014602</v>
      </c>
      <c r="AQ19" s="8">
        <f>(T19-$AQ$1)/($AQ$2-$AQ$1)*100</f>
        <v>82.286104593131867</v>
      </c>
      <c r="AR19" s="8">
        <f>(U19-$AR$1)/($AR$2-$AR$1)*100</f>
        <v>47.397499468785647</v>
      </c>
      <c r="AS19" s="8">
        <v>0</v>
      </c>
      <c r="AT19" s="8">
        <v>99</v>
      </c>
      <c r="AU19" s="8">
        <f>(X19-$AU$2)/($AU$1-$AU$2)*100</f>
        <v>69.448825243828423</v>
      </c>
      <c r="AV19" s="8">
        <f>(Y19-$AV$2)/($AV$1-$AV$2)*100</f>
        <v>55.043889299744521</v>
      </c>
      <c r="AW19" s="8">
        <f>(Z19-$AW$2)/($AW$1-$AW$2)*100</f>
        <v>46.30261664803497</v>
      </c>
      <c r="AX19" s="8">
        <f>(AA19-$AX$2)/($AX$1-$AX$2)*100</f>
        <v>55.446962130861678</v>
      </c>
      <c r="AY19" s="8">
        <f t="shared" si="0"/>
        <v>56.392976987288748</v>
      </c>
      <c r="AZ19" s="8">
        <f t="shared" si="1"/>
        <v>26.514057559462664</v>
      </c>
      <c r="BA19" s="8">
        <f t="shared" si="2"/>
        <v>71.149640007810802</v>
      </c>
      <c r="BB19" s="8">
        <f t="shared" si="3"/>
        <v>54.163698843944303</v>
      </c>
      <c r="BC19" s="8">
        <f t="shared" si="4"/>
        <v>67.963421494045519</v>
      </c>
      <c r="BD19" s="8">
        <f t="shared" si="5"/>
        <v>88.566803519443155</v>
      </c>
      <c r="BE19" s="8">
        <f t="shared" si="6"/>
        <v>56.803607720299176</v>
      </c>
      <c r="BF19" s="8">
        <f t="shared" si="7"/>
        <v>43.227868020639171</v>
      </c>
      <c r="BG19" s="8">
        <f t="shared" si="8"/>
        <v>65.048458664493921</v>
      </c>
      <c r="BH19" s="8">
        <f t="shared" si="9"/>
        <v>58.870059201936378</v>
      </c>
    </row>
    <row r="20" spans="1:60" x14ac:dyDescent="0.2">
      <c r="A20" s="2">
        <v>1500131</v>
      </c>
      <c r="B20" s="2">
        <v>150013</v>
      </c>
      <c r="C20" s="1" t="s">
        <v>30</v>
      </c>
      <c r="D20" s="9" t="s">
        <v>31</v>
      </c>
      <c r="E20" s="23">
        <v>970.87378640776694</v>
      </c>
      <c r="F20" s="24">
        <v>52.427184466019419</v>
      </c>
      <c r="G20" s="23" t="s">
        <v>231</v>
      </c>
      <c r="H20" s="23" t="s">
        <v>231</v>
      </c>
      <c r="I20" s="26" t="s">
        <v>231</v>
      </c>
      <c r="J20" s="27">
        <v>0</v>
      </c>
      <c r="K20" s="27" t="s">
        <v>231</v>
      </c>
      <c r="L20" s="29" t="s">
        <v>231</v>
      </c>
      <c r="M20" s="30" t="s">
        <v>231</v>
      </c>
      <c r="N20" s="27">
        <v>113.79800853485065</v>
      </c>
      <c r="O20" s="27">
        <v>28.449502133712663</v>
      </c>
      <c r="P20" s="27">
        <v>42.674253200568991</v>
      </c>
      <c r="Q20" s="27">
        <v>30.097087378640776</v>
      </c>
      <c r="R20" s="27">
        <v>65.048543689320397</v>
      </c>
      <c r="S20" s="29">
        <v>3.1294452347083928</v>
      </c>
      <c r="T20" s="27" t="s">
        <v>231</v>
      </c>
      <c r="U20" s="11" t="s">
        <v>231</v>
      </c>
      <c r="V20" s="29" t="s">
        <v>231</v>
      </c>
      <c r="W20" s="27">
        <v>5.6899004267425326</v>
      </c>
      <c r="X20" s="27">
        <v>9.9573257467994303</v>
      </c>
      <c r="Y20" s="27">
        <v>2.8449502133712663</v>
      </c>
      <c r="Z20" s="27">
        <v>1.4224751066856332</v>
      </c>
      <c r="AA20" s="11">
        <v>1.4224751066856332</v>
      </c>
      <c r="AB20" s="8">
        <v>0</v>
      </c>
      <c r="AC20" s="8">
        <f t="shared" ref="AC20:AC83" si="10">(F20-$AC$2)/($AC$1-$AC$2)*100</f>
        <v>60.323275707185211</v>
      </c>
      <c r="AD20" s="8">
        <v>0</v>
      </c>
      <c r="AE20" s="8">
        <v>0</v>
      </c>
      <c r="AF20" s="8">
        <v>0</v>
      </c>
      <c r="AG20" s="8">
        <f t="shared" ref="AG20:AG83" si="11">(J20-$AG$1)/($AG$2-$AG$1)*100</f>
        <v>100</v>
      </c>
      <c r="AH20" s="8">
        <v>0</v>
      </c>
      <c r="AI20" s="8">
        <v>0</v>
      </c>
      <c r="AJ20" s="8">
        <v>0</v>
      </c>
      <c r="AK20" s="8">
        <f t="shared" ref="AK20:AK83" si="12">(N20-$AK$1)/($AK$2-$AK$1)*100</f>
        <v>37.522390433190857</v>
      </c>
      <c r="AL20" s="8">
        <v>0</v>
      </c>
      <c r="AM20" s="8">
        <f t="shared" ref="AM20:AM83" si="13">(P20-$AM$1)/($AM$2-$AM$1)*100</f>
        <v>7.8056008978205274</v>
      </c>
      <c r="AN20" s="8">
        <f t="shared" ref="AN20:AN83" si="14">(Q20-$AN$1)/($AN$2-$AN$1)*100</f>
        <v>8.1795108936209928</v>
      </c>
      <c r="AO20" s="8">
        <f t="shared" ref="AO20:AO83" si="15">(R20-$AO$2)/($AO$1-$AO$2)*100</f>
        <v>66.331696606347961</v>
      </c>
      <c r="AP20" s="8">
        <f t="shared" ref="AP20:AP83" si="16">(S20-$AP$2)/($AP$1-$AP$2)*100</f>
        <v>91.408688040266995</v>
      </c>
      <c r="AQ20" s="8">
        <v>0</v>
      </c>
      <c r="AR20" s="8">
        <v>0</v>
      </c>
      <c r="AS20" s="8">
        <v>0</v>
      </c>
      <c r="AT20" s="8">
        <f t="shared" ref="AT20:AT83" si="17">(W20-$AT$2)/($AT$1-$AT$2)*100</f>
        <v>50.881059503255798</v>
      </c>
      <c r="AU20" s="8">
        <f t="shared" ref="AU20:AU83" si="18">(X20-$AU$2)/($AU$1-$AU$2)*100</f>
        <v>55.739729031907501</v>
      </c>
      <c r="AV20" s="8">
        <f t="shared" ref="AV20:AV83" si="19">(Y20-$AV$2)/($AV$1-$AV$2)*100</f>
        <v>43.785543716800333</v>
      </c>
      <c r="AW20" s="8">
        <f t="shared" ref="AW20:AW83" si="20">(Z20-$AW$2)/($AW$1-$AW$2)*100</f>
        <v>52.991004981761748</v>
      </c>
      <c r="AX20" s="8">
        <f t="shared" ref="AX20:AX83" si="21">(AA20-$AX$2)/($AX$1-$AX$2)*100</f>
        <v>59.996210368187285</v>
      </c>
      <c r="AY20" s="8">
        <f t="shared" si="0"/>
        <v>30.161637853592605</v>
      </c>
      <c r="AZ20" s="8">
        <f t="shared" si="1"/>
        <v>0</v>
      </c>
      <c r="BA20" s="8">
        <f t="shared" si="2"/>
        <v>20</v>
      </c>
      <c r="BB20" s="8">
        <f t="shared" si="3"/>
        <v>18.761195216595429</v>
      </c>
      <c r="BC20" s="8">
        <f t="shared" si="4"/>
        <v>7.8056008978205274</v>
      </c>
      <c r="BD20" s="8">
        <f t="shared" si="5"/>
        <v>8.1795108936209928</v>
      </c>
      <c r="BE20" s="8">
        <f t="shared" si="6"/>
        <v>78.870192323307478</v>
      </c>
      <c r="BF20" s="8">
        <f t="shared" si="7"/>
        <v>0</v>
      </c>
      <c r="BG20" s="8">
        <f t="shared" si="8"/>
        <v>52.67870952038254</v>
      </c>
      <c r="BH20" s="8">
        <f t="shared" si="9"/>
        <v>24.050760745035504</v>
      </c>
    </row>
    <row r="21" spans="1:60" x14ac:dyDescent="0.2">
      <c r="A21" s="2">
        <v>1500206</v>
      </c>
      <c r="B21" s="2">
        <v>150020</v>
      </c>
      <c r="C21" s="1" t="s">
        <v>28</v>
      </c>
      <c r="D21" s="9" t="s">
        <v>32</v>
      </c>
      <c r="E21" s="23" t="s">
        <v>231</v>
      </c>
      <c r="F21" s="24">
        <v>53.821656050955411</v>
      </c>
      <c r="G21" s="23">
        <v>22.292993630573246</v>
      </c>
      <c r="H21" s="23">
        <v>13.800424628450106</v>
      </c>
      <c r="I21" s="26" t="s">
        <v>231</v>
      </c>
      <c r="J21" s="27">
        <v>11.859783474238856</v>
      </c>
      <c r="K21" s="27" t="s">
        <v>231</v>
      </c>
      <c r="L21" s="29" t="s">
        <v>231</v>
      </c>
      <c r="M21" s="30">
        <v>6.7770191281364891</v>
      </c>
      <c r="N21" s="27">
        <v>89.795503447808485</v>
      </c>
      <c r="O21" s="27">
        <v>3.3885095640682446</v>
      </c>
      <c r="P21" s="27">
        <v>23.719566948477713</v>
      </c>
      <c r="Q21" s="27">
        <v>25.583864118895967</v>
      </c>
      <c r="R21" s="27">
        <v>36.411889596602968</v>
      </c>
      <c r="S21" s="29">
        <v>0.55910407807126028</v>
      </c>
      <c r="T21" s="27">
        <v>11.859783474238856</v>
      </c>
      <c r="U21" s="11">
        <v>5.3817451205510904</v>
      </c>
      <c r="V21" s="29" t="s">
        <v>231</v>
      </c>
      <c r="W21" s="27">
        <v>2.2025312166443589</v>
      </c>
      <c r="X21" s="27">
        <v>4.2356369550853055</v>
      </c>
      <c r="Y21" s="27">
        <v>1.3554038256272978</v>
      </c>
      <c r="Z21" s="27">
        <v>0.16942547820341222</v>
      </c>
      <c r="AA21" s="11">
        <v>0.33885095640682444</v>
      </c>
      <c r="AB21" s="8">
        <v>0</v>
      </c>
      <c r="AC21" s="8">
        <f t="shared" si="10"/>
        <v>63.313845170716775</v>
      </c>
      <c r="AD21" s="8">
        <f t="shared" ref="AD20:AD83" si="22">(G21-$AD$1)/($AD$2-$AD$1)*100</f>
        <v>35.732484076433124</v>
      </c>
      <c r="AE21" s="8">
        <f t="shared" ref="AE20:AE83" si="23">(H21-$AE$1)/($AE$2-$AE$1)*100</f>
        <v>52.543838955728553</v>
      </c>
      <c r="AF21" s="8">
        <v>0</v>
      </c>
      <c r="AG21" s="8">
        <v>0</v>
      </c>
      <c r="AH21" s="8">
        <v>0</v>
      </c>
      <c r="AI21" s="8">
        <v>0</v>
      </c>
      <c r="AJ21" s="8">
        <f t="shared" ref="AJ20:AJ83" si="24">(M21-$AJ$1)/($AJ$2-$AJ$1)*100</f>
        <v>90.838601115062005</v>
      </c>
      <c r="AK21" s="8">
        <f t="shared" si="12"/>
        <v>53.714468342954504</v>
      </c>
      <c r="AL21" s="8">
        <f t="shared" ref="AL20:AL83" si="25">(O21-$AL$1)/($AL$2-$AL$1)*100</f>
        <v>87.71526306417617</v>
      </c>
      <c r="AM21" s="8">
        <f t="shared" si="13"/>
        <v>51.264235857114556</v>
      </c>
      <c r="AN21" s="8">
        <f t="shared" si="14"/>
        <v>33.966464243632736</v>
      </c>
      <c r="AO21" s="8">
        <f t="shared" si="15"/>
        <v>8.9223965225802111</v>
      </c>
      <c r="AP21" s="8">
        <f t="shared" si="16"/>
        <v>16.331000040401459</v>
      </c>
      <c r="AQ21" s="8">
        <f t="shared" ref="AQ20:AQ83" si="26">(T21-$AQ$1)/($AQ$2-$AQ$1)*100</f>
        <v>61.301578777357591</v>
      </c>
      <c r="AR21" s="8">
        <f t="shared" ref="AR20:AR83" si="27">(U21-$AR$1)/($AR$2-$AR$1)*100</f>
        <v>60.071758805213207</v>
      </c>
      <c r="AS21" s="8">
        <v>0</v>
      </c>
      <c r="AT21" s="8">
        <f t="shared" si="17"/>
        <v>16.019497955315394</v>
      </c>
      <c r="AU21" s="8">
        <f t="shared" si="18"/>
        <v>13.659781936874946</v>
      </c>
      <c r="AV21" s="8">
        <f t="shared" si="19"/>
        <v>17.247873422394495</v>
      </c>
      <c r="AW21" s="8">
        <f t="shared" si="20"/>
        <v>0</v>
      </c>
      <c r="AX21" s="8">
        <f t="shared" si="21"/>
        <v>8.0725245433437749</v>
      </c>
      <c r="AY21" s="8">
        <f t="shared" si="0"/>
        <v>31.656922585358387</v>
      </c>
      <c r="AZ21" s="8">
        <f t="shared" si="1"/>
        <v>44.138161516080842</v>
      </c>
      <c r="BA21" s="8">
        <f t="shared" si="2"/>
        <v>18.167720223012402</v>
      </c>
      <c r="BB21" s="8">
        <f t="shared" si="3"/>
        <v>70.714865703565337</v>
      </c>
      <c r="BC21" s="8">
        <f t="shared" si="4"/>
        <v>51.264235857114556</v>
      </c>
      <c r="BD21" s="8">
        <f t="shared" si="5"/>
        <v>33.966464243632736</v>
      </c>
      <c r="BE21" s="8">
        <f t="shared" si="6"/>
        <v>12.626698281490835</v>
      </c>
      <c r="BF21" s="8">
        <f t="shared" si="7"/>
        <v>40.457779194190266</v>
      </c>
      <c r="BG21" s="8">
        <f t="shared" si="8"/>
        <v>10.999935571585722</v>
      </c>
      <c r="BH21" s="8">
        <f t="shared" si="9"/>
        <v>34.888087019559009</v>
      </c>
    </row>
    <row r="22" spans="1:60" x14ac:dyDescent="0.2">
      <c r="A22" s="2">
        <v>1500305</v>
      </c>
      <c r="B22" s="2">
        <v>150030</v>
      </c>
      <c r="C22" s="1" t="s">
        <v>33</v>
      </c>
      <c r="D22" s="9" t="s">
        <v>34</v>
      </c>
      <c r="E22" s="23" t="s">
        <v>231</v>
      </c>
      <c r="F22" s="24">
        <v>77.777777777777786</v>
      </c>
      <c r="G22" s="23">
        <v>23.946360153256705</v>
      </c>
      <c r="H22" s="23">
        <v>18.199233716475096</v>
      </c>
      <c r="I22" s="26" t="s">
        <v>231</v>
      </c>
      <c r="J22" s="27">
        <v>0</v>
      </c>
      <c r="K22" s="27">
        <v>7.9438633655501123</v>
      </c>
      <c r="L22" s="29" t="s">
        <v>231</v>
      </c>
      <c r="M22" s="30">
        <v>10.591817820733484</v>
      </c>
      <c r="N22" s="27">
        <v>21.183635641466967</v>
      </c>
      <c r="O22" s="27" t="s">
        <v>231</v>
      </c>
      <c r="P22" s="27">
        <v>10.591817820733484</v>
      </c>
      <c r="Q22" s="27">
        <v>30.459770114942529</v>
      </c>
      <c r="R22" s="27">
        <v>33.14176245210728</v>
      </c>
      <c r="S22" s="29">
        <v>0.79438633655501134</v>
      </c>
      <c r="T22" s="27">
        <v>2.6479544551833709</v>
      </c>
      <c r="U22" s="11">
        <v>2.5056376847907793</v>
      </c>
      <c r="V22" s="29" t="s">
        <v>231</v>
      </c>
      <c r="W22" s="27">
        <v>4.501522573811731</v>
      </c>
      <c r="X22" s="27">
        <v>5.0311134648484046</v>
      </c>
      <c r="Y22" s="27">
        <v>1.0591817820733482</v>
      </c>
      <c r="Z22" s="27" t="s">
        <v>231</v>
      </c>
      <c r="AA22" s="11">
        <v>0.52959089103667412</v>
      </c>
      <c r="AB22" s="8">
        <v>0</v>
      </c>
      <c r="AC22" s="8">
        <v>99</v>
      </c>
      <c r="AD22" s="8">
        <f t="shared" si="22"/>
        <v>29.482758620689648</v>
      </c>
      <c r="AE22" s="8">
        <f t="shared" si="23"/>
        <v>33.482332907620261</v>
      </c>
      <c r="AF22" s="8">
        <v>0</v>
      </c>
      <c r="AG22" s="8">
        <f t="shared" si="11"/>
        <v>100</v>
      </c>
      <c r="AH22" s="8">
        <f t="shared" ref="AH20:AH83" si="28">(K22-$AH$1)/($AH$2-$AH$1)*100</f>
        <v>69.670397888595616</v>
      </c>
      <c r="AI22" s="8">
        <v>0</v>
      </c>
      <c r="AJ22" s="8">
        <f t="shared" si="24"/>
        <v>85.517639978356797</v>
      </c>
      <c r="AK22" s="8">
        <f t="shared" si="12"/>
        <v>100</v>
      </c>
      <c r="AL22" s="8">
        <v>0</v>
      </c>
      <c r="AM22" s="8">
        <f t="shared" si="13"/>
        <v>81.363075246602321</v>
      </c>
      <c r="AN22" s="8">
        <f t="shared" si="14"/>
        <v>6.1072706644955375</v>
      </c>
      <c r="AO22" s="8">
        <f t="shared" si="15"/>
        <v>2.3666128076744073</v>
      </c>
      <c r="AP22" s="8">
        <f t="shared" si="16"/>
        <v>23.203413824359146</v>
      </c>
      <c r="AQ22" s="8">
        <f t="shared" si="26"/>
        <v>96.205728588352017</v>
      </c>
      <c r="AR22" s="8">
        <f t="shared" si="27"/>
        <v>84.794671974087606</v>
      </c>
      <c r="AS22" s="8">
        <v>0</v>
      </c>
      <c r="AT22" s="8">
        <f t="shared" si="17"/>
        <v>39.001414657452358</v>
      </c>
      <c r="AU22" s="8">
        <f t="shared" si="18"/>
        <v>19.510084297717643</v>
      </c>
      <c r="AV22" s="8">
        <f t="shared" si="19"/>
        <v>11.970399024516903</v>
      </c>
      <c r="AW22" s="8">
        <v>0</v>
      </c>
      <c r="AX22" s="8">
        <f t="shared" si="21"/>
        <v>17.212151449428596</v>
      </c>
      <c r="AY22" s="8">
        <f t="shared" si="0"/>
        <v>49.5</v>
      </c>
      <c r="AZ22" s="8">
        <f t="shared" si="1"/>
        <v>31.482545764154956</v>
      </c>
      <c r="BA22" s="8">
        <f t="shared" si="2"/>
        <v>51.037607573390481</v>
      </c>
      <c r="BB22" s="8">
        <f t="shared" si="3"/>
        <v>50</v>
      </c>
      <c r="BC22" s="8">
        <f t="shared" si="4"/>
        <v>81.363075246602321</v>
      </c>
      <c r="BD22" s="8">
        <f t="shared" si="5"/>
        <v>6.1072706644955375</v>
      </c>
      <c r="BE22" s="8">
        <f t="shared" si="6"/>
        <v>12.785013316016776</v>
      </c>
      <c r="BF22" s="8">
        <f t="shared" si="7"/>
        <v>60.333466854146536</v>
      </c>
      <c r="BG22" s="8">
        <f t="shared" si="8"/>
        <v>17.538809885823099</v>
      </c>
      <c r="BH22" s="8">
        <f t="shared" si="9"/>
        <v>40.016421033847756</v>
      </c>
    </row>
    <row r="23" spans="1:60" x14ac:dyDescent="0.2">
      <c r="A23" s="2">
        <v>1500347</v>
      </c>
      <c r="B23" s="2">
        <v>150034</v>
      </c>
      <c r="C23" s="1" t="s">
        <v>35</v>
      </c>
      <c r="D23" s="9" t="s">
        <v>36</v>
      </c>
      <c r="E23" s="23" t="s">
        <v>231</v>
      </c>
      <c r="F23" s="24">
        <v>27.397260273972602</v>
      </c>
      <c r="G23" s="23">
        <v>18.264840182648399</v>
      </c>
      <c r="H23" s="23">
        <v>13.698630136986301</v>
      </c>
      <c r="I23" s="26" t="s">
        <v>231</v>
      </c>
      <c r="J23" s="27">
        <v>0</v>
      </c>
      <c r="K23" s="27">
        <v>44.247787610619469</v>
      </c>
      <c r="L23" s="29">
        <v>5.5309734513274336</v>
      </c>
      <c r="M23" s="30">
        <v>71.902654867256629</v>
      </c>
      <c r="N23" s="27">
        <v>55.309734513274336</v>
      </c>
      <c r="O23" s="27">
        <v>11.061946902654867</v>
      </c>
      <c r="P23" s="27">
        <v>22.123893805309734</v>
      </c>
      <c r="Q23" s="27">
        <v>24.200913242009133</v>
      </c>
      <c r="R23" s="27">
        <v>87.671232876712324</v>
      </c>
      <c r="S23" s="29">
        <v>2.2123893805309733</v>
      </c>
      <c r="T23" s="27">
        <v>5.5309734513274336</v>
      </c>
      <c r="U23" s="11">
        <v>3.5975105227182791</v>
      </c>
      <c r="V23" s="29" t="s">
        <v>231</v>
      </c>
      <c r="W23" s="27">
        <v>7.7433628318584073</v>
      </c>
      <c r="X23" s="27">
        <v>12.168141592920353</v>
      </c>
      <c r="Y23" s="27">
        <v>4.9778761061946906</v>
      </c>
      <c r="Z23" s="27">
        <v>1.6592920353982301</v>
      </c>
      <c r="AA23" s="11">
        <v>1.1061946902654867</v>
      </c>
      <c r="AB23" s="8">
        <v>0</v>
      </c>
      <c r="AC23" s="8">
        <f t="shared" si="10"/>
        <v>6.6443569168241181</v>
      </c>
      <c r="AD23" s="8">
        <f t="shared" si="22"/>
        <v>50.958904109589042</v>
      </c>
      <c r="AE23" s="8">
        <f t="shared" si="23"/>
        <v>52.984948418738377</v>
      </c>
      <c r="AF23" s="8">
        <v>0</v>
      </c>
      <c r="AG23" s="8">
        <f t="shared" si="11"/>
        <v>100</v>
      </c>
      <c r="AH23" s="8">
        <v>0</v>
      </c>
      <c r="AI23" s="8">
        <v>0</v>
      </c>
      <c r="AJ23" s="8">
        <f t="shared" si="24"/>
        <v>0</v>
      </c>
      <c r="AK23" s="8">
        <f t="shared" si="12"/>
        <v>76.978550793562363</v>
      </c>
      <c r="AL23" s="8">
        <f t="shared" si="25"/>
        <v>35.788464136348288</v>
      </c>
      <c r="AM23" s="8">
        <f t="shared" si="13"/>
        <v>54.922738863759449</v>
      </c>
      <c r="AN23" s="8">
        <f t="shared" si="14"/>
        <v>41.868153944145149</v>
      </c>
      <c r="AO23" s="8">
        <v>99</v>
      </c>
      <c r="AP23" s="8">
        <f t="shared" si="16"/>
        <v>64.62219196732471</v>
      </c>
      <c r="AQ23" s="8">
        <f t="shared" si="26"/>
        <v>85.281803845372693</v>
      </c>
      <c r="AR23" s="8">
        <f t="shared" si="27"/>
        <v>75.408973433101778</v>
      </c>
      <c r="AS23" s="8">
        <v>0</v>
      </c>
      <c r="AT23" s="8">
        <f t="shared" si="17"/>
        <v>71.408540738978914</v>
      </c>
      <c r="AU23" s="8">
        <f t="shared" si="18"/>
        <v>71.999091822898706</v>
      </c>
      <c r="AV23" s="8">
        <f t="shared" si="19"/>
        <v>81.785625199243199</v>
      </c>
      <c r="AW23" s="8">
        <f t="shared" si="20"/>
        <v>63.005905241039706</v>
      </c>
      <c r="AX23" s="8">
        <f t="shared" si="21"/>
        <v>44.841098726826225</v>
      </c>
      <c r="AY23" s="8">
        <f t="shared" si="0"/>
        <v>3.3221784584120591</v>
      </c>
      <c r="AZ23" s="8">
        <f t="shared" si="1"/>
        <v>51.971926264163713</v>
      </c>
      <c r="BA23" s="8">
        <f t="shared" si="2"/>
        <v>20</v>
      </c>
      <c r="BB23" s="8">
        <f t="shared" si="3"/>
        <v>56.383507464955329</v>
      </c>
      <c r="BC23" s="8">
        <f t="shared" si="4"/>
        <v>54.922738863759449</v>
      </c>
      <c r="BD23" s="8">
        <f t="shared" si="5"/>
        <v>41.868153944145149</v>
      </c>
      <c r="BE23" s="8">
        <f t="shared" si="6"/>
        <v>81.811095983662355</v>
      </c>
      <c r="BF23" s="8">
        <f t="shared" si="7"/>
        <v>53.563592426158152</v>
      </c>
      <c r="BG23" s="8">
        <f t="shared" si="8"/>
        <v>66.608052345797347</v>
      </c>
      <c r="BH23" s="8">
        <f t="shared" si="9"/>
        <v>47.827916194561503</v>
      </c>
    </row>
    <row r="24" spans="1:60" x14ac:dyDescent="0.2">
      <c r="A24" s="2">
        <v>1500404</v>
      </c>
      <c r="B24" s="2">
        <v>150040</v>
      </c>
      <c r="C24" s="1" t="s">
        <v>37</v>
      </c>
      <c r="D24" s="9" t="s">
        <v>38</v>
      </c>
      <c r="E24" s="23">
        <v>189.39393939393941</v>
      </c>
      <c r="F24" s="24">
        <v>70.928030303030297</v>
      </c>
      <c r="G24" s="23">
        <v>19.886363636363637</v>
      </c>
      <c r="H24" s="23">
        <v>15.151515151515152</v>
      </c>
      <c r="I24" s="26" t="s">
        <v>231</v>
      </c>
      <c r="J24" s="27">
        <v>0</v>
      </c>
      <c r="K24" s="27">
        <v>7.2069994378540434</v>
      </c>
      <c r="L24" s="29" t="s">
        <v>231</v>
      </c>
      <c r="M24" s="30">
        <v>20.179598425991323</v>
      </c>
      <c r="N24" s="27">
        <v>60.538795277973961</v>
      </c>
      <c r="O24" s="27" t="s">
        <v>231</v>
      </c>
      <c r="P24" s="27">
        <v>24.503798088703746</v>
      </c>
      <c r="Q24" s="27">
        <v>24.905303030303031</v>
      </c>
      <c r="R24" s="27">
        <v>62.215909090909093</v>
      </c>
      <c r="S24" s="29">
        <v>1.5278838808250572</v>
      </c>
      <c r="T24" s="27">
        <v>12.97259898813728</v>
      </c>
      <c r="U24" s="11">
        <v>6.9698553755009591</v>
      </c>
      <c r="V24" s="29" t="s">
        <v>231</v>
      </c>
      <c r="W24" s="27">
        <v>1.8738198538420514</v>
      </c>
      <c r="X24" s="27">
        <v>3.1710797526557792</v>
      </c>
      <c r="Y24" s="27">
        <v>0.57655995502832347</v>
      </c>
      <c r="Z24" s="27">
        <v>0.57655995502832347</v>
      </c>
      <c r="AA24" s="11">
        <v>0.43241996627124263</v>
      </c>
      <c r="AB24" s="8">
        <f t="shared" ref="AB20:AB83" si="29">(E24-$AB$1)/($AB$2-$AB$1)*100</f>
        <v>55.417626337894589</v>
      </c>
      <c r="AC24" s="8">
        <f t="shared" si="10"/>
        <v>100</v>
      </c>
      <c r="AD24" s="8">
        <f t="shared" si="22"/>
        <v>44.829545454545453</v>
      </c>
      <c r="AE24" s="8">
        <f t="shared" si="23"/>
        <v>46.689113355780016</v>
      </c>
      <c r="AF24" s="8">
        <v>0</v>
      </c>
      <c r="AG24" s="8">
        <f t="shared" si="11"/>
        <v>100</v>
      </c>
      <c r="AH24" s="8">
        <f t="shared" si="28"/>
        <v>72.714632858990996</v>
      </c>
      <c r="AI24" s="8">
        <v>0</v>
      </c>
      <c r="AJ24" s="8">
        <f t="shared" si="24"/>
        <v>72.144402725540516</v>
      </c>
      <c r="AK24" s="8">
        <f t="shared" si="12"/>
        <v>73.451029020736513</v>
      </c>
      <c r="AL24" s="8">
        <v>0</v>
      </c>
      <c r="AM24" s="8">
        <f t="shared" si="13"/>
        <v>49.466178406122253</v>
      </c>
      <c r="AN24" s="8">
        <f t="shared" si="14"/>
        <v>37.843521089623685</v>
      </c>
      <c r="AO24" s="8">
        <f t="shared" si="15"/>
        <v>60.652975581142258</v>
      </c>
      <c r="AP24" s="8">
        <f t="shared" si="16"/>
        <v>44.628312863606979</v>
      </c>
      <c r="AQ24" s="8">
        <f t="shared" si="26"/>
        <v>57.085056811007426</v>
      </c>
      <c r="AR24" s="8">
        <f t="shared" si="27"/>
        <v>46.420421776718179</v>
      </c>
      <c r="AS24" s="8">
        <v>0</v>
      </c>
      <c r="AT24" s="8">
        <f t="shared" si="17"/>
        <v>12.733527725189569</v>
      </c>
      <c r="AU24" s="8">
        <f t="shared" si="18"/>
        <v>5.8305356446364556</v>
      </c>
      <c r="AV24" s="8">
        <f t="shared" si="19"/>
        <v>3.3720371148869499</v>
      </c>
      <c r="AW24" s="8">
        <f t="shared" si="20"/>
        <v>17.21756632720788</v>
      </c>
      <c r="AX24" s="8">
        <f t="shared" si="21"/>
        <v>12.55604207097703</v>
      </c>
      <c r="AY24" s="8">
        <f t="shared" si="0"/>
        <v>77.708813168947302</v>
      </c>
      <c r="AZ24" s="8">
        <f t="shared" si="1"/>
        <v>45.759329405162731</v>
      </c>
      <c r="BA24" s="8">
        <f t="shared" si="2"/>
        <v>48.971807116906305</v>
      </c>
      <c r="BB24" s="8">
        <f t="shared" si="3"/>
        <v>36.725514510368257</v>
      </c>
      <c r="BC24" s="8">
        <f t="shared" si="4"/>
        <v>49.466178406122253</v>
      </c>
      <c r="BD24" s="8">
        <f t="shared" si="5"/>
        <v>37.843521089623685</v>
      </c>
      <c r="BE24" s="8">
        <f t="shared" si="6"/>
        <v>52.640644222374618</v>
      </c>
      <c r="BF24" s="8">
        <f t="shared" si="7"/>
        <v>34.501826195908535</v>
      </c>
      <c r="BG24" s="8">
        <f t="shared" si="8"/>
        <v>10.341941776579578</v>
      </c>
      <c r="BH24" s="8">
        <f t="shared" si="9"/>
        <v>43.773286210221471</v>
      </c>
    </row>
    <row r="25" spans="1:60" x14ac:dyDescent="0.2">
      <c r="A25" s="2">
        <v>1500503</v>
      </c>
      <c r="B25" s="2">
        <v>150050</v>
      </c>
      <c r="C25" s="1" t="s">
        <v>37</v>
      </c>
      <c r="D25" s="9" t="s">
        <v>39</v>
      </c>
      <c r="E25" s="23" t="s">
        <v>231</v>
      </c>
      <c r="F25" s="24">
        <v>54.062038404726728</v>
      </c>
      <c r="G25" s="23">
        <v>19.202363367799116</v>
      </c>
      <c r="H25" s="23">
        <v>19.202363367799116</v>
      </c>
      <c r="I25" s="26" t="s">
        <v>231</v>
      </c>
      <c r="J25" s="27">
        <v>0</v>
      </c>
      <c r="K25" s="27">
        <v>5.8343057176196034</v>
      </c>
      <c r="L25" s="29" t="s">
        <v>231</v>
      </c>
      <c r="M25" s="30">
        <v>8.7514585764294051</v>
      </c>
      <c r="N25" s="27">
        <v>81.680280046674454</v>
      </c>
      <c r="O25" s="27">
        <v>20.420070011668614</v>
      </c>
      <c r="P25" s="27">
        <v>5.8343057176196034</v>
      </c>
      <c r="Q25" s="27">
        <v>28.508124076809455</v>
      </c>
      <c r="R25" s="27">
        <v>55.539143279172819</v>
      </c>
      <c r="S25" s="29">
        <v>3.1213535589264878</v>
      </c>
      <c r="T25" s="27" t="s">
        <v>231</v>
      </c>
      <c r="U25" s="11" t="s">
        <v>231</v>
      </c>
      <c r="V25" s="29" t="s">
        <v>231</v>
      </c>
      <c r="W25" s="27">
        <v>6.7094515752625439</v>
      </c>
      <c r="X25" s="27">
        <v>8.7514585764294051</v>
      </c>
      <c r="Y25" s="27">
        <v>3.2088681446907814</v>
      </c>
      <c r="Z25" s="27" t="s">
        <v>231</v>
      </c>
      <c r="AA25" s="11">
        <v>1.1668611435239207</v>
      </c>
      <c r="AB25" s="8">
        <v>0</v>
      </c>
      <c r="AC25" s="8">
        <f t="shared" si="10"/>
        <v>63.829366701973598</v>
      </c>
      <c r="AD25" s="8">
        <f t="shared" si="22"/>
        <v>47.415066469719335</v>
      </c>
      <c r="AE25" s="8">
        <f t="shared" si="23"/>
        <v>29.135437751882844</v>
      </c>
      <c r="AF25" s="8">
        <v>0</v>
      </c>
      <c r="AG25" s="8">
        <f t="shared" si="11"/>
        <v>100</v>
      </c>
      <c r="AH25" s="8">
        <f t="shared" si="28"/>
        <v>78.385696497355781</v>
      </c>
      <c r="AI25" s="8">
        <v>0</v>
      </c>
      <c r="AJ25" s="8">
        <f t="shared" si="24"/>
        <v>88.084611607953249</v>
      </c>
      <c r="AK25" s="8">
        <f t="shared" si="12"/>
        <v>59.188993984748336</v>
      </c>
      <c r="AL25" s="8">
        <v>0</v>
      </c>
      <c r="AM25" s="8">
        <f t="shared" si="13"/>
        <v>92.270930911099953</v>
      </c>
      <c r="AN25" s="8">
        <f t="shared" si="14"/>
        <v>17.25828235717179</v>
      </c>
      <c r="AO25" s="8">
        <f t="shared" si="15"/>
        <v>47.267736829646914</v>
      </c>
      <c r="AP25" s="8">
        <f t="shared" si="16"/>
        <v>91.172336415043532</v>
      </c>
      <c r="AQ25" s="8">
        <v>0</v>
      </c>
      <c r="AR25" s="8">
        <v>0</v>
      </c>
      <c r="AS25" s="8">
        <v>0</v>
      </c>
      <c r="AT25" s="8">
        <f t="shared" si="17"/>
        <v>61.073024556019206</v>
      </c>
      <c r="AU25" s="8">
        <f t="shared" si="18"/>
        <v>46.871223844017763</v>
      </c>
      <c r="AV25" s="8">
        <f t="shared" si="19"/>
        <v>50.26908404494452</v>
      </c>
      <c r="AW25" s="8">
        <v>0</v>
      </c>
      <c r="AX25" s="8">
        <f t="shared" si="21"/>
        <v>47.748034547966796</v>
      </c>
      <c r="AY25" s="8">
        <f t="shared" si="0"/>
        <v>31.914683350986799</v>
      </c>
      <c r="AZ25" s="8">
        <f t="shared" si="1"/>
        <v>38.275252110801091</v>
      </c>
      <c r="BA25" s="8">
        <f t="shared" si="2"/>
        <v>53.2940616210618</v>
      </c>
      <c r="BB25" s="8">
        <f t="shared" si="3"/>
        <v>29.594496992374168</v>
      </c>
      <c r="BC25" s="8">
        <f t="shared" si="4"/>
        <v>92.270930911099953</v>
      </c>
      <c r="BD25" s="8">
        <f t="shared" si="5"/>
        <v>17.25828235717179</v>
      </c>
      <c r="BE25" s="8">
        <f t="shared" si="6"/>
        <v>69.220036622345219</v>
      </c>
      <c r="BF25" s="8">
        <f t="shared" si="7"/>
        <v>0</v>
      </c>
      <c r="BG25" s="8">
        <f t="shared" si="8"/>
        <v>41.192273398589656</v>
      </c>
      <c r="BH25" s="8">
        <f t="shared" si="9"/>
        <v>41.446668596047829</v>
      </c>
    </row>
    <row r="26" spans="1:60" x14ac:dyDescent="0.2">
      <c r="A26" s="2">
        <v>1500602</v>
      </c>
      <c r="B26" s="2">
        <v>150060</v>
      </c>
      <c r="C26" s="1" t="s">
        <v>40</v>
      </c>
      <c r="D26" s="9" t="s">
        <v>41</v>
      </c>
      <c r="E26" s="23">
        <v>43.802014892685065</v>
      </c>
      <c r="F26" s="24">
        <v>38.545773105562859</v>
      </c>
      <c r="G26" s="23">
        <v>15.768725361366622</v>
      </c>
      <c r="H26" s="23">
        <v>13.57862461673237</v>
      </c>
      <c r="I26" s="26" t="s">
        <v>231</v>
      </c>
      <c r="J26" s="27">
        <v>2.375691920271779</v>
      </c>
      <c r="K26" s="27">
        <v>12.670356908116155</v>
      </c>
      <c r="L26" s="29" t="s">
        <v>231</v>
      </c>
      <c r="M26" s="30">
        <v>8.7108703743298577</v>
      </c>
      <c r="N26" s="27">
        <v>86.316806436541299</v>
      </c>
      <c r="O26" s="27">
        <v>10.294664987844376</v>
      </c>
      <c r="P26" s="27">
        <v>33.25968688380491</v>
      </c>
      <c r="Q26" s="27">
        <v>19.097678493210687</v>
      </c>
      <c r="R26" s="27">
        <v>56.373193166885684</v>
      </c>
      <c r="S26" s="29">
        <v>2.6528559776368201</v>
      </c>
      <c r="T26" s="27">
        <v>22.173124589203272</v>
      </c>
      <c r="U26" s="11">
        <v>3.4094783498124785</v>
      </c>
      <c r="V26" s="29">
        <v>0.85236958745311964</v>
      </c>
      <c r="W26" s="27">
        <v>13.779013137576317</v>
      </c>
      <c r="X26" s="27">
        <v>18.451207247444152</v>
      </c>
      <c r="Y26" s="27">
        <v>3.3259686883804909</v>
      </c>
      <c r="Z26" s="27">
        <v>2.5340713816232308</v>
      </c>
      <c r="AA26" s="11">
        <v>1.7421740748659715</v>
      </c>
      <c r="AB26" s="8">
        <f t="shared" si="29"/>
        <v>100</v>
      </c>
      <c r="AC26" s="8">
        <f t="shared" si="10"/>
        <v>30.553343229710535</v>
      </c>
      <c r="AD26" s="8">
        <f t="shared" si="22"/>
        <v>60.394218134034162</v>
      </c>
      <c r="AE26" s="8">
        <f t="shared" si="23"/>
        <v>53.504972339838744</v>
      </c>
      <c r="AF26" s="8">
        <v>0</v>
      </c>
      <c r="AG26" s="8">
        <f t="shared" si="11"/>
        <v>71.036751954006618</v>
      </c>
      <c r="AH26" s="8">
        <f t="shared" si="28"/>
        <v>50.143648934259048</v>
      </c>
      <c r="AI26" s="8">
        <v>0</v>
      </c>
      <c r="AJ26" s="8">
        <f t="shared" si="24"/>
        <v>88.141224882567087</v>
      </c>
      <c r="AK26" s="8">
        <f t="shared" si="12"/>
        <v>56.061195604406421</v>
      </c>
      <c r="AL26" s="8">
        <f t="shared" si="25"/>
        <v>40.980725694407965</v>
      </c>
      <c r="AM26" s="8">
        <f t="shared" si="13"/>
        <v>29.390985927086021</v>
      </c>
      <c r="AN26" s="8">
        <f t="shared" si="14"/>
        <v>71.026223205904927</v>
      </c>
      <c r="AO26" s="8">
        <f t="shared" si="15"/>
        <v>48.939797403955339</v>
      </c>
      <c r="AP26" s="8">
        <f t="shared" si="16"/>
        <v>77.487882448327184</v>
      </c>
      <c r="AQ26" s="8">
        <f t="shared" si="26"/>
        <v>22.223736300694281</v>
      </c>
      <c r="AR26" s="8">
        <f t="shared" si="27"/>
        <v>77.025291038593451</v>
      </c>
      <c r="AS26" s="8">
        <f t="shared" ref="AS20:AS83" si="30">(V26-$AS$1)/($AS$2-$AS$1)*100</f>
        <v>88.45344256875579</v>
      </c>
      <c r="AT26" s="8">
        <v>99</v>
      </c>
      <c r="AU26" s="8">
        <v>99</v>
      </c>
      <c r="AV26" s="8">
        <f t="shared" si="19"/>
        <v>52.355340401444991</v>
      </c>
      <c r="AW26" s="8">
        <f t="shared" si="20"/>
        <v>100</v>
      </c>
      <c r="AX26" s="8">
        <f t="shared" si="21"/>
        <v>75.315127705025404</v>
      </c>
      <c r="AY26" s="8">
        <f t="shared" si="0"/>
        <v>65.276671614855275</v>
      </c>
      <c r="AZ26" s="8">
        <f t="shared" si="1"/>
        <v>56.949595236936453</v>
      </c>
      <c r="BA26" s="8">
        <f t="shared" si="2"/>
        <v>41.864325154166551</v>
      </c>
      <c r="BB26" s="8">
        <f t="shared" si="3"/>
        <v>48.520960649407193</v>
      </c>
      <c r="BC26" s="8">
        <f t="shared" si="4"/>
        <v>29.390985927086021</v>
      </c>
      <c r="BD26" s="8">
        <f t="shared" si="5"/>
        <v>71.026223205904927</v>
      </c>
      <c r="BE26" s="8">
        <f t="shared" si="6"/>
        <v>63.213839926141262</v>
      </c>
      <c r="BF26" s="8">
        <f t="shared" si="7"/>
        <v>62.567489969347839</v>
      </c>
      <c r="BG26" s="8">
        <f t="shared" si="8"/>
        <v>85.134093621294085</v>
      </c>
      <c r="BH26" s="8">
        <f t="shared" si="9"/>
        <v>58.216020589459959</v>
      </c>
    </row>
    <row r="27" spans="1:60" x14ac:dyDescent="0.2">
      <c r="A27" s="2">
        <v>1500701</v>
      </c>
      <c r="B27" s="2">
        <v>150070</v>
      </c>
      <c r="C27" s="1" t="s">
        <v>33</v>
      </c>
      <c r="D27" s="9" t="s">
        <v>42</v>
      </c>
      <c r="E27" s="23" t="s">
        <v>231</v>
      </c>
      <c r="F27" s="24">
        <v>79.923761118170262</v>
      </c>
      <c r="G27" s="23">
        <v>25.412960609911053</v>
      </c>
      <c r="H27" s="23">
        <v>10.165184243964422</v>
      </c>
      <c r="I27" s="26" t="s">
        <v>231</v>
      </c>
      <c r="J27" s="27">
        <v>0</v>
      </c>
      <c r="K27" s="27">
        <v>89.250651529756169</v>
      </c>
      <c r="L27" s="29" t="s">
        <v>231</v>
      </c>
      <c r="M27" s="30">
        <v>24.990182428331728</v>
      </c>
      <c r="N27" s="27">
        <v>21.42015636714148</v>
      </c>
      <c r="O27" s="27">
        <v>7.1400521223804931</v>
      </c>
      <c r="P27" s="27" t="s">
        <v>231</v>
      </c>
      <c r="Q27" s="27">
        <v>29.987293519695047</v>
      </c>
      <c r="R27" s="27">
        <v>19.695044472681069</v>
      </c>
      <c r="S27" s="29">
        <v>0.74970547284995182</v>
      </c>
      <c r="T27" s="27">
        <v>3.5700260611902466</v>
      </c>
      <c r="U27" s="11">
        <v>6.6465055996809683</v>
      </c>
      <c r="V27" s="29" t="s">
        <v>231</v>
      </c>
      <c r="W27" s="27">
        <v>1.0710078183570739</v>
      </c>
      <c r="X27" s="27">
        <v>5.3550390917853701</v>
      </c>
      <c r="Y27" s="27">
        <v>1.0710078183570739</v>
      </c>
      <c r="Z27" s="27" t="s">
        <v>231</v>
      </c>
      <c r="AA27" s="11" t="s">
        <v>231</v>
      </c>
      <c r="AB27" s="8">
        <v>0</v>
      </c>
      <c r="AC27" s="8">
        <v>99</v>
      </c>
      <c r="AD27" s="8">
        <f t="shared" si="22"/>
        <v>23.939008894536212</v>
      </c>
      <c r="AE27" s="8">
        <f t="shared" si="23"/>
        <v>68.296547288499852</v>
      </c>
      <c r="AF27" s="8">
        <v>0</v>
      </c>
      <c r="AG27" s="8">
        <f t="shared" si="11"/>
        <v>100</v>
      </c>
      <c r="AH27" s="8">
        <v>0</v>
      </c>
      <c r="AI27" s="8">
        <v>0</v>
      </c>
      <c r="AJ27" s="8">
        <f t="shared" si="24"/>
        <v>65.434499377040751</v>
      </c>
      <c r="AK27" s="8">
        <f t="shared" si="12"/>
        <v>99.84044323692433</v>
      </c>
      <c r="AL27" s="8">
        <f t="shared" si="25"/>
        <v>62.328257541231416</v>
      </c>
      <c r="AM27" s="8">
        <v>0</v>
      </c>
      <c r="AN27" s="8">
        <f t="shared" si="14"/>
        <v>8.8068339742237818</v>
      </c>
      <c r="AO27" s="8">
        <v>0</v>
      </c>
      <c r="AP27" s="8">
        <f t="shared" si="16"/>
        <v>21.898320165429517</v>
      </c>
      <c r="AQ27" s="8">
        <f t="shared" si="26"/>
        <v>92.71194625631432</v>
      </c>
      <c r="AR27" s="8">
        <f t="shared" si="27"/>
        <v>49.19992449326373</v>
      </c>
      <c r="AS27" s="8">
        <v>0</v>
      </c>
      <c r="AT27" s="8">
        <f t="shared" si="17"/>
        <v>4.7081998919777295</v>
      </c>
      <c r="AU27" s="8">
        <f t="shared" si="18"/>
        <v>21.892383255321246</v>
      </c>
      <c r="AV27" s="8">
        <f t="shared" si="19"/>
        <v>12.181090987096544</v>
      </c>
      <c r="AW27" s="8">
        <v>0</v>
      </c>
      <c r="AX27" s="8">
        <v>0</v>
      </c>
      <c r="AY27" s="8">
        <f t="shared" si="0"/>
        <v>49.5</v>
      </c>
      <c r="AZ27" s="8">
        <f t="shared" si="1"/>
        <v>46.117778091518034</v>
      </c>
      <c r="BA27" s="8">
        <f t="shared" si="2"/>
        <v>33.08689987540815</v>
      </c>
      <c r="BB27" s="8">
        <f t="shared" si="3"/>
        <v>81.084350389077869</v>
      </c>
      <c r="BC27" s="8">
        <f t="shared" si="4"/>
        <v>0</v>
      </c>
      <c r="BD27" s="8">
        <f t="shared" si="5"/>
        <v>8.8068339742237818</v>
      </c>
      <c r="BE27" s="8">
        <f t="shared" si="6"/>
        <v>10.949160082714759</v>
      </c>
      <c r="BF27" s="8">
        <f t="shared" si="7"/>
        <v>47.303956916526012</v>
      </c>
      <c r="BG27" s="8">
        <f t="shared" si="8"/>
        <v>7.7563348268791046</v>
      </c>
      <c r="BH27" s="8">
        <f t="shared" si="9"/>
        <v>31.622812684038635</v>
      </c>
    </row>
    <row r="28" spans="1:60" x14ac:dyDescent="0.2">
      <c r="A28" s="2">
        <v>1500800</v>
      </c>
      <c r="B28" s="2">
        <v>150080</v>
      </c>
      <c r="C28" s="1" t="s">
        <v>43</v>
      </c>
      <c r="D28" s="9" t="s">
        <v>44</v>
      </c>
      <c r="E28" s="23">
        <v>15.92103168285305</v>
      </c>
      <c r="F28" s="24">
        <v>32.04903677758319</v>
      </c>
      <c r="G28" s="23">
        <v>16.557872950167173</v>
      </c>
      <c r="H28" s="23">
        <v>14.488138831396274</v>
      </c>
      <c r="I28" s="26">
        <v>2.0886506898813226</v>
      </c>
      <c r="J28" s="27">
        <v>2.5063808278575874</v>
      </c>
      <c r="K28" s="27" t="s">
        <v>231</v>
      </c>
      <c r="L28" s="29" t="s">
        <v>231</v>
      </c>
      <c r="M28" s="30">
        <v>0.20886506898813226</v>
      </c>
      <c r="N28" s="27">
        <v>114.66692287448463</v>
      </c>
      <c r="O28" s="27">
        <v>4.3861664487507781</v>
      </c>
      <c r="P28" s="27">
        <v>15.038284967145525</v>
      </c>
      <c r="Q28" s="27">
        <v>12.020378920554052</v>
      </c>
      <c r="R28" s="27">
        <v>47.094411717879318</v>
      </c>
      <c r="S28" s="29">
        <v>2.0865620391914415</v>
      </c>
      <c r="T28" s="27">
        <v>15.038284967145525</v>
      </c>
      <c r="U28" s="11">
        <v>4.256027830721119</v>
      </c>
      <c r="V28" s="29" t="s">
        <v>231</v>
      </c>
      <c r="W28" s="27">
        <v>16.228815860377878</v>
      </c>
      <c r="X28" s="27">
        <v>10.255274887317295</v>
      </c>
      <c r="Y28" s="27">
        <v>3.1747490486196108</v>
      </c>
      <c r="Z28" s="27">
        <v>1.6291475381074318</v>
      </c>
      <c r="AA28" s="11">
        <v>1.6918070588038716</v>
      </c>
      <c r="AB28" s="8">
        <v>99</v>
      </c>
      <c r="AC28" s="8">
        <f t="shared" si="10"/>
        <v>16.620509111786209</v>
      </c>
      <c r="AD28" s="8">
        <f t="shared" si="22"/>
        <v>57.411240248368081</v>
      </c>
      <c r="AE28" s="8">
        <f t="shared" si="23"/>
        <v>49.563744076295158</v>
      </c>
      <c r="AF28" s="8">
        <f t="shared" ref="AF20:AF83" si="31">(I28-$AF$1)/($AF$2-$AF$1)*100</f>
        <v>68.11563306691238</v>
      </c>
      <c r="AG28" s="8">
        <f t="shared" si="11"/>
        <v>69.443458137174233</v>
      </c>
      <c r="AH28" s="8">
        <v>0</v>
      </c>
      <c r="AI28" s="8">
        <v>0</v>
      </c>
      <c r="AJ28" s="8">
        <f t="shared" si="24"/>
        <v>100</v>
      </c>
      <c r="AK28" s="8">
        <f t="shared" si="12"/>
        <v>36.936221254880394</v>
      </c>
      <c r="AL28" s="8">
        <f t="shared" si="25"/>
        <v>80.964034616741529</v>
      </c>
      <c r="AM28" s="8">
        <f t="shared" si="13"/>
        <v>71.168372469441081</v>
      </c>
      <c r="AN28" s="8">
        <v>99</v>
      </c>
      <c r="AO28" s="8">
        <f t="shared" si="15"/>
        <v>30.338170730217239</v>
      </c>
      <c r="AP28" s="8">
        <f t="shared" si="16"/>
        <v>60.946872117059549</v>
      </c>
      <c r="AQ28" s="8">
        <f t="shared" si="26"/>
        <v>49.258053864618923</v>
      </c>
      <c r="AR28" s="8">
        <f t="shared" si="27"/>
        <v>69.748383003296993</v>
      </c>
      <c r="AS28" s="8">
        <v>0</v>
      </c>
      <c r="AT28" s="8">
        <v>99</v>
      </c>
      <c r="AU28" s="8">
        <f t="shared" si="18"/>
        <v>57.930984887723824</v>
      </c>
      <c r="AV28" s="8">
        <f t="shared" si="19"/>
        <v>49.661220248469377</v>
      </c>
      <c r="AW28" s="8">
        <f t="shared" si="20"/>
        <v>61.731105608367322</v>
      </c>
      <c r="AX28" s="8">
        <f t="shared" si="21"/>
        <v>72.901706854935995</v>
      </c>
      <c r="AY28" s="8">
        <f t="shared" si="0"/>
        <v>57.810254555893103</v>
      </c>
      <c r="AZ28" s="8">
        <f t="shared" si="1"/>
        <v>53.48749216233162</v>
      </c>
      <c r="BA28" s="8">
        <f t="shared" si="2"/>
        <v>47.51181824081732</v>
      </c>
      <c r="BB28" s="8">
        <f t="shared" si="3"/>
        <v>58.950127935810961</v>
      </c>
      <c r="BC28" s="8">
        <f t="shared" si="4"/>
        <v>71.168372469441081</v>
      </c>
      <c r="BD28" s="8">
        <f t="shared" si="5"/>
        <v>99</v>
      </c>
      <c r="BE28" s="8">
        <f t="shared" si="6"/>
        <v>45.642521423638392</v>
      </c>
      <c r="BF28" s="8">
        <f t="shared" si="7"/>
        <v>39.668812289305301</v>
      </c>
      <c r="BG28" s="8">
        <f t="shared" si="8"/>
        <v>68.245003519899299</v>
      </c>
      <c r="BH28" s="8">
        <f t="shared" si="9"/>
        <v>60.164933621904119</v>
      </c>
    </row>
    <row r="29" spans="1:60" x14ac:dyDescent="0.2">
      <c r="A29" s="2">
        <v>1500859</v>
      </c>
      <c r="B29" s="2">
        <v>150085</v>
      </c>
      <c r="C29" s="1" t="s">
        <v>40</v>
      </c>
      <c r="D29" s="9" t="s">
        <v>45</v>
      </c>
      <c r="E29" s="23">
        <v>343.05317324185251</v>
      </c>
      <c r="F29" s="24">
        <v>34.305317324185246</v>
      </c>
      <c r="G29" s="23">
        <v>22.29845626072041</v>
      </c>
      <c r="H29" s="23">
        <v>17.152658662092627</v>
      </c>
      <c r="I29" s="26" t="s">
        <v>231</v>
      </c>
      <c r="J29" s="27">
        <v>0</v>
      </c>
      <c r="K29" s="27">
        <v>3.1397174254317108</v>
      </c>
      <c r="L29" s="29" t="s">
        <v>231</v>
      </c>
      <c r="M29" s="30">
        <v>31.397174254317111</v>
      </c>
      <c r="N29" s="27">
        <v>97.331240188383035</v>
      </c>
      <c r="O29" s="27">
        <v>3.1397174254317108</v>
      </c>
      <c r="P29" s="27">
        <v>40.816326530612244</v>
      </c>
      <c r="Q29" s="27">
        <v>24.69982847341338</v>
      </c>
      <c r="R29" s="27">
        <v>61.063464837049743</v>
      </c>
      <c r="S29" s="29">
        <v>1.3186813186813187</v>
      </c>
      <c r="T29" s="27">
        <v>9.419152276295133</v>
      </c>
      <c r="U29" s="11" t="s">
        <v>231</v>
      </c>
      <c r="V29" s="29" t="s">
        <v>231</v>
      </c>
      <c r="W29" s="27">
        <v>3.1397174254317113</v>
      </c>
      <c r="X29" s="27">
        <v>6.5934065934065931</v>
      </c>
      <c r="Y29" s="27">
        <v>2.197802197802198</v>
      </c>
      <c r="Z29" s="27">
        <v>0.31397174254317112</v>
      </c>
      <c r="AA29" s="11">
        <v>0.31397174254317112</v>
      </c>
      <c r="AB29" s="8">
        <f t="shared" si="29"/>
        <v>8.364924730248239</v>
      </c>
      <c r="AC29" s="8">
        <f t="shared" si="10"/>
        <v>21.459305238376441</v>
      </c>
      <c r="AD29" s="8">
        <f t="shared" si="22"/>
        <v>35.711835334476845</v>
      </c>
      <c r="AE29" s="8">
        <f t="shared" si="23"/>
        <v>38.017491476610957</v>
      </c>
      <c r="AF29" s="8">
        <v>0</v>
      </c>
      <c r="AG29" s="8">
        <f t="shared" si="11"/>
        <v>100</v>
      </c>
      <c r="AH29" s="8">
        <f t="shared" si="28"/>
        <v>89.517955251756121</v>
      </c>
      <c r="AI29" s="8">
        <v>0</v>
      </c>
      <c r="AJ29" s="8">
        <f t="shared" si="24"/>
        <v>56.497892951277329</v>
      </c>
      <c r="AK29" s="8">
        <f t="shared" si="12"/>
        <v>48.630864112130944</v>
      </c>
      <c r="AL29" s="8">
        <f t="shared" si="25"/>
        <v>89.398860490956366</v>
      </c>
      <c r="AM29" s="8">
        <f t="shared" si="13"/>
        <v>12.065389525125219</v>
      </c>
      <c r="AN29" s="8">
        <f t="shared" si="14"/>
        <v>39.017529665797554</v>
      </c>
      <c r="AO29" s="8">
        <f t="shared" si="15"/>
        <v>58.342614259410517</v>
      </c>
      <c r="AP29" s="8">
        <f t="shared" si="16"/>
        <v>38.51766694843618</v>
      </c>
      <c r="AQ29" s="8">
        <f t="shared" si="26"/>
        <v>70.549270716731982</v>
      </c>
      <c r="AR29" s="8">
        <v>0</v>
      </c>
      <c r="AS29" s="8">
        <v>0</v>
      </c>
      <c r="AT29" s="8">
        <f t="shared" si="17"/>
        <v>25.388100111036515</v>
      </c>
      <c r="AU29" s="8">
        <f t="shared" si="18"/>
        <v>30.999910918813278</v>
      </c>
      <c r="AV29" s="8">
        <f t="shared" si="19"/>
        <v>32.255992968896479</v>
      </c>
      <c r="AW29" s="8">
        <f t="shared" si="20"/>
        <v>6.1128080162324503</v>
      </c>
      <c r="AX29" s="8">
        <f t="shared" si="21"/>
        <v>6.8803948885247577</v>
      </c>
      <c r="AY29" s="8">
        <f t="shared" si="0"/>
        <v>14.912114984312339</v>
      </c>
      <c r="AZ29" s="8">
        <f t="shared" si="1"/>
        <v>36.864663405543901</v>
      </c>
      <c r="BA29" s="8">
        <f t="shared" si="2"/>
        <v>49.203169640606689</v>
      </c>
      <c r="BB29" s="8">
        <f t="shared" si="3"/>
        <v>69.014862301543658</v>
      </c>
      <c r="BC29" s="8">
        <f t="shared" si="4"/>
        <v>12.065389525125219</v>
      </c>
      <c r="BD29" s="8">
        <f t="shared" si="5"/>
        <v>39.017529665797554</v>
      </c>
      <c r="BE29" s="8">
        <f t="shared" si="6"/>
        <v>48.430140603923348</v>
      </c>
      <c r="BF29" s="8">
        <f t="shared" si="7"/>
        <v>23.516423572243994</v>
      </c>
      <c r="BG29" s="8">
        <f t="shared" si="8"/>
        <v>20.327441380700698</v>
      </c>
      <c r="BH29" s="8">
        <f t="shared" si="9"/>
        <v>34.816859453310819</v>
      </c>
    </row>
    <row r="30" spans="1:60" x14ac:dyDescent="0.2">
      <c r="A30" s="2">
        <v>1500909</v>
      </c>
      <c r="B30" s="2">
        <v>150090</v>
      </c>
      <c r="C30" s="1" t="s">
        <v>46</v>
      </c>
      <c r="D30" s="9" t="s">
        <v>47</v>
      </c>
      <c r="E30" s="23">
        <v>143.26647564469914</v>
      </c>
      <c r="F30" s="24">
        <v>52.292263610315182</v>
      </c>
      <c r="G30" s="23">
        <v>20.05730659025788</v>
      </c>
      <c r="H30" s="23">
        <v>18.624641833810887</v>
      </c>
      <c r="I30" s="26" t="s">
        <v>231</v>
      </c>
      <c r="J30" s="27">
        <v>0</v>
      </c>
      <c r="K30" s="27" t="s">
        <v>231</v>
      </c>
      <c r="L30" s="29" t="s">
        <v>231</v>
      </c>
      <c r="M30" s="30">
        <v>2.2435106454580129</v>
      </c>
      <c r="N30" s="27">
        <v>136.85414937293876</v>
      </c>
      <c r="O30" s="27">
        <v>4.4870212909160259</v>
      </c>
      <c r="P30" s="27">
        <v>26.922127745496152</v>
      </c>
      <c r="Q30" s="27">
        <v>28.366762177650429</v>
      </c>
      <c r="R30" s="27">
        <v>68.48137535816619</v>
      </c>
      <c r="S30" s="29">
        <v>1.9518542615484711</v>
      </c>
      <c r="T30" s="27">
        <v>4.4870212909160259</v>
      </c>
      <c r="U30" s="11">
        <v>10.652576858342032</v>
      </c>
      <c r="V30" s="29" t="s">
        <v>231</v>
      </c>
      <c r="W30" s="27">
        <v>4.711372355461827</v>
      </c>
      <c r="X30" s="27">
        <v>7.4035851300114413</v>
      </c>
      <c r="Y30" s="27">
        <v>3.8139680972786216</v>
      </c>
      <c r="Z30" s="27">
        <v>0.44870212909160256</v>
      </c>
      <c r="AA30" s="11">
        <v>1.1217553227290062</v>
      </c>
      <c r="AB30" s="8">
        <f t="shared" si="29"/>
        <v>69.542529432613506</v>
      </c>
      <c r="AC30" s="8">
        <f t="shared" si="10"/>
        <v>60.033925823385914</v>
      </c>
      <c r="AD30" s="8">
        <f t="shared" si="22"/>
        <v>44.183381088825207</v>
      </c>
      <c r="AE30" s="8">
        <f t="shared" si="23"/>
        <v>31.638897732498496</v>
      </c>
      <c r="AF30" s="8">
        <v>0</v>
      </c>
      <c r="AG30" s="8">
        <f t="shared" si="11"/>
        <v>100</v>
      </c>
      <c r="AH30" s="8">
        <v>0</v>
      </c>
      <c r="AI30" s="8">
        <v>0</v>
      </c>
      <c r="AJ30" s="8">
        <f t="shared" si="24"/>
        <v>97.162033723987875</v>
      </c>
      <c r="AK30" s="8">
        <f t="shared" si="12"/>
        <v>21.968729371773243</v>
      </c>
      <c r="AL30" s="8">
        <f t="shared" si="25"/>
        <v>80.281541376889621</v>
      </c>
      <c r="AM30" s="8">
        <f t="shared" si="13"/>
        <v>43.921517609946818</v>
      </c>
      <c r="AN30" s="8">
        <f t="shared" si="14"/>
        <v>18.065973997777444</v>
      </c>
      <c r="AO30" s="8">
        <f t="shared" si="15"/>
        <v>73.213662033445402</v>
      </c>
      <c r="AP30" s="8">
        <f t="shared" si="16"/>
        <v>57.012161553475806</v>
      </c>
      <c r="AQ30" s="8">
        <f t="shared" si="26"/>
        <v>89.237398605885005</v>
      </c>
      <c r="AR30" s="8">
        <f t="shared" si="27"/>
        <v>14.763884085051801</v>
      </c>
      <c r="AS30" s="8">
        <v>0</v>
      </c>
      <c r="AT30" s="8">
        <f t="shared" si="17"/>
        <v>41.099182527178634</v>
      </c>
      <c r="AU30" s="8">
        <f t="shared" si="18"/>
        <v>36.958338788436961</v>
      </c>
      <c r="AV30" s="8">
        <f t="shared" si="19"/>
        <v>61.049508991130786</v>
      </c>
      <c r="AW30" s="8">
        <f t="shared" si="20"/>
        <v>11.810506193941869</v>
      </c>
      <c r="AX30" s="8">
        <f t="shared" si="21"/>
        <v>45.586712776738061</v>
      </c>
      <c r="AY30" s="8">
        <f t="shared" si="0"/>
        <v>64.788227627999703</v>
      </c>
      <c r="AZ30" s="8">
        <f t="shared" si="1"/>
        <v>37.911139410661853</v>
      </c>
      <c r="BA30" s="8">
        <f t="shared" si="2"/>
        <v>39.432406744797575</v>
      </c>
      <c r="BB30" s="8">
        <f t="shared" si="3"/>
        <v>51.125135374331435</v>
      </c>
      <c r="BC30" s="8">
        <f t="shared" si="4"/>
        <v>43.921517609946818</v>
      </c>
      <c r="BD30" s="8">
        <f t="shared" si="5"/>
        <v>18.065973997777444</v>
      </c>
      <c r="BE30" s="8">
        <f t="shared" si="6"/>
        <v>65.112911793460597</v>
      </c>
      <c r="BF30" s="8">
        <f t="shared" si="7"/>
        <v>34.667094230312266</v>
      </c>
      <c r="BG30" s="8">
        <f t="shared" si="8"/>
        <v>39.300849855485261</v>
      </c>
      <c r="BH30" s="8">
        <f t="shared" si="9"/>
        <v>43.813917404974774</v>
      </c>
    </row>
    <row r="31" spans="1:60" x14ac:dyDescent="0.2">
      <c r="A31" s="2">
        <v>1500958</v>
      </c>
      <c r="B31" s="2">
        <v>150095</v>
      </c>
      <c r="C31" s="1" t="s">
        <v>30</v>
      </c>
      <c r="D31" s="9" t="s">
        <v>48</v>
      </c>
      <c r="E31" s="23" t="s">
        <v>231</v>
      </c>
      <c r="F31" s="24">
        <v>44.444444444444443</v>
      </c>
      <c r="G31" s="23">
        <v>11.396011396011396</v>
      </c>
      <c r="H31" s="23">
        <v>11.396011396011396</v>
      </c>
      <c r="I31" s="26" t="s">
        <v>231</v>
      </c>
      <c r="J31" s="27">
        <v>0</v>
      </c>
      <c r="K31" s="27">
        <v>16.825103053756205</v>
      </c>
      <c r="L31" s="29" t="s">
        <v>231</v>
      </c>
      <c r="M31" s="30">
        <v>4.2062757634390513</v>
      </c>
      <c r="N31" s="27">
        <v>63.094136451585769</v>
      </c>
      <c r="O31" s="27">
        <v>4.2062757634390513</v>
      </c>
      <c r="P31" s="27">
        <v>25.237654580634306</v>
      </c>
      <c r="Q31" s="27">
        <v>21.367521367521366</v>
      </c>
      <c r="R31" s="27">
        <v>62.10826210826211</v>
      </c>
      <c r="S31" s="29">
        <v>2.4396399427946496</v>
      </c>
      <c r="T31" s="27">
        <v>8.4125515268781026</v>
      </c>
      <c r="U31" s="11">
        <v>6.2111801242236027</v>
      </c>
      <c r="V31" s="29" t="s">
        <v>231</v>
      </c>
      <c r="W31" s="27">
        <v>2.5237654580634308</v>
      </c>
      <c r="X31" s="27">
        <v>7.991923950534197</v>
      </c>
      <c r="Y31" s="27">
        <v>2.5237654580634308</v>
      </c>
      <c r="Z31" s="27">
        <v>0.84125515268781026</v>
      </c>
      <c r="AA31" s="11">
        <v>0.84125515268781026</v>
      </c>
      <c r="AB31" s="8">
        <v>0</v>
      </c>
      <c r="AC31" s="8">
        <f t="shared" si="10"/>
        <v>43.203573303977585</v>
      </c>
      <c r="AD31" s="8">
        <f t="shared" si="22"/>
        <v>76.923076923076934</v>
      </c>
      <c r="AE31" s="8">
        <f t="shared" si="23"/>
        <v>62.962962962962962</v>
      </c>
      <c r="AF31" s="8">
        <v>0</v>
      </c>
      <c r="AG31" s="8">
        <f t="shared" si="11"/>
        <v>100</v>
      </c>
      <c r="AH31" s="8">
        <f t="shared" si="28"/>
        <v>32.978982522620299</v>
      </c>
      <c r="AI31" s="8">
        <v>0</v>
      </c>
      <c r="AJ31" s="8">
        <f t="shared" si="24"/>
        <v>94.424327817376081</v>
      </c>
      <c r="AK31" s="8">
        <f t="shared" si="12"/>
        <v>71.727197144892585</v>
      </c>
      <c r="AL31" s="8">
        <f t="shared" si="25"/>
        <v>82.181370086231624</v>
      </c>
      <c r="AM31" s="8">
        <f t="shared" si="13"/>
        <v>47.783618168977753</v>
      </c>
      <c r="AN31" s="8">
        <f t="shared" si="14"/>
        <v>58.057147903608531</v>
      </c>
      <c r="AO31" s="8">
        <f t="shared" si="15"/>
        <v>60.437170413754906</v>
      </c>
      <c r="AP31" s="8">
        <f t="shared" si="16"/>
        <v>71.260006082921862</v>
      </c>
      <c r="AQ31" s="8">
        <f t="shared" si="26"/>
        <v>74.363338833371174</v>
      </c>
      <c r="AR31" s="8">
        <f t="shared" si="27"/>
        <v>52.941966183401881</v>
      </c>
      <c r="AS31" s="8">
        <v>0</v>
      </c>
      <c r="AT31" s="8">
        <f t="shared" si="17"/>
        <v>19.23072298021652</v>
      </c>
      <c r="AU31" s="8">
        <f t="shared" si="18"/>
        <v>41.285254729304576</v>
      </c>
      <c r="AV31" s="8">
        <f t="shared" si="19"/>
        <v>38.063335123580053</v>
      </c>
      <c r="AW31" s="8">
        <f t="shared" si="20"/>
        <v>28.411428261321444</v>
      </c>
      <c r="AX31" s="8">
        <f t="shared" si="21"/>
        <v>32.146072219505292</v>
      </c>
      <c r="AY31" s="8">
        <f t="shared" si="0"/>
        <v>21.601786651988792</v>
      </c>
      <c r="AZ31" s="8">
        <f t="shared" si="1"/>
        <v>69.943019943019948</v>
      </c>
      <c r="BA31" s="8">
        <f t="shared" si="2"/>
        <v>45.480662067999276</v>
      </c>
      <c r="BB31" s="8">
        <f t="shared" si="3"/>
        <v>76.954283615562105</v>
      </c>
      <c r="BC31" s="8">
        <f t="shared" si="4"/>
        <v>47.783618168977753</v>
      </c>
      <c r="BD31" s="8">
        <f t="shared" si="5"/>
        <v>58.057147903608531</v>
      </c>
      <c r="BE31" s="8">
        <f t="shared" si="6"/>
        <v>65.848588248338388</v>
      </c>
      <c r="BF31" s="8">
        <f t="shared" si="7"/>
        <v>42.43510167225768</v>
      </c>
      <c r="BG31" s="8">
        <f t="shared" si="8"/>
        <v>31.827362662785578</v>
      </c>
      <c r="BH31" s="8">
        <f t="shared" si="9"/>
        <v>51.103507881615343</v>
      </c>
    </row>
    <row r="32" spans="1:60" x14ac:dyDescent="0.2">
      <c r="A32" s="2">
        <v>1501006</v>
      </c>
      <c r="B32" s="2">
        <v>150100</v>
      </c>
      <c r="C32" s="1" t="s">
        <v>49</v>
      </c>
      <c r="D32" s="9" t="s">
        <v>50</v>
      </c>
      <c r="E32" s="23" t="s">
        <v>231</v>
      </c>
      <c r="F32" s="24">
        <v>62.068965517241381</v>
      </c>
      <c r="G32" s="23">
        <v>28.735632183908045</v>
      </c>
      <c r="H32" s="23">
        <v>28.735632183908045</v>
      </c>
      <c r="I32" s="26" t="s">
        <v>231</v>
      </c>
      <c r="J32" s="27">
        <v>0</v>
      </c>
      <c r="K32" s="27" t="s">
        <v>231</v>
      </c>
      <c r="L32" s="29" t="s">
        <v>231</v>
      </c>
      <c r="M32" s="30" t="s">
        <v>231</v>
      </c>
      <c r="N32" s="27">
        <v>27.337342810278841</v>
      </c>
      <c r="O32" s="27" t="s">
        <v>231</v>
      </c>
      <c r="P32" s="27" t="s">
        <v>231</v>
      </c>
      <c r="Q32" s="27">
        <v>29.310344827586203</v>
      </c>
      <c r="R32" s="27">
        <v>51.149425287356323</v>
      </c>
      <c r="S32" s="29">
        <v>0</v>
      </c>
      <c r="T32" s="27" t="s">
        <v>231</v>
      </c>
      <c r="U32" s="11" t="s">
        <v>231</v>
      </c>
      <c r="V32" s="29" t="s">
        <v>231</v>
      </c>
      <c r="W32" s="27">
        <v>2.7337342810278837</v>
      </c>
      <c r="X32" s="27">
        <v>8.7479496992892294</v>
      </c>
      <c r="Y32" s="27">
        <v>0.54674685620557684</v>
      </c>
      <c r="Z32" s="27">
        <v>0.54674685620557684</v>
      </c>
      <c r="AA32" s="11">
        <v>0.54674685620557684</v>
      </c>
      <c r="AB32" s="8">
        <v>0</v>
      </c>
      <c r="AC32" s="8">
        <f t="shared" si="10"/>
        <v>81.000940492420114</v>
      </c>
      <c r="AD32" s="8">
        <f t="shared" si="22"/>
        <v>11.379310344827582</v>
      </c>
      <c r="AE32" s="8">
        <v>0</v>
      </c>
      <c r="AF32" s="8">
        <v>0</v>
      </c>
      <c r="AG32" s="8">
        <f t="shared" si="11"/>
        <v>100</v>
      </c>
      <c r="AH32" s="8">
        <v>0</v>
      </c>
      <c r="AI32" s="8">
        <v>0</v>
      </c>
      <c r="AJ32" s="8">
        <v>0</v>
      </c>
      <c r="AK32" s="8">
        <f t="shared" si="12"/>
        <v>95.84871222608075</v>
      </c>
      <c r="AL32" s="8">
        <v>0</v>
      </c>
      <c r="AM32" s="8">
        <v>0</v>
      </c>
      <c r="AN32" s="8">
        <f t="shared" si="14"/>
        <v>12.674678159877756</v>
      </c>
      <c r="AO32" s="8">
        <f t="shared" si="15"/>
        <v>38.467454622816192</v>
      </c>
      <c r="AP32" s="8">
        <f t="shared" si="16"/>
        <v>0</v>
      </c>
      <c r="AQ32" s="8">
        <v>0</v>
      </c>
      <c r="AR32" s="8">
        <v>0</v>
      </c>
      <c r="AS32" s="8">
        <v>0</v>
      </c>
      <c r="AT32" s="8">
        <f t="shared" si="17"/>
        <v>21.329680849010057</v>
      </c>
      <c r="AU32" s="8">
        <f t="shared" si="18"/>
        <v>46.845417937790323</v>
      </c>
      <c r="AV32" s="8">
        <f t="shared" si="19"/>
        <v>2.8408887105657685</v>
      </c>
      <c r="AW32" s="8">
        <f t="shared" si="20"/>
        <v>15.956781413084794</v>
      </c>
      <c r="AX32" s="8">
        <f t="shared" si="21"/>
        <v>18.034208566947495</v>
      </c>
      <c r="AY32" s="8">
        <f t="shared" si="0"/>
        <v>40.500470246210057</v>
      </c>
      <c r="AZ32" s="8">
        <f t="shared" si="1"/>
        <v>5.6896551724137909</v>
      </c>
      <c r="BA32" s="8">
        <f t="shared" si="2"/>
        <v>20</v>
      </c>
      <c r="BB32" s="8">
        <f t="shared" si="3"/>
        <v>47.924356113040375</v>
      </c>
      <c r="BC32" s="8">
        <f t="shared" si="4"/>
        <v>0</v>
      </c>
      <c r="BD32" s="8">
        <f t="shared" si="5"/>
        <v>12.674678159877756</v>
      </c>
      <c r="BE32" s="8">
        <f t="shared" si="6"/>
        <v>19.233727311408096</v>
      </c>
      <c r="BF32" s="8">
        <f t="shared" si="7"/>
        <v>0</v>
      </c>
      <c r="BG32" s="8">
        <f t="shared" si="8"/>
        <v>21.001395495479688</v>
      </c>
      <c r="BH32" s="8">
        <f t="shared" si="9"/>
        <v>18.558253610936642</v>
      </c>
    </row>
    <row r="33" spans="1:60" x14ac:dyDescent="0.2">
      <c r="A33" s="2">
        <v>1501105</v>
      </c>
      <c r="B33" s="2">
        <v>150110</v>
      </c>
      <c r="C33" s="1" t="s">
        <v>33</v>
      </c>
      <c r="D33" s="9" t="s">
        <v>51</v>
      </c>
      <c r="E33" s="23" t="s">
        <v>231</v>
      </c>
      <c r="F33" s="24">
        <v>84.324324324324323</v>
      </c>
      <c r="G33" s="23">
        <v>27.027027027027028</v>
      </c>
      <c r="H33" s="23">
        <v>21.621621621621621</v>
      </c>
      <c r="I33" s="26" t="s">
        <v>231</v>
      </c>
      <c r="J33" s="27">
        <v>0</v>
      </c>
      <c r="K33" s="27" t="s">
        <v>231</v>
      </c>
      <c r="L33" s="29" t="s">
        <v>231</v>
      </c>
      <c r="M33" s="30">
        <v>6.2711651824909076</v>
      </c>
      <c r="N33" s="27">
        <v>47.033738868681802</v>
      </c>
      <c r="O33" s="27" t="s">
        <v>231</v>
      </c>
      <c r="P33" s="27" t="s">
        <v>231</v>
      </c>
      <c r="Q33" s="27">
        <v>31.351351351351354</v>
      </c>
      <c r="R33" s="27">
        <v>39.099099099099099</v>
      </c>
      <c r="S33" s="29">
        <v>0.50169321459927263</v>
      </c>
      <c r="T33" s="27">
        <v>6.2711651824909076</v>
      </c>
      <c r="U33" s="11" t="s">
        <v>231</v>
      </c>
      <c r="V33" s="29" t="s">
        <v>231</v>
      </c>
      <c r="W33" s="27">
        <v>2.1949078138718172</v>
      </c>
      <c r="X33" s="27">
        <v>4.076257368619089</v>
      </c>
      <c r="Y33" s="27">
        <v>1.5677912956227267</v>
      </c>
      <c r="Z33" s="27" t="s">
        <v>231</v>
      </c>
      <c r="AA33" s="11" t="s">
        <v>231</v>
      </c>
      <c r="AB33" s="8">
        <v>0</v>
      </c>
      <c r="AC33" s="8">
        <v>99</v>
      </c>
      <c r="AD33" s="8">
        <f t="shared" si="22"/>
        <v>17.837837837837824</v>
      </c>
      <c r="AE33" s="8">
        <f t="shared" si="23"/>
        <v>18.651985318651981</v>
      </c>
      <c r="AF33" s="8">
        <v>0</v>
      </c>
      <c r="AG33" s="8">
        <f t="shared" si="11"/>
        <v>100</v>
      </c>
      <c r="AH33" s="8">
        <v>0</v>
      </c>
      <c r="AI33" s="8">
        <v>0</v>
      </c>
      <c r="AJ33" s="8">
        <f t="shared" si="24"/>
        <v>91.54417679612024</v>
      </c>
      <c r="AK33" s="8">
        <f t="shared" si="12"/>
        <v>82.561533310268516</v>
      </c>
      <c r="AL33" s="8">
        <v>0</v>
      </c>
      <c r="AM33" s="8">
        <v>0</v>
      </c>
      <c r="AN33" s="8">
        <f t="shared" si="14"/>
        <v>1.0130924180774434</v>
      </c>
      <c r="AO33" s="8">
        <f t="shared" si="15"/>
        <v>14.309576750314468</v>
      </c>
      <c r="AP33" s="8">
        <f t="shared" si="16"/>
        <v>14.654072880587368</v>
      </c>
      <c r="AQ33" s="8">
        <f t="shared" si="26"/>
        <v>82.477174816767672</v>
      </c>
      <c r="AR33" s="8">
        <v>0</v>
      </c>
      <c r="AS33" s="8">
        <v>0</v>
      </c>
      <c r="AT33" s="8">
        <f t="shared" si="17"/>
        <v>15.943290445026509</v>
      </c>
      <c r="AU33" s="8">
        <f t="shared" si="18"/>
        <v>12.487630704840296</v>
      </c>
      <c r="AV33" s="8">
        <f t="shared" si="19"/>
        <v>21.03175601898705</v>
      </c>
      <c r="AW33" s="8">
        <v>0</v>
      </c>
      <c r="AX33" s="8">
        <v>0</v>
      </c>
      <c r="AY33" s="8">
        <f t="shared" si="0"/>
        <v>49.5</v>
      </c>
      <c r="AZ33" s="8">
        <f t="shared" si="1"/>
        <v>18.244911578244903</v>
      </c>
      <c r="BA33" s="8">
        <f t="shared" si="2"/>
        <v>38.308835359224048</v>
      </c>
      <c r="BB33" s="8">
        <f t="shared" si="3"/>
        <v>41.280766655134258</v>
      </c>
      <c r="BC33" s="8">
        <f t="shared" si="4"/>
        <v>0</v>
      </c>
      <c r="BD33" s="8">
        <f t="shared" si="5"/>
        <v>1.0130924180774434</v>
      </c>
      <c r="BE33" s="8">
        <f t="shared" si="6"/>
        <v>14.481824815450917</v>
      </c>
      <c r="BF33" s="8">
        <f t="shared" si="7"/>
        <v>27.492391605589223</v>
      </c>
      <c r="BG33" s="8">
        <f t="shared" si="8"/>
        <v>9.8925354337707709</v>
      </c>
      <c r="BH33" s="8">
        <f t="shared" si="9"/>
        <v>22.2460397628324</v>
      </c>
    </row>
    <row r="34" spans="1:60" x14ac:dyDescent="0.2">
      <c r="A34" s="2">
        <v>1501204</v>
      </c>
      <c r="B34" s="2">
        <v>150120</v>
      </c>
      <c r="C34" s="1" t="s">
        <v>28</v>
      </c>
      <c r="D34" s="9" t="s">
        <v>52</v>
      </c>
      <c r="E34" s="23">
        <v>185.87360594795538</v>
      </c>
      <c r="F34" s="24">
        <v>39.591078066914498</v>
      </c>
      <c r="G34" s="23">
        <v>26.022304832713754</v>
      </c>
      <c r="H34" s="23">
        <v>22.304832713754646</v>
      </c>
      <c r="I34" s="26" t="s">
        <v>231</v>
      </c>
      <c r="J34" s="27">
        <v>0</v>
      </c>
      <c r="K34" s="27" t="s">
        <v>231</v>
      </c>
      <c r="L34" s="29">
        <v>1.9364458472918806</v>
      </c>
      <c r="M34" s="30">
        <v>5.8093375418756414</v>
      </c>
      <c r="N34" s="27">
        <v>42.601808640421375</v>
      </c>
      <c r="O34" s="27">
        <v>3.8728916945837613</v>
      </c>
      <c r="P34" s="27">
        <v>5.8093375418756414</v>
      </c>
      <c r="Q34" s="27">
        <v>24.535315985130111</v>
      </c>
      <c r="R34" s="27">
        <v>65.05576208178438</v>
      </c>
      <c r="S34" s="29">
        <v>0.65839158807923936</v>
      </c>
      <c r="T34" s="27">
        <v>5.8093375418756414</v>
      </c>
      <c r="U34" s="11">
        <v>2.0220811258947706</v>
      </c>
      <c r="V34" s="29" t="s">
        <v>231</v>
      </c>
      <c r="W34" s="27">
        <v>0.96822292364594031</v>
      </c>
      <c r="X34" s="27">
        <v>3.6792471098545732</v>
      </c>
      <c r="Y34" s="27">
        <v>0.3872891694583761</v>
      </c>
      <c r="Z34" s="27">
        <v>0.19364458472918805</v>
      </c>
      <c r="AA34" s="11">
        <v>0.3872891694583761</v>
      </c>
      <c r="AB34" s="8">
        <f t="shared" si="29"/>
        <v>56.495603853760969</v>
      </c>
      <c r="AC34" s="8">
        <f t="shared" si="10"/>
        <v>32.795093532309743</v>
      </c>
      <c r="AD34" s="8">
        <f t="shared" si="22"/>
        <v>21.635687732342003</v>
      </c>
      <c r="AE34" s="8">
        <f t="shared" si="23"/>
        <v>15.691403919408875</v>
      </c>
      <c r="AF34" s="8">
        <v>0</v>
      </c>
      <c r="AG34" s="8">
        <f t="shared" si="11"/>
        <v>100</v>
      </c>
      <c r="AH34" s="8">
        <v>0</v>
      </c>
      <c r="AI34" s="8">
        <f t="shared" ref="AI20:AI83" si="32">(L34-$AI$1)/($AI$2-$AI$1)*100</f>
        <v>52.113480911882426</v>
      </c>
      <c r="AJ34" s="8">
        <f t="shared" si="24"/>
        <v>92.188343664568322</v>
      </c>
      <c r="AK34" s="8">
        <f t="shared" si="12"/>
        <v>85.551311222465287</v>
      </c>
      <c r="AL34" s="8">
        <f t="shared" si="25"/>
        <v>84.437408253395247</v>
      </c>
      <c r="AM34" s="8">
        <f t="shared" si="13"/>
        <v>92.32817706230631</v>
      </c>
      <c r="AN34" s="8">
        <f t="shared" si="14"/>
        <v>39.957495543110447</v>
      </c>
      <c r="AO34" s="8">
        <f t="shared" si="15"/>
        <v>66.346167670521368</v>
      </c>
      <c r="AP34" s="8">
        <f t="shared" si="16"/>
        <v>19.231111832726828</v>
      </c>
      <c r="AQ34" s="8">
        <f t="shared" si="26"/>
        <v>84.227066301026483</v>
      </c>
      <c r="AR34" s="8">
        <f t="shared" si="27"/>
        <v>88.951306274038714</v>
      </c>
      <c r="AS34" s="8">
        <v>0</v>
      </c>
      <c r="AT34" s="8">
        <f t="shared" si="17"/>
        <v>3.6807084744372602</v>
      </c>
      <c r="AU34" s="8">
        <f t="shared" si="18"/>
        <v>9.5678335447449943</v>
      </c>
      <c r="AV34" s="8">
        <f t="shared" si="19"/>
        <v>0</v>
      </c>
      <c r="AW34" s="8">
        <f t="shared" si="20"/>
        <v>1.0242170504577226</v>
      </c>
      <c r="AX34" s="8">
        <f t="shared" si="21"/>
        <v>10.39352353156168</v>
      </c>
      <c r="AY34" s="8">
        <f t="shared" si="0"/>
        <v>44.645348693035359</v>
      </c>
      <c r="AZ34" s="8">
        <f t="shared" si="1"/>
        <v>18.663545825875438</v>
      </c>
      <c r="BA34" s="8">
        <f t="shared" si="2"/>
        <v>48.860364915290148</v>
      </c>
      <c r="BB34" s="8">
        <f t="shared" si="3"/>
        <v>84.994359737930267</v>
      </c>
      <c r="BC34" s="8">
        <f t="shared" si="4"/>
        <v>92.32817706230631</v>
      </c>
      <c r="BD34" s="8">
        <f t="shared" si="5"/>
        <v>39.957495543110447</v>
      </c>
      <c r="BE34" s="8">
        <f t="shared" si="6"/>
        <v>42.788639751624096</v>
      </c>
      <c r="BF34" s="8">
        <f t="shared" si="7"/>
        <v>57.726124191688399</v>
      </c>
      <c r="BG34" s="8">
        <f t="shared" si="8"/>
        <v>4.9332565202403318</v>
      </c>
      <c r="BH34" s="8">
        <f t="shared" si="9"/>
        <v>48.321923582344525</v>
      </c>
    </row>
    <row r="35" spans="1:60" x14ac:dyDescent="0.2">
      <c r="A35" s="2">
        <v>1501253</v>
      </c>
      <c r="B35" s="2">
        <v>150125</v>
      </c>
      <c r="C35" s="1" t="s">
        <v>35</v>
      </c>
      <c r="D35" s="9" t="s">
        <v>53</v>
      </c>
      <c r="E35" s="23" t="s">
        <v>231</v>
      </c>
      <c r="F35" s="24">
        <v>2.083333333333333</v>
      </c>
      <c r="G35" s="23">
        <v>20.833333333333332</v>
      </c>
      <c r="H35" s="23" t="s">
        <v>231</v>
      </c>
      <c r="I35" s="26" t="s">
        <v>231</v>
      </c>
      <c r="J35" s="27">
        <v>0</v>
      </c>
      <c r="K35" s="27">
        <v>24.807740014884644</v>
      </c>
      <c r="L35" s="29" t="s">
        <v>231</v>
      </c>
      <c r="M35" s="30">
        <v>49.615480029769287</v>
      </c>
      <c r="N35" s="27">
        <v>24.807740014884644</v>
      </c>
      <c r="O35" s="27" t="s">
        <v>231</v>
      </c>
      <c r="P35" s="27" t="s">
        <v>231</v>
      </c>
      <c r="Q35" s="27">
        <v>39.583333333333329</v>
      </c>
      <c r="R35" s="27">
        <v>91.666666666666657</v>
      </c>
      <c r="S35" s="29">
        <v>2.7288514016373107</v>
      </c>
      <c r="T35" s="27">
        <v>24.807740014884644</v>
      </c>
      <c r="U35" s="11">
        <v>30.873726458783576</v>
      </c>
      <c r="V35" s="29" t="s">
        <v>231</v>
      </c>
      <c r="W35" s="27">
        <v>7.4423220044653933</v>
      </c>
      <c r="X35" s="27">
        <v>14.884644008930787</v>
      </c>
      <c r="Y35" s="27">
        <v>9.9230960059538571</v>
      </c>
      <c r="Z35" s="27">
        <v>2.4807740014884643</v>
      </c>
      <c r="AA35" s="11" t="s">
        <v>231</v>
      </c>
      <c r="AB35" s="8">
        <v>0</v>
      </c>
      <c r="AC35" s="8">
        <v>0</v>
      </c>
      <c r="AD35" s="8">
        <f t="shared" si="22"/>
        <v>41.25</v>
      </c>
      <c r="AE35" s="8">
        <v>0</v>
      </c>
      <c r="AF35" s="8">
        <v>0</v>
      </c>
      <c r="AG35" s="8">
        <f t="shared" si="11"/>
        <v>100</v>
      </c>
      <c r="AH35" s="8">
        <f t="shared" si="28"/>
        <v>0</v>
      </c>
      <c r="AI35" s="8">
        <v>0</v>
      </c>
      <c r="AJ35" s="8">
        <f t="shared" si="24"/>
        <v>31.086618381032505</v>
      </c>
      <c r="AK35" s="8">
        <f t="shared" si="12"/>
        <v>97.555181004870448</v>
      </c>
      <c r="AL35" s="8">
        <v>0</v>
      </c>
      <c r="AM35" s="8">
        <v>0</v>
      </c>
      <c r="AN35" s="8">
        <v>0</v>
      </c>
      <c r="AO35" s="8">
        <v>99</v>
      </c>
      <c r="AP35" s="8">
        <f t="shared" si="16"/>
        <v>79.707650325363048</v>
      </c>
      <c r="AQ35" s="8">
        <f t="shared" si="26"/>
        <v>12.241026968800035</v>
      </c>
      <c r="AR35" s="8">
        <v>0</v>
      </c>
      <c r="AS35" s="8">
        <v>0</v>
      </c>
      <c r="AT35" s="8">
        <f t="shared" si="17"/>
        <v>68.399179613057584</v>
      </c>
      <c r="AU35" s="8">
        <f t="shared" si="18"/>
        <v>91.977507656137632</v>
      </c>
      <c r="AV35" s="8">
        <v>99</v>
      </c>
      <c r="AW35" s="8">
        <f t="shared" si="20"/>
        <v>97.746073521718984</v>
      </c>
      <c r="AX35" s="8">
        <v>0</v>
      </c>
      <c r="AY35" s="8">
        <f t="shared" si="0"/>
        <v>0</v>
      </c>
      <c r="AZ35" s="8">
        <f t="shared" si="1"/>
        <v>20.625</v>
      </c>
      <c r="BA35" s="8">
        <f t="shared" si="2"/>
        <v>26.217323676206501</v>
      </c>
      <c r="BB35" s="8">
        <f t="shared" si="3"/>
        <v>48.777590502435224</v>
      </c>
      <c r="BC35" s="8">
        <f t="shared" si="4"/>
        <v>0</v>
      </c>
      <c r="BD35" s="8">
        <f t="shared" si="5"/>
        <v>0</v>
      </c>
      <c r="BE35" s="8">
        <f t="shared" si="6"/>
        <v>89.353825162681517</v>
      </c>
      <c r="BF35" s="8">
        <f t="shared" si="7"/>
        <v>4.0803423229333449</v>
      </c>
      <c r="BG35" s="8">
        <f t="shared" si="8"/>
        <v>71.424552158182834</v>
      </c>
      <c r="BH35" s="8">
        <f t="shared" si="9"/>
        <v>28.942070424715489</v>
      </c>
    </row>
    <row r="36" spans="1:60" x14ac:dyDescent="0.2">
      <c r="A36" s="2">
        <v>1501303</v>
      </c>
      <c r="B36" s="2">
        <v>150130</v>
      </c>
      <c r="C36" s="1" t="s">
        <v>28</v>
      </c>
      <c r="D36" s="9" t="s">
        <v>54</v>
      </c>
      <c r="E36" s="23" t="s">
        <v>231</v>
      </c>
      <c r="F36" s="24">
        <v>33.484162895927597</v>
      </c>
      <c r="G36" s="23">
        <v>16.742081447963802</v>
      </c>
      <c r="H36" s="23">
        <v>13.122171945701357</v>
      </c>
      <c r="I36" s="26">
        <v>0.78957757599684175</v>
      </c>
      <c r="J36" s="27">
        <v>3.158310303987367</v>
      </c>
      <c r="K36" s="27">
        <v>0.78957757599684175</v>
      </c>
      <c r="L36" s="29" t="s">
        <v>231</v>
      </c>
      <c r="M36" s="30">
        <v>3.158310303987367</v>
      </c>
      <c r="N36" s="27">
        <v>86.853533359652587</v>
      </c>
      <c r="O36" s="27">
        <v>4.7374654559810496</v>
      </c>
      <c r="P36" s="27">
        <v>11.843663639952625</v>
      </c>
      <c r="Q36" s="27">
        <v>18.642533936651585</v>
      </c>
      <c r="R36" s="27">
        <v>71.447963800904972</v>
      </c>
      <c r="S36" s="29">
        <v>1.4133438610343465</v>
      </c>
      <c r="T36" s="27">
        <v>5.5270430319778923</v>
      </c>
      <c r="U36" s="11">
        <v>3.092791476266691</v>
      </c>
      <c r="V36" s="29" t="s">
        <v>231</v>
      </c>
      <c r="W36" s="27">
        <v>12.791156731148835</v>
      </c>
      <c r="X36" s="27">
        <v>10.343466245558625</v>
      </c>
      <c r="Y36" s="27">
        <v>4.2637189103829449</v>
      </c>
      <c r="Z36" s="27">
        <v>0.94749309119620995</v>
      </c>
      <c r="AA36" s="11">
        <v>2.5266482431898938</v>
      </c>
      <c r="AB36" s="8">
        <v>0</v>
      </c>
      <c r="AC36" s="8">
        <f t="shared" si="10"/>
        <v>19.698265870834383</v>
      </c>
      <c r="AD36" s="8">
        <f t="shared" si="22"/>
        <v>56.714932126696823</v>
      </c>
      <c r="AE36" s="8">
        <f t="shared" si="23"/>
        <v>55.482933914306464</v>
      </c>
      <c r="AF36" s="8">
        <f t="shared" si="31"/>
        <v>94.522924506117121</v>
      </c>
      <c r="AG36" s="8">
        <f t="shared" si="11"/>
        <v>61.495459928938011</v>
      </c>
      <c r="AH36" s="8">
        <f t="shared" si="28"/>
        <v>99.227180586396656</v>
      </c>
      <c r="AI36" s="8">
        <v>0</v>
      </c>
      <c r="AJ36" s="8">
        <f t="shared" si="24"/>
        <v>95.886051995161139</v>
      </c>
      <c r="AK36" s="8">
        <f t="shared" si="12"/>
        <v>55.69911989090194</v>
      </c>
      <c r="AL36" s="8">
        <f t="shared" si="25"/>
        <v>78.586764547660366</v>
      </c>
      <c r="AM36" s="8">
        <f t="shared" si="13"/>
        <v>78.492887380698676</v>
      </c>
      <c r="AN36" s="8">
        <f t="shared" si="14"/>
        <v>73.626757407743852</v>
      </c>
      <c r="AO36" s="8">
        <f t="shared" si="15"/>
        <v>79.160926877404222</v>
      </c>
      <c r="AP36" s="8">
        <f t="shared" si="16"/>
        <v>41.282686993227848</v>
      </c>
      <c r="AQ36" s="8">
        <f t="shared" si="26"/>
        <v>85.296696430277677</v>
      </c>
      <c r="AR36" s="8">
        <f t="shared" si="27"/>
        <v>79.747519693561983</v>
      </c>
      <c r="AS36" s="8">
        <v>0</v>
      </c>
      <c r="AT36" s="8">
        <v>99</v>
      </c>
      <c r="AU36" s="8">
        <f t="shared" si="18"/>
        <v>58.579584946924598</v>
      </c>
      <c r="AV36" s="8">
        <f t="shared" si="19"/>
        <v>69.062242861661971</v>
      </c>
      <c r="AW36" s="8">
        <f t="shared" si="20"/>
        <v>32.904191357679984</v>
      </c>
      <c r="AX36" s="8">
        <v>99</v>
      </c>
      <c r="AY36" s="8">
        <f t="shared" si="0"/>
        <v>9.8491329354171917</v>
      </c>
      <c r="AZ36" s="8">
        <f t="shared" si="1"/>
        <v>56.098933020501647</v>
      </c>
      <c r="BA36" s="8">
        <f t="shared" si="2"/>
        <v>70.226323403322596</v>
      </c>
      <c r="BB36" s="8">
        <f t="shared" si="3"/>
        <v>67.142942219281153</v>
      </c>
      <c r="BC36" s="8">
        <f t="shared" si="4"/>
        <v>78.492887380698676</v>
      </c>
      <c r="BD36" s="8">
        <f t="shared" si="5"/>
        <v>73.626757407743852</v>
      </c>
      <c r="BE36" s="8">
        <f t="shared" si="6"/>
        <v>60.221806935316039</v>
      </c>
      <c r="BF36" s="8">
        <f t="shared" si="7"/>
        <v>55.014738707946549</v>
      </c>
      <c r="BG36" s="8">
        <f t="shared" si="8"/>
        <v>71.709203833253312</v>
      </c>
      <c r="BH36" s="8">
        <f t="shared" si="9"/>
        <v>60.264747315942344</v>
      </c>
    </row>
    <row r="37" spans="1:60" x14ac:dyDescent="0.2">
      <c r="A37" s="2">
        <v>1501402</v>
      </c>
      <c r="B37" s="2">
        <v>150140</v>
      </c>
      <c r="C37" s="1" t="s">
        <v>43</v>
      </c>
      <c r="D37" s="9" t="s">
        <v>55</v>
      </c>
      <c r="E37" s="23">
        <v>63.031831074692718</v>
      </c>
      <c r="F37" s="24">
        <v>32.732429877087931</v>
      </c>
      <c r="G37" s="23">
        <v>16.955562559092343</v>
      </c>
      <c r="H37" s="23">
        <v>14.812480302552789</v>
      </c>
      <c r="I37" s="26">
        <v>2.762000701241289</v>
      </c>
      <c r="J37" s="27">
        <v>11.124725046666304</v>
      </c>
      <c r="K37" s="27">
        <v>0.61377793360917532</v>
      </c>
      <c r="L37" s="29">
        <v>0.23016672510344074</v>
      </c>
      <c r="M37" s="30">
        <v>2.1482227676321135</v>
      </c>
      <c r="N37" s="27">
        <v>148.68770441682273</v>
      </c>
      <c r="O37" s="27">
        <v>5.1403901939768435</v>
      </c>
      <c r="P37" s="27">
        <v>12.275558672183507</v>
      </c>
      <c r="Q37" s="27">
        <v>12.795461708162623</v>
      </c>
      <c r="R37" s="27">
        <v>56.079420107154107</v>
      </c>
      <c r="S37" s="29">
        <v>3.836112085057346</v>
      </c>
      <c r="T37" s="27">
        <v>12.045391947080066</v>
      </c>
      <c r="U37" s="11">
        <v>6.1735770900545663</v>
      </c>
      <c r="V37" s="29" t="s">
        <v>231</v>
      </c>
      <c r="W37" s="27">
        <v>32.261702635332284</v>
      </c>
      <c r="X37" s="27">
        <v>17.247159934417827</v>
      </c>
      <c r="Y37" s="27">
        <v>6.9203462014434516</v>
      </c>
      <c r="Z37" s="27">
        <v>3.7593898433561992</v>
      </c>
      <c r="AA37" s="11">
        <v>4.3348066561148011</v>
      </c>
      <c r="AB37" s="8">
        <f t="shared" si="29"/>
        <v>94.111549432314291</v>
      </c>
      <c r="AC37" s="8">
        <f t="shared" si="10"/>
        <v>18.086106946152174</v>
      </c>
      <c r="AD37" s="8">
        <f t="shared" si="22"/>
        <v>55.90797352663094</v>
      </c>
      <c r="AE37" s="8">
        <f t="shared" si="23"/>
        <v>48.15826436795026</v>
      </c>
      <c r="AF37" s="8">
        <f t="shared" si="31"/>
        <v>54.427912337010738</v>
      </c>
      <c r="AG37" s="8">
        <v>0</v>
      </c>
      <c r="AH37" s="8">
        <f t="shared" si="28"/>
        <v>99.95346857393983</v>
      </c>
      <c r="AI37" s="8">
        <f t="shared" si="32"/>
        <v>100</v>
      </c>
      <c r="AJ37" s="8">
        <f t="shared" si="24"/>
        <v>97.294943252266421</v>
      </c>
      <c r="AK37" s="8">
        <f t="shared" si="12"/>
        <v>13.985819066153232</v>
      </c>
      <c r="AL37" s="8">
        <f t="shared" si="25"/>
        <v>75.860138795763746</v>
      </c>
      <c r="AM37" s="8">
        <f t="shared" si="13"/>
        <v>77.502653709888975</v>
      </c>
      <c r="AN37" s="8">
        <v>99</v>
      </c>
      <c r="AO37" s="8">
        <f t="shared" si="15"/>
        <v>48.3508561928749</v>
      </c>
      <c r="AP37" s="8">
        <v>99</v>
      </c>
      <c r="AQ37" s="8">
        <f t="shared" si="26"/>
        <v>60.598297601725903</v>
      </c>
      <c r="AR37" s="8">
        <f t="shared" si="27"/>
        <v>53.26520047468334</v>
      </c>
      <c r="AS37" s="8">
        <v>0</v>
      </c>
      <c r="AT37" s="8">
        <v>99</v>
      </c>
      <c r="AU37" s="8">
        <v>99</v>
      </c>
      <c r="AV37" s="8">
        <v>99</v>
      </c>
      <c r="AW37" s="8">
        <v>99</v>
      </c>
      <c r="AX37" s="8">
        <v>99</v>
      </c>
      <c r="AY37" s="8">
        <f t="shared" si="0"/>
        <v>56.098828189233231</v>
      </c>
      <c r="AZ37" s="8">
        <f t="shared" si="1"/>
        <v>52.033118947290603</v>
      </c>
      <c r="BA37" s="8">
        <f t="shared" si="2"/>
        <v>70.335264832643389</v>
      </c>
      <c r="BB37" s="8">
        <f t="shared" si="3"/>
        <v>44.922978930958486</v>
      </c>
      <c r="BC37" s="8">
        <f t="shared" si="4"/>
        <v>77.502653709888975</v>
      </c>
      <c r="BD37" s="8">
        <f t="shared" si="5"/>
        <v>99</v>
      </c>
      <c r="BE37" s="8">
        <f t="shared" si="6"/>
        <v>73.675428096437457</v>
      </c>
      <c r="BF37" s="8">
        <f t="shared" si="7"/>
        <v>37.954499358803083</v>
      </c>
      <c r="BG37" s="8">
        <f t="shared" si="8"/>
        <v>99</v>
      </c>
      <c r="BH37" s="8">
        <f t="shared" si="9"/>
        <v>67.835863562806139</v>
      </c>
    </row>
    <row r="38" spans="1:60" x14ac:dyDescent="0.2">
      <c r="A38" s="2">
        <v>1501451</v>
      </c>
      <c r="B38" s="2">
        <v>150145</v>
      </c>
      <c r="C38" s="1" t="s">
        <v>37</v>
      </c>
      <c r="D38" s="9" t="s">
        <v>56</v>
      </c>
      <c r="E38" s="23" t="s">
        <v>231</v>
      </c>
      <c r="F38" s="24">
        <v>65.527065527065531</v>
      </c>
      <c r="G38" s="23">
        <v>14.245014245014245</v>
      </c>
      <c r="H38" s="23">
        <v>11.396011396011396</v>
      </c>
      <c r="I38" s="26" t="s">
        <v>231</v>
      </c>
      <c r="J38" s="27">
        <v>0</v>
      </c>
      <c r="K38" s="27">
        <v>5.525167136305873</v>
      </c>
      <c r="L38" s="29" t="s">
        <v>231</v>
      </c>
      <c r="M38" s="30">
        <v>5.525167136305873</v>
      </c>
      <c r="N38" s="27">
        <v>116.02850986242333</v>
      </c>
      <c r="O38" s="27">
        <v>16.575501408917621</v>
      </c>
      <c r="P38" s="27">
        <v>44.201337090446984</v>
      </c>
      <c r="Q38" s="27">
        <v>21.937321937321936</v>
      </c>
      <c r="R38" s="27">
        <v>62.962962962962962</v>
      </c>
      <c r="S38" s="29">
        <v>2.7625835681529365</v>
      </c>
      <c r="T38" s="27">
        <v>5.525167136305873</v>
      </c>
      <c r="U38" s="11" t="s">
        <v>231</v>
      </c>
      <c r="V38" s="29" t="s">
        <v>231</v>
      </c>
      <c r="W38" s="27">
        <v>11.050334272611746</v>
      </c>
      <c r="X38" s="27">
        <v>5.525167136305873</v>
      </c>
      <c r="Y38" s="27">
        <v>2.2100668545223492</v>
      </c>
      <c r="Z38" s="27" t="s">
        <v>231</v>
      </c>
      <c r="AA38" s="11">
        <v>0.5525167136305873</v>
      </c>
      <c r="AB38" s="8">
        <v>0</v>
      </c>
      <c r="AC38" s="8">
        <f t="shared" si="10"/>
        <v>88.417146317577178</v>
      </c>
      <c r="AD38" s="8">
        <f t="shared" si="22"/>
        <v>66.15384615384616</v>
      </c>
      <c r="AE38" s="8">
        <f t="shared" si="23"/>
        <v>62.962962962962962</v>
      </c>
      <c r="AF38" s="8">
        <v>0</v>
      </c>
      <c r="AG38" s="8">
        <f t="shared" si="11"/>
        <v>100</v>
      </c>
      <c r="AH38" s="8">
        <f t="shared" si="28"/>
        <v>79.662852895656016</v>
      </c>
      <c r="AI38" s="8">
        <v>0</v>
      </c>
      <c r="AJ38" s="8">
        <f t="shared" si="24"/>
        <v>92.5847104996448</v>
      </c>
      <c r="AK38" s="8">
        <f t="shared" si="12"/>
        <v>36.01769535478482</v>
      </c>
      <c r="AL38" s="8">
        <v>0</v>
      </c>
      <c r="AM38" s="8">
        <f t="shared" si="13"/>
        <v>4.3043569078228368</v>
      </c>
      <c r="AN38" s="8">
        <f t="shared" si="14"/>
        <v>54.801509999914785</v>
      </c>
      <c r="AO38" s="8">
        <f t="shared" si="15"/>
        <v>62.150630990905654</v>
      </c>
      <c r="AP38" s="8">
        <f t="shared" si="16"/>
        <v>80.692940961464075</v>
      </c>
      <c r="AQ38" s="8">
        <f t="shared" si="26"/>
        <v>85.303804306838387</v>
      </c>
      <c r="AR38" s="8">
        <v>0</v>
      </c>
      <c r="AS38" s="8">
        <v>0</v>
      </c>
      <c r="AT38" s="8">
        <v>99</v>
      </c>
      <c r="AU38" s="8">
        <f t="shared" si="18"/>
        <v>23.14358362175351</v>
      </c>
      <c r="AV38" s="8">
        <f t="shared" si="19"/>
        <v>32.474499367214428</v>
      </c>
      <c r="AW38" s="8">
        <v>0</v>
      </c>
      <c r="AX38" s="8">
        <f t="shared" si="21"/>
        <v>18.310681054306972</v>
      </c>
      <c r="AY38" s="8">
        <f t="shared" si="0"/>
        <v>44.208573158788589</v>
      </c>
      <c r="AZ38" s="8">
        <f t="shared" si="1"/>
        <v>64.558404558404561</v>
      </c>
      <c r="BA38" s="8">
        <f t="shared" si="2"/>
        <v>54.449512679060163</v>
      </c>
      <c r="BB38" s="8">
        <f t="shared" si="3"/>
        <v>18.00884767739241</v>
      </c>
      <c r="BC38" s="8">
        <f t="shared" si="4"/>
        <v>4.3043569078228368</v>
      </c>
      <c r="BD38" s="8">
        <f t="shared" si="5"/>
        <v>54.801509999914785</v>
      </c>
      <c r="BE38" s="8">
        <f t="shared" si="6"/>
        <v>71.421785976184864</v>
      </c>
      <c r="BF38" s="8">
        <f t="shared" si="7"/>
        <v>28.434601435612795</v>
      </c>
      <c r="BG38" s="8">
        <f t="shared" si="8"/>
        <v>34.585752808654981</v>
      </c>
      <c r="BH38" s="8">
        <f t="shared" si="9"/>
        <v>41.641482800204003</v>
      </c>
    </row>
    <row r="39" spans="1:60" x14ac:dyDescent="0.2">
      <c r="A39" s="2">
        <v>1501501</v>
      </c>
      <c r="B39" s="2">
        <v>150150</v>
      </c>
      <c r="C39" s="1" t="s">
        <v>43</v>
      </c>
      <c r="D39" s="9" t="s">
        <v>57</v>
      </c>
      <c r="E39" s="23" t="s">
        <v>231</v>
      </c>
      <c r="F39" s="24">
        <v>38.139534883720934</v>
      </c>
      <c r="G39" s="23">
        <v>15.116279069767442</v>
      </c>
      <c r="H39" s="23">
        <v>11.627906976744185</v>
      </c>
      <c r="I39" s="26">
        <v>4.7194298928689413</v>
      </c>
      <c r="J39" s="27">
        <v>1.5731432976229807</v>
      </c>
      <c r="K39" s="27" t="s">
        <v>231</v>
      </c>
      <c r="L39" s="29">
        <v>1.5731432976229807</v>
      </c>
      <c r="M39" s="30" t="s">
        <v>231</v>
      </c>
      <c r="N39" s="27">
        <v>92.81545455975585</v>
      </c>
      <c r="O39" s="27">
        <v>1.5731432976229807</v>
      </c>
      <c r="P39" s="27">
        <v>25.170292761967691</v>
      </c>
      <c r="Q39" s="27">
        <v>19.186046511627907</v>
      </c>
      <c r="R39" s="27">
        <v>50.697674418604656</v>
      </c>
      <c r="S39" s="29">
        <v>1.5731432976229805E-2</v>
      </c>
      <c r="T39" s="27">
        <v>15.731432976229804</v>
      </c>
      <c r="U39" s="11">
        <v>1.5436863229391788</v>
      </c>
      <c r="V39" s="29" t="s">
        <v>231</v>
      </c>
      <c r="W39" s="27">
        <v>4.8767442226312392</v>
      </c>
      <c r="X39" s="27">
        <v>9.5961741155001814</v>
      </c>
      <c r="Y39" s="27">
        <v>3.4609152547705571</v>
      </c>
      <c r="Z39" s="27">
        <v>0.94388597857378831</v>
      </c>
      <c r="AA39" s="11">
        <v>1.2585146380983845</v>
      </c>
      <c r="AB39" s="8">
        <v>0</v>
      </c>
      <c r="AC39" s="8">
        <f t="shared" si="10"/>
        <v>29.682128904310286</v>
      </c>
      <c r="AD39" s="8">
        <f t="shared" si="22"/>
        <v>62.860465116279073</v>
      </c>
      <c r="AE39" s="8">
        <f t="shared" si="23"/>
        <v>61.958082113120874</v>
      </c>
      <c r="AF39" s="8">
        <f t="shared" si="31"/>
        <v>14.63769377082548</v>
      </c>
      <c r="AG39" s="8">
        <f t="shared" si="11"/>
        <v>80.821023487029436</v>
      </c>
      <c r="AH39" s="8">
        <v>0</v>
      </c>
      <c r="AI39" s="8">
        <f t="shared" si="32"/>
        <v>62.309523431097055</v>
      </c>
      <c r="AJ39" s="8">
        <v>0</v>
      </c>
      <c r="AK39" s="8">
        <f t="shared" si="12"/>
        <v>51.67721083541511</v>
      </c>
      <c r="AL39" s="8">
        <f t="shared" si="25"/>
        <v>100</v>
      </c>
      <c r="AM39" s="8">
        <f t="shared" si="13"/>
        <v>47.938062966886427</v>
      </c>
      <c r="AN39" s="8">
        <f t="shared" si="14"/>
        <v>70.521319761645302</v>
      </c>
      <c r="AO39" s="8">
        <f t="shared" si="15"/>
        <v>37.561807576785675</v>
      </c>
      <c r="AP39" s="8">
        <f t="shared" si="16"/>
        <v>0.45950305613338316</v>
      </c>
      <c r="AQ39" s="8">
        <f t="shared" si="26"/>
        <v>46.631676203871713</v>
      </c>
      <c r="AR39" s="8">
        <f t="shared" si="27"/>
        <v>93.063570310790624</v>
      </c>
      <c r="AS39" s="8">
        <v>0</v>
      </c>
      <c r="AT39" s="8">
        <f t="shared" si="17"/>
        <v>42.752325965197919</v>
      </c>
      <c r="AU39" s="8">
        <f t="shared" si="18"/>
        <v>53.083652811829786</v>
      </c>
      <c r="AV39" s="8">
        <f t="shared" si="19"/>
        <v>54.759540442267948</v>
      </c>
      <c r="AW39" s="8">
        <f t="shared" si="20"/>
        <v>32.751647900022967</v>
      </c>
      <c r="AX39" s="8">
        <f t="shared" si="21"/>
        <v>52.139766917357974</v>
      </c>
      <c r="AY39" s="8">
        <f t="shared" si="0"/>
        <v>14.841064452155143</v>
      </c>
      <c r="AZ39" s="8">
        <f t="shared" si="1"/>
        <v>62.40927361469997</v>
      </c>
      <c r="BA39" s="8">
        <f t="shared" si="2"/>
        <v>31.553648137790397</v>
      </c>
      <c r="BB39" s="8">
        <f t="shared" si="3"/>
        <v>75.838605417707555</v>
      </c>
      <c r="BC39" s="8">
        <f t="shared" si="4"/>
        <v>47.938062966886427</v>
      </c>
      <c r="BD39" s="8">
        <f t="shared" si="5"/>
        <v>70.521319761645302</v>
      </c>
      <c r="BE39" s="8">
        <f t="shared" si="6"/>
        <v>19.01065531645953</v>
      </c>
      <c r="BF39" s="8">
        <f t="shared" si="7"/>
        <v>46.56508217155411</v>
      </c>
      <c r="BG39" s="8">
        <f t="shared" si="8"/>
        <v>47.097386807335319</v>
      </c>
      <c r="BH39" s="8">
        <f t="shared" si="9"/>
        <v>46.197233182914857</v>
      </c>
    </row>
    <row r="40" spans="1:60" x14ac:dyDescent="0.2">
      <c r="A40" s="2">
        <v>1501576</v>
      </c>
      <c r="B40" s="2">
        <v>150157</v>
      </c>
      <c r="C40" s="1" t="s">
        <v>58</v>
      </c>
      <c r="D40" s="9" t="s">
        <v>59</v>
      </c>
      <c r="E40" s="23">
        <v>420.16806722689074</v>
      </c>
      <c r="F40" s="24">
        <v>42.436974789915965</v>
      </c>
      <c r="G40" s="23">
        <v>12.605042016806722</v>
      </c>
      <c r="H40" s="23">
        <v>8.4033613445378155</v>
      </c>
      <c r="I40" s="26" t="s">
        <v>231</v>
      </c>
      <c r="J40" s="27">
        <v>0</v>
      </c>
      <c r="K40" s="27" t="s">
        <v>231</v>
      </c>
      <c r="L40" s="29" t="s">
        <v>231</v>
      </c>
      <c r="M40" s="30">
        <v>27.770063871146906</v>
      </c>
      <c r="N40" s="27">
        <v>105.52624271035823</v>
      </c>
      <c r="O40" s="27" t="s">
        <v>231</v>
      </c>
      <c r="P40" s="27">
        <v>11.108025548458761</v>
      </c>
      <c r="Q40" s="27">
        <v>25.210084033613445</v>
      </c>
      <c r="R40" s="27">
        <v>62.184873949579831</v>
      </c>
      <c r="S40" s="29">
        <v>1.7217439600111082</v>
      </c>
      <c r="T40" s="27">
        <v>16.66203832268814</v>
      </c>
      <c r="U40" s="11">
        <v>11.591515011011939</v>
      </c>
      <c r="V40" s="29" t="s">
        <v>231</v>
      </c>
      <c r="W40" s="27">
        <v>3.3324076645376284</v>
      </c>
      <c r="X40" s="27">
        <v>8.3310191613440718</v>
      </c>
      <c r="Y40" s="27">
        <v>3.8878089419605666</v>
      </c>
      <c r="Z40" s="27">
        <v>0.5554012774229381</v>
      </c>
      <c r="AA40" s="11">
        <v>0.5554012774229381</v>
      </c>
      <c r="AB40" s="8">
        <v>0</v>
      </c>
      <c r="AC40" s="8">
        <f t="shared" si="10"/>
        <v>38.898374465469374</v>
      </c>
      <c r="AD40" s="8">
        <f t="shared" si="22"/>
        <v>72.35294117647058</v>
      </c>
      <c r="AE40" s="8">
        <f t="shared" si="23"/>
        <v>75.931113186015153</v>
      </c>
      <c r="AF40" s="8">
        <v>0</v>
      </c>
      <c r="AG40" s="8">
        <f t="shared" si="11"/>
        <v>100</v>
      </c>
      <c r="AH40" s="8">
        <v>0</v>
      </c>
      <c r="AI40" s="8">
        <v>0</v>
      </c>
      <c r="AJ40" s="8">
        <f t="shared" si="24"/>
        <v>61.557062501912249</v>
      </c>
      <c r="AK40" s="8">
        <f t="shared" si="12"/>
        <v>43.102519515376031</v>
      </c>
      <c r="AL40" s="8">
        <v>0</v>
      </c>
      <c r="AM40" s="8">
        <f t="shared" si="13"/>
        <v>80.179532406377021</v>
      </c>
      <c r="AN40" s="8">
        <f t="shared" si="14"/>
        <v>36.102110779959588</v>
      </c>
      <c r="AO40" s="8">
        <f t="shared" si="15"/>
        <v>60.590757916468682</v>
      </c>
      <c r="AP40" s="8">
        <f t="shared" si="16"/>
        <v>50.290816653493685</v>
      </c>
      <c r="AQ40" s="8">
        <f t="shared" si="26"/>
        <v>43.105559038594087</v>
      </c>
      <c r="AR40" s="8">
        <f t="shared" si="27"/>
        <v>6.692806443522417</v>
      </c>
      <c r="AS40" s="8">
        <v>0</v>
      </c>
      <c r="AT40" s="8">
        <f t="shared" si="17"/>
        <v>27.314332243506701</v>
      </c>
      <c r="AU40" s="8">
        <f t="shared" si="18"/>
        <v>43.779117826459093</v>
      </c>
      <c r="AV40" s="8">
        <f t="shared" si="19"/>
        <v>62.36505311016812</v>
      </c>
      <c r="AW40" s="8">
        <f t="shared" si="20"/>
        <v>16.322773682999074</v>
      </c>
      <c r="AX40" s="8">
        <f t="shared" si="21"/>
        <v>18.448899812219675</v>
      </c>
      <c r="AY40" s="8">
        <f t="shared" si="0"/>
        <v>19.449187232734687</v>
      </c>
      <c r="AZ40" s="8">
        <f t="shared" si="1"/>
        <v>74.142027181242867</v>
      </c>
      <c r="BA40" s="8">
        <f t="shared" si="2"/>
        <v>32.311412500382446</v>
      </c>
      <c r="BB40" s="8">
        <f t="shared" si="3"/>
        <v>21.551259757688015</v>
      </c>
      <c r="BC40" s="8">
        <f t="shared" si="4"/>
        <v>80.179532406377021</v>
      </c>
      <c r="BD40" s="8">
        <f t="shared" si="5"/>
        <v>36.102110779959588</v>
      </c>
      <c r="BE40" s="8">
        <f t="shared" si="6"/>
        <v>55.440787284981184</v>
      </c>
      <c r="BF40" s="8">
        <f t="shared" si="7"/>
        <v>16.599455160705499</v>
      </c>
      <c r="BG40" s="8">
        <f t="shared" si="8"/>
        <v>33.646035335070529</v>
      </c>
      <c r="BH40" s="8">
        <f t="shared" si="9"/>
        <v>41.046867515460207</v>
      </c>
    </row>
    <row r="41" spans="1:60" x14ac:dyDescent="0.2">
      <c r="A41" s="2">
        <v>1501600</v>
      </c>
      <c r="B41" s="2">
        <v>150160</v>
      </c>
      <c r="C41" s="1" t="s">
        <v>46</v>
      </c>
      <c r="D41" s="9" t="s">
        <v>60</v>
      </c>
      <c r="E41" s="23" t="s">
        <v>231</v>
      </c>
      <c r="F41" s="24">
        <v>18.090452261306535</v>
      </c>
      <c r="G41" s="23">
        <v>15.075376884422109</v>
      </c>
      <c r="H41" s="23">
        <v>10.050251256281408</v>
      </c>
      <c r="I41" s="26" t="s">
        <v>231</v>
      </c>
      <c r="J41" s="27">
        <v>7.9226746949770241</v>
      </c>
      <c r="K41" s="27" t="s">
        <v>231</v>
      </c>
      <c r="L41" s="29" t="s">
        <v>231</v>
      </c>
      <c r="M41" s="30" t="s">
        <v>231</v>
      </c>
      <c r="N41" s="27">
        <v>87.149421644747264</v>
      </c>
      <c r="O41" s="27">
        <v>7.9226746949770241</v>
      </c>
      <c r="P41" s="27">
        <v>31.690698779908097</v>
      </c>
      <c r="Q41" s="27">
        <v>23.115577889447238</v>
      </c>
      <c r="R41" s="27">
        <v>69.346733668341713</v>
      </c>
      <c r="S41" s="29">
        <v>0</v>
      </c>
      <c r="T41" s="27">
        <v>23.768024084931074</v>
      </c>
      <c r="U41" s="11" t="s">
        <v>231</v>
      </c>
      <c r="V41" s="29" t="s">
        <v>231</v>
      </c>
      <c r="W41" s="27">
        <v>1.5845349389954049</v>
      </c>
      <c r="X41" s="27">
        <v>10.299477103470132</v>
      </c>
      <c r="Y41" s="27">
        <v>2.3768024084931074</v>
      </c>
      <c r="Z41" s="27">
        <v>0.79226746949770244</v>
      </c>
      <c r="AA41" s="11">
        <v>0.79226746949770244</v>
      </c>
      <c r="AB41" s="8">
        <v>0</v>
      </c>
      <c r="AC41" s="8">
        <v>0</v>
      </c>
      <c r="AD41" s="8">
        <f t="shared" si="22"/>
        <v>63.015075376884425</v>
      </c>
      <c r="AE41" s="8">
        <f t="shared" si="23"/>
        <v>68.79459023512625</v>
      </c>
      <c r="AF41" s="8">
        <v>0</v>
      </c>
      <c r="AG41" s="8">
        <f t="shared" si="11"/>
        <v>3.4107114561876122</v>
      </c>
      <c r="AH41" s="8">
        <v>0</v>
      </c>
      <c r="AI41" s="8">
        <v>0</v>
      </c>
      <c r="AJ41" s="8">
        <v>0</v>
      </c>
      <c r="AK41" s="8">
        <f t="shared" si="12"/>
        <v>55.49951380197642</v>
      </c>
      <c r="AL41" s="8">
        <f t="shared" si="25"/>
        <v>57.032184455543735</v>
      </c>
      <c r="AM41" s="8">
        <f t="shared" si="13"/>
        <v>32.988306418487113</v>
      </c>
      <c r="AN41" s="8">
        <f t="shared" si="14"/>
        <v>48.069374334739038</v>
      </c>
      <c r="AO41" s="8">
        <f t="shared" si="15"/>
        <v>74.948488132472207</v>
      </c>
      <c r="AP41" s="8">
        <f t="shared" si="16"/>
        <v>0</v>
      </c>
      <c r="AQ41" s="8">
        <f t="shared" si="26"/>
        <v>16.180570408534624</v>
      </c>
      <c r="AR41" s="8">
        <v>0</v>
      </c>
      <c r="AS41" s="8">
        <v>0</v>
      </c>
      <c r="AT41" s="8">
        <f t="shared" si="17"/>
        <v>9.8416848326691166</v>
      </c>
      <c r="AU41" s="8">
        <f t="shared" si="18"/>
        <v>58.256068439958987</v>
      </c>
      <c r="AV41" s="8">
        <f t="shared" si="19"/>
        <v>35.44505012953929</v>
      </c>
      <c r="AW41" s="8">
        <f t="shared" si="20"/>
        <v>26.339757271628635</v>
      </c>
      <c r="AX41" s="8">
        <f t="shared" si="21"/>
        <v>29.798744439300627</v>
      </c>
      <c r="AY41" s="8">
        <f t="shared" si="0"/>
        <v>0</v>
      </c>
      <c r="AZ41" s="8">
        <f t="shared" si="1"/>
        <v>65.904832806005345</v>
      </c>
      <c r="BA41" s="8">
        <f t="shared" si="2"/>
        <v>0.68214229123752246</v>
      </c>
      <c r="BB41" s="8">
        <f t="shared" si="3"/>
        <v>56.265849128760081</v>
      </c>
      <c r="BC41" s="8">
        <f t="shared" si="4"/>
        <v>32.988306418487113</v>
      </c>
      <c r="BD41" s="8">
        <f t="shared" si="5"/>
        <v>48.069374334739038</v>
      </c>
      <c r="BE41" s="8">
        <f t="shared" si="6"/>
        <v>37.474244066236103</v>
      </c>
      <c r="BF41" s="8">
        <f t="shared" si="7"/>
        <v>5.3935234695115417</v>
      </c>
      <c r="BG41" s="8">
        <f t="shared" si="8"/>
        <v>31.936261022619327</v>
      </c>
      <c r="BH41" s="8">
        <f t="shared" si="9"/>
        <v>30.968281504177341</v>
      </c>
    </row>
    <row r="42" spans="1:60" x14ac:dyDescent="0.2">
      <c r="A42" s="2">
        <v>1501709</v>
      </c>
      <c r="B42" s="2">
        <v>150170</v>
      </c>
      <c r="C42" s="1" t="s">
        <v>46</v>
      </c>
      <c r="D42" s="9" t="s">
        <v>61</v>
      </c>
      <c r="E42" s="23">
        <v>151.13350125944584</v>
      </c>
      <c r="F42" s="24">
        <v>46.146095717884137</v>
      </c>
      <c r="G42" s="23">
        <v>12.090680100755668</v>
      </c>
      <c r="H42" s="23">
        <v>11.586901763224182</v>
      </c>
      <c r="I42" s="26" t="s">
        <v>231</v>
      </c>
      <c r="J42" s="27">
        <v>2.4373994572723876</v>
      </c>
      <c r="K42" s="27" t="s">
        <v>231</v>
      </c>
      <c r="L42" s="29" t="s">
        <v>231</v>
      </c>
      <c r="M42" s="30">
        <v>8.1246648575746256</v>
      </c>
      <c r="N42" s="27">
        <v>95.871045319380571</v>
      </c>
      <c r="O42" s="27">
        <v>4.8747989145447752</v>
      </c>
      <c r="P42" s="27">
        <v>20.311662143936562</v>
      </c>
      <c r="Q42" s="27">
        <v>23.727959697732999</v>
      </c>
      <c r="R42" s="27">
        <v>62.921914357682617</v>
      </c>
      <c r="S42" s="29">
        <v>2.9736273378723128</v>
      </c>
      <c r="T42" s="27">
        <v>17.874262686664174</v>
      </c>
      <c r="U42" s="11">
        <v>3.8425477628686924</v>
      </c>
      <c r="V42" s="29" t="s">
        <v>231</v>
      </c>
      <c r="W42" s="27">
        <v>7.2309517232414162</v>
      </c>
      <c r="X42" s="27">
        <v>12.105750637786191</v>
      </c>
      <c r="Y42" s="27">
        <v>4.4685656716660445</v>
      </c>
      <c r="Z42" s="27">
        <v>1.3811930257876863</v>
      </c>
      <c r="AA42" s="11">
        <v>1.7061796200906714</v>
      </c>
      <c r="AB42" s="8">
        <f t="shared" si="29"/>
        <v>67.133531290941377</v>
      </c>
      <c r="AC42" s="8">
        <f t="shared" si="10"/>
        <v>46.852917177959739</v>
      </c>
      <c r="AD42" s="8">
        <f t="shared" si="22"/>
        <v>74.297229219143574</v>
      </c>
      <c r="AE42" s="8">
        <f t="shared" si="23"/>
        <v>62.135771371707563</v>
      </c>
      <c r="AF42" s="8">
        <v>0</v>
      </c>
      <c r="AG42" s="8">
        <f t="shared" si="11"/>
        <v>70.284444516663683</v>
      </c>
      <c r="AH42" s="8">
        <v>0</v>
      </c>
      <c r="AI42" s="8">
        <v>0</v>
      </c>
      <c r="AJ42" s="8">
        <f t="shared" si="24"/>
        <v>88.958876618379463</v>
      </c>
      <c r="AK42" s="8">
        <f t="shared" si="12"/>
        <v>49.615910839403135</v>
      </c>
      <c r="AL42" s="8">
        <f t="shared" si="25"/>
        <v>77.6574174279489</v>
      </c>
      <c r="AM42" s="8">
        <f t="shared" si="13"/>
        <v>59.077759589813525</v>
      </c>
      <c r="AN42" s="8">
        <f t="shared" si="14"/>
        <v>44.570442371077732</v>
      </c>
      <c r="AO42" s="8">
        <f t="shared" si="15"/>
        <v>62.068338845638628</v>
      </c>
      <c r="AP42" s="8">
        <f t="shared" si="16"/>
        <v>86.857367133605734</v>
      </c>
      <c r="AQ42" s="8">
        <f t="shared" si="26"/>
        <v>38.51237122353244</v>
      </c>
      <c r="AR42" s="8">
        <f t="shared" si="27"/>
        <v>73.302642377433884</v>
      </c>
      <c r="AS42" s="8">
        <v>0</v>
      </c>
      <c r="AT42" s="8">
        <f t="shared" si="17"/>
        <v>66.286212036536568</v>
      </c>
      <c r="AU42" s="8">
        <f t="shared" si="18"/>
        <v>71.540239867326406</v>
      </c>
      <c r="AV42" s="8">
        <f t="shared" si="19"/>
        <v>72.711780638086125</v>
      </c>
      <c r="AW42" s="8">
        <f t="shared" si="20"/>
        <v>51.245201060834574</v>
      </c>
      <c r="AX42" s="8">
        <f t="shared" si="21"/>
        <v>73.590392462913698</v>
      </c>
      <c r="AY42" s="8">
        <f t="shared" si="0"/>
        <v>56.993224234450558</v>
      </c>
      <c r="AZ42" s="8">
        <f t="shared" si="1"/>
        <v>68.216500295425561</v>
      </c>
      <c r="BA42" s="8">
        <f t="shared" si="2"/>
        <v>31.84866422700863</v>
      </c>
      <c r="BB42" s="8">
        <f t="shared" si="3"/>
        <v>63.636664133676021</v>
      </c>
      <c r="BC42" s="8">
        <f t="shared" si="4"/>
        <v>59.077759589813525</v>
      </c>
      <c r="BD42" s="8">
        <f t="shared" si="5"/>
        <v>44.570442371077732</v>
      </c>
      <c r="BE42" s="8">
        <f t="shared" si="6"/>
        <v>74.462852989622178</v>
      </c>
      <c r="BF42" s="8">
        <f t="shared" si="7"/>
        <v>37.27167120032211</v>
      </c>
      <c r="BG42" s="8">
        <f t="shared" si="8"/>
        <v>67.074765213139472</v>
      </c>
      <c r="BH42" s="8">
        <f t="shared" si="9"/>
        <v>55.905838250503976</v>
      </c>
    </row>
    <row r="43" spans="1:60" x14ac:dyDescent="0.2">
      <c r="A43" s="2">
        <v>1501725</v>
      </c>
      <c r="B43" s="2">
        <v>150172</v>
      </c>
      <c r="C43" s="1" t="s">
        <v>40</v>
      </c>
      <c r="D43" s="9" t="s">
        <v>62</v>
      </c>
      <c r="E43" s="23" t="s">
        <v>231</v>
      </c>
      <c r="F43" s="24">
        <v>25.657894736842106</v>
      </c>
      <c r="G43" s="23">
        <v>3.2894736842105261</v>
      </c>
      <c r="H43" s="23">
        <v>3.2894736842105261</v>
      </c>
      <c r="I43" s="26" t="s">
        <v>231</v>
      </c>
      <c r="J43" s="27">
        <v>4.0456347600938587</v>
      </c>
      <c r="K43" s="27" t="s">
        <v>231</v>
      </c>
      <c r="L43" s="29" t="s">
        <v>231</v>
      </c>
      <c r="M43" s="30" t="s">
        <v>231</v>
      </c>
      <c r="N43" s="27">
        <v>93.04959948215874</v>
      </c>
      <c r="O43" s="27">
        <v>12.136904280281575</v>
      </c>
      <c r="P43" s="27">
        <v>20.228173800469293</v>
      </c>
      <c r="Q43" s="27">
        <v>22.697368421052634</v>
      </c>
      <c r="R43" s="27">
        <v>61.51315789473685</v>
      </c>
      <c r="S43" s="29">
        <v>1.658710251638482</v>
      </c>
      <c r="T43" s="27">
        <v>20.228173800469293</v>
      </c>
      <c r="U43" s="11" t="s">
        <v>231</v>
      </c>
      <c r="V43" s="29" t="s">
        <v>231</v>
      </c>
      <c r="W43" s="27">
        <v>2.427380856056315</v>
      </c>
      <c r="X43" s="27">
        <v>6.4730156161501737</v>
      </c>
      <c r="Y43" s="27">
        <v>2.427380856056315</v>
      </c>
      <c r="Z43" s="27">
        <v>0.80912695201877172</v>
      </c>
      <c r="AA43" s="11">
        <v>1.2136904280281575</v>
      </c>
      <c r="AB43" s="8">
        <v>0</v>
      </c>
      <c r="AC43" s="8">
        <f t="shared" si="10"/>
        <v>2.9141314196151478</v>
      </c>
      <c r="AD43" s="8">
        <v>99</v>
      </c>
      <c r="AE43" s="8">
        <f t="shared" si="23"/>
        <v>98.091293047433396</v>
      </c>
      <c r="AF43" s="8">
        <v>0</v>
      </c>
      <c r="AG43" s="8">
        <f t="shared" si="11"/>
        <v>50.677643822315723</v>
      </c>
      <c r="AH43" s="8">
        <v>0</v>
      </c>
      <c r="AI43" s="8">
        <v>0</v>
      </c>
      <c r="AJ43" s="8">
        <v>0</v>
      </c>
      <c r="AK43" s="8">
        <f t="shared" si="12"/>
        <v>51.519256788036536</v>
      </c>
      <c r="AL43" s="8">
        <f t="shared" si="25"/>
        <v>28.514136720743355</v>
      </c>
      <c r="AM43" s="8">
        <f t="shared" si="13"/>
        <v>59.269178714026147</v>
      </c>
      <c r="AN43" s="8">
        <f t="shared" si="14"/>
        <v>50.458874572454867</v>
      </c>
      <c r="AO43" s="8">
        <f t="shared" si="15"/>
        <v>59.244135911023847</v>
      </c>
      <c r="AP43" s="8">
        <f t="shared" si="16"/>
        <v>48.44965051939726</v>
      </c>
      <c r="AQ43" s="8">
        <f t="shared" si="26"/>
        <v>29.593266669153422</v>
      </c>
      <c r="AR43" s="8">
        <v>0</v>
      </c>
      <c r="AS43" s="8">
        <v>0</v>
      </c>
      <c r="AT43" s="8">
        <f t="shared" si="17"/>
        <v>18.267212226776618</v>
      </c>
      <c r="AU43" s="8">
        <f t="shared" si="18"/>
        <v>30.114499960949619</v>
      </c>
      <c r="AV43" s="8">
        <f t="shared" si="19"/>
        <v>36.346152758151092</v>
      </c>
      <c r="AW43" s="8">
        <f t="shared" si="20"/>
        <v>27.052738547035943</v>
      </c>
      <c r="AX43" s="8">
        <f t="shared" si="21"/>
        <v>49.991939000792598</v>
      </c>
      <c r="AY43" s="8">
        <f t="shared" si="0"/>
        <v>1.4570657098075739</v>
      </c>
      <c r="AZ43" s="8">
        <f t="shared" si="1"/>
        <v>98.545646523716698</v>
      </c>
      <c r="BA43" s="8">
        <f t="shared" si="2"/>
        <v>10.135528764463144</v>
      </c>
      <c r="BB43" s="8">
        <f t="shared" si="3"/>
        <v>40.016696754389947</v>
      </c>
      <c r="BC43" s="8">
        <f t="shared" si="4"/>
        <v>59.269178714026147</v>
      </c>
      <c r="BD43" s="8">
        <f t="shared" si="5"/>
        <v>50.458874572454867</v>
      </c>
      <c r="BE43" s="8">
        <f t="shared" si="6"/>
        <v>53.846893215210557</v>
      </c>
      <c r="BF43" s="8">
        <f t="shared" si="7"/>
        <v>9.8644222230511414</v>
      </c>
      <c r="BG43" s="8">
        <f t="shared" si="8"/>
        <v>32.354508498741176</v>
      </c>
      <c r="BH43" s="8">
        <f t="shared" si="9"/>
        <v>39.54986833065125</v>
      </c>
    </row>
    <row r="44" spans="1:60" x14ac:dyDescent="0.2">
      <c r="A44" s="2">
        <v>1501758</v>
      </c>
      <c r="B44" s="2">
        <v>150175</v>
      </c>
      <c r="C44" s="1" t="s">
        <v>58</v>
      </c>
      <c r="D44" s="9" t="s">
        <v>63</v>
      </c>
      <c r="E44" s="23" t="s">
        <v>231</v>
      </c>
      <c r="F44" s="24">
        <v>43.518518518518519</v>
      </c>
      <c r="G44" s="23">
        <v>9.2592592592592595</v>
      </c>
      <c r="H44" s="23">
        <v>9.2592592592592595</v>
      </c>
      <c r="I44" s="26" t="s">
        <v>231</v>
      </c>
      <c r="J44" s="27">
        <v>0</v>
      </c>
      <c r="K44" s="27" t="s">
        <v>231</v>
      </c>
      <c r="L44" s="29" t="s">
        <v>231</v>
      </c>
      <c r="M44" s="30">
        <v>14.742739200943536</v>
      </c>
      <c r="N44" s="27">
        <v>58.970956803774143</v>
      </c>
      <c r="O44" s="27">
        <v>29.485478401887072</v>
      </c>
      <c r="P44" s="27">
        <v>14.742739200943536</v>
      </c>
      <c r="Q44" s="27">
        <v>19.444444444444446</v>
      </c>
      <c r="R44" s="27">
        <v>79.629629629629633</v>
      </c>
      <c r="S44" s="29">
        <v>3.685684800235884</v>
      </c>
      <c r="T44" s="27" t="s">
        <v>231</v>
      </c>
      <c r="U44" s="11" t="s">
        <v>231</v>
      </c>
      <c r="V44" s="29" t="s">
        <v>231</v>
      </c>
      <c r="W44" s="27">
        <v>1.4742739200943535</v>
      </c>
      <c r="X44" s="27">
        <v>16.21701312103789</v>
      </c>
      <c r="Y44" s="27">
        <v>7.371369600471767</v>
      </c>
      <c r="Z44" s="27">
        <v>1.4742739200943535</v>
      </c>
      <c r="AA44" s="11">
        <v>1.4742739200943535</v>
      </c>
      <c r="AB44" s="8">
        <v>0</v>
      </c>
      <c r="AC44" s="8">
        <f t="shared" si="10"/>
        <v>41.217842056758684</v>
      </c>
      <c r="AD44" s="8">
        <f t="shared" si="22"/>
        <v>85</v>
      </c>
      <c r="AE44" s="8">
        <f t="shared" si="23"/>
        <v>72.222222222222214</v>
      </c>
      <c r="AF44" s="8">
        <v>0</v>
      </c>
      <c r="AG44" s="8">
        <f t="shared" si="11"/>
        <v>100</v>
      </c>
      <c r="AH44" s="8">
        <v>0</v>
      </c>
      <c r="AI44" s="8">
        <v>0</v>
      </c>
      <c r="AJ44" s="8">
        <f t="shared" si="24"/>
        <v>79.727847875177588</v>
      </c>
      <c r="AK44" s="8">
        <f t="shared" si="12"/>
        <v>74.508692070160194</v>
      </c>
      <c r="AL44" s="8">
        <v>0</v>
      </c>
      <c r="AM44" s="8">
        <f t="shared" si="13"/>
        <v>71.845989360394384</v>
      </c>
      <c r="AN44" s="8">
        <f t="shared" si="14"/>
        <v>69.044925828574861</v>
      </c>
      <c r="AO44" s="8">
        <f t="shared" si="15"/>
        <v>95.563112245345394</v>
      </c>
      <c r="AP44" s="8">
        <v>99</v>
      </c>
      <c r="AQ44" s="8">
        <v>0</v>
      </c>
      <c r="AR44" s="8">
        <v>0</v>
      </c>
      <c r="AS44" s="8">
        <v>0</v>
      </c>
      <c r="AT44" s="8">
        <f t="shared" si="17"/>
        <v>8.7394581783684639</v>
      </c>
      <c r="AU44" s="8">
        <v>99</v>
      </c>
      <c r="AV44" s="8">
        <v>99</v>
      </c>
      <c r="AW44" s="8">
        <f t="shared" si="20"/>
        <v>55.181557627881297</v>
      </c>
      <c r="AX44" s="8">
        <f t="shared" si="21"/>
        <v>62.478238212289952</v>
      </c>
      <c r="AY44" s="8">
        <f t="shared" si="0"/>
        <v>20.608921028379342</v>
      </c>
      <c r="AZ44" s="8">
        <f t="shared" si="1"/>
        <v>78.611111111111114</v>
      </c>
      <c r="BA44" s="8">
        <f t="shared" si="2"/>
        <v>35.94556957503552</v>
      </c>
      <c r="BB44" s="8">
        <f t="shared" si="3"/>
        <v>37.254346035080097</v>
      </c>
      <c r="BC44" s="8">
        <f t="shared" si="4"/>
        <v>71.845989360394384</v>
      </c>
      <c r="BD44" s="8">
        <f t="shared" si="5"/>
        <v>69.044925828574861</v>
      </c>
      <c r="BE44" s="8">
        <f t="shared" si="6"/>
        <v>97.281556122672697</v>
      </c>
      <c r="BF44" s="8">
        <f t="shared" si="7"/>
        <v>0</v>
      </c>
      <c r="BG44" s="8">
        <f t="shared" si="8"/>
        <v>64.879850803707953</v>
      </c>
      <c r="BH44" s="8">
        <f t="shared" si="9"/>
        <v>52.83025220721732</v>
      </c>
    </row>
    <row r="45" spans="1:60" x14ac:dyDescent="0.2">
      <c r="A45" s="2">
        <v>1501782</v>
      </c>
      <c r="B45" s="2">
        <v>150178</v>
      </c>
      <c r="C45" s="1" t="s">
        <v>64</v>
      </c>
      <c r="D45" s="9" t="s">
        <v>65</v>
      </c>
      <c r="E45" s="23">
        <v>156.25</v>
      </c>
      <c r="F45" s="24">
        <v>48.28125</v>
      </c>
      <c r="G45" s="23">
        <v>3.125</v>
      </c>
      <c r="H45" s="23">
        <v>1.5625</v>
      </c>
      <c r="I45" s="26" t="s">
        <v>231</v>
      </c>
      <c r="J45" s="27">
        <v>0</v>
      </c>
      <c r="K45" s="27" t="s">
        <v>231</v>
      </c>
      <c r="L45" s="29" t="s">
        <v>231</v>
      </c>
      <c r="M45" s="30">
        <v>6.5628281414070706</v>
      </c>
      <c r="N45" s="27">
        <v>72.19110955547778</v>
      </c>
      <c r="O45" s="27">
        <v>10.938046902345116</v>
      </c>
      <c r="P45" s="27">
        <v>19.688484424221212</v>
      </c>
      <c r="Q45" s="27">
        <v>24.84375</v>
      </c>
      <c r="R45" s="27">
        <v>57.65625</v>
      </c>
      <c r="S45" s="29">
        <v>0.98442422121106055</v>
      </c>
      <c r="T45" s="27" t="s">
        <v>231</v>
      </c>
      <c r="U45" s="11">
        <v>1.4577896992579851</v>
      </c>
      <c r="V45" s="29" t="s">
        <v>231</v>
      </c>
      <c r="W45" s="27">
        <v>7.8753937696884844</v>
      </c>
      <c r="X45" s="27">
        <v>11.15680784039202</v>
      </c>
      <c r="Y45" s="27">
        <v>0.6562828141407071</v>
      </c>
      <c r="Z45" s="27">
        <v>0.21876093804690233</v>
      </c>
      <c r="AA45" s="11">
        <v>0.43752187609380466</v>
      </c>
      <c r="AB45" s="8">
        <f t="shared" si="29"/>
        <v>65.566784649776451</v>
      </c>
      <c r="AC45" s="8">
        <f t="shared" si="10"/>
        <v>51.431947159640913</v>
      </c>
      <c r="AD45" s="8">
        <v>99</v>
      </c>
      <c r="AE45" s="8">
        <v>99</v>
      </c>
      <c r="AF45" s="8">
        <v>0</v>
      </c>
      <c r="AG45" s="8">
        <f t="shared" si="11"/>
        <v>100</v>
      </c>
      <c r="AH45" s="8">
        <v>0</v>
      </c>
      <c r="AI45" s="8">
        <v>0</v>
      </c>
      <c r="AJ45" s="8">
        <f t="shared" si="24"/>
        <v>91.137359190666757</v>
      </c>
      <c r="AK45" s="8">
        <f t="shared" si="12"/>
        <v>65.590383645339841</v>
      </c>
      <c r="AL45" s="8">
        <f t="shared" si="25"/>
        <v>36.626905908836555</v>
      </c>
      <c r="AM45" s="8">
        <f t="shared" si="13"/>
        <v>60.50655944836496</v>
      </c>
      <c r="AN45" s="8">
        <f t="shared" si="14"/>
        <v>38.195213223964473</v>
      </c>
      <c r="AO45" s="8">
        <f t="shared" si="15"/>
        <v>51.512004147044109</v>
      </c>
      <c r="AP45" s="8">
        <f t="shared" si="16"/>
        <v>28.754274252174145</v>
      </c>
      <c r="AQ45" s="8">
        <v>0</v>
      </c>
      <c r="AR45" s="8">
        <f t="shared" si="27"/>
        <v>93.801934511781681</v>
      </c>
      <c r="AS45" s="8">
        <v>0</v>
      </c>
      <c r="AT45" s="8">
        <f t="shared" si="17"/>
        <v>72.728390857534606</v>
      </c>
      <c r="AU45" s="8">
        <f t="shared" si="18"/>
        <v>64.561275410471339</v>
      </c>
      <c r="AV45" s="8">
        <f t="shared" si="19"/>
        <v>4.7923748549261385</v>
      </c>
      <c r="AW45" s="8">
        <f t="shared" si="20"/>
        <v>2.0863783356374737</v>
      </c>
      <c r="AX45" s="8">
        <f t="shared" si="21"/>
        <v>12.800508718075321</v>
      </c>
      <c r="AY45" s="8">
        <f t="shared" si="0"/>
        <v>58.499365904708682</v>
      </c>
      <c r="AZ45" s="8">
        <f t="shared" si="1"/>
        <v>99</v>
      </c>
      <c r="BA45" s="8">
        <f t="shared" si="2"/>
        <v>38.227471838133354</v>
      </c>
      <c r="BB45" s="8">
        <f t="shared" si="3"/>
        <v>51.108644777088202</v>
      </c>
      <c r="BC45" s="8">
        <f t="shared" si="4"/>
        <v>60.50655944836496</v>
      </c>
      <c r="BD45" s="8">
        <f t="shared" si="5"/>
        <v>38.195213223964473</v>
      </c>
      <c r="BE45" s="8">
        <f t="shared" si="6"/>
        <v>40.133139199609126</v>
      </c>
      <c r="BF45" s="8">
        <f t="shared" si="7"/>
        <v>31.267311503927228</v>
      </c>
      <c r="BG45" s="8">
        <f t="shared" si="8"/>
        <v>31.393785635328975</v>
      </c>
      <c r="BH45" s="8">
        <f t="shared" si="9"/>
        <v>49.814610170124993</v>
      </c>
    </row>
    <row r="46" spans="1:60" x14ac:dyDescent="0.2">
      <c r="A46" s="2">
        <v>1501808</v>
      </c>
      <c r="B46" s="2">
        <v>150180</v>
      </c>
      <c r="C46" s="1" t="s">
        <v>33</v>
      </c>
      <c r="D46" s="9" t="s">
        <v>66</v>
      </c>
      <c r="E46" s="23">
        <v>150.20653398422832</v>
      </c>
      <c r="F46" s="24">
        <v>69.658280135185876</v>
      </c>
      <c r="G46" s="23">
        <v>21.028914757791963</v>
      </c>
      <c r="H46" s="23">
        <v>15.771686068343973</v>
      </c>
      <c r="I46" s="26" t="s">
        <v>231</v>
      </c>
      <c r="J46" s="27">
        <v>0</v>
      </c>
      <c r="K46" s="27">
        <v>18.697180465185852</v>
      </c>
      <c r="L46" s="29">
        <v>0.93485902325929249</v>
      </c>
      <c r="M46" s="30">
        <v>22.436616558223019</v>
      </c>
      <c r="N46" s="27">
        <v>46.742951162964623</v>
      </c>
      <c r="O46" s="27">
        <v>5.6091541395557547</v>
      </c>
      <c r="P46" s="27">
        <v>7.4788721860743399</v>
      </c>
      <c r="Q46" s="27">
        <v>23.845287269996245</v>
      </c>
      <c r="R46" s="27">
        <v>25.159594442358241</v>
      </c>
      <c r="S46" s="29">
        <v>1.8884152269837708</v>
      </c>
      <c r="T46" s="27">
        <v>10.283449255852219</v>
      </c>
      <c r="U46" s="11">
        <v>2.8768699654775602</v>
      </c>
      <c r="V46" s="29" t="s">
        <v>231</v>
      </c>
      <c r="W46" s="27">
        <v>8.039787600029916</v>
      </c>
      <c r="X46" s="27">
        <v>9.4420761349188549</v>
      </c>
      <c r="Y46" s="27">
        <v>1.7762321441926556</v>
      </c>
      <c r="Z46" s="27">
        <v>1.4022885348889387</v>
      </c>
      <c r="AA46" s="11">
        <v>0.74788721860743401</v>
      </c>
      <c r="AB46" s="8">
        <f t="shared" si="29"/>
        <v>67.417382209032212</v>
      </c>
      <c r="AC46" s="8">
        <f t="shared" si="10"/>
        <v>97.276906808793882</v>
      </c>
      <c r="AD46" s="8">
        <f t="shared" si="22"/>
        <v>40.510702215546374</v>
      </c>
      <c r="AE46" s="8">
        <f t="shared" si="23"/>
        <v>44.001706049521793</v>
      </c>
      <c r="AF46" s="8">
        <v>0</v>
      </c>
      <c r="AG46" s="8">
        <f t="shared" si="11"/>
        <v>100</v>
      </c>
      <c r="AH46" s="8">
        <f t="shared" si="28"/>
        <v>25.244795369531602</v>
      </c>
      <c r="AI46" s="8">
        <f t="shared" si="32"/>
        <v>80.222895100768383</v>
      </c>
      <c r="AJ46" s="8">
        <f t="shared" si="24"/>
        <v>68.996266550032871</v>
      </c>
      <c r="AK46" s="8">
        <f t="shared" si="12"/>
        <v>82.757698550900656</v>
      </c>
      <c r="AL46" s="8">
        <f t="shared" si="25"/>
        <v>72.687973562291603</v>
      </c>
      <c r="AM46" s="8">
        <f t="shared" si="13"/>
        <v>88.500327015665675</v>
      </c>
      <c r="AN46" s="8">
        <f t="shared" si="14"/>
        <v>43.900074330655663</v>
      </c>
      <c r="AO46" s="8">
        <v>0</v>
      </c>
      <c r="AP46" s="8">
        <f t="shared" si="16"/>
        <v>55.159156153098266</v>
      </c>
      <c r="AQ46" s="8">
        <f t="shared" si="26"/>
        <v>67.274399766213236</v>
      </c>
      <c r="AR46" s="8">
        <f t="shared" si="27"/>
        <v>81.603573016243473</v>
      </c>
      <c r="AS46" s="8">
        <v>0</v>
      </c>
      <c r="AT46" s="8">
        <f t="shared" si="17"/>
        <v>74.371757329302056</v>
      </c>
      <c r="AU46" s="8">
        <f t="shared" si="18"/>
        <v>51.950344953544302</v>
      </c>
      <c r="AV46" s="8">
        <f t="shared" si="19"/>
        <v>24.745325841819408</v>
      </c>
      <c r="AW46" s="8">
        <f t="shared" si="20"/>
        <v>52.13732233238494</v>
      </c>
      <c r="AX46" s="8">
        <f t="shared" si="21"/>
        <v>27.672189578502142</v>
      </c>
      <c r="AY46" s="8">
        <f t="shared" si="0"/>
        <v>82.347144508913047</v>
      </c>
      <c r="AZ46" s="8">
        <f t="shared" si="1"/>
        <v>42.25620413253408</v>
      </c>
      <c r="BA46" s="8">
        <f t="shared" si="2"/>
        <v>54.892791404066578</v>
      </c>
      <c r="BB46" s="8">
        <f t="shared" si="3"/>
        <v>77.722836056596122</v>
      </c>
      <c r="BC46" s="8">
        <f t="shared" si="4"/>
        <v>88.500327015665675</v>
      </c>
      <c r="BD46" s="8">
        <f t="shared" si="5"/>
        <v>43.900074330655663</v>
      </c>
      <c r="BE46" s="8">
        <f t="shared" si="6"/>
        <v>27.579578076549133</v>
      </c>
      <c r="BF46" s="8">
        <f t="shared" si="7"/>
        <v>49.625990927485567</v>
      </c>
      <c r="BG46" s="8">
        <f t="shared" si="8"/>
        <v>46.175388007110563</v>
      </c>
      <c r="BH46" s="8">
        <f t="shared" si="9"/>
        <v>57.000037162175168</v>
      </c>
    </row>
    <row r="47" spans="1:60" x14ac:dyDescent="0.2">
      <c r="A47" s="2">
        <v>1501907</v>
      </c>
      <c r="B47" s="2">
        <v>150190</v>
      </c>
      <c r="C47" s="1" t="s">
        <v>30</v>
      </c>
      <c r="D47" s="9" t="s">
        <v>67</v>
      </c>
      <c r="E47" s="23" t="s">
        <v>231</v>
      </c>
      <c r="F47" s="24">
        <v>49.238578680203041</v>
      </c>
      <c r="G47" s="23">
        <v>27.918781725888326</v>
      </c>
      <c r="H47" s="23">
        <v>17.766497461928935</v>
      </c>
      <c r="I47" s="26" t="s">
        <v>231</v>
      </c>
      <c r="J47" s="27">
        <v>8.2024361235286882</v>
      </c>
      <c r="K47" s="27" t="s">
        <v>231</v>
      </c>
      <c r="L47" s="29" t="s">
        <v>231</v>
      </c>
      <c r="M47" s="30">
        <v>4.1012180617643441</v>
      </c>
      <c r="N47" s="27">
        <v>123.03654185293033</v>
      </c>
      <c r="O47" s="27" t="s">
        <v>231</v>
      </c>
      <c r="P47" s="27">
        <v>12.303654185293032</v>
      </c>
      <c r="Q47" s="27">
        <v>27.411167512690355</v>
      </c>
      <c r="R47" s="27">
        <v>50</v>
      </c>
      <c r="S47" s="29">
        <v>1.763523766558668</v>
      </c>
      <c r="T47" s="27">
        <v>16.404872247057376</v>
      </c>
      <c r="U47" s="11" t="s">
        <v>231</v>
      </c>
      <c r="V47" s="29" t="s">
        <v>231</v>
      </c>
      <c r="W47" s="27">
        <v>2.870852643235041</v>
      </c>
      <c r="X47" s="27">
        <v>6.1518270926465162</v>
      </c>
      <c r="Y47" s="27">
        <v>3.6910962555879099</v>
      </c>
      <c r="Z47" s="27">
        <v>0.4101218061764344</v>
      </c>
      <c r="AA47" s="11">
        <v>0.8202436123528688</v>
      </c>
      <c r="AB47" s="8">
        <v>0</v>
      </c>
      <c r="AC47" s="8">
        <f t="shared" si="10"/>
        <v>53.485024431709959</v>
      </c>
      <c r="AD47" s="8">
        <f t="shared" si="22"/>
        <v>14.467005076142117</v>
      </c>
      <c r="AE47" s="8">
        <f t="shared" si="23"/>
        <v>35.357523343986955</v>
      </c>
      <c r="AF47" s="8">
        <v>0</v>
      </c>
      <c r="AG47" s="8">
        <f t="shared" si="11"/>
        <v>0</v>
      </c>
      <c r="AH47" s="8">
        <v>0</v>
      </c>
      <c r="AI47" s="8">
        <v>0</v>
      </c>
      <c r="AJ47" s="8">
        <f t="shared" si="24"/>
        <v>94.570864500637384</v>
      </c>
      <c r="AK47" s="8">
        <f t="shared" si="12"/>
        <v>31.290080484049316</v>
      </c>
      <c r="AL47" s="8">
        <v>0</v>
      </c>
      <c r="AM47" s="8">
        <f t="shared" si="13"/>
        <v>77.438237310061396</v>
      </c>
      <c r="AN47" s="8">
        <f t="shared" si="14"/>
        <v>23.525902219506687</v>
      </c>
      <c r="AO47" s="8">
        <f t="shared" si="15"/>
        <v>36.163145570785858</v>
      </c>
      <c r="AP47" s="8">
        <f t="shared" si="16"/>
        <v>51.511172664435193</v>
      </c>
      <c r="AQ47" s="8">
        <f t="shared" si="26"/>
        <v>44.079976085583745</v>
      </c>
      <c r="AR47" s="8">
        <v>0</v>
      </c>
      <c r="AS47" s="8">
        <v>0</v>
      </c>
      <c r="AT47" s="8">
        <f t="shared" si="17"/>
        <v>22.700387515111249</v>
      </c>
      <c r="AU47" s="8">
        <f t="shared" si="18"/>
        <v>27.752330928593615</v>
      </c>
      <c r="AV47" s="8">
        <f t="shared" si="19"/>
        <v>58.860431530983227</v>
      </c>
      <c r="AW47" s="8">
        <f t="shared" si="20"/>
        <v>10.178958618071327</v>
      </c>
      <c r="AX47" s="8">
        <f t="shared" si="21"/>
        <v>31.13926869010184</v>
      </c>
      <c r="AY47" s="8">
        <f t="shared" si="0"/>
        <v>26.74251221585498</v>
      </c>
      <c r="AZ47" s="8">
        <f t="shared" si="1"/>
        <v>24.912264210064535</v>
      </c>
      <c r="BA47" s="8">
        <f t="shared" si="2"/>
        <v>18.914172900127475</v>
      </c>
      <c r="BB47" s="8">
        <f t="shared" si="3"/>
        <v>15.645040242024658</v>
      </c>
      <c r="BC47" s="8">
        <f t="shared" si="4"/>
        <v>77.438237310061396</v>
      </c>
      <c r="BD47" s="8">
        <f t="shared" si="5"/>
        <v>23.525902219506687</v>
      </c>
      <c r="BE47" s="8">
        <f t="shared" si="6"/>
        <v>43.837159117610526</v>
      </c>
      <c r="BF47" s="8">
        <f t="shared" si="7"/>
        <v>14.693325361861248</v>
      </c>
      <c r="BG47" s="8">
        <f t="shared" si="8"/>
        <v>30.126275456572252</v>
      </c>
      <c r="BH47" s="8">
        <f t="shared" si="9"/>
        <v>30.648321003742637</v>
      </c>
    </row>
    <row r="48" spans="1:60" x14ac:dyDescent="0.2">
      <c r="A48" s="2">
        <v>1502004</v>
      </c>
      <c r="B48" s="2">
        <v>150200</v>
      </c>
      <c r="C48" s="1" t="s">
        <v>33</v>
      </c>
      <c r="D48" s="9" t="s">
        <v>68</v>
      </c>
      <c r="E48" s="23" t="s">
        <v>231</v>
      </c>
      <c r="F48" s="24">
        <v>80.996884735202485</v>
      </c>
      <c r="G48" s="23">
        <v>24.922118380062305</v>
      </c>
      <c r="H48" s="23">
        <v>18.691588785046729</v>
      </c>
      <c r="I48" s="26" t="s">
        <v>231</v>
      </c>
      <c r="J48" s="27">
        <v>4.1699678912472375</v>
      </c>
      <c r="K48" s="27">
        <v>8.3399357824944751</v>
      </c>
      <c r="L48" s="29" t="s">
        <v>231</v>
      </c>
      <c r="M48" s="30">
        <v>4.1699678912472375</v>
      </c>
      <c r="N48" s="27">
        <v>87.569325716191983</v>
      </c>
      <c r="O48" s="27" t="s">
        <v>231</v>
      </c>
      <c r="P48" s="27">
        <v>12.509903673741713</v>
      </c>
      <c r="Q48" s="27">
        <v>24.922118380062305</v>
      </c>
      <c r="R48" s="27">
        <v>22.741433021806852</v>
      </c>
      <c r="S48" s="29">
        <v>0.83399357824944742</v>
      </c>
      <c r="T48" s="27" t="s">
        <v>231</v>
      </c>
      <c r="U48" s="11" t="s">
        <v>231</v>
      </c>
      <c r="V48" s="29" t="s">
        <v>231</v>
      </c>
      <c r="W48" s="27">
        <v>2.0849839456236188</v>
      </c>
      <c r="X48" s="27">
        <v>3.3359743129977897</v>
      </c>
      <c r="Y48" s="27">
        <v>0.83399357824944742</v>
      </c>
      <c r="Z48" s="27">
        <v>0.41699678912472371</v>
      </c>
      <c r="AA48" s="11">
        <v>0.41699678912472371</v>
      </c>
      <c r="AB48" s="8">
        <v>0</v>
      </c>
      <c r="AC48" s="8">
        <v>99</v>
      </c>
      <c r="AD48" s="8">
        <f t="shared" si="22"/>
        <v>25.794392523364486</v>
      </c>
      <c r="AE48" s="8">
        <f t="shared" si="23"/>
        <v>31.348794277143181</v>
      </c>
      <c r="AF48" s="8">
        <v>0</v>
      </c>
      <c r="AG48" s="8">
        <f t="shared" si="11"/>
        <v>49.161836453859301</v>
      </c>
      <c r="AH48" s="8">
        <f t="shared" si="28"/>
        <v>68.034088310732301</v>
      </c>
      <c r="AI48" s="8">
        <v>0</v>
      </c>
      <c r="AJ48" s="8">
        <f t="shared" si="24"/>
        <v>94.474970798161422</v>
      </c>
      <c r="AK48" s="8">
        <f t="shared" si="12"/>
        <v>55.21624672569402</v>
      </c>
      <c r="AL48" s="8">
        <v>0</v>
      </c>
      <c r="AM48" s="8">
        <f t="shared" si="13"/>
        <v>76.965355769854256</v>
      </c>
      <c r="AN48" s="8">
        <f t="shared" si="14"/>
        <v>37.747444158603209</v>
      </c>
      <c r="AO48" s="8">
        <v>0</v>
      </c>
      <c r="AP48" s="8">
        <f t="shared" si="16"/>
        <v>24.360310887144628</v>
      </c>
      <c r="AQ48" s="8">
        <v>0</v>
      </c>
      <c r="AR48" s="8">
        <v>0</v>
      </c>
      <c r="AS48" s="8">
        <v>0</v>
      </c>
      <c r="AT48" s="8">
        <f t="shared" si="17"/>
        <v>14.844434124501046</v>
      </c>
      <c r="AU48" s="8">
        <f t="shared" si="18"/>
        <v>7.0432465466167997</v>
      </c>
      <c r="AV48" s="8">
        <f t="shared" si="19"/>
        <v>7.9584593115689888</v>
      </c>
      <c r="AW48" s="8">
        <f t="shared" si="20"/>
        <v>10.469699102232042</v>
      </c>
      <c r="AX48" s="8">
        <f t="shared" si="21"/>
        <v>11.81701442530237</v>
      </c>
      <c r="AY48" s="8">
        <f t="shared" si="0"/>
        <v>49.5</v>
      </c>
      <c r="AZ48" s="8">
        <f t="shared" si="1"/>
        <v>28.571593400253832</v>
      </c>
      <c r="BA48" s="8">
        <f t="shared" si="2"/>
        <v>42.334179112550608</v>
      </c>
      <c r="BB48" s="8">
        <f t="shared" si="3"/>
        <v>27.60812336284701</v>
      </c>
      <c r="BC48" s="8">
        <f t="shared" si="4"/>
        <v>76.965355769854256</v>
      </c>
      <c r="BD48" s="8">
        <f t="shared" si="5"/>
        <v>37.747444158603209</v>
      </c>
      <c r="BE48" s="8">
        <f t="shared" si="6"/>
        <v>12.180155443572314</v>
      </c>
      <c r="BF48" s="8">
        <f t="shared" si="7"/>
        <v>0</v>
      </c>
      <c r="BG48" s="8">
        <f t="shared" si="8"/>
        <v>10.426570702044248</v>
      </c>
      <c r="BH48" s="8">
        <f t="shared" si="9"/>
        <v>31.7037135499695</v>
      </c>
    </row>
    <row r="49" spans="1:60" x14ac:dyDescent="0.2">
      <c r="A49" s="2">
        <v>1501956</v>
      </c>
      <c r="B49" s="2">
        <v>150195</v>
      </c>
      <c r="C49" s="1" t="s">
        <v>46</v>
      </c>
      <c r="D49" s="9" t="s">
        <v>69</v>
      </c>
      <c r="E49" s="23" t="s">
        <v>231</v>
      </c>
      <c r="F49" s="24">
        <v>45.541401273885349</v>
      </c>
      <c r="G49" s="23">
        <v>6.369426751592357</v>
      </c>
      <c r="H49" s="23">
        <v>3.1847133757961785</v>
      </c>
      <c r="I49" s="26" t="s">
        <v>231</v>
      </c>
      <c r="J49" s="27">
        <v>0</v>
      </c>
      <c r="K49" s="27">
        <v>5.0942435048395316</v>
      </c>
      <c r="L49" s="29" t="s">
        <v>231</v>
      </c>
      <c r="M49" s="30">
        <v>10.188487009679063</v>
      </c>
      <c r="N49" s="27">
        <v>86.602139582272031</v>
      </c>
      <c r="O49" s="27" t="s">
        <v>231</v>
      </c>
      <c r="P49" s="27">
        <v>30.565461029037188</v>
      </c>
      <c r="Q49" s="27">
        <v>31.528662420382165</v>
      </c>
      <c r="R49" s="27">
        <v>51.273885350318473</v>
      </c>
      <c r="S49" s="29">
        <v>0</v>
      </c>
      <c r="T49" s="27">
        <v>10.188487009679063</v>
      </c>
      <c r="U49" s="11" t="s">
        <v>231</v>
      </c>
      <c r="V49" s="29" t="s">
        <v>231</v>
      </c>
      <c r="W49" s="27">
        <v>6.1130922058074377</v>
      </c>
      <c r="X49" s="27">
        <v>10.697911360163015</v>
      </c>
      <c r="Y49" s="27">
        <v>4.0753948038716254</v>
      </c>
      <c r="Z49" s="27" t="s">
        <v>231</v>
      </c>
      <c r="AA49" s="11">
        <v>1.0188487009679064</v>
      </c>
      <c r="AB49" s="8">
        <v>0</v>
      </c>
      <c r="AC49" s="8">
        <f t="shared" si="10"/>
        <v>45.556095673294244</v>
      </c>
      <c r="AD49" s="8">
        <f t="shared" si="22"/>
        <v>95.923566878980893</v>
      </c>
      <c r="AE49" s="8">
        <f t="shared" si="23"/>
        <v>98.545254383895582</v>
      </c>
      <c r="AF49" s="8">
        <v>0</v>
      </c>
      <c r="AG49" s="8">
        <f t="shared" si="11"/>
        <v>100</v>
      </c>
      <c r="AH49" s="8">
        <f t="shared" si="28"/>
        <v>81.443144668902789</v>
      </c>
      <c r="AI49" s="8">
        <v>0</v>
      </c>
      <c r="AJ49" s="8">
        <f t="shared" si="24"/>
        <v>86.080214243421182</v>
      </c>
      <c r="AK49" s="8">
        <f t="shared" si="12"/>
        <v>55.868710007209145</v>
      </c>
      <c r="AL49" s="8">
        <v>0</v>
      </c>
      <c r="AM49" s="8">
        <f t="shared" si="13"/>
        <v>35.568211778414685</v>
      </c>
      <c r="AN49" s="8">
        <f t="shared" si="14"/>
        <v>0</v>
      </c>
      <c r="AO49" s="8">
        <f t="shared" si="15"/>
        <v>38.716965794055142</v>
      </c>
      <c r="AP49" s="8">
        <f t="shared" si="16"/>
        <v>0</v>
      </c>
      <c r="AQ49" s="8">
        <f t="shared" si="26"/>
        <v>67.634217177061799</v>
      </c>
      <c r="AR49" s="8">
        <v>0</v>
      </c>
      <c r="AS49" s="8">
        <v>0</v>
      </c>
      <c r="AT49" s="8">
        <f t="shared" si="17"/>
        <v>55.111505252944085</v>
      </c>
      <c r="AU49" s="8">
        <f t="shared" si="18"/>
        <v>61.186338339776846</v>
      </c>
      <c r="AV49" s="8">
        <f t="shared" si="19"/>
        <v>65.707071724860157</v>
      </c>
      <c r="AW49" s="8">
        <v>0</v>
      </c>
      <c r="AX49" s="8">
        <f t="shared" si="21"/>
        <v>40.655767765735334</v>
      </c>
      <c r="AY49" s="8">
        <f t="shared" si="0"/>
        <v>22.778047836647122</v>
      </c>
      <c r="AZ49" s="8">
        <f t="shared" si="1"/>
        <v>97.234410631438237</v>
      </c>
      <c r="BA49" s="8">
        <f t="shared" si="2"/>
        <v>53.50467178246479</v>
      </c>
      <c r="BB49" s="8">
        <f t="shared" si="3"/>
        <v>27.934355003604573</v>
      </c>
      <c r="BC49" s="8">
        <f t="shared" si="4"/>
        <v>35.568211778414685</v>
      </c>
      <c r="BD49" s="8">
        <f t="shared" si="5"/>
        <v>0</v>
      </c>
      <c r="BE49" s="8">
        <f t="shared" si="6"/>
        <v>19.358482897027571</v>
      </c>
      <c r="BF49" s="8">
        <f t="shared" si="7"/>
        <v>22.5447390590206</v>
      </c>
      <c r="BG49" s="8">
        <f t="shared" si="8"/>
        <v>44.532136616663287</v>
      </c>
      <c r="BH49" s="8">
        <f t="shared" si="9"/>
        <v>35.939450622808984</v>
      </c>
    </row>
    <row r="50" spans="1:60" x14ac:dyDescent="0.2">
      <c r="A50" s="2">
        <v>1502103</v>
      </c>
      <c r="B50" s="2">
        <v>150210</v>
      </c>
      <c r="C50" s="1" t="s">
        <v>28</v>
      </c>
      <c r="D50" s="9" t="s">
        <v>70</v>
      </c>
      <c r="E50" s="23">
        <v>45.187528242205154</v>
      </c>
      <c r="F50" s="24">
        <v>27.067329417080888</v>
      </c>
      <c r="G50" s="23">
        <v>22.141888838680522</v>
      </c>
      <c r="H50" s="23">
        <v>17.171260732037958</v>
      </c>
      <c r="I50" s="26" t="s">
        <v>231</v>
      </c>
      <c r="J50" s="27">
        <v>0.7452453347642044</v>
      </c>
      <c r="K50" s="27" t="s">
        <v>231</v>
      </c>
      <c r="L50" s="29" t="s">
        <v>231</v>
      </c>
      <c r="M50" s="30">
        <v>3.7262266738210217</v>
      </c>
      <c r="N50" s="27">
        <v>73.034042806892032</v>
      </c>
      <c r="O50" s="27">
        <v>5.9619626781136352</v>
      </c>
      <c r="P50" s="27">
        <v>8.1976986824062479</v>
      </c>
      <c r="Q50" s="27">
        <v>23.316764572977856</v>
      </c>
      <c r="R50" s="27">
        <v>53.41165838228649</v>
      </c>
      <c r="S50" s="29">
        <v>1.3488940559232099</v>
      </c>
      <c r="T50" s="27">
        <v>5.9619626781136352</v>
      </c>
      <c r="U50" s="11">
        <v>5.6812532844745549</v>
      </c>
      <c r="V50" s="29" t="s">
        <v>231</v>
      </c>
      <c r="W50" s="27">
        <v>3.7262266738210217</v>
      </c>
      <c r="X50" s="27">
        <v>9.1665176175997143</v>
      </c>
      <c r="Y50" s="27">
        <v>2.6083586716747154</v>
      </c>
      <c r="Z50" s="27">
        <v>3.0555058725332378</v>
      </c>
      <c r="AA50" s="11">
        <v>0.59619626781136348</v>
      </c>
      <c r="AB50" s="8">
        <f t="shared" si="29"/>
        <v>99.575735576861575</v>
      </c>
      <c r="AC50" s="8">
        <f t="shared" si="10"/>
        <v>5.9367905839164079</v>
      </c>
      <c r="AD50" s="8">
        <f t="shared" si="22"/>
        <v>36.303660189787621</v>
      </c>
      <c r="AE50" s="8">
        <f t="shared" si="23"/>
        <v>37.936882506847859</v>
      </c>
      <c r="AF50" s="8">
        <v>0</v>
      </c>
      <c r="AG50" s="8">
        <f t="shared" si="11"/>
        <v>90.914341501222196</v>
      </c>
      <c r="AH50" s="8">
        <v>0</v>
      </c>
      <c r="AI50" s="8">
        <v>0</v>
      </c>
      <c r="AJ50" s="8">
        <f t="shared" si="24"/>
        <v>95.093910344633741</v>
      </c>
      <c r="AK50" s="8">
        <f t="shared" si="12"/>
        <v>65.021741296129449</v>
      </c>
      <c r="AL50" s="8">
        <f t="shared" si="25"/>
        <v>70.300488367150848</v>
      </c>
      <c r="AM50" s="8">
        <f t="shared" si="13"/>
        <v>86.85222702141175</v>
      </c>
      <c r="AN50" s="8">
        <f t="shared" si="14"/>
        <v>46.919865142689673</v>
      </c>
      <c r="AO50" s="8">
        <f t="shared" si="15"/>
        <v>43.002663875467832</v>
      </c>
      <c r="AP50" s="8">
        <f t="shared" si="16"/>
        <v>39.400157762704715</v>
      </c>
      <c r="AQ50" s="8">
        <f t="shared" si="26"/>
        <v>83.648760884246116</v>
      </c>
      <c r="AR50" s="8">
        <f t="shared" si="27"/>
        <v>57.497197702946401</v>
      </c>
      <c r="AS50" s="8">
        <v>0</v>
      </c>
      <c r="AT50" s="8">
        <f t="shared" si="17"/>
        <v>31.251152466363301</v>
      </c>
      <c r="AU50" s="8">
        <f t="shared" si="18"/>
        <v>49.923760102028595</v>
      </c>
      <c r="AV50" s="8">
        <f t="shared" si="19"/>
        <v>39.57044281114969</v>
      </c>
      <c r="AW50" s="8">
        <v>99</v>
      </c>
      <c r="AX50" s="8">
        <f t="shared" si="21"/>
        <v>20.403660845933352</v>
      </c>
      <c r="AY50" s="8">
        <f t="shared" si="0"/>
        <v>52.75626308038899</v>
      </c>
      <c r="AZ50" s="8">
        <f t="shared" si="1"/>
        <v>37.120271348317743</v>
      </c>
      <c r="BA50" s="8">
        <f t="shared" si="2"/>
        <v>37.20165036917119</v>
      </c>
      <c r="BB50" s="8">
        <f t="shared" si="3"/>
        <v>67.661114831640148</v>
      </c>
      <c r="BC50" s="8">
        <f t="shared" si="4"/>
        <v>86.85222702141175</v>
      </c>
      <c r="BD50" s="8">
        <f t="shared" si="5"/>
        <v>46.919865142689673</v>
      </c>
      <c r="BE50" s="8">
        <f t="shared" si="6"/>
        <v>41.201410819086277</v>
      </c>
      <c r="BF50" s="8">
        <f t="shared" si="7"/>
        <v>47.04865286239751</v>
      </c>
      <c r="BG50" s="8">
        <f t="shared" si="8"/>
        <v>48.029803245094989</v>
      </c>
      <c r="BH50" s="8">
        <f t="shared" si="9"/>
        <v>51.64347319113314</v>
      </c>
    </row>
    <row r="51" spans="1:60" x14ac:dyDescent="0.2">
      <c r="A51" s="2">
        <v>1502152</v>
      </c>
      <c r="B51" s="2">
        <v>150215</v>
      </c>
      <c r="C51" s="1" t="s">
        <v>58</v>
      </c>
      <c r="D51" s="9" t="s">
        <v>71</v>
      </c>
      <c r="E51" s="23">
        <v>203.25203252032523</v>
      </c>
      <c r="F51" s="24">
        <v>33.062330623306238</v>
      </c>
      <c r="G51" s="23">
        <v>11.517615176151761</v>
      </c>
      <c r="H51" s="23">
        <v>10.16260162601626</v>
      </c>
      <c r="I51" s="26" t="s">
        <v>231</v>
      </c>
      <c r="J51" s="27">
        <v>3.8921106916280701</v>
      </c>
      <c r="K51" s="27">
        <v>1.29737023054269</v>
      </c>
      <c r="L51" s="29" t="s">
        <v>231</v>
      </c>
      <c r="M51" s="30">
        <v>29.839515302481868</v>
      </c>
      <c r="N51" s="27">
        <v>48.002698530079535</v>
      </c>
      <c r="O51" s="27">
        <v>6.4868511527134496</v>
      </c>
      <c r="P51" s="27">
        <v>27.244774841396492</v>
      </c>
      <c r="Q51" s="27">
        <v>15.853658536585366</v>
      </c>
      <c r="R51" s="27">
        <v>81.842818428184287</v>
      </c>
      <c r="S51" s="29">
        <v>1.3492650397643977</v>
      </c>
      <c r="T51" s="27">
        <v>2.5947404610853799</v>
      </c>
      <c r="U51" s="11" t="s">
        <v>231</v>
      </c>
      <c r="V51" s="29" t="s">
        <v>231</v>
      </c>
      <c r="W51" s="27">
        <v>20.757923688683039</v>
      </c>
      <c r="X51" s="27">
        <v>17.255024066217775</v>
      </c>
      <c r="Y51" s="27">
        <v>10.37896184434152</v>
      </c>
      <c r="Z51" s="27">
        <v>3.1136885533024561</v>
      </c>
      <c r="AA51" s="11">
        <v>4.1515847377366075</v>
      </c>
      <c r="AB51" s="8">
        <f t="shared" si="29"/>
        <v>51.174075824215763</v>
      </c>
      <c r="AC51" s="8">
        <f t="shared" si="10"/>
        <v>18.793608704018421</v>
      </c>
      <c r="AD51" s="8">
        <f t="shared" si="22"/>
        <v>76.463414634146346</v>
      </c>
      <c r="AE51" s="8">
        <f t="shared" si="23"/>
        <v>68.307738632941891</v>
      </c>
      <c r="AF51" s="8">
        <v>0</v>
      </c>
      <c r="AG51" s="8">
        <f t="shared" si="11"/>
        <v>52.549332503016387</v>
      </c>
      <c r="AH51" s="8">
        <f t="shared" si="28"/>
        <v>97.129316790143633</v>
      </c>
      <c r="AI51" s="8">
        <v>0</v>
      </c>
      <c r="AJ51" s="8">
        <f t="shared" si="24"/>
        <v>58.670548290349466</v>
      </c>
      <c r="AK51" s="8">
        <f t="shared" si="12"/>
        <v>81.90787360800519</v>
      </c>
      <c r="AL51" s="8">
        <f t="shared" si="25"/>
        <v>66.748523702890097</v>
      </c>
      <c r="AM51" s="8">
        <f t="shared" si="13"/>
        <v>43.181763747766055</v>
      </c>
      <c r="AN51" s="8">
        <f t="shared" si="14"/>
        <v>89.561400057035101</v>
      </c>
      <c r="AO51" s="8">
        <f t="shared" si="15"/>
        <v>100</v>
      </c>
      <c r="AP51" s="8">
        <f t="shared" si="16"/>
        <v>39.41099391533362</v>
      </c>
      <c r="AQ51" s="8">
        <f t="shared" si="26"/>
        <v>96.407359471664705</v>
      </c>
      <c r="AR51" s="8">
        <v>0</v>
      </c>
      <c r="AS51" s="8">
        <v>0</v>
      </c>
      <c r="AT51" s="8">
        <v>99</v>
      </c>
      <c r="AU51" s="8">
        <v>99</v>
      </c>
      <c r="AV51" s="8">
        <v>99</v>
      </c>
      <c r="AW51" s="8">
        <v>99</v>
      </c>
      <c r="AX51" s="8">
        <v>99</v>
      </c>
      <c r="AY51" s="8">
        <f t="shared" si="0"/>
        <v>34.983842264117094</v>
      </c>
      <c r="AZ51" s="8">
        <f t="shared" si="1"/>
        <v>72.385576633544119</v>
      </c>
      <c r="BA51" s="8">
        <f t="shared" si="2"/>
        <v>41.669839516701899</v>
      </c>
      <c r="BB51" s="8">
        <f t="shared" si="3"/>
        <v>74.328198655447636</v>
      </c>
      <c r="BC51" s="8">
        <f t="shared" si="4"/>
        <v>43.181763747766055</v>
      </c>
      <c r="BD51" s="8">
        <f t="shared" si="5"/>
        <v>89.561400057035101</v>
      </c>
      <c r="BE51" s="8">
        <f t="shared" si="6"/>
        <v>69.70549695766681</v>
      </c>
      <c r="BF51" s="8">
        <f t="shared" si="7"/>
        <v>32.135786490554899</v>
      </c>
      <c r="BG51" s="8">
        <f t="shared" si="8"/>
        <v>99</v>
      </c>
      <c r="BH51" s="8">
        <f t="shared" si="9"/>
        <v>61.883544924759285</v>
      </c>
    </row>
    <row r="52" spans="1:60" x14ac:dyDescent="0.2">
      <c r="A52" s="2">
        <v>1502202</v>
      </c>
      <c r="B52" s="2">
        <v>150220</v>
      </c>
      <c r="C52" s="1" t="s">
        <v>46</v>
      </c>
      <c r="D52" s="9" t="s">
        <v>72</v>
      </c>
      <c r="E52" s="23">
        <v>204.70829068577277</v>
      </c>
      <c r="F52" s="24">
        <v>34.08393039918117</v>
      </c>
      <c r="G52" s="23">
        <v>11.258955987717503</v>
      </c>
      <c r="H52" s="23">
        <v>10.235414534288639</v>
      </c>
      <c r="I52" s="26" t="s">
        <v>231</v>
      </c>
      <c r="J52" s="27">
        <v>1.4205756172401058</v>
      </c>
      <c r="K52" s="27" t="s">
        <v>231</v>
      </c>
      <c r="L52" s="29" t="s">
        <v>231</v>
      </c>
      <c r="M52" s="30" t="s">
        <v>231</v>
      </c>
      <c r="N52" s="27">
        <v>133.53410802056993</v>
      </c>
      <c r="O52" s="27">
        <v>4.2617268517203168</v>
      </c>
      <c r="P52" s="27">
        <v>26.990936727562012</v>
      </c>
      <c r="Q52" s="27">
        <v>18.628454452405322</v>
      </c>
      <c r="R52" s="27">
        <v>69.80552712384852</v>
      </c>
      <c r="S52" s="29">
        <v>4.1338750461687077</v>
      </c>
      <c r="T52" s="27">
        <v>9.9440293206807393</v>
      </c>
      <c r="U52" s="11">
        <v>4.2962708369135596</v>
      </c>
      <c r="V52" s="29" t="s">
        <v>231</v>
      </c>
      <c r="W52" s="27">
        <v>12.927238116884961</v>
      </c>
      <c r="X52" s="27">
        <v>12.359007869988918</v>
      </c>
      <c r="Y52" s="27">
        <v>5.2561297837883902</v>
      </c>
      <c r="Z52" s="27">
        <v>1.9888058641361479</v>
      </c>
      <c r="AA52" s="11">
        <v>1.9888058641361479</v>
      </c>
      <c r="AB52" s="8">
        <f t="shared" si="29"/>
        <v>50.728148305207554</v>
      </c>
      <c r="AC52" s="8">
        <f t="shared" si="10"/>
        <v>20.984521108893635</v>
      </c>
      <c r="AD52" s="8">
        <f t="shared" si="22"/>
        <v>77.441146366427844</v>
      </c>
      <c r="AE52" s="8">
        <f t="shared" si="23"/>
        <v>67.992216030428239</v>
      </c>
      <c r="AF52" s="8">
        <v>0</v>
      </c>
      <c r="AG52" s="8">
        <f t="shared" si="11"/>
        <v>82.681052362417248</v>
      </c>
      <c r="AH52" s="8">
        <v>0</v>
      </c>
      <c r="AI52" s="8">
        <v>0</v>
      </c>
      <c r="AJ52" s="8">
        <v>0</v>
      </c>
      <c r="AK52" s="8">
        <f t="shared" si="12"/>
        <v>24.208427605197006</v>
      </c>
      <c r="AL52" s="8">
        <f t="shared" si="25"/>
        <v>81.806127885838436</v>
      </c>
      <c r="AM52" s="8">
        <f t="shared" si="13"/>
        <v>43.763754806925434</v>
      </c>
      <c r="AN52" s="8">
        <f t="shared" si="14"/>
        <v>73.707202575765777</v>
      </c>
      <c r="AO52" s="8">
        <f t="shared" si="15"/>
        <v>75.868253796379051</v>
      </c>
      <c r="AP52" s="8">
        <v>99</v>
      </c>
      <c r="AQ52" s="8">
        <f t="shared" si="26"/>
        <v>68.560481416399782</v>
      </c>
      <c r="AR52" s="8">
        <f t="shared" si="27"/>
        <v>69.402455610119787</v>
      </c>
      <c r="AS52" s="8">
        <v>0</v>
      </c>
      <c r="AT52" s="8">
        <v>99</v>
      </c>
      <c r="AU52" s="8">
        <f t="shared" si="18"/>
        <v>73.402810748140169</v>
      </c>
      <c r="AV52" s="8">
        <f t="shared" si="19"/>
        <v>86.742976252520194</v>
      </c>
      <c r="AW52" s="8">
        <f t="shared" si="20"/>
        <v>76.940923091338789</v>
      </c>
      <c r="AX52" s="8">
        <f t="shared" si="21"/>
        <v>87.132907455678591</v>
      </c>
      <c r="AY52" s="8">
        <f t="shared" si="0"/>
        <v>35.856334707050593</v>
      </c>
      <c r="AZ52" s="8">
        <f t="shared" si="1"/>
        <v>72.716681198428034</v>
      </c>
      <c r="BA52" s="8">
        <f t="shared" si="2"/>
        <v>16.53621047248345</v>
      </c>
      <c r="BB52" s="8">
        <f t="shared" si="3"/>
        <v>53.007277745517719</v>
      </c>
      <c r="BC52" s="8">
        <f t="shared" si="4"/>
        <v>43.763754806925434</v>
      </c>
      <c r="BD52" s="8">
        <f t="shared" si="5"/>
        <v>73.707202575765777</v>
      </c>
      <c r="BE52" s="8">
        <f t="shared" si="6"/>
        <v>87.434126898189533</v>
      </c>
      <c r="BF52" s="8">
        <f t="shared" si="7"/>
        <v>45.987645675506521</v>
      </c>
      <c r="BG52" s="8">
        <f t="shared" si="8"/>
        <v>84.64392350953554</v>
      </c>
      <c r="BH52" s="8">
        <f t="shared" si="9"/>
        <v>57.072573065489173</v>
      </c>
    </row>
    <row r="53" spans="1:60" x14ac:dyDescent="0.2">
      <c r="A53" s="2">
        <v>1502301</v>
      </c>
      <c r="B53" s="2">
        <v>150230</v>
      </c>
      <c r="C53" s="1" t="s">
        <v>30</v>
      </c>
      <c r="D53" s="9" t="s">
        <v>73</v>
      </c>
      <c r="E53" s="23">
        <v>118.48341232227489</v>
      </c>
      <c r="F53" s="24">
        <v>44.194312796208528</v>
      </c>
      <c r="G53" s="23">
        <v>20.142180094786731</v>
      </c>
      <c r="H53" s="23">
        <v>16.587677725118485</v>
      </c>
      <c r="I53" s="26" t="s">
        <v>231</v>
      </c>
      <c r="J53" s="27">
        <v>1.7697235691784943</v>
      </c>
      <c r="K53" s="27" t="s">
        <v>231</v>
      </c>
      <c r="L53" s="29" t="s">
        <v>231</v>
      </c>
      <c r="M53" s="30">
        <v>3.5394471383569885</v>
      </c>
      <c r="N53" s="27">
        <v>122.11092627331611</v>
      </c>
      <c r="O53" s="27" t="s">
        <v>231</v>
      </c>
      <c r="P53" s="27">
        <v>19.466959260963439</v>
      </c>
      <c r="Q53" s="27">
        <v>20.497630331753555</v>
      </c>
      <c r="R53" s="27">
        <v>68.483412322274887</v>
      </c>
      <c r="S53" s="29">
        <v>2.8846494177609454</v>
      </c>
      <c r="T53" s="27">
        <v>5.3091707075354826</v>
      </c>
      <c r="U53" s="11">
        <v>11.000091667430562</v>
      </c>
      <c r="V53" s="29" t="s">
        <v>231</v>
      </c>
      <c r="W53" s="27">
        <v>2.4776129968498921</v>
      </c>
      <c r="X53" s="27">
        <v>5.6631154213711818</v>
      </c>
      <c r="Y53" s="27">
        <v>2.1236682830141929</v>
      </c>
      <c r="Z53" s="27">
        <v>0.53091707075354821</v>
      </c>
      <c r="AA53" s="11">
        <v>0.35394471383569887</v>
      </c>
      <c r="AB53" s="8">
        <f t="shared" si="29"/>
        <v>77.131465380241707</v>
      </c>
      <c r="AC53" s="8">
        <f t="shared" si="10"/>
        <v>42.66714353577153</v>
      </c>
      <c r="AD53" s="8">
        <f t="shared" si="22"/>
        <v>43.862559241706151</v>
      </c>
      <c r="AE53" s="8">
        <f t="shared" si="23"/>
        <v>40.465742203498905</v>
      </c>
      <c r="AF53" s="8">
        <v>0</v>
      </c>
      <c r="AG53" s="8">
        <f t="shared" si="11"/>
        <v>78.424415106360385</v>
      </c>
      <c r="AH53" s="8">
        <v>0</v>
      </c>
      <c r="AI53" s="8">
        <v>0</v>
      </c>
      <c r="AJ53" s="8">
        <f t="shared" si="24"/>
        <v>95.354434353741894</v>
      </c>
      <c r="AK53" s="8">
        <f t="shared" si="12"/>
        <v>31.914500290450921</v>
      </c>
      <c r="AL53" s="8">
        <v>0</v>
      </c>
      <c r="AM53" s="8">
        <f t="shared" si="13"/>
        <v>61.014464516076394</v>
      </c>
      <c r="AN53" s="8">
        <f t="shared" si="14"/>
        <v>63.027396053975082</v>
      </c>
      <c r="AO53" s="8">
        <f t="shared" si="15"/>
        <v>73.217745634951271</v>
      </c>
      <c r="AP53" s="8">
        <f t="shared" si="16"/>
        <v>84.258390531706624</v>
      </c>
      <c r="AQ53" s="8">
        <f t="shared" si="26"/>
        <v>86.122227194719414</v>
      </c>
      <c r="AR53" s="8">
        <f t="shared" si="27"/>
        <v>11.776659636072734</v>
      </c>
      <c r="AS53" s="8">
        <v>0</v>
      </c>
      <c r="AT53" s="8">
        <f t="shared" si="17"/>
        <v>18.769358905966573</v>
      </c>
      <c r="AU53" s="8">
        <f t="shared" si="18"/>
        <v>24.158119145916409</v>
      </c>
      <c r="AV53" s="8">
        <f t="shared" si="19"/>
        <v>30.935227530193128</v>
      </c>
      <c r="AW53" s="8">
        <f t="shared" si="20"/>
        <v>15.287345645592708</v>
      </c>
      <c r="AX53" s="8">
        <f t="shared" si="21"/>
        <v>8.7957674855130001</v>
      </c>
      <c r="AY53" s="8">
        <f t="shared" si="0"/>
        <v>59.899304458006618</v>
      </c>
      <c r="AZ53" s="8">
        <f t="shared" si="1"/>
        <v>42.164150722602528</v>
      </c>
      <c r="BA53" s="8">
        <f t="shared" si="2"/>
        <v>34.755769892020453</v>
      </c>
      <c r="BB53" s="8">
        <f t="shared" si="3"/>
        <v>15.95725014522546</v>
      </c>
      <c r="BC53" s="8">
        <f t="shared" si="4"/>
        <v>61.014464516076394</v>
      </c>
      <c r="BD53" s="8">
        <f t="shared" si="5"/>
        <v>63.027396053975082</v>
      </c>
      <c r="BE53" s="8">
        <f t="shared" si="6"/>
        <v>78.738068083328955</v>
      </c>
      <c r="BF53" s="8">
        <f t="shared" si="7"/>
        <v>32.632962276930719</v>
      </c>
      <c r="BG53" s="8">
        <f t="shared" si="8"/>
        <v>19.589163742636366</v>
      </c>
      <c r="BH53" s="8">
        <f t="shared" si="9"/>
        <v>45.308725543422504</v>
      </c>
    </row>
    <row r="54" spans="1:60" x14ac:dyDescent="0.2">
      <c r="A54" s="2">
        <v>1502400</v>
      </c>
      <c r="B54" s="2">
        <v>150240</v>
      </c>
      <c r="C54" s="1" t="s">
        <v>74</v>
      </c>
      <c r="D54" s="9" t="s">
        <v>75</v>
      </c>
      <c r="E54" s="23">
        <v>98.879367172050095</v>
      </c>
      <c r="F54" s="24">
        <v>30.09228740936058</v>
      </c>
      <c r="G54" s="23">
        <v>15.491100856954516</v>
      </c>
      <c r="H54" s="23">
        <v>13.843111404087013</v>
      </c>
      <c r="I54" s="26">
        <v>0.52013981358189088</v>
      </c>
      <c r="J54" s="27">
        <v>5.7215379494007985</v>
      </c>
      <c r="K54" s="27" t="s">
        <v>231</v>
      </c>
      <c r="L54" s="29">
        <v>1.0402796271637818</v>
      </c>
      <c r="M54" s="30">
        <v>2.6006990679094542</v>
      </c>
      <c r="N54" s="27">
        <v>128.99467376830893</v>
      </c>
      <c r="O54" s="27">
        <v>7.802097203728362</v>
      </c>
      <c r="P54" s="27">
        <v>25.486850865512647</v>
      </c>
      <c r="Q54" s="27">
        <v>15.194462755438366</v>
      </c>
      <c r="R54" s="27">
        <v>70.830586684245219</v>
      </c>
      <c r="S54" s="29">
        <v>3.2404710386151798</v>
      </c>
      <c r="T54" s="27">
        <v>14.563914780292944</v>
      </c>
      <c r="U54" s="11">
        <v>6.3208973729378073</v>
      </c>
      <c r="V54" s="29" t="s">
        <v>231</v>
      </c>
      <c r="W54" s="27">
        <v>9.8306424766977365</v>
      </c>
      <c r="X54" s="27">
        <v>13.679677097203728</v>
      </c>
      <c r="Y54" s="27">
        <v>3.4329227696404794</v>
      </c>
      <c r="Z54" s="27">
        <v>1.6644474034620507</v>
      </c>
      <c r="AA54" s="11">
        <v>1.8725033288948068</v>
      </c>
      <c r="AB54" s="8">
        <f t="shared" si="29"/>
        <v>83.134510323634686</v>
      </c>
      <c r="AC54" s="8">
        <f t="shared" si="10"/>
        <v>12.42408447925429</v>
      </c>
      <c r="AD54" s="8">
        <f t="shared" si="22"/>
        <v>61.443638760711941</v>
      </c>
      <c r="AE54" s="8">
        <f t="shared" si="23"/>
        <v>52.358862927968616</v>
      </c>
      <c r="AF54" s="8">
        <f t="shared" si="31"/>
        <v>100</v>
      </c>
      <c r="AG54" s="8">
        <f t="shared" si="11"/>
        <v>30.245870089880167</v>
      </c>
      <c r="AH54" s="8">
        <v>0</v>
      </c>
      <c r="AI54" s="8">
        <f t="shared" si="32"/>
        <v>77.26427848552288</v>
      </c>
      <c r="AJ54" s="8">
        <f t="shared" si="24"/>
        <v>96.663819829232835</v>
      </c>
      <c r="AK54" s="8">
        <f t="shared" si="12"/>
        <v>27.270727678139835</v>
      </c>
      <c r="AL54" s="8">
        <f t="shared" si="25"/>
        <v>57.848142528441016</v>
      </c>
      <c r="AM54" s="8">
        <f t="shared" si="13"/>
        <v>47.212269731250636</v>
      </c>
      <c r="AN54" s="8">
        <f t="shared" si="14"/>
        <v>93.327810420240439</v>
      </c>
      <c r="AO54" s="8">
        <f t="shared" si="15"/>
        <v>77.923240797165377</v>
      </c>
      <c r="AP54" s="8">
        <f t="shared" si="16"/>
        <v>94.651666367919702</v>
      </c>
      <c r="AQ54" s="8">
        <f t="shared" si="26"/>
        <v>51.05546977773686</v>
      </c>
      <c r="AR54" s="8">
        <f t="shared" si="27"/>
        <v>51.998840770434818</v>
      </c>
      <c r="AS54" s="8">
        <v>0</v>
      </c>
      <c r="AT54" s="8">
        <f t="shared" si="17"/>
        <v>92.274076741196779</v>
      </c>
      <c r="AU54" s="8">
        <f t="shared" si="18"/>
        <v>83.115623386904417</v>
      </c>
      <c r="AV54" s="8">
        <f t="shared" si="19"/>
        <v>54.260827983753536</v>
      </c>
      <c r="AW54" s="8">
        <f t="shared" si="20"/>
        <v>63.223923848238549</v>
      </c>
      <c r="AX54" s="8">
        <f t="shared" si="21"/>
        <v>81.560074569893942</v>
      </c>
      <c r="AY54" s="8">
        <f t="shared" si="0"/>
        <v>47.779297401444488</v>
      </c>
      <c r="AZ54" s="8">
        <f t="shared" si="1"/>
        <v>56.901250844340282</v>
      </c>
      <c r="BA54" s="8">
        <f t="shared" si="2"/>
        <v>60.83479368092717</v>
      </c>
      <c r="BB54" s="8">
        <f t="shared" si="3"/>
        <v>42.559435103290426</v>
      </c>
      <c r="BC54" s="8">
        <f t="shared" si="4"/>
        <v>47.212269731250636</v>
      </c>
      <c r="BD54" s="8">
        <f t="shared" si="5"/>
        <v>93.327810420240439</v>
      </c>
      <c r="BE54" s="8">
        <f t="shared" si="6"/>
        <v>86.28745358254254</v>
      </c>
      <c r="BF54" s="8">
        <f t="shared" si="7"/>
        <v>34.351436849390559</v>
      </c>
      <c r="BG54" s="8">
        <f t="shared" si="8"/>
        <v>74.886905305997445</v>
      </c>
      <c r="BH54" s="8">
        <f t="shared" si="9"/>
        <v>60.46007254660266</v>
      </c>
    </row>
    <row r="55" spans="1:60" x14ac:dyDescent="0.2">
      <c r="A55" s="2">
        <v>1502509</v>
      </c>
      <c r="B55" s="2">
        <v>150250</v>
      </c>
      <c r="C55" s="1" t="s">
        <v>33</v>
      </c>
      <c r="D55" s="9" t="s">
        <v>76</v>
      </c>
      <c r="E55" s="23">
        <v>277.0083102493075</v>
      </c>
      <c r="F55" s="24">
        <v>77.00831024930747</v>
      </c>
      <c r="G55" s="23">
        <v>16.62049861495845</v>
      </c>
      <c r="H55" s="23">
        <v>16.62049861495845</v>
      </c>
      <c r="I55" s="26" t="s">
        <v>231</v>
      </c>
      <c r="J55" s="27">
        <v>0</v>
      </c>
      <c r="K55" s="27" t="s">
        <v>231</v>
      </c>
      <c r="L55" s="29" t="s">
        <v>231</v>
      </c>
      <c r="M55" s="30" t="s">
        <v>231</v>
      </c>
      <c r="N55" s="27">
        <v>33.723563135327844</v>
      </c>
      <c r="O55" s="27" t="s">
        <v>231</v>
      </c>
      <c r="P55" s="27" t="s">
        <v>231</v>
      </c>
      <c r="Q55" s="27">
        <v>28.531855955678669</v>
      </c>
      <c r="R55" s="27">
        <v>19.94459833795014</v>
      </c>
      <c r="S55" s="29">
        <v>0.77082430023606496</v>
      </c>
      <c r="T55" s="27" t="s">
        <v>231</v>
      </c>
      <c r="U55" s="11" t="s">
        <v>231</v>
      </c>
      <c r="V55" s="29" t="s">
        <v>231</v>
      </c>
      <c r="W55" s="27">
        <v>2.4088259382377029</v>
      </c>
      <c r="X55" s="27">
        <v>8.6717733776557306</v>
      </c>
      <c r="Y55" s="27">
        <v>1.4452955629426218</v>
      </c>
      <c r="Z55" s="27">
        <v>0.48176518764754062</v>
      </c>
      <c r="AA55" s="11">
        <v>0.96353037529508123</v>
      </c>
      <c r="AB55" s="8">
        <f t="shared" si="29"/>
        <v>28.588826368218761</v>
      </c>
      <c r="AC55" s="8">
        <v>99</v>
      </c>
      <c r="AD55" s="8">
        <f t="shared" si="22"/>
        <v>57.174515235457058</v>
      </c>
      <c r="AE55" s="8">
        <f t="shared" si="23"/>
        <v>40.323518347525727</v>
      </c>
      <c r="AF55" s="8">
        <v>0</v>
      </c>
      <c r="AG55" s="8">
        <f t="shared" si="11"/>
        <v>100</v>
      </c>
      <c r="AH55" s="8">
        <v>0</v>
      </c>
      <c r="AI55" s="8">
        <v>0</v>
      </c>
      <c r="AJ55" s="8">
        <v>0</v>
      </c>
      <c r="AK55" s="8">
        <f t="shared" si="12"/>
        <v>91.540571193421044</v>
      </c>
      <c r="AL55" s="8">
        <v>0</v>
      </c>
      <c r="AM55" s="8">
        <v>0</v>
      </c>
      <c r="AN55" s="8">
        <f t="shared" si="14"/>
        <v>17.122686837498087</v>
      </c>
      <c r="AO55" s="8">
        <v>0</v>
      </c>
      <c r="AP55" s="8">
        <f t="shared" si="16"/>
        <v>22.515184868126045</v>
      </c>
      <c r="AQ55" s="8">
        <v>0</v>
      </c>
      <c r="AR55" s="8">
        <v>0</v>
      </c>
      <c r="AS55" s="8">
        <v>0</v>
      </c>
      <c r="AT55" s="8">
        <f t="shared" si="17"/>
        <v>18.081727590484746</v>
      </c>
      <c r="AU55" s="8">
        <f t="shared" si="18"/>
        <v>46.28518201778121</v>
      </c>
      <c r="AV55" s="8">
        <f t="shared" si="19"/>
        <v>18.849379294714762</v>
      </c>
      <c r="AW55" s="8">
        <f t="shared" si="20"/>
        <v>13.208730702233842</v>
      </c>
      <c r="AX55" s="8">
        <f t="shared" si="21"/>
        <v>38.005096532676234</v>
      </c>
      <c r="AY55" s="8">
        <f t="shared" si="0"/>
        <v>63.794413184109381</v>
      </c>
      <c r="AZ55" s="8">
        <f t="shared" si="1"/>
        <v>48.749016791491393</v>
      </c>
      <c r="BA55" s="8">
        <f t="shared" si="2"/>
        <v>20</v>
      </c>
      <c r="BB55" s="8">
        <f t="shared" si="3"/>
        <v>45.770285596710522</v>
      </c>
      <c r="BC55" s="8">
        <f t="shared" si="4"/>
        <v>0</v>
      </c>
      <c r="BD55" s="8">
        <f t="shared" si="5"/>
        <v>17.122686837498087</v>
      </c>
      <c r="BE55" s="8">
        <f t="shared" si="6"/>
        <v>11.257592434063023</v>
      </c>
      <c r="BF55" s="8">
        <f t="shared" si="7"/>
        <v>0</v>
      </c>
      <c r="BG55" s="8">
        <f t="shared" si="8"/>
        <v>26.886023227578157</v>
      </c>
      <c r="BH55" s="8">
        <f t="shared" si="9"/>
        <v>25.953335341272282</v>
      </c>
    </row>
    <row r="56" spans="1:60" x14ac:dyDescent="0.2">
      <c r="A56" s="2">
        <v>1502608</v>
      </c>
      <c r="B56" s="2">
        <v>150260</v>
      </c>
      <c r="C56" s="1" t="s">
        <v>74</v>
      </c>
      <c r="D56" s="9" t="s">
        <v>77</v>
      </c>
      <c r="E56" s="23" t="s">
        <v>231</v>
      </c>
      <c r="F56" s="24">
        <v>53.846153846153847</v>
      </c>
      <c r="G56" s="23" t="s">
        <v>231</v>
      </c>
      <c r="H56" s="23" t="s">
        <v>231</v>
      </c>
      <c r="I56" s="26" t="s">
        <v>231</v>
      </c>
      <c r="J56" s="27">
        <v>0</v>
      </c>
      <c r="K56" s="27" t="s">
        <v>231</v>
      </c>
      <c r="L56" s="29" t="s">
        <v>231</v>
      </c>
      <c r="M56" s="30" t="s">
        <v>231</v>
      </c>
      <c r="N56" s="27">
        <v>101.02580043518806</v>
      </c>
      <c r="O56" s="27" t="s">
        <v>231</v>
      </c>
      <c r="P56" s="27">
        <v>15.542430836182778</v>
      </c>
      <c r="Q56" s="27">
        <v>17.692307692307693</v>
      </c>
      <c r="R56" s="27">
        <v>38.461538461538467</v>
      </c>
      <c r="S56" s="29">
        <v>0</v>
      </c>
      <c r="T56" s="27">
        <v>7.7712154180913888</v>
      </c>
      <c r="U56" s="11">
        <v>8.2135523613963031</v>
      </c>
      <c r="V56" s="29" t="s">
        <v>231</v>
      </c>
      <c r="W56" s="27">
        <v>5.4398507926639725</v>
      </c>
      <c r="X56" s="27">
        <v>9.3254585017096669</v>
      </c>
      <c r="Y56" s="27">
        <v>3.8856077090456949</v>
      </c>
      <c r="Z56" s="27" t="s">
        <v>231</v>
      </c>
      <c r="AA56" s="11">
        <v>0.77712154180913895</v>
      </c>
      <c r="AB56" s="8">
        <v>0</v>
      </c>
      <c r="AC56" s="8">
        <f t="shared" si="10"/>
        <v>63.366382891123351</v>
      </c>
      <c r="AD56" s="8">
        <v>0</v>
      </c>
      <c r="AE56" s="8">
        <v>0</v>
      </c>
      <c r="AF56" s="8">
        <v>0</v>
      </c>
      <c r="AG56" s="8">
        <f t="shared" si="11"/>
        <v>100</v>
      </c>
      <c r="AH56" s="8">
        <v>0</v>
      </c>
      <c r="AI56" s="8">
        <v>0</v>
      </c>
      <c r="AJ56" s="8">
        <v>0</v>
      </c>
      <c r="AK56" s="8">
        <f t="shared" si="12"/>
        <v>46.138515620103007</v>
      </c>
      <c r="AL56" s="8">
        <v>0</v>
      </c>
      <c r="AM56" s="8">
        <f t="shared" si="13"/>
        <v>70.012484632663586</v>
      </c>
      <c r="AN56" s="8">
        <f t="shared" si="14"/>
        <v>79.05601238243311</v>
      </c>
      <c r="AO56" s="8">
        <f t="shared" si="15"/>
        <v>13.031427779250674</v>
      </c>
      <c r="AP56" s="8">
        <f t="shared" si="16"/>
        <v>0</v>
      </c>
      <c r="AQ56" s="8">
        <f t="shared" si="26"/>
        <v>76.793398224832515</v>
      </c>
      <c r="AR56" s="8">
        <f t="shared" si="27"/>
        <v>35.729648473754587</v>
      </c>
      <c r="AS56" s="8">
        <v>0</v>
      </c>
      <c r="AT56" s="8">
        <f t="shared" si="17"/>
        <v>48.381432941425743</v>
      </c>
      <c r="AU56" s="8">
        <f t="shared" si="18"/>
        <v>51.092684913925055</v>
      </c>
      <c r="AV56" s="8">
        <f t="shared" si="19"/>
        <v>62.325836074823194</v>
      </c>
      <c r="AW56" s="8">
        <v>0</v>
      </c>
      <c r="AX56" s="8">
        <f t="shared" si="21"/>
        <v>29.073001670809891</v>
      </c>
      <c r="AY56" s="8">
        <f t="shared" si="0"/>
        <v>31.683191445561675</v>
      </c>
      <c r="AZ56" s="8">
        <f t="shared" si="1"/>
        <v>0</v>
      </c>
      <c r="BA56" s="8">
        <f t="shared" si="2"/>
        <v>20</v>
      </c>
      <c r="BB56" s="8">
        <f t="shared" si="3"/>
        <v>23.069257810051504</v>
      </c>
      <c r="BC56" s="8">
        <f t="shared" si="4"/>
        <v>70.012484632663586</v>
      </c>
      <c r="BD56" s="8">
        <f t="shared" si="5"/>
        <v>79.05601238243311</v>
      </c>
      <c r="BE56" s="8">
        <f t="shared" si="6"/>
        <v>6.5157138896253368</v>
      </c>
      <c r="BF56" s="8">
        <f t="shared" si="7"/>
        <v>37.507682232862372</v>
      </c>
      <c r="BG56" s="8">
        <f t="shared" si="8"/>
        <v>38.17459112019678</v>
      </c>
      <c r="BH56" s="8">
        <f t="shared" si="9"/>
        <v>34.002103723710491</v>
      </c>
    </row>
    <row r="57" spans="1:60" x14ac:dyDescent="0.2">
      <c r="A57" s="2">
        <v>1502707</v>
      </c>
      <c r="B57" s="2">
        <v>150270</v>
      </c>
      <c r="C57" s="1" t="s">
        <v>35</v>
      </c>
      <c r="D57" s="9" t="s">
        <v>78</v>
      </c>
      <c r="E57" s="23" t="s">
        <v>231</v>
      </c>
      <c r="F57" s="24">
        <v>34.971910112359552</v>
      </c>
      <c r="G57" s="23">
        <v>18.258426966292134</v>
      </c>
      <c r="H57" s="23">
        <v>15.44943820224719</v>
      </c>
      <c r="I57" s="26" t="s">
        <v>231</v>
      </c>
      <c r="J57" s="27">
        <v>0</v>
      </c>
      <c r="K57" s="27" t="s">
        <v>231</v>
      </c>
      <c r="L57" s="29" t="s">
        <v>231</v>
      </c>
      <c r="M57" s="30">
        <v>257.74928838783421</v>
      </c>
      <c r="N57" s="27">
        <v>94.134522715556855</v>
      </c>
      <c r="O57" s="27">
        <v>11.206490799471053</v>
      </c>
      <c r="P57" s="27">
        <v>53.791155837461062</v>
      </c>
      <c r="Q57" s="27">
        <v>17.415730337078653</v>
      </c>
      <c r="R57" s="27">
        <v>62.078651685393261</v>
      </c>
      <c r="S57" s="29">
        <v>3.2498823318466057</v>
      </c>
      <c r="T57" s="27">
        <v>13.447788959365266</v>
      </c>
      <c r="U57" s="11" t="s">
        <v>231</v>
      </c>
      <c r="V57" s="29" t="s">
        <v>231</v>
      </c>
      <c r="W57" s="27">
        <v>11.206490799471053</v>
      </c>
      <c r="X57" s="27">
        <v>12.999529327386423</v>
      </c>
      <c r="Y57" s="27">
        <v>5.1549857677566839</v>
      </c>
      <c r="Z57" s="27">
        <v>0.67238944796826328</v>
      </c>
      <c r="AA57" s="11">
        <v>2.2412981598942108</v>
      </c>
      <c r="AB57" s="8">
        <v>0</v>
      </c>
      <c r="AC57" s="8">
        <f t="shared" si="10"/>
        <v>22.88887329731681</v>
      </c>
      <c r="AD57" s="8">
        <f t="shared" si="22"/>
        <v>50.983146067415731</v>
      </c>
      <c r="AE57" s="8">
        <f t="shared" si="23"/>
        <v>45.39811346927452</v>
      </c>
      <c r="AF57" s="8">
        <v>0</v>
      </c>
      <c r="AG57" s="8">
        <f t="shared" si="11"/>
        <v>100</v>
      </c>
      <c r="AH57" s="8">
        <v>0</v>
      </c>
      <c r="AI57" s="8">
        <v>0</v>
      </c>
      <c r="AJ57" s="8">
        <v>0</v>
      </c>
      <c r="AK57" s="8">
        <f t="shared" si="12"/>
        <v>50.787368118183537</v>
      </c>
      <c r="AL57" s="8">
        <f t="shared" si="25"/>
        <v>34.810323371651393</v>
      </c>
      <c r="AM57" s="8">
        <v>0</v>
      </c>
      <c r="AN57" s="8">
        <f t="shared" si="14"/>
        <v>80.636277072765353</v>
      </c>
      <c r="AO57" s="8">
        <f t="shared" si="15"/>
        <v>60.377808951812419</v>
      </c>
      <c r="AP57" s="8">
        <f t="shared" si="16"/>
        <v>94.926563003753316</v>
      </c>
      <c r="AQ57" s="8">
        <f t="shared" si="26"/>
        <v>55.284534687755482</v>
      </c>
      <c r="AR57" s="8">
        <v>0</v>
      </c>
      <c r="AS57" s="8">
        <v>0</v>
      </c>
      <c r="AT57" s="8">
        <v>99</v>
      </c>
      <c r="AU57" s="8">
        <f t="shared" si="18"/>
        <v>78.113501948184521</v>
      </c>
      <c r="AV57" s="8">
        <f t="shared" si="19"/>
        <v>84.941000448485767</v>
      </c>
      <c r="AW57" s="8">
        <f t="shared" si="20"/>
        <v>21.270160113082902</v>
      </c>
      <c r="AX57" s="8">
        <f t="shared" si="21"/>
        <v>99.231503297015195</v>
      </c>
      <c r="AY57" s="8">
        <f t="shared" si="0"/>
        <v>11.444436648658405</v>
      </c>
      <c r="AZ57" s="8">
        <f t="shared" si="1"/>
        <v>48.190629768345126</v>
      </c>
      <c r="BA57" s="8">
        <f t="shared" si="2"/>
        <v>20</v>
      </c>
      <c r="BB57" s="8">
        <f t="shared" si="3"/>
        <v>42.798845744917465</v>
      </c>
      <c r="BC57" s="8">
        <f t="shared" si="4"/>
        <v>0</v>
      </c>
      <c r="BD57" s="8">
        <f t="shared" si="5"/>
        <v>80.636277072765353</v>
      </c>
      <c r="BE57" s="8">
        <f t="shared" si="6"/>
        <v>77.652185977782864</v>
      </c>
      <c r="BF57" s="8">
        <f t="shared" si="7"/>
        <v>18.428178229251827</v>
      </c>
      <c r="BG57" s="8">
        <f t="shared" si="8"/>
        <v>76.511233161353672</v>
      </c>
      <c r="BH57" s="8">
        <f t="shared" si="9"/>
        <v>41.740198511452746</v>
      </c>
    </row>
    <row r="58" spans="1:60" x14ac:dyDescent="0.2">
      <c r="A58" s="2">
        <v>1502756</v>
      </c>
      <c r="B58" s="2">
        <v>150275</v>
      </c>
      <c r="C58" s="1" t="s">
        <v>30</v>
      </c>
      <c r="D58" s="9" t="s">
        <v>79</v>
      </c>
      <c r="E58" s="23" t="s">
        <v>231</v>
      </c>
      <c r="F58" s="24">
        <v>43.625498007968126</v>
      </c>
      <c r="G58" s="23">
        <v>13.944223107569721</v>
      </c>
      <c r="H58" s="23">
        <v>11.952191235059761</v>
      </c>
      <c r="I58" s="26" t="s">
        <v>231</v>
      </c>
      <c r="J58" s="27">
        <v>3.7200996986719246</v>
      </c>
      <c r="K58" s="27" t="s">
        <v>231</v>
      </c>
      <c r="L58" s="29" t="s">
        <v>231</v>
      </c>
      <c r="M58" s="30">
        <v>3.7200996986719246</v>
      </c>
      <c r="N58" s="27">
        <v>126.48338975484543</v>
      </c>
      <c r="O58" s="27" t="s">
        <v>231</v>
      </c>
      <c r="P58" s="27">
        <v>22.320598192031547</v>
      </c>
      <c r="Q58" s="27">
        <v>24.302788844621514</v>
      </c>
      <c r="R58" s="27">
        <v>52.39043824701195</v>
      </c>
      <c r="S58" s="29">
        <v>1.1532309065882964</v>
      </c>
      <c r="T58" s="27">
        <v>7.4401993973438492</v>
      </c>
      <c r="U58" s="11">
        <v>8.7627059235892055</v>
      </c>
      <c r="V58" s="29" t="s">
        <v>231</v>
      </c>
      <c r="W58" s="27">
        <v>4.0921096685391172</v>
      </c>
      <c r="X58" s="27">
        <v>4.8361296082735015</v>
      </c>
      <c r="Y58" s="27">
        <v>1.8600498493359623</v>
      </c>
      <c r="Z58" s="27" t="s">
        <v>231</v>
      </c>
      <c r="AA58" s="11">
        <v>0.37200996986719248</v>
      </c>
      <c r="AB58" s="8">
        <v>0</v>
      </c>
      <c r="AC58" s="8">
        <f t="shared" si="10"/>
        <v>41.447269172971225</v>
      </c>
      <c r="AD58" s="8">
        <f t="shared" si="22"/>
        <v>67.290836653386449</v>
      </c>
      <c r="AE58" s="8">
        <f t="shared" si="23"/>
        <v>60.552850327086716</v>
      </c>
      <c r="AF58" s="8">
        <v>0</v>
      </c>
      <c r="AG58" s="8">
        <f t="shared" si="11"/>
        <v>54.646404523641223</v>
      </c>
      <c r="AH58" s="8">
        <v>0</v>
      </c>
      <c r="AI58" s="8">
        <v>0</v>
      </c>
      <c r="AJ58" s="8">
        <f t="shared" si="24"/>
        <v>95.102456377932199</v>
      </c>
      <c r="AK58" s="8">
        <f t="shared" si="12"/>
        <v>28.964838615814287</v>
      </c>
      <c r="AL58" s="8">
        <v>0</v>
      </c>
      <c r="AM58" s="8">
        <f t="shared" si="13"/>
        <v>54.471741995557956</v>
      </c>
      <c r="AN58" s="8">
        <f t="shared" si="14"/>
        <v>41.28607296545713</v>
      </c>
      <c r="AO58" s="8">
        <f t="shared" si="15"/>
        <v>40.955373957876809</v>
      </c>
      <c r="AP58" s="8">
        <f t="shared" si="16"/>
        <v>33.684987680746765</v>
      </c>
      <c r="AQ58" s="8">
        <f t="shared" si="26"/>
        <v>78.047636960062079</v>
      </c>
      <c r="AR58" s="8">
        <f t="shared" si="27"/>
        <v>31.009144759023172</v>
      </c>
      <c r="AS58" s="8">
        <v>0</v>
      </c>
      <c r="AT58" s="8">
        <f t="shared" si="17"/>
        <v>34.908709716904767</v>
      </c>
      <c r="AU58" s="8">
        <f t="shared" si="18"/>
        <v>18.076082787369984</v>
      </c>
      <c r="AV58" s="8">
        <f t="shared" si="19"/>
        <v>26.238617116417245</v>
      </c>
      <c r="AW58" s="8">
        <v>0</v>
      </c>
      <c r="AX58" s="8">
        <f t="shared" si="21"/>
        <v>9.6613948142166741</v>
      </c>
      <c r="AY58" s="8">
        <f t="shared" si="0"/>
        <v>20.723634586485613</v>
      </c>
      <c r="AZ58" s="8">
        <f t="shared" si="1"/>
        <v>63.921843490236583</v>
      </c>
      <c r="BA58" s="8">
        <f t="shared" si="2"/>
        <v>29.949772180314689</v>
      </c>
      <c r="BB58" s="8">
        <f t="shared" si="3"/>
        <v>14.482419307907143</v>
      </c>
      <c r="BC58" s="8">
        <f t="shared" si="4"/>
        <v>54.471741995557956</v>
      </c>
      <c r="BD58" s="8">
        <f t="shared" si="5"/>
        <v>41.28607296545713</v>
      </c>
      <c r="BE58" s="8">
        <f t="shared" si="6"/>
        <v>37.320180819311787</v>
      </c>
      <c r="BF58" s="8">
        <f t="shared" si="7"/>
        <v>36.352260573028417</v>
      </c>
      <c r="BG58" s="8">
        <f t="shared" si="8"/>
        <v>17.776960886981733</v>
      </c>
      <c r="BH58" s="8">
        <f t="shared" si="9"/>
        <v>35.14276520058678</v>
      </c>
    </row>
    <row r="59" spans="1:60" x14ac:dyDescent="0.2">
      <c r="A59" s="2">
        <v>1502764</v>
      </c>
      <c r="B59" s="2">
        <v>150276</v>
      </c>
      <c r="C59" s="1" t="s">
        <v>35</v>
      </c>
      <c r="D59" s="9" t="s">
        <v>80</v>
      </c>
      <c r="E59" s="23" t="s">
        <v>231</v>
      </c>
      <c r="F59" s="24">
        <v>36.87943262411347</v>
      </c>
      <c r="G59" s="23">
        <v>56.737588652482266</v>
      </c>
      <c r="H59" s="23">
        <v>42.553191489361701</v>
      </c>
      <c r="I59" s="26" t="s">
        <v>231</v>
      </c>
      <c r="J59" s="27">
        <v>7.1245369051011691</v>
      </c>
      <c r="K59" s="27">
        <v>14.249073810202338</v>
      </c>
      <c r="L59" s="29" t="s">
        <v>231</v>
      </c>
      <c r="M59" s="30">
        <v>78.369905956112845</v>
      </c>
      <c r="N59" s="27">
        <v>42.747221430607013</v>
      </c>
      <c r="O59" s="27" t="s">
        <v>231</v>
      </c>
      <c r="P59" s="27">
        <v>35.622684525505839</v>
      </c>
      <c r="Q59" s="27">
        <v>29.787234042553191</v>
      </c>
      <c r="R59" s="27">
        <v>60.99290780141844</v>
      </c>
      <c r="S59" s="29">
        <v>0.78369905956112851</v>
      </c>
      <c r="T59" s="27">
        <v>7.1245369051011691</v>
      </c>
      <c r="U59" s="11">
        <v>21.361435488464824</v>
      </c>
      <c r="V59" s="29" t="s">
        <v>231</v>
      </c>
      <c r="W59" s="27">
        <v>2.8498147620404675</v>
      </c>
      <c r="X59" s="27">
        <v>13.536620119692222</v>
      </c>
      <c r="Y59" s="27">
        <v>3.5622684525505841</v>
      </c>
      <c r="Z59" s="27">
        <v>1.4249073810202337</v>
      </c>
      <c r="AA59" s="11">
        <v>0.71245369051011687</v>
      </c>
      <c r="AB59" s="8">
        <v>0</v>
      </c>
      <c r="AC59" s="8">
        <f t="shared" si="10"/>
        <v>26.979726518189107</v>
      </c>
      <c r="AD59" s="8">
        <v>0</v>
      </c>
      <c r="AE59" s="8">
        <v>0</v>
      </c>
      <c r="AF59" s="8">
        <v>0</v>
      </c>
      <c r="AG59" s="8">
        <f t="shared" si="11"/>
        <v>13.1412083214591</v>
      </c>
      <c r="AH59" s="8">
        <f t="shared" si="28"/>
        <v>43.621433609223693</v>
      </c>
      <c r="AI59" s="8">
        <v>0</v>
      </c>
      <c r="AJ59" s="8">
        <v>0</v>
      </c>
      <c r="AK59" s="8">
        <f t="shared" si="12"/>
        <v>85.45321582703788</v>
      </c>
      <c r="AL59" s="8">
        <v>0</v>
      </c>
      <c r="AM59" s="8">
        <f t="shared" si="13"/>
        <v>23.973188420201769</v>
      </c>
      <c r="AN59" s="8">
        <f t="shared" si="14"/>
        <v>9.9499027096659738</v>
      </c>
      <c r="AO59" s="8">
        <f t="shared" si="15"/>
        <v>58.201165121586541</v>
      </c>
      <c r="AP59" s="8">
        <f t="shared" si="16"/>
        <v>22.891246684350129</v>
      </c>
      <c r="AQ59" s="8">
        <f t="shared" si="26"/>
        <v>79.243700292996166</v>
      </c>
      <c r="AR59" s="8">
        <v>0</v>
      </c>
      <c r="AS59" s="8">
        <v>0</v>
      </c>
      <c r="AT59" s="8">
        <f t="shared" si="17"/>
        <v>22.49008188186221</v>
      </c>
      <c r="AU59" s="8">
        <f t="shared" si="18"/>
        <v>82.063516174436472</v>
      </c>
      <c r="AV59" s="8">
        <f t="shared" si="19"/>
        <v>56.565243015951324</v>
      </c>
      <c r="AW59" s="8">
        <f t="shared" si="20"/>
        <v>53.093864963084236</v>
      </c>
      <c r="AX59" s="8">
        <f t="shared" si="21"/>
        <v>25.974332087860684</v>
      </c>
      <c r="AY59" s="8">
        <f t="shared" si="0"/>
        <v>13.489863259094554</v>
      </c>
      <c r="AZ59" s="8">
        <f t="shared" si="1"/>
        <v>0</v>
      </c>
      <c r="BA59" s="8">
        <f t="shared" si="2"/>
        <v>11.352528386136559</v>
      </c>
      <c r="BB59" s="8">
        <f t="shared" si="3"/>
        <v>42.72660791351894</v>
      </c>
      <c r="BC59" s="8">
        <f t="shared" si="4"/>
        <v>23.973188420201769</v>
      </c>
      <c r="BD59" s="8">
        <f t="shared" si="5"/>
        <v>9.9499027096659738</v>
      </c>
      <c r="BE59" s="8">
        <f t="shared" si="6"/>
        <v>40.546205902968339</v>
      </c>
      <c r="BF59" s="8">
        <f t="shared" si="7"/>
        <v>26.414566764332054</v>
      </c>
      <c r="BG59" s="8">
        <f t="shared" si="8"/>
        <v>48.037407624638988</v>
      </c>
      <c r="BH59" s="8">
        <f t="shared" si="9"/>
        <v>24.054474553395242</v>
      </c>
    </row>
    <row r="60" spans="1:60" x14ac:dyDescent="0.2">
      <c r="A60" s="2">
        <v>1502772</v>
      </c>
      <c r="B60" s="2">
        <v>150277</v>
      </c>
      <c r="C60" s="1" t="s">
        <v>58</v>
      </c>
      <c r="D60" s="9" t="s">
        <v>81</v>
      </c>
      <c r="E60" s="23" t="s">
        <v>231</v>
      </c>
      <c r="F60" s="24">
        <v>47.554347826086953</v>
      </c>
      <c r="G60" s="23">
        <v>16.304347826086957</v>
      </c>
      <c r="H60" s="23">
        <v>13.586956521739131</v>
      </c>
      <c r="I60" s="26" t="s">
        <v>231</v>
      </c>
      <c r="J60" s="27">
        <v>0</v>
      </c>
      <c r="K60" s="27" t="s">
        <v>231</v>
      </c>
      <c r="L60" s="29" t="s">
        <v>231</v>
      </c>
      <c r="M60" s="30">
        <v>10.025062656641605</v>
      </c>
      <c r="N60" s="27">
        <v>65.162907268170429</v>
      </c>
      <c r="O60" s="27" t="s">
        <v>231</v>
      </c>
      <c r="P60" s="27">
        <v>30.075187969924812</v>
      </c>
      <c r="Q60" s="27">
        <v>17.663043478260871</v>
      </c>
      <c r="R60" s="27">
        <v>72.010869565217391</v>
      </c>
      <c r="S60" s="29">
        <v>1.9548872180451129</v>
      </c>
      <c r="T60" s="27" t="s">
        <v>231</v>
      </c>
      <c r="U60" s="11">
        <v>5.6293627561360058</v>
      </c>
      <c r="V60" s="29" t="s">
        <v>231</v>
      </c>
      <c r="W60" s="27">
        <v>6.5162907268170418</v>
      </c>
      <c r="X60" s="27">
        <v>9.022556390977444</v>
      </c>
      <c r="Y60" s="27">
        <v>4.0100250626566414</v>
      </c>
      <c r="Z60" s="27">
        <v>1.0025062656641603</v>
      </c>
      <c r="AA60" s="11">
        <v>1.0025062656641603</v>
      </c>
      <c r="AB60" s="8">
        <v>0</v>
      </c>
      <c r="AC60" s="8">
        <f t="shared" si="10"/>
        <v>49.873040210397583</v>
      </c>
      <c r="AD60" s="8">
        <f t="shared" si="22"/>
        <v>58.369565217391298</v>
      </c>
      <c r="AE60" s="8">
        <f t="shared" si="23"/>
        <v>53.468867418142771</v>
      </c>
      <c r="AF60" s="8">
        <v>0</v>
      </c>
      <c r="AG60" s="8">
        <f t="shared" si="11"/>
        <v>100</v>
      </c>
      <c r="AH60" s="8">
        <v>0</v>
      </c>
      <c r="AI60" s="8">
        <v>0</v>
      </c>
      <c r="AJ60" s="8">
        <f t="shared" si="24"/>
        <v>86.308161954788233</v>
      </c>
      <c r="AK60" s="8">
        <f t="shared" si="12"/>
        <v>70.331605388194319</v>
      </c>
      <c r="AL60" s="8">
        <v>0</v>
      </c>
      <c r="AM60" s="8">
        <f t="shared" si="13"/>
        <v>36.692292526730448</v>
      </c>
      <c r="AN60" s="8">
        <f t="shared" si="14"/>
        <v>79.223217698682603</v>
      </c>
      <c r="AO60" s="8">
        <f t="shared" si="15"/>
        <v>80.289411575290515</v>
      </c>
      <c r="AP60" s="8">
        <f t="shared" si="16"/>
        <v>57.100751879699253</v>
      </c>
      <c r="AQ60" s="8">
        <v>0</v>
      </c>
      <c r="AR60" s="8">
        <f t="shared" si="27"/>
        <v>57.943246765804801</v>
      </c>
      <c r="AS60" s="8">
        <v>0</v>
      </c>
      <c r="AT60" s="8">
        <f t="shared" si="17"/>
        <v>59.142087967132575</v>
      </c>
      <c r="AU60" s="8">
        <f t="shared" si="18"/>
        <v>48.865002623157345</v>
      </c>
      <c r="AV60" s="8">
        <f t="shared" si="19"/>
        <v>64.542448283880034</v>
      </c>
      <c r="AW60" s="8">
        <f t="shared" si="20"/>
        <v>35.230678143223173</v>
      </c>
      <c r="AX60" s="8">
        <f t="shared" si="21"/>
        <v>39.872692309077962</v>
      </c>
      <c r="AY60" s="8">
        <f t="shared" si="0"/>
        <v>24.936520105198792</v>
      </c>
      <c r="AZ60" s="8">
        <f t="shared" si="1"/>
        <v>55.919216317767038</v>
      </c>
      <c r="BA60" s="8">
        <f t="shared" si="2"/>
        <v>37.261632390957644</v>
      </c>
      <c r="BB60" s="8">
        <f t="shared" si="3"/>
        <v>35.16580269409716</v>
      </c>
      <c r="BC60" s="8">
        <f t="shared" si="4"/>
        <v>36.692292526730448</v>
      </c>
      <c r="BD60" s="8">
        <f t="shared" si="5"/>
        <v>79.223217698682603</v>
      </c>
      <c r="BE60" s="8">
        <f t="shared" si="6"/>
        <v>68.69508172749488</v>
      </c>
      <c r="BF60" s="8">
        <f t="shared" si="7"/>
        <v>19.314415588601602</v>
      </c>
      <c r="BG60" s="8">
        <f t="shared" si="8"/>
        <v>49.530581865294224</v>
      </c>
      <c r="BH60" s="8">
        <f t="shared" si="9"/>
        <v>45.193195657202715</v>
      </c>
    </row>
    <row r="61" spans="1:60" x14ac:dyDescent="0.2">
      <c r="A61" s="2">
        <v>1502806</v>
      </c>
      <c r="B61" s="2">
        <v>150280</v>
      </c>
      <c r="C61" s="1" t="s">
        <v>33</v>
      </c>
      <c r="D61" s="9" t="s">
        <v>82</v>
      </c>
      <c r="E61" s="23">
        <v>146.84287812041114</v>
      </c>
      <c r="F61" s="24">
        <v>63.582966226138026</v>
      </c>
      <c r="G61" s="23">
        <v>29.368575624082233</v>
      </c>
      <c r="H61" s="23">
        <v>22.026431718061676</v>
      </c>
      <c r="I61" s="26" t="s">
        <v>231</v>
      </c>
      <c r="J61" s="27">
        <v>0</v>
      </c>
      <c r="K61" s="27" t="s">
        <v>231</v>
      </c>
      <c r="L61" s="29" t="s">
        <v>231</v>
      </c>
      <c r="M61" s="30" t="s">
        <v>231</v>
      </c>
      <c r="N61" s="27">
        <v>53.092646668436423</v>
      </c>
      <c r="O61" s="27">
        <v>5.8991829631596024</v>
      </c>
      <c r="P61" s="27" t="s">
        <v>231</v>
      </c>
      <c r="Q61" s="27">
        <v>30.102790014684288</v>
      </c>
      <c r="R61" s="27">
        <v>32.8928046989721</v>
      </c>
      <c r="S61" s="29">
        <v>0.7963897000265463</v>
      </c>
      <c r="T61" s="27">
        <v>2.9495914815798012</v>
      </c>
      <c r="U61" s="11" t="s">
        <v>231</v>
      </c>
      <c r="V61" s="29" t="s">
        <v>231</v>
      </c>
      <c r="W61" s="27">
        <v>1.4747957407899004</v>
      </c>
      <c r="X61" s="27">
        <v>7.9638970002654625</v>
      </c>
      <c r="Y61" s="27">
        <v>1.1798365926319205</v>
      </c>
      <c r="Z61" s="27">
        <v>0.29495914815798013</v>
      </c>
      <c r="AA61" s="11">
        <v>0.58991829631596027</v>
      </c>
      <c r="AB61" s="8">
        <f t="shared" si="29"/>
        <v>68.447382760952493</v>
      </c>
      <c r="AC61" s="8">
        <f t="shared" si="10"/>
        <v>84.247850889665159</v>
      </c>
      <c r="AD61" s="8">
        <f t="shared" si="22"/>
        <v>8.9867841409691511</v>
      </c>
      <c r="AE61" s="8">
        <f t="shared" si="23"/>
        <v>16.897808234078408</v>
      </c>
      <c r="AF61" s="8">
        <v>0</v>
      </c>
      <c r="AG61" s="8">
        <f t="shared" si="11"/>
        <v>100</v>
      </c>
      <c r="AH61" s="8">
        <v>0</v>
      </c>
      <c r="AI61" s="8">
        <v>0</v>
      </c>
      <c r="AJ61" s="8">
        <v>0</v>
      </c>
      <c r="AK61" s="8">
        <f t="shared" si="12"/>
        <v>78.474197143233823</v>
      </c>
      <c r="AL61" s="8">
        <f t="shared" si="25"/>
        <v>70.725324003557418</v>
      </c>
      <c r="AM61" s="8">
        <v>0</v>
      </c>
      <c r="AN61" s="8">
        <f t="shared" si="14"/>
        <v>8.1469280584358224</v>
      </c>
      <c r="AO61" s="8">
        <f t="shared" si="15"/>
        <v>1.8675150320878096</v>
      </c>
      <c r="AP61" s="8">
        <f t="shared" si="16"/>
        <v>23.261930530313858</v>
      </c>
      <c r="AQ61" s="8">
        <f t="shared" si="26"/>
        <v>95.062808551939597</v>
      </c>
      <c r="AR61" s="8">
        <v>0</v>
      </c>
      <c r="AS61" s="8">
        <v>0</v>
      </c>
      <c r="AT61" s="8">
        <f t="shared" si="17"/>
        <v>8.7446745702096589</v>
      </c>
      <c r="AU61" s="8">
        <f t="shared" si="18"/>
        <v>41.079131567511624</v>
      </c>
      <c r="AV61" s="8">
        <f t="shared" si="19"/>
        <v>14.119977989215615</v>
      </c>
      <c r="AW61" s="8">
        <f t="shared" si="20"/>
        <v>5.3087724370493499</v>
      </c>
      <c r="AX61" s="8">
        <f t="shared" si="21"/>
        <v>20.102841212612361</v>
      </c>
      <c r="AY61" s="8">
        <f t="shared" si="0"/>
        <v>76.347616825308819</v>
      </c>
      <c r="AZ61" s="8">
        <f t="shared" si="1"/>
        <v>12.94229618752378</v>
      </c>
      <c r="BA61" s="8">
        <f t="shared" si="2"/>
        <v>20</v>
      </c>
      <c r="BB61" s="8">
        <f t="shared" si="3"/>
        <v>74.599760573395628</v>
      </c>
      <c r="BC61" s="8">
        <f t="shared" si="4"/>
        <v>0</v>
      </c>
      <c r="BD61" s="8">
        <f t="shared" si="5"/>
        <v>8.1469280584358224</v>
      </c>
      <c r="BE61" s="8">
        <f t="shared" si="6"/>
        <v>12.564722781200834</v>
      </c>
      <c r="BF61" s="8">
        <f t="shared" si="7"/>
        <v>31.687602850646531</v>
      </c>
      <c r="BG61" s="8">
        <f t="shared" si="8"/>
        <v>17.871079555319721</v>
      </c>
      <c r="BH61" s="8">
        <f t="shared" si="9"/>
        <v>28.24000075909235</v>
      </c>
    </row>
    <row r="62" spans="1:60" x14ac:dyDescent="0.2">
      <c r="A62" s="2">
        <v>1502855</v>
      </c>
      <c r="B62" s="2">
        <v>150285</v>
      </c>
      <c r="C62" s="1" t="s">
        <v>37</v>
      </c>
      <c r="D62" s="9" t="s">
        <v>83</v>
      </c>
      <c r="E62" s="23" t="s">
        <v>231</v>
      </c>
      <c r="F62" s="24">
        <v>74.285714285714292</v>
      </c>
      <c r="G62" s="23">
        <v>14.285714285714285</v>
      </c>
      <c r="H62" s="23">
        <v>14.285714285714285</v>
      </c>
      <c r="I62" s="26" t="s">
        <v>231</v>
      </c>
      <c r="J62" s="27">
        <v>0</v>
      </c>
      <c r="K62" s="27" t="s">
        <v>231</v>
      </c>
      <c r="L62" s="29" t="s">
        <v>231</v>
      </c>
      <c r="M62" s="30" t="s">
        <v>231</v>
      </c>
      <c r="N62" s="27">
        <v>70.836580009917128</v>
      </c>
      <c r="O62" s="27">
        <v>7.0836580009917123</v>
      </c>
      <c r="P62" s="27">
        <v>7.0836580009917123</v>
      </c>
      <c r="Q62" s="27">
        <v>22.857142857142858</v>
      </c>
      <c r="R62" s="27">
        <v>58.571428571428577</v>
      </c>
      <c r="S62" s="29">
        <v>0</v>
      </c>
      <c r="T62" s="27" t="s">
        <v>231</v>
      </c>
      <c r="U62" s="11">
        <v>6.7677314564158095</v>
      </c>
      <c r="V62" s="29" t="s">
        <v>231</v>
      </c>
      <c r="W62" s="27">
        <v>2.1250974002975136</v>
      </c>
      <c r="X62" s="27">
        <v>12.04221860168591</v>
      </c>
      <c r="Y62" s="27">
        <v>1.4167316001983425</v>
      </c>
      <c r="Z62" s="27">
        <v>0.70836580009917127</v>
      </c>
      <c r="AA62" s="11">
        <v>0.70836580009917127</v>
      </c>
      <c r="AB62" s="8">
        <v>0</v>
      </c>
      <c r="AC62" s="8">
        <v>99</v>
      </c>
      <c r="AD62" s="8">
        <f t="shared" si="22"/>
        <v>66</v>
      </c>
      <c r="AE62" s="8">
        <f t="shared" si="23"/>
        <v>50.440917107583786</v>
      </c>
      <c r="AF62" s="8">
        <v>0</v>
      </c>
      <c r="AG62" s="8">
        <f t="shared" si="11"/>
        <v>100</v>
      </c>
      <c r="AH62" s="8">
        <v>0</v>
      </c>
      <c r="AI62" s="8">
        <v>0</v>
      </c>
      <c r="AJ62" s="8">
        <v>0</v>
      </c>
      <c r="AK62" s="8">
        <f t="shared" si="12"/>
        <v>66.504148598341985</v>
      </c>
      <c r="AL62" s="8">
        <f t="shared" si="25"/>
        <v>62.709881326355863</v>
      </c>
      <c r="AM62" s="8">
        <f t="shared" si="13"/>
        <v>89.406460136088398</v>
      </c>
      <c r="AN62" s="8">
        <f t="shared" si="14"/>
        <v>49.545980241094895</v>
      </c>
      <c r="AO62" s="8">
        <f t="shared" si="15"/>
        <v>53.346707358783455</v>
      </c>
      <c r="AP62" s="8">
        <f t="shared" si="16"/>
        <v>0</v>
      </c>
      <c r="AQ62" s="8">
        <v>0</v>
      </c>
      <c r="AR62" s="8">
        <f t="shared" si="27"/>
        <v>48.157871511301458</v>
      </c>
      <c r="AS62" s="8">
        <v>0</v>
      </c>
      <c r="AT62" s="8">
        <f t="shared" si="17"/>
        <v>15.245429139587257</v>
      </c>
      <c r="AU62" s="8">
        <f t="shared" si="18"/>
        <v>71.072995874292218</v>
      </c>
      <c r="AV62" s="8">
        <f t="shared" si="19"/>
        <v>18.340485424845117</v>
      </c>
      <c r="AW62" s="8">
        <f t="shared" si="20"/>
        <v>22.791586728326983</v>
      </c>
      <c r="AX62" s="8">
        <f t="shared" si="21"/>
        <v>25.778453897687719</v>
      </c>
      <c r="AY62" s="8">
        <f t="shared" si="0"/>
        <v>49.5</v>
      </c>
      <c r="AZ62" s="8">
        <f t="shared" si="1"/>
        <v>58.220458553791893</v>
      </c>
      <c r="BA62" s="8">
        <f t="shared" si="2"/>
        <v>20</v>
      </c>
      <c r="BB62" s="8">
        <f t="shared" si="3"/>
        <v>64.607014962348927</v>
      </c>
      <c r="BC62" s="8">
        <f t="shared" si="4"/>
        <v>89.406460136088398</v>
      </c>
      <c r="BD62" s="8">
        <f t="shared" si="5"/>
        <v>49.545980241094895</v>
      </c>
      <c r="BE62" s="8">
        <f t="shared" si="6"/>
        <v>26.673353679391727</v>
      </c>
      <c r="BF62" s="8">
        <f t="shared" si="7"/>
        <v>16.052623837100487</v>
      </c>
      <c r="BG62" s="8">
        <f t="shared" si="8"/>
        <v>30.645790212947855</v>
      </c>
      <c r="BH62" s="8">
        <f t="shared" si="9"/>
        <v>44.961297958084906</v>
      </c>
    </row>
    <row r="63" spans="1:60" x14ac:dyDescent="0.2">
      <c r="A63" s="2">
        <v>1502905</v>
      </c>
      <c r="B63" s="2">
        <v>150290</v>
      </c>
      <c r="C63" s="1" t="s">
        <v>74</v>
      </c>
      <c r="D63" s="9" t="s">
        <v>84</v>
      </c>
      <c r="E63" s="23" t="s">
        <v>231</v>
      </c>
      <c r="F63" s="24">
        <v>46.280991735537192</v>
      </c>
      <c r="G63" s="23">
        <v>22.727272727272727</v>
      </c>
      <c r="H63" s="23">
        <v>14.462809917355372</v>
      </c>
      <c r="I63" s="26" t="s">
        <v>231</v>
      </c>
      <c r="J63" s="27">
        <v>0</v>
      </c>
      <c r="K63" s="27" t="s">
        <v>231</v>
      </c>
      <c r="L63" s="29" t="s">
        <v>231</v>
      </c>
      <c r="M63" s="30" t="s">
        <v>231</v>
      </c>
      <c r="N63" s="27">
        <v>123.60040715428239</v>
      </c>
      <c r="O63" s="27">
        <v>4.8470747903640152</v>
      </c>
      <c r="P63" s="27">
        <v>24.235373951820076</v>
      </c>
      <c r="Q63" s="27">
        <v>24.793388429752067</v>
      </c>
      <c r="R63" s="27">
        <v>47.520661157024797</v>
      </c>
      <c r="S63" s="29">
        <v>0.96941495807280309</v>
      </c>
      <c r="T63" s="27">
        <v>7.2706121855460228</v>
      </c>
      <c r="U63" s="11">
        <v>7.3005134694473508</v>
      </c>
      <c r="V63" s="29" t="s">
        <v>231</v>
      </c>
      <c r="W63" s="27">
        <v>1.938829916145606</v>
      </c>
      <c r="X63" s="27">
        <v>6.058843487955019</v>
      </c>
      <c r="Y63" s="27">
        <v>2.1811836556638067</v>
      </c>
      <c r="Z63" s="27">
        <v>0.24235373951820074</v>
      </c>
      <c r="AA63" s="11">
        <v>0.72706121855460226</v>
      </c>
      <c r="AB63" s="8">
        <v>0</v>
      </c>
      <c r="AC63" s="8">
        <f t="shared" si="10"/>
        <v>47.14221379432913</v>
      </c>
      <c r="AD63" s="8">
        <f t="shared" si="22"/>
        <v>34.090909090909086</v>
      </c>
      <c r="AE63" s="8">
        <f t="shared" si="23"/>
        <v>49.673502703805731</v>
      </c>
      <c r="AF63" s="8">
        <v>0</v>
      </c>
      <c r="AG63" s="8">
        <f t="shared" si="11"/>
        <v>100</v>
      </c>
      <c r="AH63" s="8">
        <v>0</v>
      </c>
      <c r="AI63" s="8">
        <v>0</v>
      </c>
      <c r="AJ63" s="8">
        <v>0</v>
      </c>
      <c r="AK63" s="8">
        <f t="shared" si="12"/>
        <v>30.909697234176203</v>
      </c>
      <c r="AL63" s="8">
        <f t="shared" si="25"/>
        <v>77.845028919157059</v>
      </c>
      <c r="AM63" s="8">
        <f t="shared" si="13"/>
        <v>50.081611783596593</v>
      </c>
      <c r="AN63" s="8">
        <f t="shared" si="14"/>
        <v>38.482961333879643</v>
      </c>
      <c r="AO63" s="8">
        <f t="shared" si="15"/>
        <v>31.192693813927065</v>
      </c>
      <c r="AP63" s="8">
        <f t="shared" si="16"/>
        <v>28.315865221492675</v>
      </c>
      <c r="AQ63" s="8">
        <f t="shared" si="26"/>
        <v>78.690212656416819</v>
      </c>
      <c r="AR63" s="8">
        <f t="shared" si="27"/>
        <v>43.578097027795479</v>
      </c>
      <c r="AS63" s="8">
        <v>0</v>
      </c>
      <c r="AT63" s="8">
        <f t="shared" si="17"/>
        <v>13.383402215584294</v>
      </c>
      <c r="AU63" s="8">
        <f t="shared" si="18"/>
        <v>27.068486471378488</v>
      </c>
      <c r="AV63" s="8">
        <f t="shared" si="19"/>
        <v>31.959918005625099</v>
      </c>
      <c r="AW63" s="8">
        <f t="shared" si="20"/>
        <v>3.0841091771633797</v>
      </c>
      <c r="AX63" s="8">
        <f t="shared" si="21"/>
        <v>26.674276525850832</v>
      </c>
      <c r="AY63" s="8">
        <f t="shared" si="0"/>
        <v>23.571106897164565</v>
      </c>
      <c r="AZ63" s="8">
        <f t="shared" si="1"/>
        <v>41.882205897357409</v>
      </c>
      <c r="BA63" s="8">
        <f t="shared" si="2"/>
        <v>20</v>
      </c>
      <c r="BB63" s="8">
        <f t="shared" si="3"/>
        <v>54.377363076666633</v>
      </c>
      <c r="BC63" s="8">
        <f t="shared" si="4"/>
        <v>50.081611783596593</v>
      </c>
      <c r="BD63" s="8">
        <f t="shared" si="5"/>
        <v>38.482961333879643</v>
      </c>
      <c r="BE63" s="8">
        <f t="shared" si="6"/>
        <v>29.754279517709868</v>
      </c>
      <c r="BF63" s="8">
        <f t="shared" si="7"/>
        <v>40.756103228070764</v>
      </c>
      <c r="BG63" s="8">
        <f t="shared" si="8"/>
        <v>20.434038479120417</v>
      </c>
      <c r="BH63" s="8">
        <f t="shared" si="9"/>
        <v>35.482185579285101</v>
      </c>
    </row>
    <row r="64" spans="1:60" x14ac:dyDescent="0.2">
      <c r="A64" s="2">
        <v>1502939</v>
      </c>
      <c r="B64" s="2">
        <v>150293</v>
      </c>
      <c r="C64" s="1" t="s">
        <v>30</v>
      </c>
      <c r="D64" s="9" t="s">
        <v>85</v>
      </c>
      <c r="E64" s="23">
        <v>157.23270440251574</v>
      </c>
      <c r="F64" s="24">
        <v>38.364779874213838</v>
      </c>
      <c r="G64" s="23">
        <v>6.2893081761006293</v>
      </c>
      <c r="H64" s="23">
        <v>4.7169811320754711</v>
      </c>
      <c r="I64" s="26" t="s">
        <v>231</v>
      </c>
      <c r="J64" s="27">
        <v>1.7098693659804391</v>
      </c>
      <c r="K64" s="27" t="s">
        <v>231</v>
      </c>
      <c r="L64" s="29" t="s">
        <v>231</v>
      </c>
      <c r="M64" s="30">
        <v>20.51843239176527</v>
      </c>
      <c r="N64" s="27">
        <v>66.684905273237121</v>
      </c>
      <c r="O64" s="27">
        <v>6.8394774639217566</v>
      </c>
      <c r="P64" s="27">
        <v>18.808563025784828</v>
      </c>
      <c r="Q64" s="27">
        <v>18.39622641509434</v>
      </c>
      <c r="R64" s="27">
        <v>66.666666666666657</v>
      </c>
      <c r="S64" s="29">
        <v>2.2399288694343751</v>
      </c>
      <c r="T64" s="27">
        <v>5.1296080979413174</v>
      </c>
      <c r="U64" s="11">
        <v>6.5353069960461401</v>
      </c>
      <c r="V64" s="29" t="s">
        <v>231</v>
      </c>
      <c r="W64" s="27">
        <v>6.4975035907256684</v>
      </c>
      <c r="X64" s="27">
        <v>6.4975035907256684</v>
      </c>
      <c r="Y64" s="27">
        <v>4.6166472881471856</v>
      </c>
      <c r="Z64" s="27">
        <v>1.0259216195882634</v>
      </c>
      <c r="AA64" s="11">
        <v>0.51296080979413172</v>
      </c>
      <c r="AB64" s="8">
        <f t="shared" si="29"/>
        <v>65.265866209262441</v>
      </c>
      <c r="AC64" s="8">
        <f t="shared" si="10"/>
        <v>30.165187001483673</v>
      </c>
      <c r="AD64" s="8">
        <f t="shared" si="22"/>
        <v>96.226415094339629</v>
      </c>
      <c r="AE64" s="8">
        <f t="shared" si="23"/>
        <v>91.905427440018642</v>
      </c>
      <c r="AF64" s="8">
        <v>0</v>
      </c>
      <c r="AG64" s="8">
        <f t="shared" si="11"/>
        <v>79.154127624649476</v>
      </c>
      <c r="AH64" s="8">
        <v>0</v>
      </c>
      <c r="AI64" s="8">
        <v>0</v>
      </c>
      <c r="AJ64" s="8">
        <f t="shared" si="24"/>
        <v>71.671790011486252</v>
      </c>
      <c r="AK64" s="8">
        <f t="shared" si="12"/>
        <v>69.304866296288083</v>
      </c>
      <c r="AL64" s="8">
        <f t="shared" si="25"/>
        <v>64.362271655623346</v>
      </c>
      <c r="AM64" s="8">
        <f t="shared" si="13"/>
        <v>62.524012142592447</v>
      </c>
      <c r="AN64" s="8">
        <f t="shared" si="14"/>
        <v>75.034071028766192</v>
      </c>
      <c r="AO64" s="8">
        <f t="shared" si="15"/>
        <v>69.575626825225584</v>
      </c>
      <c r="AP64" s="8">
        <f t="shared" si="16"/>
        <v>65.426599253970835</v>
      </c>
      <c r="AQ64" s="8">
        <f t="shared" si="26"/>
        <v>86.802600246885603</v>
      </c>
      <c r="AR64" s="8">
        <f t="shared" si="27"/>
        <v>50.155783578352874</v>
      </c>
      <c r="AS64" s="8">
        <v>0</v>
      </c>
      <c r="AT64" s="8">
        <f t="shared" si="17"/>
        <v>58.954281955866982</v>
      </c>
      <c r="AU64" s="8">
        <f t="shared" si="18"/>
        <v>30.294595857827755</v>
      </c>
      <c r="AV64" s="8">
        <f t="shared" si="19"/>
        <v>75.349993954014522</v>
      </c>
      <c r="AW64" s="8">
        <f t="shared" si="20"/>
        <v>36.220904793659045</v>
      </c>
      <c r="AX64" s="8">
        <f t="shared" si="21"/>
        <v>16.415292950605714</v>
      </c>
      <c r="AY64" s="8">
        <f t="shared" si="0"/>
        <v>47.715526605373057</v>
      </c>
      <c r="AZ64" s="8">
        <f t="shared" si="1"/>
        <v>94.065921267179135</v>
      </c>
      <c r="BA64" s="8">
        <f t="shared" si="2"/>
        <v>30.165183527227146</v>
      </c>
      <c r="BB64" s="8">
        <f t="shared" si="3"/>
        <v>66.833568975955714</v>
      </c>
      <c r="BC64" s="8">
        <f t="shared" si="4"/>
        <v>62.524012142592447</v>
      </c>
      <c r="BD64" s="8">
        <f t="shared" si="5"/>
        <v>75.034071028766192</v>
      </c>
      <c r="BE64" s="8">
        <f t="shared" si="6"/>
        <v>67.501113039598209</v>
      </c>
      <c r="BF64" s="8">
        <f t="shared" si="7"/>
        <v>45.652794608412826</v>
      </c>
      <c r="BG64" s="8">
        <f t="shared" si="8"/>
        <v>43.447013902394801</v>
      </c>
      <c r="BH64" s="8">
        <f t="shared" si="9"/>
        <v>59.215467233055492</v>
      </c>
    </row>
    <row r="65" spans="1:60" x14ac:dyDescent="0.2">
      <c r="A65" s="2">
        <v>1502954</v>
      </c>
      <c r="B65" s="2">
        <v>150295</v>
      </c>
      <c r="C65" s="1" t="s">
        <v>58</v>
      </c>
      <c r="D65" s="9" t="s">
        <v>86</v>
      </c>
      <c r="E65" s="23" t="s">
        <v>231</v>
      </c>
      <c r="F65" s="24">
        <v>61.04783599088838</v>
      </c>
      <c r="G65" s="23">
        <v>13.66742596810934</v>
      </c>
      <c r="H65" s="23">
        <v>11.389521640091116</v>
      </c>
      <c r="I65" s="26" t="s">
        <v>231</v>
      </c>
      <c r="J65" s="27">
        <v>0</v>
      </c>
      <c r="K65" s="27" t="s">
        <v>231</v>
      </c>
      <c r="L65" s="29" t="s">
        <v>231</v>
      </c>
      <c r="M65" s="30">
        <v>31.923950056753689</v>
      </c>
      <c r="N65" s="27">
        <v>88.677639046538019</v>
      </c>
      <c r="O65" s="27">
        <v>14.188422247446084</v>
      </c>
      <c r="P65" s="27">
        <v>102.8660612939841</v>
      </c>
      <c r="Q65" s="27">
        <v>27.107061503416858</v>
      </c>
      <c r="R65" s="27">
        <v>57.630979498861045</v>
      </c>
      <c r="S65" s="29">
        <v>1.4543132803632235</v>
      </c>
      <c r="T65" s="27">
        <v>3.547105561861521</v>
      </c>
      <c r="U65" s="11" t="s">
        <v>231</v>
      </c>
      <c r="V65" s="29" t="s">
        <v>231</v>
      </c>
      <c r="W65" s="27">
        <v>6.3847900113507379</v>
      </c>
      <c r="X65" s="27">
        <v>5.6753688989784337</v>
      </c>
      <c r="Y65" s="27">
        <v>2.1282633371169126</v>
      </c>
      <c r="Z65" s="27">
        <v>0.70942111237230421</v>
      </c>
      <c r="AA65" s="11">
        <v>0.70942111237230421</v>
      </c>
      <c r="AB65" s="8">
        <v>0</v>
      </c>
      <c r="AC65" s="8">
        <f t="shared" si="10"/>
        <v>78.811036579848178</v>
      </c>
      <c r="AD65" s="8">
        <f t="shared" si="22"/>
        <v>68.337129840546694</v>
      </c>
      <c r="AE65" s="8">
        <f t="shared" si="23"/>
        <v>62.991085238617508</v>
      </c>
      <c r="AF65" s="8">
        <v>0</v>
      </c>
      <c r="AG65" s="8">
        <f t="shared" si="11"/>
        <v>100</v>
      </c>
      <c r="AH65" s="8">
        <v>0</v>
      </c>
      <c r="AI65" s="8">
        <v>0</v>
      </c>
      <c r="AJ65" s="8">
        <f t="shared" si="24"/>
        <v>55.763135026052815</v>
      </c>
      <c r="AK65" s="8">
        <f t="shared" si="12"/>
        <v>54.468579108155183</v>
      </c>
      <c r="AL65" s="8">
        <f t="shared" si="25"/>
        <v>14.631341269728528</v>
      </c>
      <c r="AM65" s="8">
        <v>0</v>
      </c>
      <c r="AN65" s="8">
        <f t="shared" si="14"/>
        <v>25.263455853190052</v>
      </c>
      <c r="AO65" s="8">
        <f t="shared" si="15"/>
        <v>51.461343138308365</v>
      </c>
      <c r="AP65" s="8">
        <f t="shared" si="16"/>
        <v>42.479372216886404</v>
      </c>
      <c r="AQ65" s="8">
        <f t="shared" si="26"/>
        <v>92.798793346143896</v>
      </c>
      <c r="AR65" s="8">
        <v>0</v>
      </c>
      <c r="AS65" s="8">
        <v>0</v>
      </c>
      <c r="AT65" s="8">
        <f t="shared" si="17"/>
        <v>57.827538227875763</v>
      </c>
      <c r="AU65" s="8">
        <f t="shared" si="18"/>
        <v>24.248236890556775</v>
      </c>
      <c r="AV65" s="8">
        <f t="shared" si="19"/>
        <v>31.017092742157171</v>
      </c>
      <c r="AW65" s="8">
        <f t="shared" si="20"/>
        <v>22.836215493741996</v>
      </c>
      <c r="AX65" s="8">
        <f t="shared" si="21"/>
        <v>25.8290209719848</v>
      </c>
      <c r="AY65" s="8">
        <f t="shared" si="0"/>
        <v>39.405518289924089</v>
      </c>
      <c r="AZ65" s="8">
        <f t="shared" si="1"/>
        <v>65.664107539582105</v>
      </c>
      <c r="BA65" s="8">
        <f t="shared" si="2"/>
        <v>31.152627005210565</v>
      </c>
      <c r="BB65" s="8">
        <f t="shared" si="3"/>
        <v>34.549960188941853</v>
      </c>
      <c r="BC65" s="8">
        <f t="shared" si="4"/>
        <v>0</v>
      </c>
      <c r="BD65" s="8">
        <f t="shared" si="5"/>
        <v>25.263455853190052</v>
      </c>
      <c r="BE65" s="8">
        <f t="shared" si="6"/>
        <v>46.970357677597384</v>
      </c>
      <c r="BF65" s="8">
        <f t="shared" si="7"/>
        <v>30.932931115381297</v>
      </c>
      <c r="BG65" s="8">
        <f t="shared" si="8"/>
        <v>32.3516208652633</v>
      </c>
      <c r="BH65" s="8">
        <f t="shared" si="9"/>
        <v>34.032286503898959</v>
      </c>
    </row>
    <row r="66" spans="1:60" x14ac:dyDescent="0.2">
      <c r="A66" s="2">
        <v>1503002</v>
      </c>
      <c r="B66" s="2">
        <v>150300</v>
      </c>
      <c r="C66" s="1" t="s">
        <v>37</v>
      </c>
      <c r="D66" s="9" t="s">
        <v>87</v>
      </c>
      <c r="E66" s="23" t="s">
        <v>231</v>
      </c>
      <c r="F66" s="24">
        <v>80.46875</v>
      </c>
      <c r="G66" s="23">
        <v>7.8125</v>
      </c>
      <c r="H66" s="23">
        <v>7.8125</v>
      </c>
      <c r="I66" s="26" t="s">
        <v>231</v>
      </c>
      <c r="J66" s="27">
        <v>0</v>
      </c>
      <c r="K66" s="27">
        <v>22.914757103574704</v>
      </c>
      <c r="L66" s="29" t="s">
        <v>231</v>
      </c>
      <c r="M66" s="30" t="s">
        <v>231</v>
      </c>
      <c r="N66" s="27">
        <v>34.372135655362051</v>
      </c>
      <c r="O66" s="27">
        <v>11.457378551787352</v>
      </c>
      <c r="P66" s="27">
        <v>11.457378551787352</v>
      </c>
      <c r="Q66" s="27">
        <v>27.34375</v>
      </c>
      <c r="R66" s="27">
        <v>58.59375</v>
      </c>
      <c r="S66" s="29">
        <v>1.1457378551787352</v>
      </c>
      <c r="T66" s="27" t="s">
        <v>231</v>
      </c>
      <c r="U66" s="11">
        <v>14.390559792775939</v>
      </c>
      <c r="V66" s="29" t="s">
        <v>231</v>
      </c>
      <c r="W66" s="27">
        <v>5.7286892758936752</v>
      </c>
      <c r="X66" s="27">
        <v>12.603116406966087</v>
      </c>
      <c r="Y66" s="27">
        <v>3.4372135655362053</v>
      </c>
      <c r="Z66" s="27">
        <v>2.2914757103574703</v>
      </c>
      <c r="AA66" s="11">
        <v>1.1457378551787352</v>
      </c>
      <c r="AB66" s="8">
        <v>0</v>
      </c>
      <c r="AC66" s="8">
        <v>99</v>
      </c>
      <c r="AD66" s="8">
        <f t="shared" si="22"/>
        <v>90.46875</v>
      </c>
      <c r="AE66" s="8">
        <f t="shared" si="23"/>
        <v>78.491512345679013</v>
      </c>
      <c r="AF66" s="8">
        <v>0</v>
      </c>
      <c r="AG66" s="8">
        <f t="shared" si="11"/>
        <v>100</v>
      </c>
      <c r="AH66" s="8">
        <f t="shared" si="28"/>
        <v>7.8205548682354671</v>
      </c>
      <c r="AI66" s="8">
        <v>0</v>
      </c>
      <c r="AJ66" s="8">
        <v>0</v>
      </c>
      <c r="AK66" s="8">
        <f t="shared" si="12"/>
        <v>91.103044496251613</v>
      </c>
      <c r="AL66" s="8">
        <f t="shared" si="25"/>
        <v>33.11254475000662</v>
      </c>
      <c r="AM66" s="8">
        <f t="shared" si="13"/>
        <v>79.378548183179177</v>
      </c>
      <c r="AN66" s="8">
        <f t="shared" si="14"/>
        <v>23.911101921508202</v>
      </c>
      <c r="AO66" s="8">
        <f t="shared" si="15"/>
        <v>53.391456217606347</v>
      </c>
      <c r="AP66" s="8">
        <f t="shared" si="16"/>
        <v>33.466121412959176</v>
      </c>
      <c r="AQ66" s="8">
        <v>0</v>
      </c>
      <c r="AR66" s="8">
        <v>0</v>
      </c>
      <c r="AS66" s="8">
        <v>0</v>
      </c>
      <c r="AT66" s="8">
        <f t="shared" si="17"/>
        <v>51.26881307065576</v>
      </c>
      <c r="AU66" s="8">
        <f t="shared" si="18"/>
        <v>75.198097890691599</v>
      </c>
      <c r="AV66" s="8">
        <f t="shared" si="19"/>
        <v>54.337272549507418</v>
      </c>
      <c r="AW66" s="8">
        <f t="shared" si="20"/>
        <v>89.740718857106188</v>
      </c>
      <c r="AX66" s="8">
        <f t="shared" si="21"/>
        <v>46.735876423453981</v>
      </c>
      <c r="AY66" s="8">
        <f t="shared" si="0"/>
        <v>49.5</v>
      </c>
      <c r="AZ66" s="8">
        <f t="shared" si="1"/>
        <v>84.480131172839506</v>
      </c>
      <c r="BA66" s="8">
        <f t="shared" si="2"/>
        <v>21.564110973647093</v>
      </c>
      <c r="BB66" s="8">
        <f t="shared" si="3"/>
        <v>62.107794623129116</v>
      </c>
      <c r="BC66" s="8">
        <f t="shared" si="4"/>
        <v>79.378548183179177</v>
      </c>
      <c r="BD66" s="8">
        <f t="shared" si="5"/>
        <v>23.911101921508202</v>
      </c>
      <c r="BE66" s="8">
        <f t="shared" si="6"/>
        <v>43.428788815282758</v>
      </c>
      <c r="BF66" s="8">
        <f t="shared" si="7"/>
        <v>0</v>
      </c>
      <c r="BG66" s="8">
        <f t="shared" si="8"/>
        <v>63.456155758282989</v>
      </c>
      <c r="BH66" s="8">
        <f t="shared" si="9"/>
        <v>47.536292383096537</v>
      </c>
    </row>
    <row r="67" spans="1:60" x14ac:dyDescent="0.2">
      <c r="A67" s="2">
        <v>1503044</v>
      </c>
      <c r="B67" s="2">
        <v>150304</v>
      </c>
      <c r="C67" s="1" t="s">
        <v>35</v>
      </c>
      <c r="D67" s="9" t="s">
        <v>88</v>
      </c>
      <c r="E67" s="23">
        <v>342.46575342465752</v>
      </c>
      <c r="F67" s="24">
        <v>28.424657534246577</v>
      </c>
      <c r="G67" s="23">
        <v>13.698630136986301</v>
      </c>
      <c r="H67" s="23">
        <v>10.273972602739725</v>
      </c>
      <c r="I67" s="26" t="s">
        <v>231</v>
      </c>
      <c r="J67" s="27">
        <v>5.5872164487652256</v>
      </c>
      <c r="K67" s="27" t="s">
        <v>231</v>
      </c>
      <c r="L67" s="29" t="s">
        <v>231</v>
      </c>
      <c r="M67" s="30">
        <v>111.7443289753045</v>
      </c>
      <c r="N67" s="27">
        <v>94.982679629008828</v>
      </c>
      <c r="O67" s="27">
        <v>5.5872164487652256</v>
      </c>
      <c r="P67" s="27">
        <v>16.761649346295677</v>
      </c>
      <c r="Q67" s="27">
        <v>26.36986301369863</v>
      </c>
      <c r="R67" s="27">
        <v>72.602739726027394</v>
      </c>
      <c r="S67" s="29">
        <v>1.3409319477036541</v>
      </c>
      <c r="T67" s="27">
        <v>22.348865795060902</v>
      </c>
      <c r="U67" s="11" t="s">
        <v>231</v>
      </c>
      <c r="V67" s="29" t="s">
        <v>231</v>
      </c>
      <c r="W67" s="27">
        <v>3.3523298692591355</v>
      </c>
      <c r="X67" s="27">
        <v>11.733154542406972</v>
      </c>
      <c r="Y67" s="27">
        <v>3.3523298692591355</v>
      </c>
      <c r="Z67" s="27">
        <v>1.1174432897530451</v>
      </c>
      <c r="AA67" s="11">
        <v>0.55872164487652254</v>
      </c>
      <c r="AB67" s="8">
        <f t="shared" si="29"/>
        <v>8.5448012575791665</v>
      </c>
      <c r="AC67" s="8">
        <f t="shared" si="10"/>
        <v>8.8477025472998925</v>
      </c>
      <c r="AD67" s="8">
        <f t="shared" si="22"/>
        <v>68.219178082191789</v>
      </c>
      <c r="AE67" s="8">
        <f t="shared" si="23"/>
        <v>67.825131067140205</v>
      </c>
      <c r="AF67" s="8">
        <v>0</v>
      </c>
      <c r="AG67" s="8">
        <f t="shared" si="11"/>
        <v>31.883450664878755</v>
      </c>
      <c r="AH67" s="8">
        <v>0</v>
      </c>
      <c r="AI67" s="8">
        <v>0</v>
      </c>
      <c r="AJ67" s="8">
        <v>0</v>
      </c>
      <c r="AK67" s="8">
        <f t="shared" si="12"/>
        <v>50.215201889178843</v>
      </c>
      <c r="AL67" s="8">
        <f t="shared" si="25"/>
        <v>72.836427769755105</v>
      </c>
      <c r="AM67" s="8">
        <f t="shared" si="13"/>
        <v>67.217103508337942</v>
      </c>
      <c r="AN67" s="8">
        <f t="shared" si="14"/>
        <v>29.475545964845189</v>
      </c>
      <c r="AO67" s="8">
        <f t="shared" si="15"/>
        <v>81.475962614478107</v>
      </c>
      <c r="AP67" s="8">
        <f t="shared" si="16"/>
        <v>39.167590706310115</v>
      </c>
      <c r="AQ67" s="8">
        <f t="shared" si="26"/>
        <v>21.557842767007259</v>
      </c>
      <c r="AR67" s="8">
        <v>0</v>
      </c>
      <c r="AS67" s="8">
        <v>0</v>
      </c>
      <c r="AT67" s="8">
        <f t="shared" si="17"/>
        <v>27.513484992822267</v>
      </c>
      <c r="AU67" s="8">
        <f t="shared" si="18"/>
        <v>68.799995762460284</v>
      </c>
      <c r="AV67" s="8">
        <f t="shared" si="19"/>
        <v>52.824989639954588</v>
      </c>
      <c r="AW67" s="8">
        <f t="shared" si="20"/>
        <v>40.091322348880333</v>
      </c>
      <c r="AX67" s="8">
        <f t="shared" si="21"/>
        <v>18.608000840411595</v>
      </c>
      <c r="AY67" s="8">
        <f t="shared" si="0"/>
        <v>8.6962519024395295</v>
      </c>
      <c r="AZ67" s="8">
        <f t="shared" si="1"/>
        <v>68.02215457466599</v>
      </c>
      <c r="BA67" s="8">
        <f t="shared" si="2"/>
        <v>6.3766901329757513</v>
      </c>
      <c r="BB67" s="8">
        <f t="shared" si="3"/>
        <v>61.525814829466974</v>
      </c>
      <c r="BC67" s="8">
        <f t="shared" si="4"/>
        <v>67.217103508337942</v>
      </c>
      <c r="BD67" s="8">
        <f t="shared" si="5"/>
        <v>29.475545964845189</v>
      </c>
      <c r="BE67" s="8">
        <f t="shared" si="6"/>
        <v>60.321776660394107</v>
      </c>
      <c r="BF67" s="8">
        <f t="shared" si="7"/>
        <v>7.1859475890024198</v>
      </c>
      <c r="BG67" s="8">
        <f t="shared" si="8"/>
        <v>41.567558716905815</v>
      </c>
      <c r="BH67" s="8">
        <f t="shared" si="9"/>
        <v>38.932093764337083</v>
      </c>
    </row>
    <row r="68" spans="1:60" x14ac:dyDescent="0.2">
      <c r="A68" s="2">
        <v>1503077</v>
      </c>
      <c r="B68" s="2">
        <v>150307</v>
      </c>
      <c r="C68" s="1" t="s">
        <v>30</v>
      </c>
      <c r="D68" s="9" t="s">
        <v>89</v>
      </c>
      <c r="E68" s="23" t="s">
        <v>231</v>
      </c>
      <c r="F68" s="24">
        <v>41.734417344173444</v>
      </c>
      <c r="G68" s="23">
        <v>16.260162601626018</v>
      </c>
      <c r="H68" s="23">
        <v>10.840108401084011</v>
      </c>
      <c r="I68" s="26" t="s">
        <v>231</v>
      </c>
      <c r="J68" s="27">
        <v>0</v>
      </c>
      <c r="K68" s="27" t="s">
        <v>231</v>
      </c>
      <c r="L68" s="29" t="s">
        <v>231</v>
      </c>
      <c r="M68" s="30">
        <v>76.913735173865533</v>
      </c>
      <c r="N68" s="27">
        <v>101.20228312350727</v>
      </c>
      <c r="O68" s="27">
        <v>12.144273974820871</v>
      </c>
      <c r="P68" s="27">
        <v>20.240456624701451</v>
      </c>
      <c r="Q68" s="27">
        <v>26.558265582655828</v>
      </c>
      <c r="R68" s="27">
        <v>79.132791327913282</v>
      </c>
      <c r="S68" s="29">
        <v>0.72865643848925232</v>
      </c>
      <c r="T68" s="27">
        <v>12.144273974820871</v>
      </c>
      <c r="U68" s="11">
        <v>7.6467214681705222</v>
      </c>
      <c r="V68" s="29" t="s">
        <v>231</v>
      </c>
      <c r="W68" s="27">
        <v>3.6432821924462617</v>
      </c>
      <c r="X68" s="27">
        <v>6.8817552523984942</v>
      </c>
      <c r="Y68" s="27">
        <v>3.2384730599522324</v>
      </c>
      <c r="Z68" s="27">
        <v>0.40480913249402906</v>
      </c>
      <c r="AA68" s="11">
        <v>0.40480913249402906</v>
      </c>
      <c r="AB68" s="8">
        <v>0</v>
      </c>
      <c r="AC68" s="8">
        <f t="shared" si="10"/>
        <v>37.391676970653982</v>
      </c>
      <c r="AD68" s="8">
        <f t="shared" si="22"/>
        <v>58.536585365853647</v>
      </c>
      <c r="AE68" s="8">
        <f t="shared" si="23"/>
        <v>65.371875940981624</v>
      </c>
      <c r="AF68" s="8">
        <v>0</v>
      </c>
      <c r="AG68" s="8">
        <f t="shared" si="11"/>
        <v>100</v>
      </c>
      <c r="AH68" s="8">
        <v>0</v>
      </c>
      <c r="AI68" s="8">
        <v>0</v>
      </c>
      <c r="AJ68" s="8">
        <v>0</v>
      </c>
      <c r="AK68" s="8">
        <f t="shared" si="12"/>
        <v>46.019460486956426</v>
      </c>
      <c r="AL68" s="8">
        <f t="shared" si="25"/>
        <v>28.464265375006654</v>
      </c>
      <c r="AM68" s="8">
        <f t="shared" si="13"/>
        <v>59.241017088585593</v>
      </c>
      <c r="AN68" s="8">
        <f t="shared" si="14"/>
        <v>28.399080658983866</v>
      </c>
      <c r="AO68" s="8">
        <f t="shared" si="15"/>
        <v>94.567076218790277</v>
      </c>
      <c r="AP68" s="8">
        <f t="shared" si="16"/>
        <v>21.283494063318376</v>
      </c>
      <c r="AQ68" s="8">
        <f t="shared" si="26"/>
        <v>60.22362791313958</v>
      </c>
      <c r="AR68" s="8">
        <f t="shared" si="27"/>
        <v>40.602105872395512</v>
      </c>
      <c r="AS68" s="8">
        <v>0</v>
      </c>
      <c r="AT68" s="8">
        <f t="shared" si="17"/>
        <v>30.421996168792276</v>
      </c>
      <c r="AU68" s="8">
        <f t="shared" si="18"/>
        <v>33.120560390849271</v>
      </c>
      <c r="AV68" s="8">
        <f t="shared" si="19"/>
        <v>50.796523463257728</v>
      </c>
      <c r="AW68" s="8">
        <f t="shared" si="20"/>
        <v>9.954287614487999</v>
      </c>
      <c r="AX68" s="8">
        <f t="shared" si="21"/>
        <v>11.233022223144049</v>
      </c>
      <c r="AY68" s="8">
        <f t="shared" si="0"/>
        <v>18.695838485326991</v>
      </c>
      <c r="AZ68" s="8">
        <f t="shared" si="1"/>
        <v>61.954230653417639</v>
      </c>
      <c r="BA68" s="8">
        <f t="shared" si="2"/>
        <v>20</v>
      </c>
      <c r="BB68" s="8">
        <f t="shared" si="3"/>
        <v>37.24186293098154</v>
      </c>
      <c r="BC68" s="8">
        <f t="shared" si="4"/>
        <v>59.241017088585593</v>
      </c>
      <c r="BD68" s="8">
        <f t="shared" si="5"/>
        <v>28.399080658983866</v>
      </c>
      <c r="BE68" s="8">
        <f t="shared" si="6"/>
        <v>57.925285141054324</v>
      </c>
      <c r="BF68" s="8">
        <f t="shared" si="7"/>
        <v>33.6085779285117</v>
      </c>
      <c r="BG68" s="8">
        <f t="shared" si="8"/>
        <v>27.105277972106268</v>
      </c>
      <c r="BH68" s="8">
        <f t="shared" si="9"/>
        <v>38.24124120655199</v>
      </c>
    </row>
    <row r="69" spans="1:60" x14ac:dyDescent="0.2">
      <c r="A69" s="2">
        <v>1503093</v>
      </c>
      <c r="B69" s="2">
        <v>150309</v>
      </c>
      <c r="C69" s="1" t="s">
        <v>64</v>
      </c>
      <c r="D69" s="9" t="s">
        <v>90</v>
      </c>
      <c r="E69" s="23">
        <v>191.20458891013385</v>
      </c>
      <c r="F69" s="24">
        <v>15.678776290630974</v>
      </c>
      <c r="G69" s="23">
        <v>7.6481835564053533</v>
      </c>
      <c r="H69" s="23">
        <v>7.6481835564053533</v>
      </c>
      <c r="I69" s="26">
        <v>3.793338896897049</v>
      </c>
      <c r="J69" s="27">
        <v>0</v>
      </c>
      <c r="K69" s="27" t="s">
        <v>231</v>
      </c>
      <c r="L69" s="29">
        <v>3.793338896897049</v>
      </c>
      <c r="M69" s="30">
        <v>79.660116834838021</v>
      </c>
      <c r="N69" s="27">
        <v>155.526894772779</v>
      </c>
      <c r="O69" s="27">
        <v>3.793338896897049</v>
      </c>
      <c r="P69" s="27">
        <v>18.966694484485242</v>
      </c>
      <c r="Q69" s="27">
        <v>23.900573613766728</v>
      </c>
      <c r="R69" s="27">
        <v>61.75908221797323</v>
      </c>
      <c r="S69" s="29">
        <v>0.91040133525529165</v>
      </c>
      <c r="T69" s="27">
        <v>7.5866777937940979</v>
      </c>
      <c r="U69" s="11" t="s">
        <v>231</v>
      </c>
      <c r="V69" s="29" t="s">
        <v>231</v>
      </c>
      <c r="W69" s="27">
        <v>3.0346711175176391</v>
      </c>
      <c r="X69" s="27">
        <v>10.621348911311737</v>
      </c>
      <c r="Y69" s="27">
        <v>2.2760033381382292</v>
      </c>
      <c r="Z69" s="27">
        <v>0.75866777937940977</v>
      </c>
      <c r="AA69" s="11">
        <v>0.37933388968970488</v>
      </c>
      <c r="AB69" s="8">
        <f t="shared" si="29"/>
        <v>54.863179011378236</v>
      </c>
      <c r="AC69" s="8">
        <v>0</v>
      </c>
      <c r="AD69" s="8">
        <f t="shared" si="22"/>
        <v>91.089866156787764</v>
      </c>
      <c r="AE69" s="8">
        <f t="shared" si="23"/>
        <v>79.203550267922481</v>
      </c>
      <c r="AF69" s="8">
        <f t="shared" si="31"/>
        <v>33.463081324822575</v>
      </c>
      <c r="AG69" s="8">
        <f t="shared" si="11"/>
        <v>100</v>
      </c>
      <c r="AH69" s="8">
        <v>0</v>
      </c>
      <c r="AI69" s="8">
        <f t="shared" si="32"/>
        <v>0</v>
      </c>
      <c r="AJ69" s="8">
        <v>0</v>
      </c>
      <c r="AK69" s="8">
        <f t="shared" si="12"/>
        <v>9.372104677519193</v>
      </c>
      <c r="AL69" s="8">
        <f t="shared" si="25"/>
        <v>84.975748758093346</v>
      </c>
      <c r="AM69" s="8">
        <f t="shared" si="13"/>
        <v>62.161453920955637</v>
      </c>
      <c r="AN69" s="8">
        <f t="shared" si="14"/>
        <v>43.584187815486288</v>
      </c>
      <c r="AO69" s="8">
        <f t="shared" si="15"/>
        <v>59.737152421432626</v>
      </c>
      <c r="AP69" s="8">
        <f t="shared" si="16"/>
        <v>26.592122694087646</v>
      </c>
      <c r="AQ69" s="8">
        <f t="shared" si="26"/>
        <v>77.492621893760088</v>
      </c>
      <c r="AR69" s="8">
        <v>0</v>
      </c>
      <c r="AS69" s="8">
        <v>0</v>
      </c>
      <c r="AT69" s="8">
        <f t="shared" si="17"/>
        <v>24.338002427623401</v>
      </c>
      <c r="AU69" s="8">
        <f t="shared" si="18"/>
        <v>60.623262661527185</v>
      </c>
      <c r="AV69" s="8">
        <f t="shared" si="19"/>
        <v>33.649219857269742</v>
      </c>
      <c r="AW69" s="8">
        <f t="shared" si="20"/>
        <v>24.918838813194757</v>
      </c>
      <c r="AX69" s="8">
        <f t="shared" si="21"/>
        <v>10.012332832507088</v>
      </c>
      <c r="AY69" s="8">
        <f t="shared" si="0"/>
        <v>27.431589505689118</v>
      </c>
      <c r="AZ69" s="8">
        <f t="shared" si="1"/>
        <v>85.146708212355122</v>
      </c>
      <c r="BA69" s="8">
        <f t="shared" si="2"/>
        <v>26.692616264964517</v>
      </c>
      <c r="BB69" s="8">
        <f t="shared" si="3"/>
        <v>47.173926717806268</v>
      </c>
      <c r="BC69" s="8">
        <f t="shared" si="4"/>
        <v>62.161453920955637</v>
      </c>
      <c r="BD69" s="8">
        <f t="shared" si="5"/>
        <v>43.584187815486288</v>
      </c>
      <c r="BE69" s="8">
        <f t="shared" si="6"/>
        <v>43.164637557760138</v>
      </c>
      <c r="BF69" s="8">
        <f t="shared" si="7"/>
        <v>25.830873964586697</v>
      </c>
      <c r="BG69" s="8">
        <f t="shared" si="8"/>
        <v>30.708331318424438</v>
      </c>
      <c r="BH69" s="8">
        <f t="shared" si="9"/>
        <v>43.543813919780916</v>
      </c>
    </row>
    <row r="70" spans="1:60" x14ac:dyDescent="0.2">
      <c r="A70" s="2">
        <v>1503101</v>
      </c>
      <c r="B70" s="2">
        <v>150310</v>
      </c>
      <c r="C70" s="1" t="s">
        <v>33</v>
      </c>
      <c r="D70" s="9" t="s">
        <v>91</v>
      </c>
      <c r="E70" s="23" t="s">
        <v>231</v>
      </c>
      <c r="F70" s="24">
        <v>60.471567267683767</v>
      </c>
      <c r="G70" s="23">
        <v>11.095700416088766</v>
      </c>
      <c r="H70" s="23">
        <v>6.934812760055479</v>
      </c>
      <c r="I70" s="26" t="s">
        <v>231</v>
      </c>
      <c r="J70" s="27">
        <v>6.2920782734537219</v>
      </c>
      <c r="K70" s="27" t="s">
        <v>231</v>
      </c>
      <c r="L70" s="29" t="s">
        <v>231</v>
      </c>
      <c r="M70" s="30">
        <v>3.146039136726861</v>
      </c>
      <c r="N70" s="27">
        <v>81.797017554898389</v>
      </c>
      <c r="O70" s="27">
        <v>9.4381174101805829</v>
      </c>
      <c r="P70" s="27">
        <v>12.584156546907444</v>
      </c>
      <c r="Q70" s="27">
        <v>27.600554785020805</v>
      </c>
      <c r="R70" s="27">
        <v>29.264909847434119</v>
      </c>
      <c r="S70" s="29">
        <v>0.75504939281444661</v>
      </c>
      <c r="T70" s="27">
        <v>9.4381174101805829</v>
      </c>
      <c r="U70" s="11" t="s">
        <v>231</v>
      </c>
      <c r="V70" s="29" t="s">
        <v>231</v>
      </c>
      <c r="W70" s="27">
        <v>0.9438117410180582</v>
      </c>
      <c r="X70" s="27">
        <v>3.7752469640722328</v>
      </c>
      <c r="Y70" s="27">
        <v>1.2584156546907443</v>
      </c>
      <c r="Z70" s="27">
        <v>0.62920782734537217</v>
      </c>
      <c r="AA70" s="11">
        <v>0.31460391367268609</v>
      </c>
      <c r="AB70" s="8">
        <v>0</v>
      </c>
      <c r="AC70" s="8">
        <f t="shared" si="10"/>
        <v>77.575176584548828</v>
      </c>
      <c r="AD70" s="8">
        <f t="shared" si="22"/>
        <v>78.05825242718447</v>
      </c>
      <c r="AE70" s="8">
        <f t="shared" si="23"/>
        <v>82.294823718771937</v>
      </c>
      <c r="AF70" s="8">
        <v>0</v>
      </c>
      <c r="AG70" s="8">
        <f t="shared" si="11"/>
        <v>23.290127729188949</v>
      </c>
      <c r="AH70" s="8">
        <v>0</v>
      </c>
      <c r="AI70" s="8">
        <v>0</v>
      </c>
      <c r="AJ70" s="8">
        <f t="shared" si="24"/>
        <v>95.90316807633782</v>
      </c>
      <c r="AK70" s="8">
        <f t="shared" si="12"/>
        <v>59.11024292016991</v>
      </c>
      <c r="AL70" s="8">
        <f t="shared" si="25"/>
        <v>46.777055536551202</v>
      </c>
      <c r="AM70" s="8">
        <f t="shared" si="13"/>
        <v>76.795111405654751</v>
      </c>
      <c r="AN70" s="8">
        <f t="shared" si="14"/>
        <v>22.443810668611992</v>
      </c>
      <c r="AO70" s="8">
        <v>0</v>
      </c>
      <c r="AP70" s="8">
        <f t="shared" si="16"/>
        <v>22.054411956884742</v>
      </c>
      <c r="AQ70" s="8">
        <f t="shared" si="26"/>
        <v>70.47741073399088</v>
      </c>
      <c r="AR70" s="8">
        <v>0</v>
      </c>
      <c r="AS70" s="8">
        <v>0</v>
      </c>
      <c r="AT70" s="8">
        <f t="shared" si="17"/>
        <v>3.4366815606319481</v>
      </c>
      <c r="AU70" s="8">
        <f t="shared" si="18"/>
        <v>10.273860896749881</v>
      </c>
      <c r="AV70" s="8">
        <f t="shared" si="19"/>
        <v>15.519937908637177</v>
      </c>
      <c r="AW70" s="8">
        <f t="shared" si="20"/>
        <v>19.444025360287963</v>
      </c>
      <c r="AX70" s="8">
        <f t="shared" si="21"/>
        <v>6.9106864385128475</v>
      </c>
      <c r="AY70" s="8">
        <f t="shared" si="0"/>
        <v>38.787588292274414</v>
      </c>
      <c r="AZ70" s="8">
        <f t="shared" si="1"/>
        <v>80.176538072978204</v>
      </c>
      <c r="BA70" s="8">
        <f t="shared" si="2"/>
        <v>23.838659161105355</v>
      </c>
      <c r="BB70" s="8">
        <f t="shared" si="3"/>
        <v>52.943649228360556</v>
      </c>
      <c r="BC70" s="8">
        <f t="shared" si="4"/>
        <v>76.795111405654751</v>
      </c>
      <c r="BD70" s="8">
        <f t="shared" si="5"/>
        <v>22.443810668611992</v>
      </c>
      <c r="BE70" s="8">
        <f t="shared" si="6"/>
        <v>11.027205978442371</v>
      </c>
      <c r="BF70" s="8">
        <f t="shared" si="7"/>
        <v>23.492470244663625</v>
      </c>
      <c r="BG70" s="8">
        <f t="shared" si="8"/>
        <v>11.117038432963962</v>
      </c>
      <c r="BH70" s="8">
        <f t="shared" si="9"/>
        <v>37.846896831672808</v>
      </c>
    </row>
    <row r="71" spans="1:60" x14ac:dyDescent="0.2">
      <c r="A71" s="2">
        <v>1503200</v>
      </c>
      <c r="B71" s="2">
        <v>150320</v>
      </c>
      <c r="C71" s="1" t="s">
        <v>74</v>
      </c>
      <c r="D71" s="9" t="s">
        <v>92</v>
      </c>
      <c r="E71" s="23" t="s">
        <v>231</v>
      </c>
      <c r="F71" s="24">
        <v>35.613682092555329</v>
      </c>
      <c r="G71" s="23">
        <v>40.241448692152915</v>
      </c>
      <c r="H71" s="23">
        <v>28.169014084507044</v>
      </c>
      <c r="I71" s="26" t="s">
        <v>231</v>
      </c>
      <c r="J71" s="27">
        <v>0</v>
      </c>
      <c r="K71" s="27" t="s">
        <v>231</v>
      </c>
      <c r="L71" s="29" t="s">
        <v>231</v>
      </c>
      <c r="M71" s="30" t="s">
        <v>231</v>
      </c>
      <c r="N71" s="27">
        <v>153.64416012515014</v>
      </c>
      <c r="O71" s="27">
        <v>19.554711288655476</v>
      </c>
      <c r="P71" s="27">
        <v>25.141771656842753</v>
      </c>
      <c r="Q71" s="27">
        <v>24.144869215291749</v>
      </c>
      <c r="R71" s="27">
        <v>71.629778672032202</v>
      </c>
      <c r="S71" s="29">
        <v>1.3129591865240104</v>
      </c>
      <c r="T71" s="27">
        <v>16.761181104561835</v>
      </c>
      <c r="U71" s="11">
        <v>2.54880970586736</v>
      </c>
      <c r="V71" s="29" t="s">
        <v>231</v>
      </c>
      <c r="W71" s="27">
        <v>5.0283543313685506</v>
      </c>
      <c r="X71" s="27">
        <v>8.9392965890996443</v>
      </c>
      <c r="Y71" s="27">
        <v>4.4696482945498222</v>
      </c>
      <c r="Z71" s="27">
        <v>0.55870603681872777</v>
      </c>
      <c r="AA71" s="11">
        <v>1.6761181104561835</v>
      </c>
      <c r="AB71" s="8">
        <v>0</v>
      </c>
      <c r="AC71" s="8">
        <f t="shared" si="10"/>
        <v>24.265210905954259</v>
      </c>
      <c r="AD71" s="8">
        <v>0</v>
      </c>
      <c r="AE71" s="8">
        <v>0</v>
      </c>
      <c r="AF71" s="8">
        <v>0</v>
      </c>
      <c r="AG71" s="8">
        <f t="shared" si="11"/>
        <v>100</v>
      </c>
      <c r="AH71" s="8">
        <v>0</v>
      </c>
      <c r="AI71" s="8">
        <v>0</v>
      </c>
      <c r="AJ71" s="8">
        <v>0</v>
      </c>
      <c r="AK71" s="8">
        <f t="shared" si="12"/>
        <v>10.642196527818419</v>
      </c>
      <c r="AL71" s="8">
        <v>0</v>
      </c>
      <c r="AM71" s="8">
        <f t="shared" si="13"/>
        <v>48.003455149050538</v>
      </c>
      <c r="AN71" s="8">
        <f t="shared" si="14"/>
        <v>42.188369590332726</v>
      </c>
      <c r="AO71" s="8">
        <f t="shared" si="15"/>
        <v>79.525420035803236</v>
      </c>
      <c r="AP71" s="8">
        <f t="shared" si="16"/>
        <v>38.350527869761322</v>
      </c>
      <c r="AQ71" s="8">
        <f t="shared" si="26"/>
        <v>42.729901337605511</v>
      </c>
      <c r="AR71" s="8">
        <f t="shared" si="27"/>
        <v>84.423566877271583</v>
      </c>
      <c r="AS71" s="8">
        <v>0</v>
      </c>
      <c r="AT71" s="8">
        <f t="shared" si="17"/>
        <v>44.267899688143913</v>
      </c>
      <c r="AU71" s="8">
        <f t="shared" si="18"/>
        <v>48.252671511539674</v>
      </c>
      <c r="AV71" s="8">
        <f t="shared" si="19"/>
        <v>72.731068583315135</v>
      </c>
      <c r="AW71" s="8">
        <f t="shared" si="20"/>
        <v>16.462530734615566</v>
      </c>
      <c r="AX71" s="8">
        <f t="shared" si="21"/>
        <v>72.14994433218493</v>
      </c>
      <c r="AY71" s="8">
        <f t="shared" ref="AY71:AY134" si="33">AVERAGE(AB71:AC71)</f>
        <v>12.132605452977129</v>
      </c>
      <c r="AZ71" s="8">
        <f t="shared" ref="AZ71:AZ134" si="34">AVERAGE(AD71:AE71)</f>
        <v>0</v>
      </c>
      <c r="BA71" s="8">
        <f t="shared" ref="BA71:BA134" si="35">AVERAGE(AF71:AJ71)</f>
        <v>20</v>
      </c>
      <c r="BB71" s="8">
        <f t="shared" ref="BB71:BB134" si="36">AVERAGE(AK71:AL71)</f>
        <v>5.3210982639092093</v>
      </c>
      <c r="BC71" s="8">
        <f t="shared" ref="BC71:BC134" si="37">AM71</f>
        <v>48.003455149050538</v>
      </c>
      <c r="BD71" s="8">
        <f t="shared" ref="BD71:BD134" si="38">AN71</f>
        <v>42.188369590332726</v>
      </c>
      <c r="BE71" s="8">
        <f t="shared" ref="BE71:BE134" si="39">AVERAGE(AO71:AP71)</f>
        <v>58.937973952782279</v>
      </c>
      <c r="BF71" s="8">
        <f t="shared" ref="BF71:BF134" si="40">AVERAGE(AQ71:AS71)</f>
        <v>42.384489404959034</v>
      </c>
      <c r="BG71" s="8">
        <f t="shared" ref="BG71:BG134" si="41">AVERAGE(AT71:AX71)</f>
        <v>50.772822969959847</v>
      </c>
      <c r="BH71" s="8">
        <f t="shared" ref="BH71:BH134" si="42">AVERAGE(AY71:BG71)</f>
        <v>31.082312753774527</v>
      </c>
    </row>
    <row r="72" spans="1:60" x14ac:dyDescent="0.2">
      <c r="A72" s="2">
        <v>1503309</v>
      </c>
      <c r="B72" s="2">
        <v>150330</v>
      </c>
      <c r="C72" s="1" t="s">
        <v>28</v>
      </c>
      <c r="D72" s="9" t="s">
        <v>93</v>
      </c>
      <c r="E72" s="23">
        <v>95.238095238095241</v>
      </c>
      <c r="F72" s="24">
        <v>33.428571428571431</v>
      </c>
      <c r="G72" s="23">
        <v>18.095238095238095</v>
      </c>
      <c r="H72" s="23">
        <v>12.380952380952381</v>
      </c>
      <c r="I72" s="26" t="s">
        <v>231</v>
      </c>
      <c r="J72" s="27">
        <v>1.5424719655720256</v>
      </c>
      <c r="K72" s="27" t="s">
        <v>231</v>
      </c>
      <c r="L72" s="29" t="s">
        <v>231</v>
      </c>
      <c r="M72" s="30">
        <v>15.424719655720258</v>
      </c>
      <c r="N72" s="27">
        <v>72.496182381885205</v>
      </c>
      <c r="O72" s="27" t="s">
        <v>231</v>
      </c>
      <c r="P72" s="27">
        <v>15.424719655720258</v>
      </c>
      <c r="Q72" s="27">
        <v>27.333333333333332</v>
      </c>
      <c r="R72" s="27">
        <v>49.523809523809526</v>
      </c>
      <c r="S72" s="29">
        <v>2.2211596304237169</v>
      </c>
      <c r="T72" s="27">
        <v>6.1698878622881024</v>
      </c>
      <c r="U72" s="11">
        <v>4.7343254375305754</v>
      </c>
      <c r="V72" s="29" t="s">
        <v>231</v>
      </c>
      <c r="W72" s="27">
        <v>2.3137079483580387</v>
      </c>
      <c r="X72" s="27">
        <v>4.0104271104872664</v>
      </c>
      <c r="Y72" s="27">
        <v>1.2339775724576205</v>
      </c>
      <c r="Z72" s="27" t="s">
        <v>231</v>
      </c>
      <c r="AA72" s="11">
        <v>0.61698878622881026</v>
      </c>
      <c r="AB72" s="8">
        <f t="shared" si="29"/>
        <v>84.24952097083245</v>
      </c>
      <c r="AC72" s="8">
        <f t="shared" si="10"/>
        <v>19.579044979921864</v>
      </c>
      <c r="AD72" s="8">
        <f t="shared" si="22"/>
        <v>51.6</v>
      </c>
      <c r="AE72" s="8">
        <f t="shared" si="23"/>
        <v>58.694885361552032</v>
      </c>
      <c r="AF72" s="8">
        <v>0</v>
      </c>
      <c r="AG72" s="8">
        <f t="shared" si="11"/>
        <v>81.194953031728645</v>
      </c>
      <c r="AH72" s="8">
        <v>0</v>
      </c>
      <c r="AI72" s="8">
        <v>0</v>
      </c>
      <c r="AJ72" s="8">
        <f t="shared" si="24"/>
        <v>78.77660724932187</v>
      </c>
      <c r="AK72" s="8">
        <f t="shared" si="12"/>
        <v>65.384581669444927</v>
      </c>
      <c r="AL72" s="8">
        <v>0</v>
      </c>
      <c r="AM72" s="8">
        <f t="shared" si="13"/>
        <v>70.282368668427239</v>
      </c>
      <c r="AN72" s="8">
        <f t="shared" si="14"/>
        <v>23.97061905193511</v>
      </c>
      <c r="AO72" s="8">
        <f t="shared" si="15"/>
        <v>35.208503249230446</v>
      </c>
      <c r="AP72" s="8">
        <f t="shared" si="16"/>
        <v>64.878364220345674</v>
      </c>
      <c r="AQ72" s="8">
        <f t="shared" si="26"/>
        <v>82.86092040621601</v>
      </c>
      <c r="AR72" s="8">
        <f t="shared" si="27"/>
        <v>65.636954461023294</v>
      </c>
      <c r="AS72" s="8">
        <v>0</v>
      </c>
      <c r="AT72" s="8">
        <f t="shared" si="17"/>
        <v>17.130878552503784</v>
      </c>
      <c r="AU72" s="8">
        <f t="shared" si="18"/>
        <v>12.003484523480168</v>
      </c>
      <c r="AV72" s="8">
        <f t="shared" si="19"/>
        <v>15.084550481789419</v>
      </c>
      <c r="AW72" s="8">
        <v>0</v>
      </c>
      <c r="AX72" s="8">
        <f t="shared" si="21"/>
        <v>21.399969569338047</v>
      </c>
      <c r="AY72" s="8">
        <f t="shared" si="33"/>
        <v>51.914282975377155</v>
      </c>
      <c r="AZ72" s="8">
        <f t="shared" si="34"/>
        <v>55.147442680776017</v>
      </c>
      <c r="BA72" s="8">
        <f t="shared" si="35"/>
        <v>31.994312056210106</v>
      </c>
      <c r="BB72" s="8">
        <f t="shared" si="36"/>
        <v>32.692290834722463</v>
      </c>
      <c r="BC72" s="8">
        <f t="shared" si="37"/>
        <v>70.282368668427239</v>
      </c>
      <c r="BD72" s="8">
        <f t="shared" si="38"/>
        <v>23.97061905193511</v>
      </c>
      <c r="BE72" s="8">
        <f t="shared" si="39"/>
        <v>50.04343373478806</v>
      </c>
      <c r="BF72" s="8">
        <f t="shared" si="40"/>
        <v>49.499291622413104</v>
      </c>
      <c r="BG72" s="8">
        <f t="shared" si="41"/>
        <v>13.123776625422284</v>
      </c>
      <c r="BH72" s="8">
        <f t="shared" si="42"/>
        <v>42.074202027785731</v>
      </c>
    </row>
    <row r="73" spans="1:60" x14ac:dyDescent="0.2">
      <c r="A73" s="2">
        <v>1503408</v>
      </c>
      <c r="B73" s="2">
        <v>150340</v>
      </c>
      <c r="C73" s="1" t="s">
        <v>74</v>
      </c>
      <c r="D73" s="9" t="s">
        <v>94</v>
      </c>
      <c r="E73" s="23" t="s">
        <v>231</v>
      </c>
      <c r="F73" s="24">
        <v>38.888888888888893</v>
      </c>
      <c r="G73" s="23">
        <v>6.9444444444444438</v>
      </c>
      <c r="H73" s="23">
        <v>6.9444444444444438</v>
      </c>
      <c r="I73" s="26" t="s">
        <v>231</v>
      </c>
      <c r="J73" s="27">
        <v>0</v>
      </c>
      <c r="K73" s="27" t="s">
        <v>231</v>
      </c>
      <c r="L73" s="29" t="s">
        <v>231</v>
      </c>
      <c r="M73" s="30" t="s">
        <v>231</v>
      </c>
      <c r="N73" s="27">
        <v>125.90799031476999</v>
      </c>
      <c r="O73" s="27" t="s">
        <v>231</v>
      </c>
      <c r="P73" s="27">
        <v>29.055690072639226</v>
      </c>
      <c r="Q73" s="27">
        <v>18.75</v>
      </c>
      <c r="R73" s="27">
        <v>71.527777777777786</v>
      </c>
      <c r="S73" s="29">
        <v>1.937046004842615</v>
      </c>
      <c r="T73" s="27" t="s">
        <v>231</v>
      </c>
      <c r="U73" s="11">
        <v>16.654176034640685</v>
      </c>
      <c r="V73" s="29" t="s">
        <v>231</v>
      </c>
      <c r="W73" s="27">
        <v>3.8740920096852296</v>
      </c>
      <c r="X73" s="27">
        <v>12.590799031476998</v>
      </c>
      <c r="Y73" s="27">
        <v>3.8740920096852296</v>
      </c>
      <c r="Z73" s="27" t="s">
        <v>231</v>
      </c>
      <c r="AA73" s="11">
        <v>1.9370460048426148</v>
      </c>
      <c r="AB73" s="8">
        <v>0</v>
      </c>
      <c r="AC73" s="8">
        <f t="shared" si="10"/>
        <v>31.289185820664191</v>
      </c>
      <c r="AD73" s="8">
        <f t="shared" si="22"/>
        <v>93.750000000000014</v>
      </c>
      <c r="AE73" s="8">
        <f t="shared" si="23"/>
        <v>82.253086419753103</v>
      </c>
      <c r="AF73" s="8">
        <v>0</v>
      </c>
      <c r="AG73" s="8">
        <f t="shared" si="11"/>
        <v>100</v>
      </c>
      <c r="AH73" s="8">
        <v>0</v>
      </c>
      <c r="AI73" s="8">
        <v>0</v>
      </c>
      <c r="AJ73" s="8">
        <v>0</v>
      </c>
      <c r="AK73" s="8">
        <f t="shared" si="12"/>
        <v>29.353002789893175</v>
      </c>
      <c r="AL73" s="8">
        <v>0</v>
      </c>
      <c r="AM73" s="8">
        <f t="shared" si="13"/>
        <v>39.029761286204838</v>
      </c>
      <c r="AN73" s="8">
        <f t="shared" si="14"/>
        <v>73.01273452370161</v>
      </c>
      <c r="AO73" s="8">
        <f t="shared" si="15"/>
        <v>79.320933857770541</v>
      </c>
      <c r="AP73" s="8">
        <f t="shared" si="16"/>
        <v>56.579623766064444</v>
      </c>
      <c r="AQ73" s="8">
        <v>0</v>
      </c>
      <c r="AR73" s="8">
        <v>0</v>
      </c>
      <c r="AS73" s="8">
        <v>0</v>
      </c>
      <c r="AT73" s="8">
        <f t="shared" si="17"/>
        <v>32.729291486490695</v>
      </c>
      <c r="AU73" s="8">
        <f t="shared" si="18"/>
        <v>75.107510211459356</v>
      </c>
      <c r="AV73" s="8">
        <f t="shared" si="19"/>
        <v>62.120673056502973</v>
      </c>
      <c r="AW73" s="8">
        <v>0</v>
      </c>
      <c r="AX73" s="8">
        <f t="shared" si="21"/>
        <v>84.652746163957616</v>
      </c>
      <c r="AY73" s="8">
        <f t="shared" si="33"/>
        <v>15.644592910332095</v>
      </c>
      <c r="AZ73" s="8">
        <f t="shared" si="34"/>
        <v>88.001543209876559</v>
      </c>
      <c r="BA73" s="8">
        <f t="shared" si="35"/>
        <v>20</v>
      </c>
      <c r="BB73" s="8">
        <f t="shared" si="36"/>
        <v>14.676501394946587</v>
      </c>
      <c r="BC73" s="8">
        <f t="shared" si="37"/>
        <v>39.029761286204838</v>
      </c>
      <c r="BD73" s="8">
        <f t="shared" si="38"/>
        <v>73.01273452370161</v>
      </c>
      <c r="BE73" s="8">
        <f t="shared" si="39"/>
        <v>67.950278811917485</v>
      </c>
      <c r="BF73" s="8">
        <f t="shared" si="40"/>
        <v>0</v>
      </c>
      <c r="BG73" s="8">
        <f t="shared" si="41"/>
        <v>50.922044183682125</v>
      </c>
      <c r="BH73" s="8">
        <f t="shared" si="42"/>
        <v>41.026384035629036</v>
      </c>
    </row>
    <row r="74" spans="1:60" x14ac:dyDescent="0.2">
      <c r="A74" s="2">
        <v>1503457</v>
      </c>
      <c r="B74" s="2">
        <v>150345</v>
      </c>
      <c r="C74" s="1" t="s">
        <v>30</v>
      </c>
      <c r="D74" s="9" t="s">
        <v>95</v>
      </c>
      <c r="E74" s="23">
        <v>350.2626970227671</v>
      </c>
      <c r="F74" s="24">
        <v>42.732049036777582</v>
      </c>
      <c r="G74" s="23">
        <v>19.26444833625219</v>
      </c>
      <c r="H74" s="23">
        <v>14.010507880910684</v>
      </c>
      <c r="I74" s="26" t="s">
        <v>231</v>
      </c>
      <c r="J74" s="27">
        <v>0</v>
      </c>
      <c r="K74" s="27" t="s">
        <v>231</v>
      </c>
      <c r="L74" s="29" t="s">
        <v>231</v>
      </c>
      <c r="M74" s="30" t="s">
        <v>231</v>
      </c>
      <c r="N74" s="27">
        <v>79.132183718553208</v>
      </c>
      <c r="O74" s="27">
        <v>3.2971743216063834</v>
      </c>
      <c r="P74" s="27">
        <v>16.485871608031914</v>
      </c>
      <c r="Q74" s="27">
        <v>28.196147110332749</v>
      </c>
      <c r="R74" s="27">
        <v>48.861646234676009</v>
      </c>
      <c r="S74" s="29">
        <v>2.8685416597975535</v>
      </c>
      <c r="T74" s="27">
        <v>6.5943486432127667</v>
      </c>
      <c r="U74" s="11">
        <v>1.4887598630340926</v>
      </c>
      <c r="V74" s="29" t="s">
        <v>231</v>
      </c>
      <c r="W74" s="27">
        <v>6.9240660753734051</v>
      </c>
      <c r="X74" s="27">
        <v>14.507567015068087</v>
      </c>
      <c r="Y74" s="27">
        <v>2.3080220251244685</v>
      </c>
      <c r="Z74" s="27">
        <v>3.2971743216063834</v>
      </c>
      <c r="AA74" s="11">
        <v>0.32971743216063831</v>
      </c>
      <c r="AB74" s="8">
        <f t="shared" si="29"/>
        <v>6.1572632529538689</v>
      </c>
      <c r="AC74" s="8">
        <f t="shared" si="10"/>
        <v>39.531187669891487</v>
      </c>
      <c r="AD74" s="8">
        <f t="shared" si="22"/>
        <v>47.180385288966711</v>
      </c>
      <c r="AE74" s="8">
        <f t="shared" si="23"/>
        <v>51.633478195066054</v>
      </c>
      <c r="AF74" s="8">
        <v>0</v>
      </c>
      <c r="AG74" s="8">
        <f t="shared" si="11"/>
        <v>100</v>
      </c>
      <c r="AH74" s="8">
        <v>0</v>
      </c>
      <c r="AI74" s="8">
        <v>0</v>
      </c>
      <c r="AJ74" s="8">
        <v>0</v>
      </c>
      <c r="AK74" s="8">
        <f t="shared" si="12"/>
        <v>60.907938491452995</v>
      </c>
      <c r="AL74" s="8">
        <f t="shared" si="25"/>
        <v>88.333336368364385</v>
      </c>
      <c r="AM74" s="8">
        <f t="shared" si="13"/>
        <v>67.849396963249774</v>
      </c>
      <c r="AN74" s="8">
        <f t="shared" si="14"/>
        <v>19.04080784235417</v>
      </c>
      <c r="AO74" s="8">
        <f t="shared" si="15"/>
        <v>33.881032140097332</v>
      </c>
      <c r="AP74" s="8">
        <f t="shared" si="16"/>
        <v>83.787895312178989</v>
      </c>
      <c r="AQ74" s="8">
        <f t="shared" si="26"/>
        <v>81.252614101828556</v>
      </c>
      <c r="AR74" s="8">
        <f t="shared" si="27"/>
        <v>93.535716129136276</v>
      </c>
      <c r="AS74" s="8">
        <v>0</v>
      </c>
      <c r="AT74" s="8">
        <f t="shared" si="17"/>
        <v>63.218423036636239</v>
      </c>
      <c r="AU74" s="8">
        <f t="shared" si="18"/>
        <v>89.204308950280947</v>
      </c>
      <c r="AV74" s="8">
        <f t="shared" si="19"/>
        <v>34.219662889787536</v>
      </c>
      <c r="AW74" s="8">
        <v>99</v>
      </c>
      <c r="AX74" s="8">
        <f t="shared" si="21"/>
        <v>7.6348762652848734</v>
      </c>
      <c r="AY74" s="8">
        <f t="shared" si="33"/>
        <v>22.844225461422678</v>
      </c>
      <c r="AZ74" s="8">
        <f t="shared" si="34"/>
        <v>49.406931742016383</v>
      </c>
      <c r="BA74" s="8">
        <f t="shared" si="35"/>
        <v>20</v>
      </c>
      <c r="BB74" s="8">
        <f t="shared" si="36"/>
        <v>74.620637429908697</v>
      </c>
      <c r="BC74" s="8">
        <f t="shared" si="37"/>
        <v>67.849396963249774</v>
      </c>
      <c r="BD74" s="8">
        <f t="shared" si="38"/>
        <v>19.04080784235417</v>
      </c>
      <c r="BE74" s="8">
        <f t="shared" si="39"/>
        <v>58.834463726138161</v>
      </c>
      <c r="BF74" s="8">
        <f t="shared" si="40"/>
        <v>58.262776743654946</v>
      </c>
      <c r="BG74" s="8">
        <f t="shared" si="41"/>
        <v>58.655454228397936</v>
      </c>
      <c r="BH74" s="8">
        <f t="shared" si="42"/>
        <v>47.723854904126974</v>
      </c>
    </row>
    <row r="75" spans="1:60" x14ac:dyDescent="0.2">
      <c r="A75" s="2">
        <v>1503507</v>
      </c>
      <c r="B75" s="2">
        <v>150350</v>
      </c>
      <c r="C75" s="1" t="s">
        <v>30</v>
      </c>
      <c r="D75" s="9" t="s">
        <v>96</v>
      </c>
      <c r="E75" s="23" t="s">
        <v>231</v>
      </c>
      <c r="F75" s="24">
        <v>37.084398976982094</v>
      </c>
      <c r="G75" s="23">
        <v>10.230179028132993</v>
      </c>
      <c r="H75" s="23">
        <v>10.230179028132993</v>
      </c>
      <c r="I75" s="26" t="s">
        <v>231</v>
      </c>
      <c r="J75" s="27">
        <v>9.6914876433532555</v>
      </c>
      <c r="K75" s="27">
        <v>3.2304958811177515</v>
      </c>
      <c r="L75" s="29" t="s">
        <v>231</v>
      </c>
      <c r="M75" s="30" t="s">
        <v>231</v>
      </c>
      <c r="N75" s="27">
        <v>103.37586819576805</v>
      </c>
      <c r="O75" s="27">
        <v>3.2304958811177515</v>
      </c>
      <c r="P75" s="27">
        <v>67.840413503472789</v>
      </c>
      <c r="Q75" s="27">
        <v>23.273657289002557</v>
      </c>
      <c r="R75" s="27">
        <v>63.171355498721226</v>
      </c>
      <c r="S75" s="29">
        <v>0.96914876433532549</v>
      </c>
      <c r="T75" s="27">
        <v>19.382975286706511</v>
      </c>
      <c r="U75" s="11">
        <v>3.0638193572106984</v>
      </c>
      <c r="V75" s="29" t="s">
        <v>231</v>
      </c>
      <c r="W75" s="27">
        <v>4.5226942335648523</v>
      </c>
      <c r="X75" s="27">
        <v>7.4301405265708285</v>
      </c>
      <c r="Y75" s="27">
        <v>2.2613471167824262</v>
      </c>
      <c r="Z75" s="27">
        <v>0.64609917622355029</v>
      </c>
      <c r="AA75" s="11">
        <v>0.32304958811177514</v>
      </c>
      <c r="AB75" s="8">
        <v>0</v>
      </c>
      <c r="AC75" s="8">
        <f t="shared" si="10"/>
        <v>27.419295257030406</v>
      </c>
      <c r="AD75" s="8">
        <f t="shared" si="22"/>
        <v>81.329923273657286</v>
      </c>
      <c r="AE75" s="8">
        <f t="shared" si="23"/>
        <v>68.01490322376938</v>
      </c>
      <c r="AF75" s="8">
        <v>0</v>
      </c>
      <c r="AG75" s="8">
        <v>0</v>
      </c>
      <c r="AH75" s="8">
        <f t="shared" si="28"/>
        <v>89.142918641914221</v>
      </c>
      <c r="AI75" s="8">
        <v>0</v>
      </c>
      <c r="AJ75" s="8">
        <v>0</v>
      </c>
      <c r="AK75" s="8">
        <f t="shared" si="12"/>
        <v>44.553161085876589</v>
      </c>
      <c r="AL75" s="8">
        <f t="shared" si="25"/>
        <v>88.784555009932404</v>
      </c>
      <c r="AM75" s="8">
        <v>0</v>
      </c>
      <c r="AN75" s="8">
        <f t="shared" si="14"/>
        <v>47.166164839589584</v>
      </c>
      <c r="AO75" s="8">
        <f t="shared" si="15"/>
        <v>62.568405692580939</v>
      </c>
      <c r="AP75" s="8">
        <f t="shared" si="16"/>
        <v>28.308089907185369</v>
      </c>
      <c r="AQ75" s="8">
        <f t="shared" si="26"/>
        <v>32.795772434662169</v>
      </c>
      <c r="AR75" s="8">
        <f t="shared" si="27"/>
        <v>79.996562957674342</v>
      </c>
      <c r="AS75" s="8">
        <v>0</v>
      </c>
      <c r="AT75" s="8">
        <f t="shared" si="17"/>
        <v>39.213057610948155</v>
      </c>
      <c r="AU75" s="8">
        <f t="shared" si="18"/>
        <v>37.153639463287526</v>
      </c>
      <c r="AV75" s="8">
        <f t="shared" si="19"/>
        <v>33.388105484933064</v>
      </c>
      <c r="AW75" s="8">
        <f t="shared" si="20"/>
        <v>20.158354252142317</v>
      </c>
      <c r="AX75" s="8">
        <f t="shared" si="21"/>
        <v>7.3153752284787599</v>
      </c>
      <c r="AY75" s="8">
        <f t="shared" si="33"/>
        <v>13.709647628515203</v>
      </c>
      <c r="AZ75" s="8">
        <f t="shared" si="34"/>
        <v>74.672413248713326</v>
      </c>
      <c r="BA75" s="8">
        <f t="shared" si="35"/>
        <v>17.828583728382846</v>
      </c>
      <c r="BB75" s="8">
        <f t="shared" si="36"/>
        <v>66.668858047904493</v>
      </c>
      <c r="BC75" s="8">
        <f t="shared" si="37"/>
        <v>0</v>
      </c>
      <c r="BD75" s="8">
        <f t="shared" si="38"/>
        <v>47.166164839589584</v>
      </c>
      <c r="BE75" s="8">
        <f t="shared" si="39"/>
        <v>45.438247799883158</v>
      </c>
      <c r="BF75" s="8">
        <f t="shared" si="40"/>
        <v>37.597445130778837</v>
      </c>
      <c r="BG75" s="8">
        <f t="shared" si="41"/>
        <v>27.445706407957964</v>
      </c>
      <c r="BH75" s="8">
        <f t="shared" si="42"/>
        <v>36.725229647969492</v>
      </c>
    </row>
    <row r="76" spans="1:60" x14ac:dyDescent="0.2">
      <c r="A76" s="2">
        <v>1503606</v>
      </c>
      <c r="B76" s="2">
        <v>150360</v>
      </c>
      <c r="C76" s="1" t="s">
        <v>49</v>
      </c>
      <c r="D76" s="9" t="s">
        <v>97</v>
      </c>
      <c r="E76" s="23">
        <v>118.43663639952626</v>
      </c>
      <c r="F76" s="24">
        <v>44.848006316620612</v>
      </c>
      <c r="G76" s="23">
        <v>21.713383339913147</v>
      </c>
      <c r="H76" s="23">
        <v>18.555073035925776</v>
      </c>
      <c r="I76" s="26" t="s">
        <v>231</v>
      </c>
      <c r="J76" s="27">
        <v>0.8109379308107757</v>
      </c>
      <c r="K76" s="27">
        <v>4.8656275848646544</v>
      </c>
      <c r="L76" s="29" t="s">
        <v>231</v>
      </c>
      <c r="M76" s="30">
        <v>1.6218758616215514</v>
      </c>
      <c r="N76" s="27">
        <v>83.526606873509891</v>
      </c>
      <c r="O76" s="27">
        <v>17.02969654702629</v>
      </c>
      <c r="P76" s="27">
        <v>30.004703439998703</v>
      </c>
      <c r="Q76" s="27">
        <v>20.884326885116465</v>
      </c>
      <c r="R76" s="27">
        <v>55.033557046979865</v>
      </c>
      <c r="S76" s="29">
        <v>4.8899557227889776</v>
      </c>
      <c r="T76" s="27">
        <v>35.681268955674135</v>
      </c>
      <c r="U76" s="11">
        <v>1.9696477285037572</v>
      </c>
      <c r="V76" s="29" t="s">
        <v>231</v>
      </c>
      <c r="W76" s="27">
        <v>9.3257862043239204</v>
      </c>
      <c r="X76" s="27">
        <v>15.975477236972282</v>
      </c>
      <c r="Y76" s="27">
        <v>1.3785944823783189</v>
      </c>
      <c r="Z76" s="27">
        <v>1.5407820685404738</v>
      </c>
      <c r="AA76" s="11">
        <v>1.2164068962161636</v>
      </c>
      <c r="AB76" s="8">
        <f t="shared" si="29"/>
        <v>77.145788850952812</v>
      </c>
      <c r="AC76" s="8">
        <f t="shared" si="10"/>
        <v>44.069047957325274</v>
      </c>
      <c r="AD76" s="8">
        <f t="shared" si="22"/>
        <v>37.923410975128299</v>
      </c>
      <c r="AE76" s="8">
        <f t="shared" si="23"/>
        <v>31.940362523333977</v>
      </c>
      <c r="AF76" s="8">
        <v>0</v>
      </c>
      <c r="AG76" s="8">
        <f t="shared" si="11"/>
        <v>90.11345021652042</v>
      </c>
      <c r="AH76" s="8">
        <f t="shared" si="28"/>
        <v>82.387634624534996</v>
      </c>
      <c r="AI76" s="8">
        <v>0</v>
      </c>
      <c r="AJ76" s="8">
        <f t="shared" si="24"/>
        <v>98.029102943770525</v>
      </c>
      <c r="AK76" s="8">
        <f t="shared" si="12"/>
        <v>57.943462832121043</v>
      </c>
      <c r="AL76" s="8">
        <v>0</v>
      </c>
      <c r="AM76" s="8">
        <f t="shared" si="13"/>
        <v>36.853896966687778</v>
      </c>
      <c r="AN76" s="8">
        <f t="shared" si="14"/>
        <v>60.817949410570272</v>
      </c>
      <c r="AO76" s="8">
        <f t="shared" si="15"/>
        <v>46.254163399307927</v>
      </c>
      <c r="AP76" s="8">
        <v>99</v>
      </c>
      <c r="AQ76" s="8">
        <v>0</v>
      </c>
      <c r="AR76" s="8">
        <f t="shared" si="27"/>
        <v>89.402021819198595</v>
      </c>
      <c r="AS76" s="8">
        <v>0</v>
      </c>
      <c r="AT76" s="8">
        <f t="shared" si="17"/>
        <v>87.227270122253174</v>
      </c>
      <c r="AU76" s="8">
        <f t="shared" si="18"/>
        <v>100</v>
      </c>
      <c r="AV76" s="8">
        <f t="shared" si="19"/>
        <v>17.661036790674313</v>
      </c>
      <c r="AW76" s="8">
        <f t="shared" si="20"/>
        <v>57.994162608184453</v>
      </c>
      <c r="AX76" s="8">
        <f t="shared" si="21"/>
        <v>50.122103173223529</v>
      </c>
      <c r="AY76" s="8">
        <f t="shared" si="33"/>
        <v>60.60741840413904</v>
      </c>
      <c r="AZ76" s="8">
        <f t="shared" si="34"/>
        <v>34.93188674923114</v>
      </c>
      <c r="BA76" s="8">
        <f t="shared" si="35"/>
        <v>54.106037556965191</v>
      </c>
      <c r="BB76" s="8">
        <f t="shared" si="36"/>
        <v>28.971731416060521</v>
      </c>
      <c r="BC76" s="8">
        <f t="shared" si="37"/>
        <v>36.853896966687778</v>
      </c>
      <c r="BD76" s="8">
        <f t="shared" si="38"/>
        <v>60.817949410570272</v>
      </c>
      <c r="BE76" s="8">
        <f t="shared" si="39"/>
        <v>72.627081699653957</v>
      </c>
      <c r="BF76" s="8">
        <f t="shared" si="40"/>
        <v>29.800673939732864</v>
      </c>
      <c r="BG76" s="8">
        <f t="shared" si="41"/>
        <v>62.600914538867094</v>
      </c>
      <c r="BH76" s="8">
        <f t="shared" si="42"/>
        <v>49.03528785354532</v>
      </c>
    </row>
    <row r="77" spans="1:60" x14ac:dyDescent="0.2">
      <c r="A77" s="2">
        <v>1503705</v>
      </c>
      <c r="B77" s="2">
        <v>150370</v>
      </c>
      <c r="C77" s="1" t="s">
        <v>64</v>
      </c>
      <c r="D77" s="9" t="s">
        <v>98</v>
      </c>
      <c r="E77" s="23" t="s">
        <v>231</v>
      </c>
      <c r="F77" s="24">
        <v>41.095890410958901</v>
      </c>
      <c r="G77" s="23">
        <v>13.698630136986301</v>
      </c>
      <c r="H77" s="23">
        <v>12.453300124533001</v>
      </c>
      <c r="I77" s="26" t="s">
        <v>231</v>
      </c>
      <c r="J77" s="27">
        <v>4.0197773043373397</v>
      </c>
      <c r="K77" s="27">
        <v>2.0098886521686699</v>
      </c>
      <c r="L77" s="29" t="s">
        <v>231</v>
      </c>
      <c r="M77" s="30">
        <v>16.079109217349359</v>
      </c>
      <c r="N77" s="27">
        <v>60.296659565060089</v>
      </c>
      <c r="O77" s="27">
        <v>10.049443260843349</v>
      </c>
      <c r="P77" s="27">
        <v>28.138441130361375</v>
      </c>
      <c r="Q77" s="27">
        <v>28.144458281444585</v>
      </c>
      <c r="R77" s="27">
        <v>48.567870485678704</v>
      </c>
      <c r="S77" s="29">
        <v>1.0652409856493952</v>
      </c>
      <c r="T77" s="27">
        <v>10.049443260843349</v>
      </c>
      <c r="U77" s="11">
        <v>1.8712925017309456</v>
      </c>
      <c r="V77" s="29" t="s">
        <v>231</v>
      </c>
      <c r="W77" s="27">
        <v>3.6177995739036057</v>
      </c>
      <c r="X77" s="27">
        <v>5.6276882260722747</v>
      </c>
      <c r="Y77" s="27">
        <v>2.2108775173855371</v>
      </c>
      <c r="Z77" s="27">
        <v>0.80395546086746794</v>
      </c>
      <c r="AA77" s="11">
        <v>0.60296659565060096</v>
      </c>
      <c r="AB77" s="8">
        <v>0</v>
      </c>
      <c r="AC77" s="8">
        <f t="shared" si="10"/>
        <v>36.022298656501007</v>
      </c>
      <c r="AD77" s="8">
        <f t="shared" si="22"/>
        <v>68.219178082191789</v>
      </c>
      <c r="AE77" s="8">
        <f t="shared" si="23"/>
        <v>58.381378472702671</v>
      </c>
      <c r="AF77" s="8">
        <v>0</v>
      </c>
      <c r="AG77" s="8">
        <f t="shared" si="11"/>
        <v>50.992884994171327</v>
      </c>
      <c r="AH77" s="8">
        <f t="shared" si="28"/>
        <v>94.185661367972656</v>
      </c>
      <c r="AI77" s="8">
        <v>0</v>
      </c>
      <c r="AJ77" s="8">
        <f t="shared" si="24"/>
        <v>77.863850979259425</v>
      </c>
      <c r="AK77" s="8">
        <f t="shared" si="12"/>
        <v>73.614373651391517</v>
      </c>
      <c r="AL77" s="8">
        <f t="shared" si="25"/>
        <v>42.640161843926641</v>
      </c>
      <c r="AM77" s="8">
        <f t="shared" si="13"/>
        <v>41.132797254149366</v>
      </c>
      <c r="AN77" s="8">
        <f t="shared" si="14"/>
        <v>19.336139436327027</v>
      </c>
      <c r="AO77" s="8">
        <f t="shared" si="15"/>
        <v>33.292085537714449</v>
      </c>
      <c r="AP77" s="8">
        <f t="shared" si="16"/>
        <v>31.114869774676023</v>
      </c>
      <c r="AQ77" s="8">
        <f t="shared" si="26"/>
        <v>68.161061936078156</v>
      </c>
      <c r="AR77" s="8">
        <f t="shared" si="27"/>
        <v>90.247479711687362</v>
      </c>
      <c r="AS77" s="8">
        <v>0</v>
      </c>
      <c r="AT77" s="8">
        <f t="shared" si="17"/>
        <v>30.16725862274895</v>
      </c>
      <c r="AU77" s="8">
        <f t="shared" si="18"/>
        <v>23.89757115769617</v>
      </c>
      <c r="AV77" s="8">
        <f t="shared" si="19"/>
        <v>32.488942088810887</v>
      </c>
      <c r="AW77" s="8">
        <f t="shared" si="20"/>
        <v>26.834038100435265</v>
      </c>
      <c r="AX77" s="8">
        <f t="shared" si="21"/>
        <v>20.728072567068683</v>
      </c>
      <c r="AY77" s="8">
        <f t="shared" si="33"/>
        <v>18.011149328250504</v>
      </c>
      <c r="AZ77" s="8">
        <f t="shared" si="34"/>
        <v>63.300278277447234</v>
      </c>
      <c r="BA77" s="8">
        <f t="shared" si="35"/>
        <v>44.608479468280677</v>
      </c>
      <c r="BB77" s="8">
        <f t="shared" si="36"/>
        <v>58.127267747659076</v>
      </c>
      <c r="BC77" s="8">
        <f t="shared" si="37"/>
        <v>41.132797254149366</v>
      </c>
      <c r="BD77" s="8">
        <f t="shared" si="38"/>
        <v>19.336139436327027</v>
      </c>
      <c r="BE77" s="8">
        <f t="shared" si="39"/>
        <v>32.203477656195233</v>
      </c>
      <c r="BF77" s="8">
        <f t="shared" si="40"/>
        <v>52.802847215921837</v>
      </c>
      <c r="BG77" s="8">
        <f t="shared" si="41"/>
        <v>26.823176507351992</v>
      </c>
      <c r="BH77" s="8">
        <f t="shared" si="42"/>
        <v>39.593956987953653</v>
      </c>
    </row>
    <row r="78" spans="1:60" x14ac:dyDescent="0.2">
      <c r="A78" s="2">
        <v>1503754</v>
      </c>
      <c r="B78" s="2">
        <v>150375</v>
      </c>
      <c r="C78" s="1" t="s">
        <v>49</v>
      </c>
      <c r="D78" s="9" t="s">
        <v>99</v>
      </c>
      <c r="E78" s="23" t="s">
        <v>231</v>
      </c>
      <c r="F78" s="24">
        <v>75.84</v>
      </c>
      <c r="G78" s="23">
        <v>24</v>
      </c>
      <c r="H78" s="23">
        <v>20.8</v>
      </c>
      <c r="I78" s="26" t="s">
        <v>231</v>
      </c>
      <c r="J78" s="27">
        <v>33.275101904999588</v>
      </c>
      <c r="K78" s="27">
        <v>332.75101904999582</v>
      </c>
      <c r="L78" s="29" t="s">
        <v>231</v>
      </c>
      <c r="M78" s="30" t="s">
        <v>231</v>
      </c>
      <c r="N78" s="27">
        <v>41.593877381249477</v>
      </c>
      <c r="O78" s="27" t="s">
        <v>231</v>
      </c>
      <c r="P78" s="27">
        <v>24.956326428749691</v>
      </c>
      <c r="Q78" s="27">
        <v>28.799999999999997</v>
      </c>
      <c r="R78" s="27">
        <v>37.119999999999997</v>
      </c>
      <c r="S78" s="29">
        <v>1.3310040761999833</v>
      </c>
      <c r="T78" s="27">
        <v>4.1593877381249484</v>
      </c>
      <c r="U78" s="11">
        <v>16.872755320943913</v>
      </c>
      <c r="V78" s="29">
        <v>2.4103936172777014</v>
      </c>
      <c r="W78" s="27">
        <v>4.5753265119374431</v>
      </c>
      <c r="X78" s="27">
        <v>19.549122369187256</v>
      </c>
      <c r="Y78" s="27">
        <v>2.0796938690624738</v>
      </c>
      <c r="Z78" s="27">
        <v>1.2478163214374844</v>
      </c>
      <c r="AA78" s="11" t="s">
        <v>231</v>
      </c>
      <c r="AB78" s="8">
        <v>0</v>
      </c>
      <c r="AC78" s="8">
        <v>99</v>
      </c>
      <c r="AD78" s="8">
        <f t="shared" si="22"/>
        <v>29.279999999999994</v>
      </c>
      <c r="AE78" s="8">
        <f t="shared" si="23"/>
        <v>22.212345679012337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f t="shared" si="12"/>
        <v>86.231261145067677</v>
      </c>
      <c r="AL78" s="8">
        <v>0</v>
      </c>
      <c r="AM78" s="8">
        <f t="shared" si="13"/>
        <v>48.428637416140305</v>
      </c>
      <c r="AN78" s="8">
        <f t="shared" si="14"/>
        <v>15.59060708782744</v>
      </c>
      <c r="AO78" s="8">
        <f t="shared" si="15"/>
        <v>10.341980057354832</v>
      </c>
      <c r="AP78" s="8">
        <f t="shared" si="16"/>
        <v>38.87760521651213</v>
      </c>
      <c r="AQ78" s="8">
        <f t="shared" si="26"/>
        <v>90.478820975543854</v>
      </c>
      <c r="AR78" s="8">
        <v>0</v>
      </c>
      <c r="AS78" s="8">
        <f t="shared" si="30"/>
        <v>42.944638879174803</v>
      </c>
      <c r="AT78" s="8">
        <f t="shared" si="17"/>
        <v>39.739197317229134</v>
      </c>
      <c r="AU78" s="8">
        <v>99</v>
      </c>
      <c r="AV78" s="8">
        <f t="shared" si="19"/>
        <v>30.151781973584502</v>
      </c>
      <c r="AW78" s="8">
        <f t="shared" si="20"/>
        <v>45.604749602233156</v>
      </c>
      <c r="AX78" s="8">
        <v>0</v>
      </c>
      <c r="AY78" s="8">
        <f t="shared" si="33"/>
        <v>49.5</v>
      </c>
      <c r="AZ78" s="8">
        <f t="shared" si="34"/>
        <v>25.746172839506166</v>
      </c>
      <c r="BA78" s="8">
        <f t="shared" si="35"/>
        <v>0</v>
      </c>
      <c r="BB78" s="8">
        <f t="shared" si="36"/>
        <v>43.115630572533838</v>
      </c>
      <c r="BC78" s="8">
        <f t="shared" si="37"/>
        <v>48.428637416140305</v>
      </c>
      <c r="BD78" s="8">
        <f t="shared" si="38"/>
        <v>15.59060708782744</v>
      </c>
      <c r="BE78" s="8">
        <f t="shared" si="39"/>
        <v>24.609792636933481</v>
      </c>
      <c r="BF78" s="8">
        <f t="shared" si="40"/>
        <v>44.474486618239553</v>
      </c>
      <c r="BG78" s="8">
        <f t="shared" si="41"/>
        <v>42.899145778609352</v>
      </c>
      <c r="BH78" s="8">
        <f t="shared" si="42"/>
        <v>32.70716366108779</v>
      </c>
    </row>
    <row r="79" spans="1:60" x14ac:dyDescent="0.2">
      <c r="A79" s="2">
        <v>1503804</v>
      </c>
      <c r="B79" s="2">
        <v>150380</v>
      </c>
      <c r="C79" s="1" t="s">
        <v>64</v>
      </c>
      <c r="D79" s="9" t="s">
        <v>100</v>
      </c>
      <c r="E79" s="23" t="s">
        <v>231</v>
      </c>
      <c r="F79" s="24">
        <v>28.644939965694682</v>
      </c>
      <c r="G79" s="23">
        <v>22.29845626072041</v>
      </c>
      <c r="H79" s="23">
        <v>15.437392795883362</v>
      </c>
      <c r="I79" s="26" t="s">
        <v>231</v>
      </c>
      <c r="J79" s="27">
        <v>2.6520274750046409</v>
      </c>
      <c r="K79" s="27" t="s">
        <v>231</v>
      </c>
      <c r="L79" s="29" t="s">
        <v>231</v>
      </c>
      <c r="M79" s="30">
        <v>66.300686875116028</v>
      </c>
      <c r="N79" s="27">
        <v>119.34123637520884</v>
      </c>
      <c r="O79" s="27">
        <v>26.520274750046411</v>
      </c>
      <c r="P79" s="27">
        <v>34.476357175060336</v>
      </c>
      <c r="Q79" s="27">
        <v>22.29845626072041</v>
      </c>
      <c r="R79" s="27">
        <v>72.041166380789022</v>
      </c>
      <c r="S79" s="29">
        <v>2.9702707720051982</v>
      </c>
      <c r="T79" s="27">
        <v>2.6520274750046409</v>
      </c>
      <c r="U79" s="11">
        <v>1.6524282433035347</v>
      </c>
      <c r="V79" s="29" t="s">
        <v>231</v>
      </c>
      <c r="W79" s="27">
        <v>5.3040549500092826</v>
      </c>
      <c r="X79" s="27">
        <v>8.4864879200148522</v>
      </c>
      <c r="Y79" s="27">
        <v>2.121621980003713</v>
      </c>
      <c r="Z79" s="27">
        <v>1.8564192325032489</v>
      </c>
      <c r="AA79" s="11">
        <v>0.53040549500092826</v>
      </c>
      <c r="AB79" s="8">
        <v>0</v>
      </c>
      <c r="AC79" s="8">
        <f t="shared" si="10"/>
        <v>9.3201179912269367</v>
      </c>
      <c r="AD79" s="8">
        <f t="shared" si="22"/>
        <v>35.711835334476845</v>
      </c>
      <c r="AE79" s="8">
        <f t="shared" si="23"/>
        <v>45.450310230184442</v>
      </c>
      <c r="AF79" s="8">
        <v>0</v>
      </c>
      <c r="AG79" s="8">
        <f t="shared" si="11"/>
        <v>67.66780703848093</v>
      </c>
      <c r="AH79" s="8">
        <v>0</v>
      </c>
      <c r="AI79" s="8">
        <v>0</v>
      </c>
      <c r="AJ79" s="8">
        <f t="shared" si="24"/>
        <v>7.8137423170171099</v>
      </c>
      <c r="AK79" s="8">
        <f t="shared" si="12"/>
        <v>33.782931708480248</v>
      </c>
      <c r="AL79" s="8">
        <v>0</v>
      </c>
      <c r="AM79" s="8">
        <f t="shared" si="13"/>
        <v>26.601447268926808</v>
      </c>
      <c r="AN79" s="8">
        <f t="shared" si="14"/>
        <v>52.738116851690378</v>
      </c>
      <c r="AO79" s="8">
        <f t="shared" si="15"/>
        <v>80.350149082231894</v>
      </c>
      <c r="AP79" s="8">
        <f t="shared" si="16"/>
        <v>86.759324426601054</v>
      </c>
      <c r="AQ79" s="8">
        <f t="shared" si="26"/>
        <v>96.19029568206048</v>
      </c>
      <c r="AR79" s="8">
        <f t="shared" si="27"/>
        <v>92.128828784254452</v>
      </c>
      <c r="AS79" s="8">
        <v>0</v>
      </c>
      <c r="AT79" s="8">
        <f t="shared" si="17"/>
        <v>47.023946870563854</v>
      </c>
      <c r="AU79" s="8">
        <f t="shared" si="18"/>
        <v>44.922507021144199</v>
      </c>
      <c r="AV79" s="8">
        <f t="shared" si="19"/>
        <v>30.898770716856276</v>
      </c>
      <c r="AW79" s="8">
        <f t="shared" si="20"/>
        <v>71.342341441484251</v>
      </c>
      <c r="AX79" s="8">
        <f t="shared" si="21"/>
        <v>17.25118457756691</v>
      </c>
      <c r="AY79" s="8">
        <f t="shared" si="33"/>
        <v>4.6600589956134684</v>
      </c>
      <c r="AZ79" s="8">
        <f t="shared" si="34"/>
        <v>40.581072782330644</v>
      </c>
      <c r="BA79" s="8">
        <f t="shared" si="35"/>
        <v>15.09630987109961</v>
      </c>
      <c r="BB79" s="8">
        <f t="shared" si="36"/>
        <v>16.891465854240124</v>
      </c>
      <c r="BC79" s="8">
        <f t="shared" si="37"/>
        <v>26.601447268926808</v>
      </c>
      <c r="BD79" s="8">
        <f t="shared" si="38"/>
        <v>52.738116851690378</v>
      </c>
      <c r="BE79" s="8">
        <f t="shared" si="39"/>
        <v>83.554736754416467</v>
      </c>
      <c r="BF79" s="8">
        <f t="shared" si="40"/>
        <v>62.773041488771639</v>
      </c>
      <c r="BG79" s="8">
        <f t="shared" si="41"/>
        <v>42.287750125523097</v>
      </c>
      <c r="BH79" s="8">
        <f t="shared" si="42"/>
        <v>38.35377777695691</v>
      </c>
    </row>
    <row r="80" spans="1:60" x14ac:dyDescent="0.2">
      <c r="A80" s="2">
        <v>1503903</v>
      </c>
      <c r="B80" s="2">
        <v>150390</v>
      </c>
      <c r="C80" s="1" t="s">
        <v>37</v>
      </c>
      <c r="D80" s="9" t="s">
        <v>101</v>
      </c>
      <c r="E80" s="23" t="s">
        <v>231</v>
      </c>
      <c r="F80" s="24">
        <v>64.024933214603735</v>
      </c>
      <c r="G80" s="23">
        <v>8.9047195013357072</v>
      </c>
      <c r="H80" s="23">
        <v>7.1237756010685658</v>
      </c>
      <c r="I80" s="26" t="s">
        <v>231</v>
      </c>
      <c r="J80" s="27">
        <v>0</v>
      </c>
      <c r="K80" s="27" t="s">
        <v>231</v>
      </c>
      <c r="L80" s="29">
        <v>1.9653701774729271</v>
      </c>
      <c r="M80" s="30">
        <v>3.9307403549458542</v>
      </c>
      <c r="N80" s="27">
        <v>88.441657986281712</v>
      </c>
      <c r="O80" s="27">
        <v>7.8614807098917083</v>
      </c>
      <c r="P80" s="27">
        <v>17.688331597256344</v>
      </c>
      <c r="Q80" s="27">
        <v>24.577025823686554</v>
      </c>
      <c r="R80" s="27">
        <v>63.668744434550305</v>
      </c>
      <c r="S80" s="29">
        <v>1.9653701774729271</v>
      </c>
      <c r="T80" s="27">
        <v>13.75759124231049</v>
      </c>
      <c r="U80" s="11">
        <v>10.006504227748035</v>
      </c>
      <c r="V80" s="29" t="s">
        <v>231</v>
      </c>
      <c r="W80" s="27">
        <v>8.2545547453862937</v>
      </c>
      <c r="X80" s="27">
        <v>11.202610011595683</v>
      </c>
      <c r="Y80" s="27">
        <v>2.3584442129675125</v>
      </c>
      <c r="Z80" s="27">
        <v>0.78614807098917083</v>
      </c>
      <c r="AA80" s="11">
        <v>0.78614807098917083</v>
      </c>
      <c r="AB80" s="8">
        <v>0</v>
      </c>
      <c r="AC80" s="8">
        <f t="shared" si="10"/>
        <v>85.195688761639602</v>
      </c>
      <c r="AD80" s="8">
        <f t="shared" si="22"/>
        <v>86.340160284951011</v>
      </c>
      <c r="AE80" s="8">
        <f t="shared" si="23"/>
        <v>81.475984741048563</v>
      </c>
      <c r="AF80" s="8">
        <v>0</v>
      </c>
      <c r="AG80" s="8">
        <f t="shared" si="11"/>
        <v>100</v>
      </c>
      <c r="AH80" s="8">
        <v>0</v>
      </c>
      <c r="AI80" s="8">
        <f t="shared" si="32"/>
        <v>51.301723051568679</v>
      </c>
      <c r="AJ80" s="8">
        <f t="shared" si="24"/>
        <v>94.808650377626407</v>
      </c>
      <c r="AK80" s="8">
        <f t="shared" si="12"/>
        <v>54.627771813210025</v>
      </c>
      <c r="AL80" s="8">
        <f t="shared" si="25"/>
        <v>57.44628932392375</v>
      </c>
      <c r="AM80" s="8">
        <f t="shared" si="13"/>
        <v>65.092439183529436</v>
      </c>
      <c r="AN80" s="8">
        <f t="shared" si="14"/>
        <v>39.719180352571357</v>
      </c>
      <c r="AO80" s="8">
        <f t="shared" si="15"/>
        <v>63.565545602254225</v>
      </c>
      <c r="AP80" s="8">
        <f t="shared" si="16"/>
        <v>57.406951060770758</v>
      </c>
      <c r="AQ80" s="8">
        <f t="shared" si="26"/>
        <v>54.110676024797264</v>
      </c>
      <c r="AR80" s="8">
        <f t="shared" si="27"/>
        <v>20.317500528013074</v>
      </c>
      <c r="AS80" s="8">
        <v>0</v>
      </c>
      <c r="AT80" s="8">
        <f t="shared" si="17"/>
        <v>76.518681731409188</v>
      </c>
      <c r="AU80" s="8">
        <f t="shared" si="18"/>
        <v>64.898125772532083</v>
      </c>
      <c r="AV80" s="8">
        <f t="shared" si="19"/>
        <v>35.11798160447217</v>
      </c>
      <c r="AW80" s="8">
        <f t="shared" si="20"/>
        <v>26.08097017375146</v>
      </c>
      <c r="AX80" s="8">
        <f t="shared" si="21"/>
        <v>29.505523099122616</v>
      </c>
      <c r="AY80" s="8">
        <f t="shared" si="33"/>
        <v>42.597844380819801</v>
      </c>
      <c r="AZ80" s="8">
        <f t="shared" si="34"/>
        <v>83.90807251299978</v>
      </c>
      <c r="BA80" s="8">
        <f t="shared" si="35"/>
        <v>49.222074685839019</v>
      </c>
      <c r="BB80" s="8">
        <f t="shared" si="36"/>
        <v>56.037030568566891</v>
      </c>
      <c r="BC80" s="8">
        <f t="shared" si="37"/>
        <v>65.092439183529436</v>
      </c>
      <c r="BD80" s="8">
        <f t="shared" si="38"/>
        <v>39.719180352571357</v>
      </c>
      <c r="BE80" s="8">
        <f t="shared" si="39"/>
        <v>60.486248331512492</v>
      </c>
      <c r="BF80" s="8">
        <f t="shared" si="40"/>
        <v>24.809392184270113</v>
      </c>
      <c r="BG80" s="8">
        <f t="shared" si="41"/>
        <v>46.424256476257504</v>
      </c>
      <c r="BH80" s="8">
        <f t="shared" si="42"/>
        <v>52.032948741818487</v>
      </c>
    </row>
    <row r="81" spans="1:60" x14ac:dyDescent="0.2">
      <c r="A81" s="2">
        <v>1504000</v>
      </c>
      <c r="B81" s="2">
        <v>150400</v>
      </c>
      <c r="C81" s="1" t="s">
        <v>28</v>
      </c>
      <c r="D81" s="9" t="s">
        <v>102</v>
      </c>
      <c r="E81" s="23" t="s">
        <v>231</v>
      </c>
      <c r="F81" s="24">
        <v>41.007194244604314</v>
      </c>
      <c r="G81" s="23">
        <v>23.980815347721823</v>
      </c>
      <c r="H81" s="23">
        <v>23.980815347721823</v>
      </c>
      <c r="I81" s="26" t="s">
        <v>231</v>
      </c>
      <c r="J81" s="27">
        <v>0</v>
      </c>
      <c r="K81" s="27">
        <v>6.7638405086408069</v>
      </c>
      <c r="L81" s="29" t="s">
        <v>231</v>
      </c>
      <c r="M81" s="30" t="s">
        <v>231</v>
      </c>
      <c r="N81" s="27">
        <v>43.964963306165238</v>
      </c>
      <c r="O81" s="27">
        <v>6.7638405086408069</v>
      </c>
      <c r="P81" s="27">
        <v>3.3819202543204034</v>
      </c>
      <c r="Q81" s="27">
        <v>31.175059952038371</v>
      </c>
      <c r="R81" s="27">
        <v>44.124700239808149</v>
      </c>
      <c r="S81" s="29">
        <v>0.71020325340728474</v>
      </c>
      <c r="T81" s="27" t="s">
        <v>231</v>
      </c>
      <c r="U81" s="11">
        <v>3.3757553252540258</v>
      </c>
      <c r="V81" s="29" t="s">
        <v>231</v>
      </c>
      <c r="W81" s="27">
        <v>0.67638405086408071</v>
      </c>
      <c r="X81" s="27">
        <v>7.1020325340728467</v>
      </c>
      <c r="Y81" s="27">
        <v>2.0291521525922418</v>
      </c>
      <c r="Z81" s="27">
        <v>0.67638405086408071</v>
      </c>
      <c r="AA81" s="11">
        <v>1.0145760762961209</v>
      </c>
      <c r="AB81" s="8">
        <v>0</v>
      </c>
      <c r="AC81" s="8">
        <f t="shared" si="10"/>
        <v>35.832081767539073</v>
      </c>
      <c r="AD81" s="8">
        <f t="shared" si="22"/>
        <v>29.352517985611502</v>
      </c>
      <c r="AE81" s="8">
        <f t="shared" si="23"/>
        <v>8.4288125055511056</v>
      </c>
      <c r="AF81" s="8">
        <v>0</v>
      </c>
      <c r="AG81" s="8">
        <f t="shared" si="11"/>
        <v>100</v>
      </c>
      <c r="AH81" s="8">
        <f t="shared" si="28"/>
        <v>74.545472799781749</v>
      </c>
      <c r="AI81" s="8">
        <v>0</v>
      </c>
      <c r="AJ81" s="8">
        <v>0</v>
      </c>
      <c r="AK81" s="8">
        <f t="shared" si="12"/>
        <v>84.631727767707559</v>
      </c>
      <c r="AL81" s="8">
        <f t="shared" si="25"/>
        <v>64.874113323846359</v>
      </c>
      <c r="AM81" s="8">
        <f t="shared" si="13"/>
        <v>97.893673657223772</v>
      </c>
      <c r="AN81" s="8">
        <f t="shared" si="14"/>
        <v>2.020358805858411</v>
      </c>
      <c r="AO81" s="8">
        <f t="shared" si="15"/>
        <v>24.384644984688393</v>
      </c>
      <c r="AP81" s="8">
        <f t="shared" si="16"/>
        <v>20.744490721831855</v>
      </c>
      <c r="AQ81" s="8">
        <v>0</v>
      </c>
      <c r="AR81" s="8">
        <f t="shared" si="27"/>
        <v>77.315172910732215</v>
      </c>
      <c r="AS81" s="8">
        <v>0</v>
      </c>
      <c r="AT81" s="8">
        <f t="shared" si="17"/>
        <v>0.76333488631639124</v>
      </c>
      <c r="AU81" s="8">
        <f t="shared" si="18"/>
        <v>34.740581453951762</v>
      </c>
      <c r="AV81" s="8">
        <f t="shared" si="19"/>
        <v>29.251333743951452</v>
      </c>
      <c r="AW81" s="8">
        <f t="shared" si="20"/>
        <v>21.439090390975263</v>
      </c>
      <c r="AX81" s="8">
        <f t="shared" si="21"/>
        <v>40.451037720684027</v>
      </c>
      <c r="AY81" s="8">
        <f t="shared" si="33"/>
        <v>17.916040883769536</v>
      </c>
      <c r="AZ81" s="8">
        <f t="shared" si="34"/>
        <v>18.890665245581303</v>
      </c>
      <c r="BA81" s="8">
        <f t="shared" si="35"/>
        <v>34.909094559956351</v>
      </c>
      <c r="BB81" s="8">
        <f t="shared" si="36"/>
        <v>74.752920545776959</v>
      </c>
      <c r="BC81" s="8">
        <f t="shared" si="37"/>
        <v>97.893673657223772</v>
      </c>
      <c r="BD81" s="8">
        <f t="shared" si="38"/>
        <v>2.020358805858411</v>
      </c>
      <c r="BE81" s="8">
        <f t="shared" si="39"/>
        <v>22.564567853260122</v>
      </c>
      <c r="BF81" s="8">
        <f t="shared" si="40"/>
        <v>25.771724303577404</v>
      </c>
      <c r="BG81" s="8">
        <f t="shared" si="41"/>
        <v>25.32907563917578</v>
      </c>
      <c r="BH81" s="8">
        <f t="shared" si="42"/>
        <v>35.560902388242177</v>
      </c>
    </row>
    <row r="82" spans="1:60" x14ac:dyDescent="0.2">
      <c r="A82" s="2">
        <v>1504059</v>
      </c>
      <c r="B82" s="2">
        <v>150405</v>
      </c>
      <c r="C82" s="1" t="s">
        <v>30</v>
      </c>
      <c r="D82" s="9" t="s">
        <v>103</v>
      </c>
      <c r="E82" s="23" t="s">
        <v>231</v>
      </c>
      <c r="F82" s="24">
        <v>49.05263157894737</v>
      </c>
      <c r="G82" s="23">
        <v>10.526315789473683</v>
      </c>
      <c r="H82" s="23">
        <v>10.526315789473683</v>
      </c>
      <c r="I82" s="26">
        <v>2.9109539195994527</v>
      </c>
      <c r="J82" s="27">
        <v>2.9109539195994527</v>
      </c>
      <c r="K82" s="27" t="s">
        <v>231</v>
      </c>
      <c r="L82" s="29" t="s">
        <v>231</v>
      </c>
      <c r="M82" s="30">
        <v>5.8219078391989054</v>
      </c>
      <c r="N82" s="27">
        <v>145.54769597997262</v>
      </c>
      <c r="O82" s="27">
        <v>8.7328617587983572</v>
      </c>
      <c r="P82" s="27">
        <v>23.287631356795622</v>
      </c>
      <c r="Q82" s="27">
        <v>17.894736842105264</v>
      </c>
      <c r="R82" s="27">
        <v>66.315789473684205</v>
      </c>
      <c r="S82" s="29">
        <v>1.5428055773877098</v>
      </c>
      <c r="T82" s="27">
        <v>17.465723517596714</v>
      </c>
      <c r="U82" s="11" t="s">
        <v>231</v>
      </c>
      <c r="V82" s="29" t="s">
        <v>231</v>
      </c>
      <c r="W82" s="27">
        <v>3.4931447035193433</v>
      </c>
      <c r="X82" s="27">
        <v>6.1130032311588511</v>
      </c>
      <c r="Y82" s="27">
        <v>2.0376677437196169</v>
      </c>
      <c r="Z82" s="27" t="s">
        <v>231</v>
      </c>
      <c r="AA82" s="11">
        <v>1.4554769597997266</v>
      </c>
      <c r="AB82" s="8">
        <v>0</v>
      </c>
      <c r="AC82" s="8">
        <f t="shared" si="10"/>
        <v>53.086244184873344</v>
      </c>
      <c r="AD82" s="8">
        <f t="shared" si="22"/>
        <v>80.210526315789494</v>
      </c>
      <c r="AE82" s="8">
        <f t="shared" si="23"/>
        <v>66.731643924626383</v>
      </c>
      <c r="AF82" s="8">
        <f t="shared" si="31"/>
        <v>51.400021908095816</v>
      </c>
      <c r="AG82" s="8">
        <f t="shared" si="11"/>
        <v>64.511105289203272</v>
      </c>
      <c r="AH82" s="8">
        <v>0</v>
      </c>
      <c r="AI82" s="8">
        <v>0</v>
      </c>
      <c r="AJ82" s="8">
        <f t="shared" si="24"/>
        <v>92.170810350513335</v>
      </c>
      <c r="AK82" s="8">
        <f t="shared" si="12"/>
        <v>16.104067184939801</v>
      </c>
      <c r="AL82" s="8">
        <f t="shared" si="25"/>
        <v>51.549580128350961</v>
      </c>
      <c r="AM82" s="8">
        <f t="shared" si="13"/>
        <v>52.254562521200995</v>
      </c>
      <c r="AN82" s="8">
        <f t="shared" si="14"/>
        <v>77.899404179805074</v>
      </c>
      <c r="AO82" s="8">
        <f t="shared" si="15"/>
        <v>68.87220616723738</v>
      </c>
      <c r="AP82" s="8">
        <f t="shared" si="16"/>
        <v>45.06416414197394</v>
      </c>
      <c r="AQ82" s="8">
        <f t="shared" si="26"/>
        <v>40.060349625138933</v>
      </c>
      <c r="AR82" s="8">
        <v>0</v>
      </c>
      <c r="AS82" s="8">
        <v>0</v>
      </c>
      <c r="AT82" s="8">
        <f t="shared" si="17"/>
        <v>28.921143521552313</v>
      </c>
      <c r="AU82" s="8">
        <f t="shared" si="18"/>
        <v>27.466802285408466</v>
      </c>
      <c r="AV82" s="8">
        <f t="shared" si="19"/>
        <v>29.403047011533889</v>
      </c>
      <c r="AW82" s="8">
        <v>0</v>
      </c>
      <c r="AX82" s="8">
        <f t="shared" si="21"/>
        <v>61.577550034983133</v>
      </c>
      <c r="AY82" s="8">
        <f t="shared" si="33"/>
        <v>26.543122092436672</v>
      </c>
      <c r="AZ82" s="8">
        <f t="shared" si="34"/>
        <v>73.471085120207931</v>
      </c>
      <c r="BA82" s="8">
        <f t="shared" si="35"/>
        <v>41.616387509562486</v>
      </c>
      <c r="BB82" s="8">
        <f t="shared" si="36"/>
        <v>33.826823656645381</v>
      </c>
      <c r="BC82" s="8">
        <f t="shared" si="37"/>
        <v>52.254562521200995</v>
      </c>
      <c r="BD82" s="8">
        <f t="shared" si="38"/>
        <v>77.899404179805074</v>
      </c>
      <c r="BE82" s="8">
        <f t="shared" si="39"/>
        <v>56.968185154605663</v>
      </c>
      <c r="BF82" s="8">
        <f t="shared" si="40"/>
        <v>13.35344987504631</v>
      </c>
      <c r="BG82" s="8">
        <f t="shared" si="41"/>
        <v>29.47370857069556</v>
      </c>
      <c r="BH82" s="8">
        <f t="shared" si="42"/>
        <v>45.045192075578456</v>
      </c>
    </row>
    <row r="83" spans="1:60" x14ac:dyDescent="0.2">
      <c r="A83" s="2">
        <v>1504109</v>
      </c>
      <c r="B83" s="2">
        <v>150410</v>
      </c>
      <c r="C83" s="1" t="s">
        <v>74</v>
      </c>
      <c r="D83" s="9" t="s">
        <v>104</v>
      </c>
      <c r="E83" s="23" t="s">
        <v>231</v>
      </c>
      <c r="F83" s="24">
        <v>41.573033707865171</v>
      </c>
      <c r="G83" s="23">
        <v>11.235955056179774</v>
      </c>
      <c r="H83" s="23" t="s">
        <v>231</v>
      </c>
      <c r="I83" s="26" t="s">
        <v>231</v>
      </c>
      <c r="J83" s="27">
        <v>0</v>
      </c>
      <c r="K83" s="27" t="s">
        <v>231</v>
      </c>
      <c r="L83" s="29" t="s">
        <v>231</v>
      </c>
      <c r="M83" s="30" t="s">
        <v>231</v>
      </c>
      <c r="N83" s="27">
        <v>135.55144793592115</v>
      </c>
      <c r="O83" s="27" t="s">
        <v>231</v>
      </c>
      <c r="P83" s="27">
        <v>12.322858903265557</v>
      </c>
      <c r="Q83" s="27">
        <v>17.977528089887642</v>
      </c>
      <c r="R83" s="27">
        <v>65.168539325842701</v>
      </c>
      <c r="S83" s="29">
        <v>0</v>
      </c>
      <c r="T83" s="27" t="s">
        <v>231</v>
      </c>
      <c r="U83" s="11" t="s">
        <v>231</v>
      </c>
      <c r="V83" s="29" t="s">
        <v>231</v>
      </c>
      <c r="W83" s="27">
        <v>3.696857670979667</v>
      </c>
      <c r="X83" s="27">
        <v>7.393715341959334</v>
      </c>
      <c r="Y83" s="27">
        <v>4.9291435613062227</v>
      </c>
      <c r="Z83" s="27">
        <v>1.2322858903265557</v>
      </c>
      <c r="AA83" s="11">
        <v>1.2322858903265557</v>
      </c>
      <c r="AB83" s="8">
        <v>0</v>
      </c>
      <c r="AC83" s="8">
        <f t="shared" si="10"/>
        <v>37.045575278894262</v>
      </c>
      <c r="AD83" s="8">
        <f t="shared" si="22"/>
        <v>77.528089887640462</v>
      </c>
      <c r="AE83" s="8">
        <v>0</v>
      </c>
      <c r="AF83" s="8">
        <v>0</v>
      </c>
      <c r="AG83" s="8">
        <f t="shared" si="11"/>
        <v>100</v>
      </c>
      <c r="AH83" s="8">
        <v>0</v>
      </c>
      <c r="AI83" s="8">
        <v>0</v>
      </c>
      <c r="AJ83" s="8">
        <v>0</v>
      </c>
      <c r="AK83" s="8">
        <f t="shared" si="12"/>
        <v>22.847531108711014</v>
      </c>
      <c r="AL83" s="8">
        <v>0</v>
      </c>
      <c r="AM83" s="8">
        <f t="shared" si="13"/>
        <v>77.394205411207267</v>
      </c>
      <c r="AN83" s="8">
        <f t="shared" si="14"/>
        <v>77.426364420527989</v>
      </c>
      <c r="AO83" s="8">
        <f t="shared" si="15"/>
        <v>66.572257723702933</v>
      </c>
      <c r="AP83" s="8">
        <f t="shared" si="16"/>
        <v>0</v>
      </c>
      <c r="AQ83" s="8">
        <v>0</v>
      </c>
      <c r="AR83" s="8">
        <v>0</v>
      </c>
      <c r="AS83" s="8">
        <v>0</v>
      </c>
      <c r="AT83" s="8">
        <f t="shared" si="17"/>
        <v>30.957564595830174</v>
      </c>
      <c r="AU83" s="8">
        <f t="shared" si="18"/>
        <v>36.885751799841337</v>
      </c>
      <c r="AV83" s="8">
        <f t="shared" si="19"/>
        <v>80.917409063446172</v>
      </c>
      <c r="AW83" s="8">
        <f t="shared" si="20"/>
        <v>44.94797341902246</v>
      </c>
      <c r="AX83" s="8">
        <f t="shared" si="21"/>
        <v>50.88297206045754</v>
      </c>
      <c r="AY83" s="8">
        <f t="shared" si="33"/>
        <v>18.522787639447131</v>
      </c>
      <c r="AZ83" s="8">
        <f t="shared" si="34"/>
        <v>38.764044943820231</v>
      </c>
      <c r="BA83" s="8">
        <f t="shared" si="35"/>
        <v>20</v>
      </c>
      <c r="BB83" s="8">
        <f t="shared" si="36"/>
        <v>11.423765554355507</v>
      </c>
      <c r="BC83" s="8">
        <f t="shared" si="37"/>
        <v>77.394205411207267</v>
      </c>
      <c r="BD83" s="8">
        <f t="shared" si="38"/>
        <v>77.426364420527989</v>
      </c>
      <c r="BE83" s="8">
        <f t="shared" si="39"/>
        <v>33.286128861851466</v>
      </c>
      <c r="BF83" s="8">
        <f t="shared" si="40"/>
        <v>0</v>
      </c>
      <c r="BG83" s="8">
        <f t="shared" si="41"/>
        <v>48.918334187719537</v>
      </c>
      <c r="BH83" s="8">
        <f t="shared" si="42"/>
        <v>36.192847890992127</v>
      </c>
    </row>
    <row r="84" spans="1:60" x14ac:dyDescent="0.2">
      <c r="A84" s="2">
        <v>1504208</v>
      </c>
      <c r="B84" s="2">
        <v>150420</v>
      </c>
      <c r="C84" s="1" t="s">
        <v>58</v>
      </c>
      <c r="D84" s="9" t="s">
        <v>105</v>
      </c>
      <c r="E84" s="23">
        <v>47.585058291696413</v>
      </c>
      <c r="F84" s="24">
        <v>48.750892219842967</v>
      </c>
      <c r="G84" s="23">
        <v>21.413276231263382</v>
      </c>
      <c r="H84" s="23">
        <v>14.751368070425887</v>
      </c>
      <c r="I84" s="26">
        <v>1.1255641890497612</v>
      </c>
      <c r="J84" s="27">
        <v>2.2511283780995224</v>
      </c>
      <c r="K84" s="27" t="s">
        <v>231</v>
      </c>
      <c r="L84" s="29" t="s">
        <v>231</v>
      </c>
      <c r="M84" s="30">
        <v>8.2541373863649152</v>
      </c>
      <c r="N84" s="27">
        <v>84.042126115715504</v>
      </c>
      <c r="O84" s="27">
        <v>5.6278209452488062</v>
      </c>
      <c r="P84" s="27">
        <v>32.266173419426487</v>
      </c>
      <c r="Q84" s="27">
        <v>19.367118724720438</v>
      </c>
      <c r="R84" s="27">
        <v>57.054484891743996</v>
      </c>
      <c r="S84" s="29">
        <v>1.8684365538226038</v>
      </c>
      <c r="T84" s="27">
        <v>10.880453827481025</v>
      </c>
      <c r="U84" s="11">
        <v>1.3905111518994382</v>
      </c>
      <c r="V84" s="29" t="s">
        <v>231</v>
      </c>
      <c r="W84" s="27">
        <v>11.555792340910882</v>
      </c>
      <c r="X84" s="27">
        <v>11.668348759815856</v>
      </c>
      <c r="Y84" s="27">
        <v>3.939474661674164</v>
      </c>
      <c r="Z84" s="27">
        <v>1.6508274772729832</v>
      </c>
      <c r="AA84" s="11">
        <v>1.5382710583680068</v>
      </c>
      <c r="AB84" s="8">
        <f t="shared" ref="AB84:AB147" si="43">(E84-$AB$1)/($AB$2-$AB$1)*100</f>
        <v>98.84157685962019</v>
      </c>
      <c r="AC84" s="8">
        <f t="shared" ref="AC84:AC147" si="44">(F84-$AC$2)/($AC$1-$AC$2)*100</f>
        <v>52.43913704907277</v>
      </c>
      <c r="AD84" s="8">
        <f t="shared" ref="AD84:AD147" si="45">(G84-$AD$1)/($AD$2-$AD$1)*100</f>
        <v>39.057815845824415</v>
      </c>
      <c r="AE84" s="8">
        <f t="shared" ref="AE84:AE147" si="46">(H84-$AE$1)/($AE$2-$AE$1)*100</f>
        <v>48.423084040500171</v>
      </c>
      <c r="AF84" s="8">
        <f t="shared" ref="AF84:AF147" si="47">(I84-$AF$1)/($AF$2-$AF$1)*100</f>
        <v>87.693057645098591</v>
      </c>
      <c r="AG84" s="8">
        <f t="shared" ref="AG84:AG147" si="48">(J84-$AG$1)/($AG$2-$AG$1)*100</f>
        <v>72.555368378399663</v>
      </c>
      <c r="AH84" s="8">
        <v>0</v>
      </c>
      <c r="AI84" s="8">
        <v>0</v>
      </c>
      <c r="AJ84" s="8">
        <f t="shared" ref="AJ84:AJ147" si="49">(M84-$AJ$1)/($AJ$2-$AJ$1)*100</f>
        <v>88.77828562276521</v>
      </c>
      <c r="AK84" s="8">
        <f t="shared" ref="AK84:AK147" si="50">(N84-$AK$1)/($AK$2-$AK$1)*100</f>
        <v>57.595693809533401</v>
      </c>
      <c r="AL84" s="8">
        <f t="shared" ref="AL84:AL147" si="51">(O84-$AL$1)/($AL$2-$AL$1)*100</f>
        <v>72.56165371069477</v>
      </c>
      <c r="AM84" s="8">
        <f t="shared" ref="AM84:AM147" si="52">(P84-$AM$1)/($AM$2-$AM$1)*100</f>
        <v>31.668878496835191</v>
      </c>
      <c r="AN84" s="8">
        <f t="shared" ref="AN84:AN147" si="53">(Q84-$AN$1)/($AN$2-$AN$1)*100</f>
        <v>69.486737503406985</v>
      </c>
      <c r="AO84" s="8">
        <f t="shared" ref="AO84:AO147" si="54">(R84-$AO$2)/($AO$1-$AO$2)*100</f>
        <v>50.305616223093331</v>
      </c>
      <c r="AP84" s="8">
        <f t="shared" ref="AP84:AP147" si="55">(S84-$AP$2)/($AP$1-$AP$2)*100</f>
        <v>54.575594478270695</v>
      </c>
      <c r="AQ84" s="8">
        <f t="shared" ref="AQ84:AQ147" si="56">(T84-$AQ$1)/($AQ$2-$AQ$1)*100</f>
        <v>65.012315117998924</v>
      </c>
      <c r="AR84" s="8">
        <f t="shared" ref="AR84:AR147" si="57">(U84-$AR$1)/($AR$2-$AR$1)*100</f>
        <v>94.380258417138037</v>
      </c>
      <c r="AS84" s="8">
        <v>0</v>
      </c>
      <c r="AT84" s="8">
        <v>99</v>
      </c>
      <c r="AU84" s="8">
        <f t="shared" ref="AU84:AU147" si="58">(X84-$AU$2)/($AU$1-$AU$2)*100</f>
        <v>68.323384048304234</v>
      </c>
      <c r="AV84" s="8">
        <f t="shared" ref="AV84:AV147" si="59">(Y84-$AV$2)/($AV$1-$AV$2)*100</f>
        <v>63.285526515067744</v>
      </c>
      <c r="AW84" s="8">
        <f t="shared" ref="AW84:AW147" si="60">(Z84-$AW$2)/($AW$1-$AW$2)*100</f>
        <v>62.647942211014559</v>
      </c>
      <c r="AX84" s="8">
        <f t="shared" ref="AX84:AX147" si="61">(AA84-$AX$2)/($AX$1-$AX$2)*100</f>
        <v>65.544769445056644</v>
      </c>
      <c r="AY84" s="8">
        <f t="shared" si="33"/>
        <v>75.640356954346487</v>
      </c>
      <c r="AZ84" s="8">
        <f t="shared" si="34"/>
        <v>43.74044994316229</v>
      </c>
      <c r="BA84" s="8">
        <f t="shared" si="35"/>
        <v>49.805342329252696</v>
      </c>
      <c r="BB84" s="8">
        <f t="shared" si="36"/>
        <v>65.078673760114086</v>
      </c>
      <c r="BC84" s="8">
        <f t="shared" si="37"/>
        <v>31.668878496835191</v>
      </c>
      <c r="BD84" s="8">
        <f t="shared" si="38"/>
        <v>69.486737503406985</v>
      </c>
      <c r="BE84" s="8">
        <f t="shared" si="39"/>
        <v>52.440605350682013</v>
      </c>
      <c r="BF84" s="8">
        <f t="shared" si="40"/>
        <v>53.130857845045654</v>
      </c>
      <c r="BG84" s="8">
        <f t="shared" si="41"/>
        <v>71.760324443888635</v>
      </c>
      <c r="BH84" s="8">
        <f t="shared" si="42"/>
        <v>56.972469625192666</v>
      </c>
    </row>
    <row r="85" spans="1:60" x14ac:dyDescent="0.2">
      <c r="A85" s="2">
        <v>1504307</v>
      </c>
      <c r="B85" s="2">
        <v>150430</v>
      </c>
      <c r="C85" s="1" t="s">
        <v>74</v>
      </c>
      <c r="D85" s="9" t="s">
        <v>106</v>
      </c>
      <c r="E85" s="23" t="s">
        <v>231</v>
      </c>
      <c r="F85" s="24">
        <v>53.987730061349694</v>
      </c>
      <c r="G85" s="23">
        <v>24.539877300613497</v>
      </c>
      <c r="H85" s="23">
        <v>24.539877300613497</v>
      </c>
      <c r="I85" s="26" t="s">
        <v>231</v>
      </c>
      <c r="J85" s="27">
        <v>3.8504485772592512</v>
      </c>
      <c r="K85" s="27" t="s">
        <v>231</v>
      </c>
      <c r="L85" s="29" t="s">
        <v>231</v>
      </c>
      <c r="M85" s="30">
        <v>7.7008971545185023</v>
      </c>
      <c r="N85" s="27">
        <v>169.41973739940701</v>
      </c>
      <c r="O85" s="27">
        <v>7.7008971545185023</v>
      </c>
      <c r="P85" s="27">
        <v>11.551345731777753</v>
      </c>
      <c r="Q85" s="27">
        <v>23.312883435582819</v>
      </c>
      <c r="R85" s="27">
        <v>44.785276073619634</v>
      </c>
      <c r="S85" s="29">
        <v>1.1551345731777751</v>
      </c>
      <c r="T85" s="27">
        <v>11.551345731777753</v>
      </c>
      <c r="U85" s="11">
        <v>3.3830643797151461</v>
      </c>
      <c r="V85" s="29" t="s">
        <v>231</v>
      </c>
      <c r="W85" s="27">
        <v>3.8504485772592507</v>
      </c>
      <c r="X85" s="27">
        <v>8.085942012244427</v>
      </c>
      <c r="Y85" s="27">
        <v>3.0803588618074009</v>
      </c>
      <c r="Z85" s="27" t="s">
        <v>231</v>
      </c>
      <c r="AA85" s="11">
        <v>0.38504485772592512</v>
      </c>
      <c r="AB85" s="8">
        <v>0</v>
      </c>
      <c r="AC85" s="8">
        <f t="shared" si="44"/>
        <v>63.670005790650933</v>
      </c>
      <c r="AD85" s="8">
        <f t="shared" si="45"/>
        <v>27.239263803680974</v>
      </c>
      <c r="AE85" s="8">
        <f t="shared" si="46"/>
        <v>6.0062107096871822</v>
      </c>
      <c r="AF85" s="8">
        <v>0</v>
      </c>
      <c r="AG85" s="8">
        <f t="shared" si="48"/>
        <v>53.057256170343834</v>
      </c>
      <c r="AH85" s="8">
        <v>0</v>
      </c>
      <c r="AI85" s="8">
        <v>0</v>
      </c>
      <c r="AJ85" s="8">
        <f t="shared" si="49"/>
        <v>89.54995668856202</v>
      </c>
      <c r="AK85" s="8">
        <f t="shared" si="50"/>
        <v>0</v>
      </c>
      <c r="AL85" s="8">
        <f t="shared" si="51"/>
        <v>58.532971813536165</v>
      </c>
      <c r="AM85" s="8">
        <f t="shared" si="52"/>
        <v>79.163103552809389</v>
      </c>
      <c r="AN85" s="8">
        <f t="shared" si="53"/>
        <v>46.94204058210201</v>
      </c>
      <c r="AO85" s="8">
        <f t="shared" si="54"/>
        <v>25.708933644550118</v>
      </c>
      <c r="AP85" s="8">
        <f t="shared" si="55"/>
        <v>33.740592317466522</v>
      </c>
      <c r="AQ85" s="8">
        <f t="shared" si="56"/>
        <v>62.470267117963729</v>
      </c>
      <c r="AR85" s="8">
        <f t="shared" si="57"/>
        <v>77.252344548849038</v>
      </c>
      <c r="AS85" s="8">
        <v>0</v>
      </c>
      <c r="AT85" s="8">
        <f t="shared" ref="AT84:AT147" si="62">(W85-$AT$2)/($AT$1-$AT$2)*100</f>
        <v>32.492939404142753</v>
      </c>
      <c r="AU85" s="8">
        <f t="shared" si="58"/>
        <v>41.976707062132128</v>
      </c>
      <c r="AV85" s="8">
        <f t="shared" si="59"/>
        <v>47.979570266125656</v>
      </c>
      <c r="AW85" s="8">
        <v>0</v>
      </c>
      <c r="AX85" s="8">
        <f t="shared" si="61"/>
        <v>10.285983535098135</v>
      </c>
      <c r="AY85" s="8">
        <f t="shared" si="33"/>
        <v>31.835002895325466</v>
      </c>
      <c r="AZ85" s="8">
        <f t="shared" si="34"/>
        <v>16.622737256684079</v>
      </c>
      <c r="BA85" s="8">
        <f t="shared" si="35"/>
        <v>28.521442571781172</v>
      </c>
      <c r="BB85" s="8">
        <f t="shared" si="36"/>
        <v>29.266485906768082</v>
      </c>
      <c r="BC85" s="8">
        <f t="shared" si="37"/>
        <v>79.163103552809389</v>
      </c>
      <c r="BD85" s="8">
        <f t="shared" si="38"/>
        <v>46.94204058210201</v>
      </c>
      <c r="BE85" s="8">
        <f t="shared" si="39"/>
        <v>29.724762981008318</v>
      </c>
      <c r="BF85" s="8">
        <f t="shared" si="40"/>
        <v>46.574203888937596</v>
      </c>
      <c r="BG85" s="8">
        <f t="shared" si="41"/>
        <v>26.547040053499735</v>
      </c>
      <c r="BH85" s="8">
        <f t="shared" si="42"/>
        <v>37.244091076546205</v>
      </c>
    </row>
    <row r="86" spans="1:60" x14ac:dyDescent="0.2">
      <c r="A86" s="2">
        <v>1504406</v>
      </c>
      <c r="B86" s="2">
        <v>150440</v>
      </c>
      <c r="C86" s="1" t="s">
        <v>74</v>
      </c>
      <c r="D86" s="9" t="s">
        <v>107</v>
      </c>
      <c r="E86" s="23" t="s">
        <v>231</v>
      </c>
      <c r="F86" s="24">
        <v>49.070631970260223</v>
      </c>
      <c r="G86" s="23">
        <v>18.587360594795541</v>
      </c>
      <c r="H86" s="23">
        <v>18.587360594795541</v>
      </c>
      <c r="I86" s="26" t="s">
        <v>231</v>
      </c>
      <c r="J86" s="27">
        <v>3.7632183042938316</v>
      </c>
      <c r="K86" s="27" t="s">
        <v>231</v>
      </c>
      <c r="L86" s="29" t="s">
        <v>231</v>
      </c>
      <c r="M86" s="30" t="s">
        <v>231</v>
      </c>
      <c r="N86" s="27">
        <v>120.42298573740261</v>
      </c>
      <c r="O86" s="27">
        <v>7.5264366085876633</v>
      </c>
      <c r="P86" s="27">
        <v>18.816091521469161</v>
      </c>
      <c r="Q86" s="27">
        <v>24.535315985130111</v>
      </c>
      <c r="R86" s="27">
        <v>64.312267657992564</v>
      </c>
      <c r="S86" s="29">
        <v>0.71501147781582808</v>
      </c>
      <c r="T86" s="27">
        <v>3.7632183042938316</v>
      </c>
      <c r="U86" s="11" t="s">
        <v>231</v>
      </c>
      <c r="V86" s="29" t="s">
        <v>231</v>
      </c>
      <c r="W86" s="27">
        <v>3.3868964738644487</v>
      </c>
      <c r="X86" s="27">
        <v>7.1501147781582812</v>
      </c>
      <c r="Y86" s="27">
        <v>2.2579309825762994</v>
      </c>
      <c r="Z86" s="27">
        <v>0.37632183042938316</v>
      </c>
      <c r="AA86" s="11">
        <v>0.37632183042938316</v>
      </c>
      <c r="AB86" s="8">
        <v>0</v>
      </c>
      <c r="AC86" s="8">
        <f t="shared" si="44"/>
        <v>53.124847639524809</v>
      </c>
      <c r="AD86" s="8">
        <f t="shared" si="45"/>
        <v>49.739776951672852</v>
      </c>
      <c r="AE86" s="8">
        <f t="shared" si="46"/>
        <v>31.800449768231665</v>
      </c>
      <c r="AF86" s="8">
        <v>0</v>
      </c>
      <c r="AG86" s="8">
        <f t="shared" si="48"/>
        <v>54.120724043201761</v>
      </c>
      <c r="AH86" s="8">
        <v>0</v>
      </c>
      <c r="AI86" s="8">
        <v>0</v>
      </c>
      <c r="AJ86" s="8">
        <v>0</v>
      </c>
      <c r="AK86" s="8">
        <f t="shared" si="50"/>
        <v>33.053184130552033</v>
      </c>
      <c r="AL86" s="8">
        <f t="shared" si="51"/>
        <v>59.713561070952117</v>
      </c>
      <c r="AM86" s="8">
        <f t="shared" si="52"/>
        <v>62.506751073673307</v>
      </c>
      <c r="AN86" s="8">
        <f t="shared" si="53"/>
        <v>39.957495543110447</v>
      </c>
      <c r="AO86" s="8">
        <f t="shared" si="54"/>
        <v>64.855648060657899</v>
      </c>
      <c r="AP86" s="8">
        <f t="shared" si="55"/>
        <v>20.88493525817125</v>
      </c>
      <c r="AQ86" s="8">
        <f t="shared" si="56"/>
        <v>91.979929739110105</v>
      </c>
      <c r="AR86" s="8">
        <v>0</v>
      </c>
      <c r="AS86" s="8">
        <v>0</v>
      </c>
      <c r="AT86" s="8">
        <f t="shared" si="62"/>
        <v>27.859030801525879</v>
      </c>
      <c r="AU86" s="8">
        <f t="shared" si="58"/>
        <v>35.094200527092468</v>
      </c>
      <c r="AV86" s="8">
        <f t="shared" si="59"/>
        <v>33.327243840079603</v>
      </c>
      <c r="AW86" s="8">
        <f t="shared" si="60"/>
        <v>8.7495701545314475</v>
      </c>
      <c r="AX86" s="8">
        <f t="shared" si="61"/>
        <v>9.868004913386315</v>
      </c>
      <c r="AY86" s="8">
        <f t="shared" si="33"/>
        <v>26.562423819762405</v>
      </c>
      <c r="AZ86" s="8">
        <f t="shared" si="34"/>
        <v>40.770113359952262</v>
      </c>
      <c r="BA86" s="8">
        <f t="shared" si="35"/>
        <v>10.824144808640352</v>
      </c>
      <c r="BB86" s="8">
        <f t="shared" si="36"/>
        <v>46.383372600752075</v>
      </c>
      <c r="BC86" s="8">
        <f t="shared" si="37"/>
        <v>62.506751073673307</v>
      </c>
      <c r="BD86" s="8">
        <f t="shared" si="38"/>
        <v>39.957495543110447</v>
      </c>
      <c r="BE86" s="8">
        <f t="shared" si="39"/>
        <v>42.870291659414576</v>
      </c>
      <c r="BF86" s="8">
        <f t="shared" si="40"/>
        <v>30.659976579703368</v>
      </c>
      <c r="BG86" s="8">
        <f t="shared" si="41"/>
        <v>22.979610047323142</v>
      </c>
      <c r="BH86" s="8">
        <f t="shared" si="42"/>
        <v>35.946019943592439</v>
      </c>
    </row>
    <row r="87" spans="1:60" x14ac:dyDescent="0.2">
      <c r="A87" s="2">
        <v>1504422</v>
      </c>
      <c r="B87" s="2">
        <v>150442</v>
      </c>
      <c r="C87" s="1" t="s">
        <v>43</v>
      </c>
      <c r="D87" s="9" t="s">
        <v>108</v>
      </c>
      <c r="E87" s="23" t="s">
        <v>231</v>
      </c>
      <c r="F87" s="24">
        <v>37.435897435897438</v>
      </c>
      <c r="G87" s="23">
        <v>14.743589743589743</v>
      </c>
      <c r="H87" s="23">
        <v>11.538461538461538</v>
      </c>
      <c r="I87" s="26" t="s">
        <v>231</v>
      </c>
      <c r="J87" s="27">
        <v>9.8403184684886167</v>
      </c>
      <c r="K87" s="27" t="s">
        <v>231</v>
      </c>
      <c r="L87" s="29" t="s">
        <v>231</v>
      </c>
      <c r="M87" s="30">
        <v>2.6837232186787134</v>
      </c>
      <c r="N87" s="27">
        <v>95.719461466207449</v>
      </c>
      <c r="O87" s="27">
        <v>5.3674464373574269</v>
      </c>
      <c r="P87" s="27">
        <v>18.786062530750996</v>
      </c>
      <c r="Q87" s="27">
        <v>15.512820512820513</v>
      </c>
      <c r="R87" s="27">
        <v>49.743589743589745</v>
      </c>
      <c r="S87" s="29">
        <v>1.6281254193317529</v>
      </c>
      <c r="T87" s="27">
        <v>10.734892874714854</v>
      </c>
      <c r="U87" s="11">
        <v>3.6815598032574441</v>
      </c>
      <c r="V87" s="29" t="s">
        <v>231</v>
      </c>
      <c r="W87" s="27">
        <v>4.4728720311311889</v>
      </c>
      <c r="X87" s="27">
        <v>12.434584246544707</v>
      </c>
      <c r="Y87" s="27">
        <v>4.4728720311311889</v>
      </c>
      <c r="Z87" s="27">
        <v>1.7891488124524757</v>
      </c>
      <c r="AA87" s="11">
        <v>2.0575211343203468</v>
      </c>
      <c r="AB87" s="8">
        <v>0</v>
      </c>
      <c r="AC87" s="8">
        <f t="shared" si="44"/>
        <v>28.173115248105297</v>
      </c>
      <c r="AD87" s="8">
        <f t="shared" si="45"/>
        <v>64.269230769230774</v>
      </c>
      <c r="AE87" s="8">
        <f t="shared" si="46"/>
        <v>62.345679012345677</v>
      </c>
      <c r="AF87" s="8">
        <v>0</v>
      </c>
      <c r="AG87" s="8">
        <v>0</v>
      </c>
      <c r="AH87" s="8">
        <v>0</v>
      </c>
      <c r="AI87" s="8">
        <v>0</v>
      </c>
      <c r="AJ87" s="8">
        <f t="shared" si="49"/>
        <v>96.548016004378752</v>
      </c>
      <c r="AK87" s="8">
        <f t="shared" si="50"/>
        <v>49.718169230831052</v>
      </c>
      <c r="AL87" s="8">
        <f t="shared" si="51"/>
        <v>74.323630009011453</v>
      </c>
      <c r="AM87" s="8">
        <f t="shared" si="52"/>
        <v>62.57560048265114</v>
      </c>
      <c r="AN87" s="8">
        <f t="shared" si="53"/>
        <v>91.508827364061645</v>
      </c>
      <c r="AO87" s="8">
        <f t="shared" si="54"/>
        <v>35.649107397640634</v>
      </c>
      <c r="AP87" s="8">
        <f t="shared" si="55"/>
        <v>47.556291094511785</v>
      </c>
      <c r="AQ87" s="8">
        <f t="shared" si="56"/>
        <v>65.563853937431176</v>
      </c>
      <c r="AR87" s="8">
        <f t="shared" si="57"/>
        <v>74.686488925450959</v>
      </c>
      <c r="AS87" s="8">
        <v>0</v>
      </c>
      <c r="AT87" s="8">
        <f t="shared" si="62"/>
        <v>38.715008889417405</v>
      </c>
      <c r="AU87" s="8">
        <f t="shared" si="58"/>
        <v>73.958634394422248</v>
      </c>
      <c r="AV87" s="8">
        <f t="shared" si="59"/>
        <v>72.788502483471746</v>
      </c>
      <c r="AW87" s="8">
        <f t="shared" si="60"/>
        <v>68.497500277169337</v>
      </c>
      <c r="AX87" s="8">
        <f t="shared" si="61"/>
        <v>90.425515967121939</v>
      </c>
      <c r="AY87" s="8">
        <f t="shared" si="33"/>
        <v>14.086557624052649</v>
      </c>
      <c r="AZ87" s="8">
        <f t="shared" si="34"/>
        <v>63.307454890788222</v>
      </c>
      <c r="BA87" s="8">
        <f t="shared" si="35"/>
        <v>19.309603200875749</v>
      </c>
      <c r="BB87" s="8">
        <f t="shared" si="36"/>
        <v>62.020899619921252</v>
      </c>
      <c r="BC87" s="8">
        <f t="shared" si="37"/>
        <v>62.57560048265114</v>
      </c>
      <c r="BD87" s="8">
        <f t="shared" si="38"/>
        <v>91.508827364061645</v>
      </c>
      <c r="BE87" s="8">
        <f t="shared" si="39"/>
        <v>41.602699246076213</v>
      </c>
      <c r="BF87" s="8">
        <f t="shared" si="40"/>
        <v>46.750114287627376</v>
      </c>
      <c r="BG87" s="8">
        <f t="shared" si="41"/>
        <v>68.877032402320538</v>
      </c>
      <c r="BH87" s="8">
        <f t="shared" si="42"/>
        <v>52.226532124263862</v>
      </c>
    </row>
    <row r="88" spans="1:60" x14ac:dyDescent="0.2">
      <c r="A88" s="2">
        <v>1504455</v>
      </c>
      <c r="B88" s="2">
        <v>150445</v>
      </c>
      <c r="C88" s="1" t="s">
        <v>40</v>
      </c>
      <c r="D88" s="9" t="s">
        <v>109</v>
      </c>
      <c r="E88" s="23" t="s">
        <v>231</v>
      </c>
      <c r="F88" s="24">
        <v>30.882352941176471</v>
      </c>
      <c r="G88" s="23">
        <v>8.4033613445378155</v>
      </c>
      <c r="H88" s="23">
        <v>8.4033613445378155</v>
      </c>
      <c r="I88" s="26" t="s">
        <v>231</v>
      </c>
      <c r="J88" s="27">
        <v>0</v>
      </c>
      <c r="K88" s="27" t="s">
        <v>231</v>
      </c>
      <c r="L88" s="29" t="s">
        <v>231</v>
      </c>
      <c r="M88" s="30">
        <v>7.3817081272606488</v>
      </c>
      <c r="N88" s="27">
        <v>81.198789399867138</v>
      </c>
      <c r="O88" s="27">
        <v>3.6908540636303244</v>
      </c>
      <c r="P88" s="27">
        <v>36.908540636303243</v>
      </c>
      <c r="Q88" s="27">
        <v>21.428571428571427</v>
      </c>
      <c r="R88" s="27">
        <v>65.756302521008408</v>
      </c>
      <c r="S88" s="29">
        <v>1.5132501660884328</v>
      </c>
      <c r="T88" s="27">
        <v>11.072562190890972</v>
      </c>
      <c r="U88" s="11" t="s">
        <v>231</v>
      </c>
      <c r="V88" s="29" t="s">
        <v>231</v>
      </c>
      <c r="W88" s="27">
        <v>3.6908540636303244</v>
      </c>
      <c r="X88" s="27">
        <v>5.9053665018085191</v>
      </c>
      <c r="Y88" s="27">
        <v>2.2145124381781947</v>
      </c>
      <c r="Z88" s="27">
        <v>0.73817081272606488</v>
      </c>
      <c r="AA88" s="11">
        <v>0.73817081272606488</v>
      </c>
      <c r="AB88" s="8">
        <v>0</v>
      </c>
      <c r="AC88" s="8">
        <f t="shared" si="44"/>
        <v>14.118450918241917</v>
      </c>
      <c r="AD88" s="8">
        <f t="shared" si="45"/>
        <v>88.235294117647044</v>
      </c>
      <c r="AE88" s="8">
        <f t="shared" si="46"/>
        <v>75.931113186015153</v>
      </c>
      <c r="AF88" s="8">
        <v>0</v>
      </c>
      <c r="AG88" s="8">
        <f t="shared" si="48"/>
        <v>100</v>
      </c>
      <c r="AH88" s="8">
        <v>0</v>
      </c>
      <c r="AI88" s="8">
        <v>0</v>
      </c>
      <c r="AJ88" s="8">
        <f t="shared" si="49"/>
        <v>89.995168230811316</v>
      </c>
      <c r="AK88" s="8">
        <f t="shared" si="50"/>
        <v>59.513807333923943</v>
      </c>
      <c r="AL88" s="8">
        <f t="shared" si="51"/>
        <v>85.669272285474293</v>
      </c>
      <c r="AM88" s="8">
        <f t="shared" si="52"/>
        <v>21.025022959369807</v>
      </c>
      <c r="AN88" s="8">
        <f t="shared" si="53"/>
        <v>57.7083295567842</v>
      </c>
      <c r="AO88" s="8">
        <f t="shared" si="54"/>
        <v>67.75057532813436</v>
      </c>
      <c r="AP88" s="8">
        <f t="shared" si="55"/>
        <v>44.200873312853822</v>
      </c>
      <c r="AQ88" s="8">
        <f t="shared" si="56"/>
        <v>64.284405483274369</v>
      </c>
      <c r="AR88" s="8">
        <v>0</v>
      </c>
      <c r="AS88" s="8">
        <v>0</v>
      </c>
      <c r="AT88" s="8">
        <f t="shared" si="62"/>
        <v>30.897549405436013</v>
      </c>
      <c r="AU88" s="8">
        <f t="shared" si="58"/>
        <v>25.939745693532906</v>
      </c>
      <c r="AV88" s="8">
        <f t="shared" si="59"/>
        <v>32.553701622542448</v>
      </c>
      <c r="AW88" s="8">
        <f t="shared" si="60"/>
        <v>24.052029680220489</v>
      </c>
      <c r="AX88" s="8">
        <f t="shared" si="61"/>
        <v>27.206611540027207</v>
      </c>
      <c r="AY88" s="8">
        <f t="shared" si="33"/>
        <v>7.0592254591209587</v>
      </c>
      <c r="AZ88" s="8">
        <f t="shared" si="34"/>
        <v>82.083203651831099</v>
      </c>
      <c r="BA88" s="8">
        <f t="shared" si="35"/>
        <v>37.99903364616226</v>
      </c>
      <c r="BB88" s="8">
        <f t="shared" si="36"/>
        <v>72.591539809699114</v>
      </c>
      <c r="BC88" s="8">
        <f t="shared" si="37"/>
        <v>21.025022959369807</v>
      </c>
      <c r="BD88" s="8">
        <f t="shared" si="38"/>
        <v>57.7083295567842</v>
      </c>
      <c r="BE88" s="8">
        <f t="shared" si="39"/>
        <v>55.975724320494095</v>
      </c>
      <c r="BF88" s="8">
        <f t="shared" si="40"/>
        <v>21.428135161091458</v>
      </c>
      <c r="BG88" s="8">
        <f t="shared" si="41"/>
        <v>28.129927588351812</v>
      </c>
      <c r="BH88" s="8">
        <f t="shared" si="42"/>
        <v>42.666682461433865</v>
      </c>
    </row>
    <row r="89" spans="1:60" x14ac:dyDescent="0.2">
      <c r="A89" s="2">
        <v>1504505</v>
      </c>
      <c r="B89" s="2">
        <v>150450</v>
      </c>
      <c r="C89" s="1" t="s">
        <v>33</v>
      </c>
      <c r="D89" s="9" t="s">
        <v>110</v>
      </c>
      <c r="E89" s="23" t="s">
        <v>231</v>
      </c>
      <c r="F89" s="24">
        <v>76.748582230623825</v>
      </c>
      <c r="G89" s="23">
        <v>30.245746691871457</v>
      </c>
      <c r="H89" s="23">
        <v>22.684310018903592</v>
      </c>
      <c r="I89" s="26" t="s">
        <v>231</v>
      </c>
      <c r="J89" s="27">
        <v>3.5866719271188261</v>
      </c>
      <c r="K89" s="27" t="s">
        <v>231</v>
      </c>
      <c r="L89" s="29" t="s">
        <v>231</v>
      </c>
      <c r="M89" s="30">
        <v>14.346687708475304</v>
      </c>
      <c r="N89" s="27">
        <v>25.106703489831784</v>
      </c>
      <c r="O89" s="27" t="s">
        <v>231</v>
      </c>
      <c r="P89" s="27">
        <v>3.5866719271188261</v>
      </c>
      <c r="Q89" s="27">
        <v>26.65406427221172</v>
      </c>
      <c r="R89" s="27">
        <v>18.903591682419659</v>
      </c>
      <c r="S89" s="29">
        <v>0.57386750833901223</v>
      </c>
      <c r="T89" s="27" t="s">
        <v>231</v>
      </c>
      <c r="U89" s="11">
        <v>7.112122612993848</v>
      </c>
      <c r="V89" s="29" t="s">
        <v>231</v>
      </c>
      <c r="W89" s="27">
        <v>2.8693375416950611</v>
      </c>
      <c r="X89" s="27">
        <v>4.3040063125425911</v>
      </c>
      <c r="Y89" s="27">
        <v>1.7933359635594133</v>
      </c>
      <c r="Z89" s="27">
        <v>0.35866719271188263</v>
      </c>
      <c r="AA89" s="11">
        <v>0.71733438542376526</v>
      </c>
      <c r="AB89" s="8">
        <v>0</v>
      </c>
      <c r="AC89" s="8">
        <v>99</v>
      </c>
      <c r="AD89" s="8">
        <f t="shared" si="45"/>
        <v>5.6710775047258846</v>
      </c>
      <c r="AE89" s="8">
        <f t="shared" si="46"/>
        <v>14.047002263763442</v>
      </c>
      <c r="AF89" s="8">
        <v>0</v>
      </c>
      <c r="AG89" s="8">
        <f t="shared" si="48"/>
        <v>56.273089200530833</v>
      </c>
      <c r="AH89" s="8">
        <v>0</v>
      </c>
      <c r="AI89" s="8">
        <v>0</v>
      </c>
      <c r="AJ89" s="8">
        <f t="shared" si="49"/>
        <v>80.280268794175797</v>
      </c>
      <c r="AK89" s="8">
        <f t="shared" si="50"/>
        <v>97.353500394410716</v>
      </c>
      <c r="AL89" s="8">
        <v>0</v>
      </c>
      <c r="AM89" s="8">
        <f t="shared" si="52"/>
        <v>97.424226255820869</v>
      </c>
      <c r="AN89" s="8">
        <f t="shared" si="53"/>
        <v>27.85172100128554</v>
      </c>
      <c r="AO89" s="8">
        <v>0</v>
      </c>
      <c r="AP89" s="8">
        <f t="shared" si="55"/>
        <v>16.762228482037671</v>
      </c>
      <c r="AQ89" s="8">
        <v>0</v>
      </c>
      <c r="AR89" s="8">
        <f t="shared" si="57"/>
        <v>45.197497863800265</v>
      </c>
      <c r="AS89" s="8">
        <v>0</v>
      </c>
      <c r="AT89" s="8">
        <f t="shared" si="62"/>
        <v>22.685241769878868</v>
      </c>
      <c r="AU89" s="8">
        <f t="shared" si="58"/>
        <v>14.162601829646857</v>
      </c>
      <c r="AV89" s="8">
        <f t="shared" si="59"/>
        <v>25.05004647547322</v>
      </c>
      <c r="AW89" s="8">
        <f t="shared" si="60"/>
        <v>8.0029620601876843</v>
      </c>
      <c r="AX89" s="8">
        <f t="shared" si="61"/>
        <v>26.208198848063464</v>
      </c>
      <c r="AY89" s="8">
        <f t="shared" si="33"/>
        <v>49.5</v>
      </c>
      <c r="AZ89" s="8">
        <f t="shared" si="34"/>
        <v>9.8590398842446625</v>
      </c>
      <c r="BA89" s="8">
        <f t="shared" si="35"/>
        <v>27.310671598941326</v>
      </c>
      <c r="BB89" s="8">
        <f t="shared" si="36"/>
        <v>48.676750197205358</v>
      </c>
      <c r="BC89" s="8">
        <f t="shared" si="37"/>
        <v>97.424226255820869</v>
      </c>
      <c r="BD89" s="8">
        <f t="shared" si="38"/>
        <v>27.85172100128554</v>
      </c>
      <c r="BE89" s="8">
        <f t="shared" si="39"/>
        <v>8.3811142410188353</v>
      </c>
      <c r="BF89" s="8">
        <f t="shared" si="40"/>
        <v>15.065832621266756</v>
      </c>
      <c r="BG89" s="8">
        <f t="shared" si="41"/>
        <v>19.221810196650019</v>
      </c>
      <c r="BH89" s="8">
        <f t="shared" si="42"/>
        <v>33.699018444048157</v>
      </c>
    </row>
    <row r="90" spans="1:60" x14ac:dyDescent="0.2">
      <c r="A90" s="2">
        <v>1504604</v>
      </c>
      <c r="B90" s="2">
        <v>150460</v>
      </c>
      <c r="C90" s="1" t="s">
        <v>28</v>
      </c>
      <c r="D90" s="9" t="s">
        <v>111</v>
      </c>
      <c r="E90" s="23" t="s">
        <v>231</v>
      </c>
      <c r="F90" s="24">
        <v>54.890219560878236</v>
      </c>
      <c r="G90" s="23">
        <v>21.956087824351297</v>
      </c>
      <c r="H90" s="23">
        <v>19.960079840319363</v>
      </c>
      <c r="I90" s="26" t="s">
        <v>231</v>
      </c>
      <c r="J90" s="27">
        <v>0</v>
      </c>
      <c r="K90" s="27" t="s">
        <v>231</v>
      </c>
      <c r="L90" s="29" t="s">
        <v>231</v>
      </c>
      <c r="M90" s="30">
        <v>44.12089124200309</v>
      </c>
      <c r="N90" s="27">
        <v>84.565041547172598</v>
      </c>
      <c r="O90" s="27">
        <v>7.3534818736671816</v>
      </c>
      <c r="P90" s="27">
        <v>18.383704684167952</v>
      </c>
      <c r="Q90" s="27">
        <v>23.353293413173652</v>
      </c>
      <c r="R90" s="27">
        <v>49.101796407185624</v>
      </c>
      <c r="S90" s="29">
        <v>1.0294874623134054</v>
      </c>
      <c r="T90" s="27" t="s">
        <v>231</v>
      </c>
      <c r="U90" s="11">
        <v>9.3993796409436978</v>
      </c>
      <c r="V90" s="29" t="s">
        <v>231</v>
      </c>
      <c r="W90" s="27">
        <v>3.6767409368335904</v>
      </c>
      <c r="X90" s="27">
        <v>6.6181336863004629</v>
      </c>
      <c r="Y90" s="27">
        <v>3.3090668431502315</v>
      </c>
      <c r="Z90" s="27">
        <v>0.36767409368335913</v>
      </c>
      <c r="AA90" s="11">
        <v>0.36767409368335913</v>
      </c>
      <c r="AB90" s="8">
        <v>0</v>
      </c>
      <c r="AC90" s="8">
        <f t="shared" si="44"/>
        <v>65.60547551811176</v>
      </c>
      <c r="AD90" s="8">
        <f t="shared" si="45"/>
        <v>37.005988023952092</v>
      </c>
      <c r="AE90" s="8">
        <f t="shared" si="46"/>
        <v>25.851999704295103</v>
      </c>
      <c r="AF90" s="8">
        <v>0</v>
      </c>
      <c r="AG90" s="8">
        <f t="shared" si="48"/>
        <v>100</v>
      </c>
      <c r="AH90" s="8">
        <v>0</v>
      </c>
      <c r="AI90" s="8">
        <v>0</v>
      </c>
      <c r="AJ90" s="8">
        <f t="shared" si="49"/>
        <v>38.750585934187157</v>
      </c>
      <c r="AK90" s="8">
        <f t="shared" si="50"/>
        <v>57.242935321381182</v>
      </c>
      <c r="AL90" s="8">
        <f t="shared" si="51"/>
        <v>60.883960378009697</v>
      </c>
      <c r="AM90" s="8">
        <f t="shared" si="52"/>
        <v>63.498112337772504</v>
      </c>
      <c r="AN90" s="8">
        <f t="shared" si="53"/>
        <v>46.711152335047117</v>
      </c>
      <c r="AO90" s="8">
        <f t="shared" si="54"/>
        <v>34.362472928331016</v>
      </c>
      <c r="AP90" s="8">
        <f t="shared" si="55"/>
        <v>30.07053686074202</v>
      </c>
      <c r="AQ90" s="8">
        <v>0</v>
      </c>
      <c r="AR90" s="8">
        <f t="shared" si="57"/>
        <v>25.536321026728022</v>
      </c>
      <c r="AS90" s="8">
        <v>0</v>
      </c>
      <c r="AT90" s="8">
        <f t="shared" si="62"/>
        <v>30.756467228924976</v>
      </c>
      <c r="AU90" s="8">
        <f t="shared" si="58"/>
        <v>31.181765402457138</v>
      </c>
      <c r="AV90" s="8">
        <f t="shared" si="59"/>
        <v>52.05421812705444</v>
      </c>
      <c r="AW90" s="8">
        <f t="shared" si="60"/>
        <v>8.3838605684358107</v>
      </c>
      <c r="AX90" s="8">
        <f t="shared" si="61"/>
        <v>9.4536339658756159</v>
      </c>
      <c r="AY90" s="8">
        <f t="shared" si="33"/>
        <v>32.80273775905588</v>
      </c>
      <c r="AZ90" s="8">
        <f t="shared" si="34"/>
        <v>31.428993864123598</v>
      </c>
      <c r="BA90" s="8">
        <f t="shared" si="35"/>
        <v>27.750117186837429</v>
      </c>
      <c r="BB90" s="8">
        <f t="shared" si="36"/>
        <v>59.063447849695436</v>
      </c>
      <c r="BC90" s="8">
        <f t="shared" si="37"/>
        <v>63.498112337772504</v>
      </c>
      <c r="BD90" s="8">
        <f t="shared" si="38"/>
        <v>46.711152335047117</v>
      </c>
      <c r="BE90" s="8">
        <f t="shared" si="39"/>
        <v>32.21650489453652</v>
      </c>
      <c r="BF90" s="8">
        <f t="shared" si="40"/>
        <v>8.5121070089093411</v>
      </c>
      <c r="BG90" s="8">
        <f t="shared" si="41"/>
        <v>26.365989058549594</v>
      </c>
      <c r="BH90" s="8">
        <f t="shared" si="42"/>
        <v>36.483240254947496</v>
      </c>
    </row>
    <row r="91" spans="1:60" x14ac:dyDescent="0.2">
      <c r="A91" s="2">
        <v>1504703</v>
      </c>
      <c r="B91" s="2">
        <v>150470</v>
      </c>
      <c r="C91" s="1" t="s">
        <v>28</v>
      </c>
      <c r="D91" s="9" t="s">
        <v>112</v>
      </c>
      <c r="E91" s="23">
        <v>87.873462214411248</v>
      </c>
      <c r="F91" s="24">
        <v>60.281195079086118</v>
      </c>
      <c r="G91" s="23">
        <v>10.54481546572935</v>
      </c>
      <c r="H91" s="23">
        <v>9.6660808435852363</v>
      </c>
      <c r="I91" s="26" t="s">
        <v>231</v>
      </c>
      <c r="J91" s="27">
        <v>4.7565819202321205</v>
      </c>
      <c r="K91" s="27" t="s">
        <v>231</v>
      </c>
      <c r="L91" s="29" t="s">
        <v>231</v>
      </c>
      <c r="M91" s="30">
        <v>10.702309320522271</v>
      </c>
      <c r="N91" s="27">
        <v>49.944110162437276</v>
      </c>
      <c r="O91" s="27">
        <v>5.945727400290151</v>
      </c>
      <c r="P91" s="27">
        <v>16.648036720812424</v>
      </c>
      <c r="Q91" s="27">
        <v>24.956063268892795</v>
      </c>
      <c r="R91" s="27">
        <v>35.940246045694202</v>
      </c>
      <c r="S91" s="29">
        <v>0.61835564963017575</v>
      </c>
      <c r="T91" s="27">
        <v>8.3240183604062121</v>
      </c>
      <c r="U91" s="11" t="s">
        <v>231</v>
      </c>
      <c r="V91" s="29" t="s">
        <v>231</v>
      </c>
      <c r="W91" s="27">
        <v>1.0702309320522272</v>
      </c>
      <c r="X91" s="27">
        <v>2.3782909601160607</v>
      </c>
      <c r="Y91" s="27">
        <v>1.6648036720812425</v>
      </c>
      <c r="Z91" s="27">
        <v>0.23782909601160604</v>
      </c>
      <c r="AA91" s="11">
        <v>0.47565819202321208</v>
      </c>
      <c r="AB91" s="8">
        <f t="shared" si="43"/>
        <v>86.504679163643701</v>
      </c>
      <c r="AC91" s="8">
        <f t="shared" si="44"/>
        <v>77.166906340769046</v>
      </c>
      <c r="AD91" s="8">
        <f t="shared" si="45"/>
        <v>80.140597539543052</v>
      </c>
      <c r="AE91" s="8">
        <f t="shared" si="46"/>
        <v>70.459328690142996</v>
      </c>
      <c r="AF91" s="8">
        <v>0</v>
      </c>
      <c r="AG91" s="8">
        <f t="shared" si="48"/>
        <v>42.010131519490109</v>
      </c>
      <c r="AH91" s="8">
        <v>0</v>
      </c>
      <c r="AI91" s="8">
        <v>0</v>
      </c>
      <c r="AJ91" s="8">
        <f t="shared" si="49"/>
        <v>85.363524119647565</v>
      </c>
      <c r="AK91" s="8">
        <f t="shared" si="50"/>
        <v>80.598198293196958</v>
      </c>
      <c r="AL91" s="8">
        <f t="shared" si="51"/>
        <v>70.4103538641737</v>
      </c>
      <c r="AM91" s="8">
        <f t="shared" si="52"/>
        <v>67.47759052204934</v>
      </c>
      <c r="AN91" s="8">
        <f t="shared" si="53"/>
        <v>37.553495130521519</v>
      </c>
      <c r="AO91" s="8">
        <f t="shared" si="54"/>
        <v>7.9768696443692191</v>
      </c>
      <c r="AP91" s="8">
        <f t="shared" si="55"/>
        <v>18.06169286750541</v>
      </c>
      <c r="AQ91" s="8">
        <f t="shared" si="56"/>
        <v>74.69879609157519</v>
      </c>
      <c r="AR91" s="8">
        <v>0</v>
      </c>
      <c r="AS91" s="8">
        <v>0</v>
      </c>
      <c r="AT91" s="8">
        <f t="shared" si="62"/>
        <v>4.7004337312701843</v>
      </c>
      <c r="AU91" s="8">
        <f t="shared" si="58"/>
        <v>0</v>
      </c>
      <c r="AV91" s="8">
        <f t="shared" si="59"/>
        <v>22.760122776891194</v>
      </c>
      <c r="AW91" s="8">
        <f t="shared" si="60"/>
        <v>2.8927636780317321</v>
      </c>
      <c r="AX91" s="8">
        <f t="shared" si="61"/>
        <v>14.627874863732041</v>
      </c>
      <c r="AY91" s="8">
        <f t="shared" si="33"/>
        <v>81.835792752206373</v>
      </c>
      <c r="AZ91" s="8">
        <f t="shared" si="34"/>
        <v>75.299963114843024</v>
      </c>
      <c r="BA91" s="8">
        <f t="shared" si="35"/>
        <v>25.474731127827532</v>
      </c>
      <c r="BB91" s="8">
        <f t="shared" si="36"/>
        <v>75.504276078685336</v>
      </c>
      <c r="BC91" s="8">
        <f t="shared" si="37"/>
        <v>67.47759052204934</v>
      </c>
      <c r="BD91" s="8">
        <f t="shared" si="38"/>
        <v>37.553495130521519</v>
      </c>
      <c r="BE91" s="8">
        <f t="shared" si="39"/>
        <v>13.019281255937315</v>
      </c>
      <c r="BF91" s="8">
        <f t="shared" si="40"/>
        <v>24.899598697191731</v>
      </c>
      <c r="BG91" s="8">
        <f t="shared" si="41"/>
        <v>8.9962390099850289</v>
      </c>
      <c r="BH91" s="8">
        <f t="shared" si="42"/>
        <v>45.562329743249684</v>
      </c>
    </row>
    <row r="92" spans="1:60" x14ac:dyDescent="0.2">
      <c r="A92" s="2">
        <v>1504752</v>
      </c>
      <c r="B92" s="2">
        <v>150475</v>
      </c>
      <c r="C92" s="1" t="s">
        <v>37</v>
      </c>
      <c r="D92" s="9" t="s">
        <v>113</v>
      </c>
      <c r="E92" s="23" t="s">
        <v>231</v>
      </c>
      <c r="F92" s="24">
        <v>56.000000000000007</v>
      </c>
      <c r="G92" s="23">
        <v>10.666666666666666</v>
      </c>
      <c r="H92" s="23">
        <v>10.666666666666666</v>
      </c>
      <c r="I92" s="26" t="s">
        <v>231</v>
      </c>
      <c r="J92" s="27">
        <v>0</v>
      </c>
      <c r="K92" s="27" t="s">
        <v>231</v>
      </c>
      <c r="L92" s="29" t="s">
        <v>231</v>
      </c>
      <c r="M92" s="30" t="s">
        <v>231</v>
      </c>
      <c r="N92" s="27">
        <v>42.551380792306716</v>
      </c>
      <c r="O92" s="27">
        <v>12.765414237692015</v>
      </c>
      <c r="P92" s="27">
        <v>12.765414237692015</v>
      </c>
      <c r="Q92" s="27">
        <v>18.933333333333334</v>
      </c>
      <c r="R92" s="27">
        <v>74.666666666666671</v>
      </c>
      <c r="S92" s="29">
        <v>0</v>
      </c>
      <c r="T92" s="27" t="s">
        <v>231</v>
      </c>
      <c r="U92" s="11" t="s">
        <v>231</v>
      </c>
      <c r="V92" s="29" t="s">
        <v>231</v>
      </c>
      <c r="W92" s="27">
        <v>2.5530828475384029</v>
      </c>
      <c r="X92" s="27">
        <v>9.7868175822305439</v>
      </c>
      <c r="Y92" s="27">
        <v>0.85102761584613418</v>
      </c>
      <c r="Z92" s="27">
        <v>0.42551380792306709</v>
      </c>
      <c r="AA92" s="11" t="s">
        <v>231</v>
      </c>
      <c r="AB92" s="8">
        <v>0</v>
      </c>
      <c r="AC92" s="8">
        <f t="shared" si="44"/>
        <v>67.985499269269496</v>
      </c>
      <c r="AD92" s="8">
        <f t="shared" si="45"/>
        <v>79.679999999999993</v>
      </c>
      <c r="AE92" s="8">
        <f t="shared" si="46"/>
        <v>66.123456790123456</v>
      </c>
      <c r="AF92" s="8">
        <v>0</v>
      </c>
      <c r="AG92" s="8">
        <f t="shared" si="48"/>
        <v>100</v>
      </c>
      <c r="AH92" s="8">
        <v>0</v>
      </c>
      <c r="AI92" s="8">
        <v>0</v>
      </c>
      <c r="AJ92" s="8">
        <v>0</v>
      </c>
      <c r="AK92" s="8">
        <f t="shared" si="50"/>
        <v>85.585329823546019</v>
      </c>
      <c r="AL92" s="8">
        <f t="shared" si="51"/>
        <v>24.260956725583462</v>
      </c>
      <c r="AM92" s="8">
        <f t="shared" si="52"/>
        <v>76.3795301761579</v>
      </c>
      <c r="AN92" s="8">
        <f t="shared" si="53"/>
        <v>71.965233028188152</v>
      </c>
      <c r="AO92" s="8">
        <f t="shared" si="54"/>
        <v>85.613617827356677</v>
      </c>
      <c r="AP92" s="8">
        <f t="shared" si="55"/>
        <v>0</v>
      </c>
      <c r="AQ92" s="8">
        <v>0</v>
      </c>
      <c r="AR92" s="8">
        <v>0</v>
      </c>
      <c r="AS92" s="8">
        <v>0</v>
      </c>
      <c r="AT92" s="8">
        <f t="shared" si="62"/>
        <v>19.523794896619055</v>
      </c>
      <c r="AU92" s="8">
        <f t="shared" si="58"/>
        <v>54.48573308673825</v>
      </c>
      <c r="AV92" s="8">
        <f t="shared" si="59"/>
        <v>8.2619367173368214</v>
      </c>
      <c r="AW92" s="8">
        <f t="shared" si="60"/>
        <v>10.829880674704514</v>
      </c>
      <c r="AX92" s="8">
        <v>0</v>
      </c>
      <c r="AY92" s="8">
        <f t="shared" si="33"/>
        <v>33.992749634634748</v>
      </c>
      <c r="AZ92" s="8">
        <f t="shared" si="34"/>
        <v>72.901728395061724</v>
      </c>
      <c r="BA92" s="8">
        <f t="shared" si="35"/>
        <v>20</v>
      </c>
      <c r="BB92" s="8">
        <f t="shared" si="36"/>
        <v>54.923143274564737</v>
      </c>
      <c r="BC92" s="8">
        <f t="shared" si="37"/>
        <v>76.3795301761579</v>
      </c>
      <c r="BD92" s="8">
        <f t="shared" si="38"/>
        <v>71.965233028188152</v>
      </c>
      <c r="BE92" s="8">
        <f t="shared" si="39"/>
        <v>42.806808913678339</v>
      </c>
      <c r="BF92" s="8">
        <f t="shared" si="40"/>
        <v>0</v>
      </c>
      <c r="BG92" s="8">
        <f t="shared" si="41"/>
        <v>18.620269075079726</v>
      </c>
      <c r="BH92" s="8">
        <f t="shared" si="42"/>
        <v>43.509940277485029</v>
      </c>
    </row>
    <row r="93" spans="1:60" x14ac:dyDescent="0.2">
      <c r="A93" s="2">
        <v>1504802</v>
      </c>
      <c r="B93" s="2">
        <v>150480</v>
      </c>
      <c r="C93" s="1" t="s">
        <v>37</v>
      </c>
      <c r="D93" s="9" t="s">
        <v>114</v>
      </c>
      <c r="E93" s="23" t="s">
        <v>231</v>
      </c>
      <c r="F93" s="24">
        <v>62.705667276051194</v>
      </c>
      <c r="G93" s="23">
        <v>18.281535648994517</v>
      </c>
      <c r="H93" s="23">
        <v>14.625228519195613</v>
      </c>
      <c r="I93" s="26" t="s">
        <v>231</v>
      </c>
      <c r="J93" s="27">
        <v>3.3326667999733388</v>
      </c>
      <c r="K93" s="27">
        <v>11.664333799906684</v>
      </c>
      <c r="L93" s="29" t="s">
        <v>231</v>
      </c>
      <c r="M93" s="30">
        <v>4.9990001999600082</v>
      </c>
      <c r="N93" s="27">
        <v>148.30367259881359</v>
      </c>
      <c r="O93" s="27">
        <v>11.664333799906684</v>
      </c>
      <c r="P93" s="27">
        <v>24.995000999800041</v>
      </c>
      <c r="Q93" s="27">
        <v>21.389396709323584</v>
      </c>
      <c r="R93" s="27">
        <v>58.866544789762344</v>
      </c>
      <c r="S93" s="29">
        <v>0.98313670599213487</v>
      </c>
      <c r="T93" s="27">
        <v>3.3326667999733388</v>
      </c>
      <c r="U93" s="11">
        <v>1.7155895623531028</v>
      </c>
      <c r="V93" s="29" t="s">
        <v>231</v>
      </c>
      <c r="W93" s="27">
        <v>5.6655335599546763</v>
      </c>
      <c r="X93" s="27">
        <v>7.665133639938678</v>
      </c>
      <c r="Y93" s="27">
        <v>0.66653335999466778</v>
      </c>
      <c r="Z93" s="27" t="s">
        <v>231</v>
      </c>
      <c r="AA93" s="11">
        <v>0.33326667999733389</v>
      </c>
      <c r="AB93" s="8">
        <v>0</v>
      </c>
      <c r="AC93" s="8">
        <f t="shared" si="44"/>
        <v>82.366404556258246</v>
      </c>
      <c r="AD93" s="8">
        <f t="shared" si="45"/>
        <v>50.895795246800724</v>
      </c>
      <c r="AE93" s="8">
        <f t="shared" si="46"/>
        <v>48.969688762498023</v>
      </c>
      <c r="AF93" s="8">
        <v>0</v>
      </c>
      <c r="AG93" s="8">
        <f t="shared" si="48"/>
        <v>59.369792708125033</v>
      </c>
      <c r="AH93" s="8">
        <f t="shared" ref="AH84:AH147" si="63">(K93-$AH$1)/($AH$2-$AH$1)*100</f>
        <v>54.299871829594402</v>
      </c>
      <c r="AI93" s="8">
        <v>0</v>
      </c>
      <c r="AJ93" s="8">
        <f t="shared" si="49"/>
        <v>93.31861916569018</v>
      </c>
      <c r="AK93" s="8">
        <f t="shared" si="50"/>
        <v>14.244886738235053</v>
      </c>
      <c r="AL93" s="8">
        <f t="shared" si="51"/>
        <v>31.712061096857941</v>
      </c>
      <c r="AM93" s="8">
        <f t="shared" si="52"/>
        <v>48.339965726029952</v>
      </c>
      <c r="AN93" s="8">
        <f t="shared" si="53"/>
        <v>57.932159976775665</v>
      </c>
      <c r="AO93" s="8">
        <f t="shared" si="54"/>
        <v>53.938341265560943</v>
      </c>
      <c r="AP93" s="8">
        <f t="shared" si="55"/>
        <v>28.716666923025652</v>
      </c>
      <c r="AQ93" s="8">
        <f t="shared" si="56"/>
        <v>93.611314144646158</v>
      </c>
      <c r="AR93" s="8">
        <f t="shared" si="57"/>
        <v>91.585896421200616</v>
      </c>
      <c r="AS93" s="8">
        <v>0</v>
      </c>
      <c r="AT93" s="8">
        <f t="shared" si="62"/>
        <v>50.63747559370141</v>
      </c>
      <c r="AU93" s="8">
        <f t="shared" si="58"/>
        <v>38.881887562438976</v>
      </c>
      <c r="AV93" s="8">
        <f t="shared" si="59"/>
        <v>4.9749979732447969</v>
      </c>
      <c r="AW93" s="8">
        <v>0</v>
      </c>
      <c r="AX93" s="8">
        <f t="shared" si="61"/>
        <v>7.8049444845467555</v>
      </c>
      <c r="AY93" s="8">
        <f t="shared" si="33"/>
        <v>41.183202278129123</v>
      </c>
      <c r="AZ93" s="8">
        <f t="shared" si="34"/>
        <v>49.93274200464937</v>
      </c>
      <c r="BA93" s="8">
        <f t="shared" si="35"/>
        <v>41.397656740681917</v>
      </c>
      <c r="BB93" s="8">
        <f t="shared" si="36"/>
        <v>22.978473917546495</v>
      </c>
      <c r="BC93" s="8">
        <f t="shared" si="37"/>
        <v>48.339965726029952</v>
      </c>
      <c r="BD93" s="8">
        <f t="shared" si="38"/>
        <v>57.932159976775665</v>
      </c>
      <c r="BE93" s="8">
        <f t="shared" si="39"/>
        <v>41.327504094293296</v>
      </c>
      <c r="BF93" s="8">
        <f t="shared" si="40"/>
        <v>61.732403521948925</v>
      </c>
      <c r="BG93" s="8">
        <f t="shared" si="41"/>
        <v>20.459861122786386</v>
      </c>
      <c r="BH93" s="8">
        <f t="shared" si="42"/>
        <v>42.809329931426788</v>
      </c>
    </row>
    <row r="94" spans="1:60" x14ac:dyDescent="0.2">
      <c r="A94" s="2">
        <v>1504901</v>
      </c>
      <c r="B94" s="2">
        <v>150490</v>
      </c>
      <c r="C94" s="1" t="s">
        <v>33</v>
      </c>
      <c r="D94" s="9" t="s">
        <v>115</v>
      </c>
      <c r="E94" s="23">
        <v>162.60162601626016</v>
      </c>
      <c r="F94" s="24">
        <v>52.682926829268297</v>
      </c>
      <c r="G94" s="23">
        <v>13.008130081300813</v>
      </c>
      <c r="H94" s="23">
        <v>9.7560975609756095</v>
      </c>
      <c r="I94" s="26" t="s">
        <v>231</v>
      </c>
      <c r="J94" s="27">
        <v>2.2041967906894726</v>
      </c>
      <c r="K94" s="27">
        <v>4.4083935813789452</v>
      </c>
      <c r="L94" s="29" t="s">
        <v>231</v>
      </c>
      <c r="M94" s="30">
        <v>4.4083935813789452</v>
      </c>
      <c r="N94" s="27">
        <v>44.083935813789452</v>
      </c>
      <c r="O94" s="27">
        <v>2.2041967906894726</v>
      </c>
      <c r="P94" s="27" t="s">
        <v>231</v>
      </c>
      <c r="Q94" s="27">
        <v>28.455284552845526</v>
      </c>
      <c r="R94" s="27">
        <v>41.626016260162601</v>
      </c>
      <c r="S94" s="29">
        <v>1.0139305237171574</v>
      </c>
      <c r="T94" s="27">
        <v>11.020983953447363</v>
      </c>
      <c r="U94" s="11" t="s">
        <v>231</v>
      </c>
      <c r="V94" s="29" t="s">
        <v>231</v>
      </c>
      <c r="W94" s="27">
        <v>1.7633574325515782</v>
      </c>
      <c r="X94" s="27">
        <v>2.8654558278963145</v>
      </c>
      <c r="Y94" s="27">
        <v>0.66125903720684176</v>
      </c>
      <c r="Z94" s="27" t="s">
        <v>231</v>
      </c>
      <c r="AA94" s="11">
        <v>0.22041967906894727</v>
      </c>
      <c r="AB94" s="8">
        <f t="shared" si="43"/>
        <v>63.621823997673665</v>
      </c>
      <c r="AC94" s="8">
        <f t="shared" si="44"/>
        <v>60.871738157281371</v>
      </c>
      <c r="AD94" s="8">
        <f t="shared" si="45"/>
        <v>70.829268292682926</v>
      </c>
      <c r="AE94" s="8">
        <f t="shared" si="46"/>
        <v>70.069256248118023</v>
      </c>
      <c r="AF94" s="8">
        <v>0</v>
      </c>
      <c r="AG94" s="8">
        <f t="shared" si="48"/>
        <v>73.127534826309287</v>
      </c>
      <c r="AH94" s="8">
        <f t="shared" si="63"/>
        <v>84.276623474100745</v>
      </c>
      <c r="AI94" s="8">
        <v>0</v>
      </c>
      <c r="AJ94" s="8">
        <f t="shared" si="49"/>
        <v>94.142409650532613</v>
      </c>
      <c r="AK94" s="8">
        <f t="shared" si="50"/>
        <v>84.55146897365313</v>
      </c>
      <c r="AL94" s="8">
        <f t="shared" si="51"/>
        <v>95.729607684109553</v>
      </c>
      <c r="AM94" s="8">
        <v>0</v>
      </c>
      <c r="AN94" s="8">
        <f t="shared" si="53"/>
        <v>17.560188613759617</v>
      </c>
      <c r="AO94" s="8">
        <f t="shared" si="54"/>
        <v>19.375411086847848</v>
      </c>
      <c r="AP94" s="8">
        <f t="shared" si="55"/>
        <v>29.616130651221461</v>
      </c>
      <c r="AQ94" s="8">
        <f t="shared" si="56"/>
        <v>64.479838390571572</v>
      </c>
      <c r="AR94" s="8">
        <v>0</v>
      </c>
      <c r="AS94" s="8">
        <v>0</v>
      </c>
      <c r="AT94" s="8">
        <f t="shared" si="62"/>
        <v>11.62928774755785</v>
      </c>
      <c r="AU94" s="8">
        <f t="shared" si="58"/>
        <v>3.5828358739885582</v>
      </c>
      <c r="AV94" s="8">
        <f t="shared" si="59"/>
        <v>4.8810309505852407</v>
      </c>
      <c r="AW94" s="8">
        <v>0</v>
      </c>
      <c r="AX94" s="8">
        <f t="shared" si="61"/>
        <v>2.3976893758692857</v>
      </c>
      <c r="AY94" s="8">
        <f t="shared" si="33"/>
        <v>62.246781077477522</v>
      </c>
      <c r="AZ94" s="8">
        <f t="shared" si="34"/>
        <v>70.449262270400482</v>
      </c>
      <c r="BA94" s="8">
        <f t="shared" si="35"/>
        <v>50.309313590188523</v>
      </c>
      <c r="BB94" s="8">
        <f t="shared" si="36"/>
        <v>90.140538328881348</v>
      </c>
      <c r="BC94" s="8">
        <f t="shared" si="37"/>
        <v>0</v>
      </c>
      <c r="BD94" s="8">
        <f t="shared" si="38"/>
        <v>17.560188613759617</v>
      </c>
      <c r="BE94" s="8">
        <f t="shared" si="39"/>
        <v>24.495770869034654</v>
      </c>
      <c r="BF94" s="8">
        <f t="shared" si="40"/>
        <v>21.493279463523859</v>
      </c>
      <c r="BG94" s="8">
        <f t="shared" si="41"/>
        <v>4.4981687896001876</v>
      </c>
      <c r="BH94" s="8">
        <f t="shared" si="42"/>
        <v>37.910367000318466</v>
      </c>
    </row>
    <row r="95" spans="1:60" x14ac:dyDescent="0.2">
      <c r="A95" s="2">
        <v>1504950</v>
      </c>
      <c r="B95" s="2">
        <v>150495</v>
      </c>
      <c r="C95" s="1" t="s">
        <v>30</v>
      </c>
      <c r="D95" s="9" t="s">
        <v>116</v>
      </c>
      <c r="E95" s="23" t="s">
        <v>231</v>
      </c>
      <c r="F95" s="24">
        <v>57.239057239057232</v>
      </c>
      <c r="G95" s="23">
        <v>6.7340067340067336</v>
      </c>
      <c r="H95" s="23">
        <v>3.3670033670033668</v>
      </c>
      <c r="I95" s="26" t="s">
        <v>231</v>
      </c>
      <c r="J95" s="27">
        <v>9.7665787674577604</v>
      </c>
      <c r="K95" s="27" t="s">
        <v>231</v>
      </c>
      <c r="L95" s="29" t="s">
        <v>231</v>
      </c>
      <c r="M95" s="30">
        <v>9.7665787674577604</v>
      </c>
      <c r="N95" s="27">
        <v>63.482761988475431</v>
      </c>
      <c r="O95" s="27">
        <v>4.8832893837288802</v>
      </c>
      <c r="P95" s="27">
        <v>14.64986815118664</v>
      </c>
      <c r="Q95" s="27">
        <v>26.936026936026934</v>
      </c>
      <c r="R95" s="27">
        <v>66.666666666666657</v>
      </c>
      <c r="S95" s="29">
        <v>1.5626526027932417</v>
      </c>
      <c r="T95" s="27">
        <v>4.8832893837288802</v>
      </c>
      <c r="U95" s="11" t="s">
        <v>231</v>
      </c>
      <c r="V95" s="29" t="s">
        <v>231</v>
      </c>
      <c r="W95" s="27">
        <v>2.4416446918644397</v>
      </c>
      <c r="X95" s="27">
        <v>5.8599472604746561</v>
      </c>
      <c r="Y95" s="27">
        <v>2.4416446918644397</v>
      </c>
      <c r="Z95" s="27">
        <v>0.48832893837288799</v>
      </c>
      <c r="AA95" s="11">
        <v>0.48832893837288799</v>
      </c>
      <c r="AB95" s="8">
        <v>0</v>
      </c>
      <c r="AC95" s="8">
        <f t="shared" si="44"/>
        <v>70.642768720093287</v>
      </c>
      <c r="AD95" s="8">
        <f t="shared" si="45"/>
        <v>94.545454545454547</v>
      </c>
      <c r="AE95" s="8">
        <f t="shared" si="46"/>
        <v>97.755331088664434</v>
      </c>
      <c r="AF95" s="8">
        <v>0</v>
      </c>
      <c r="AG95" s="8">
        <v>0</v>
      </c>
      <c r="AH95" s="8">
        <v>0</v>
      </c>
      <c r="AI95" s="8">
        <v>0</v>
      </c>
      <c r="AJ95" s="8">
        <f t="shared" si="49"/>
        <v>86.668700698675494</v>
      </c>
      <c r="AK95" s="8">
        <f t="shared" si="50"/>
        <v>71.465030552354776</v>
      </c>
      <c r="AL95" s="8">
        <f t="shared" si="51"/>
        <v>77.599961705477725</v>
      </c>
      <c r="AM95" s="8">
        <f t="shared" si="52"/>
        <v>72.058920822091679</v>
      </c>
      <c r="AN95" s="8">
        <f t="shared" si="53"/>
        <v>26.240686572056109</v>
      </c>
      <c r="AO95" s="8">
        <f t="shared" si="54"/>
        <v>69.575626825225584</v>
      </c>
      <c r="AP95" s="8">
        <f t="shared" si="55"/>
        <v>45.6438804871269</v>
      </c>
      <c r="AQ95" s="8">
        <f t="shared" si="56"/>
        <v>87.735916017764296</v>
      </c>
      <c r="AR95" s="8">
        <v>0</v>
      </c>
      <c r="AS95" s="8">
        <v>0</v>
      </c>
      <c r="AT95" s="8">
        <f t="shared" si="62"/>
        <v>18.409800969171535</v>
      </c>
      <c r="AU95" s="8">
        <f t="shared" si="58"/>
        <v>25.605711574936095</v>
      </c>
      <c r="AV95" s="8">
        <f t="shared" si="59"/>
        <v>36.600276412791253</v>
      </c>
      <c r="AW95" s="8">
        <f t="shared" si="60"/>
        <v>13.486309290886577</v>
      </c>
      <c r="AX95" s="8">
        <f t="shared" si="61"/>
        <v>15.235015127685719</v>
      </c>
      <c r="AY95" s="8">
        <f t="shared" si="33"/>
        <v>35.321384360046643</v>
      </c>
      <c r="AZ95" s="8">
        <f t="shared" si="34"/>
        <v>96.150392817059497</v>
      </c>
      <c r="BA95" s="8">
        <f t="shared" si="35"/>
        <v>17.333740139735099</v>
      </c>
      <c r="BB95" s="8">
        <f t="shared" si="36"/>
        <v>74.53249612891625</v>
      </c>
      <c r="BC95" s="8">
        <f t="shared" si="37"/>
        <v>72.058920822091679</v>
      </c>
      <c r="BD95" s="8">
        <f t="shared" si="38"/>
        <v>26.240686572056109</v>
      </c>
      <c r="BE95" s="8">
        <f t="shared" si="39"/>
        <v>57.609753656176238</v>
      </c>
      <c r="BF95" s="8">
        <f t="shared" si="40"/>
        <v>29.245305339254767</v>
      </c>
      <c r="BG95" s="8">
        <f t="shared" si="41"/>
        <v>21.867422675094236</v>
      </c>
      <c r="BH95" s="8">
        <f t="shared" si="42"/>
        <v>47.817789167825616</v>
      </c>
    </row>
    <row r="96" spans="1:60" x14ac:dyDescent="0.2">
      <c r="A96" s="2">
        <v>1504976</v>
      </c>
      <c r="B96" s="2">
        <v>150497</v>
      </c>
      <c r="C96" s="1" t="s">
        <v>64</v>
      </c>
      <c r="D96" s="9" t="s">
        <v>117</v>
      </c>
      <c r="E96" s="23" t="s">
        <v>231</v>
      </c>
      <c r="F96" s="24">
        <v>52.910052910052904</v>
      </c>
      <c r="G96" s="23">
        <v>5.2910052910052912</v>
      </c>
      <c r="H96" s="23">
        <v>5.2910052910052912</v>
      </c>
      <c r="I96" s="26" t="s">
        <v>231</v>
      </c>
      <c r="J96" s="27">
        <v>7.1658903618774641</v>
      </c>
      <c r="K96" s="27" t="s">
        <v>231</v>
      </c>
      <c r="L96" s="29" t="s">
        <v>231</v>
      </c>
      <c r="M96" s="30">
        <v>14.331780723754928</v>
      </c>
      <c r="N96" s="27">
        <v>93.156574704407021</v>
      </c>
      <c r="O96" s="27" t="s">
        <v>231</v>
      </c>
      <c r="P96" s="27">
        <v>28.663561447509856</v>
      </c>
      <c r="Q96" s="27">
        <v>30.158730158730158</v>
      </c>
      <c r="R96" s="27">
        <v>72.486772486772495</v>
      </c>
      <c r="S96" s="29">
        <v>1.1465424579003942</v>
      </c>
      <c r="T96" s="27">
        <v>14.331780723754928</v>
      </c>
      <c r="U96" s="11" t="s">
        <v>231</v>
      </c>
      <c r="V96" s="29" t="s">
        <v>231</v>
      </c>
      <c r="W96" s="27">
        <v>4.2995342171264781</v>
      </c>
      <c r="X96" s="27">
        <v>5.7327122895019711</v>
      </c>
      <c r="Y96" s="27">
        <v>2.149767108563239</v>
      </c>
      <c r="Z96" s="27">
        <v>0.71658903618774639</v>
      </c>
      <c r="AA96" s="11">
        <v>1.4331780723754928</v>
      </c>
      <c r="AB96" s="8">
        <v>0</v>
      </c>
      <c r="AC96" s="8">
        <f t="shared" si="44"/>
        <v>61.358830421407532</v>
      </c>
      <c r="AD96" s="8">
        <f t="shared" si="45"/>
        <v>100</v>
      </c>
      <c r="AE96" s="8">
        <f t="shared" si="46"/>
        <v>89.417989417989418</v>
      </c>
      <c r="AF96" s="8">
        <v>0</v>
      </c>
      <c r="AG96" s="8">
        <f t="shared" si="48"/>
        <v>12.6370476531709</v>
      </c>
      <c r="AH96" s="8">
        <v>0</v>
      </c>
      <c r="AI96" s="8">
        <v>0</v>
      </c>
      <c r="AJ96" s="8">
        <f t="shared" si="49"/>
        <v>80.301061368766014</v>
      </c>
      <c r="AK96" s="8">
        <f t="shared" si="50"/>
        <v>51.447091356687721</v>
      </c>
      <c r="AL96" s="8">
        <v>0</v>
      </c>
      <c r="AM96" s="8">
        <f t="shared" si="52"/>
        <v>39.928819943781242</v>
      </c>
      <c r="AN96" s="8">
        <f t="shared" si="53"/>
        <v>7.8273059609051652</v>
      </c>
      <c r="AO96" s="8">
        <f t="shared" si="54"/>
        <v>81.243477422014081</v>
      </c>
      <c r="AP96" s="8">
        <f t="shared" si="55"/>
        <v>33.489623239533664</v>
      </c>
      <c r="AQ96" s="8">
        <f t="shared" si="56"/>
        <v>51.935039065103808</v>
      </c>
      <c r="AR96" s="8">
        <v>0</v>
      </c>
      <c r="AS96" s="8">
        <v>0</v>
      </c>
      <c r="AT96" s="8">
        <f t="shared" si="62"/>
        <v>36.982233691995567</v>
      </c>
      <c r="AU96" s="8">
        <f t="shared" si="58"/>
        <v>24.669966720213825</v>
      </c>
      <c r="AV96" s="8">
        <f t="shared" si="59"/>
        <v>31.400202661676481</v>
      </c>
      <c r="AW96" s="8">
        <f t="shared" si="60"/>
        <v>23.139344338744781</v>
      </c>
      <c r="AX96" s="8">
        <f t="shared" si="61"/>
        <v>60.509061090212413</v>
      </c>
      <c r="AY96" s="8">
        <f t="shared" si="33"/>
        <v>30.679415210703766</v>
      </c>
      <c r="AZ96" s="8">
        <f t="shared" si="34"/>
        <v>94.708994708994709</v>
      </c>
      <c r="BA96" s="8">
        <f t="shared" si="35"/>
        <v>18.587621804387382</v>
      </c>
      <c r="BB96" s="8">
        <f t="shared" si="36"/>
        <v>25.723545678343861</v>
      </c>
      <c r="BC96" s="8">
        <f t="shared" si="37"/>
        <v>39.928819943781242</v>
      </c>
      <c r="BD96" s="8">
        <f t="shared" si="38"/>
        <v>7.8273059609051652</v>
      </c>
      <c r="BE96" s="8">
        <f t="shared" si="39"/>
        <v>57.366550330773876</v>
      </c>
      <c r="BF96" s="8">
        <f t="shared" si="40"/>
        <v>17.311679688367935</v>
      </c>
      <c r="BG96" s="8">
        <f t="shared" si="41"/>
        <v>35.340161700568615</v>
      </c>
      <c r="BH96" s="8">
        <f t="shared" si="42"/>
        <v>36.386010558536285</v>
      </c>
    </row>
    <row r="97" spans="1:60" x14ac:dyDescent="0.2">
      <c r="A97" s="2">
        <v>1505007</v>
      </c>
      <c r="B97" s="2">
        <v>150500</v>
      </c>
      <c r="C97" s="1" t="s">
        <v>46</v>
      </c>
      <c r="D97" s="9" t="s">
        <v>118</v>
      </c>
      <c r="E97" s="23" t="s">
        <v>231</v>
      </c>
      <c r="F97" s="24">
        <v>32.167832167832167</v>
      </c>
      <c r="G97" s="23">
        <v>20.97902097902098</v>
      </c>
      <c r="H97" s="23">
        <v>20.97902097902098</v>
      </c>
      <c r="I97" s="26" t="s">
        <v>231</v>
      </c>
      <c r="J97" s="27">
        <v>0</v>
      </c>
      <c r="K97" s="27" t="s">
        <v>231</v>
      </c>
      <c r="L97" s="29" t="s">
        <v>231</v>
      </c>
      <c r="M97" s="30">
        <v>7.8088396064344838</v>
      </c>
      <c r="N97" s="27">
        <v>140.55911291582069</v>
      </c>
      <c r="O97" s="27">
        <v>7.8088396064344838</v>
      </c>
      <c r="P97" s="27" t="s">
        <v>231</v>
      </c>
      <c r="Q97" s="27">
        <v>27.27272727272727</v>
      </c>
      <c r="R97" s="27">
        <v>63.636363636363633</v>
      </c>
      <c r="S97" s="29">
        <v>0</v>
      </c>
      <c r="T97" s="27">
        <v>7.8088396064344838</v>
      </c>
      <c r="U97" s="11" t="s">
        <v>231</v>
      </c>
      <c r="V97" s="29" t="s">
        <v>231</v>
      </c>
      <c r="W97" s="27">
        <v>5.466187724504139</v>
      </c>
      <c r="X97" s="27">
        <v>3.1235358425737938</v>
      </c>
      <c r="Y97" s="27">
        <v>4.6853037638606905</v>
      </c>
      <c r="Z97" s="27" t="s">
        <v>231</v>
      </c>
      <c r="AA97" s="11">
        <v>0.78088396064344845</v>
      </c>
      <c r="AB97" s="8">
        <v>0</v>
      </c>
      <c r="AC97" s="8">
        <f t="shared" si="44"/>
        <v>16.875276487704603</v>
      </c>
      <c r="AD97" s="8">
        <f t="shared" si="45"/>
        <v>40.699300699300686</v>
      </c>
      <c r="AE97" s="8">
        <f t="shared" si="46"/>
        <v>21.43658810325476</v>
      </c>
      <c r="AF97" s="8">
        <v>0</v>
      </c>
      <c r="AG97" s="8">
        <f t="shared" si="48"/>
        <v>100</v>
      </c>
      <c r="AH97" s="8">
        <v>0</v>
      </c>
      <c r="AI97" s="8">
        <v>0</v>
      </c>
      <c r="AJ97" s="8">
        <f t="shared" si="49"/>
        <v>89.399396295228485</v>
      </c>
      <c r="AK97" s="8">
        <f t="shared" si="50"/>
        <v>19.469362821422443</v>
      </c>
      <c r="AL97" s="8">
        <f t="shared" si="51"/>
        <v>57.802516119549828</v>
      </c>
      <c r="AM97" s="8">
        <v>0</v>
      </c>
      <c r="AN97" s="8">
        <f t="shared" si="53"/>
        <v>24.316900538055272</v>
      </c>
      <c r="AO97" s="8">
        <f t="shared" si="54"/>
        <v>63.50063023350927</v>
      </c>
      <c r="AP97" s="8">
        <f t="shared" si="55"/>
        <v>0</v>
      </c>
      <c r="AQ97" s="8">
        <f t="shared" si="56"/>
        <v>76.650838011901072</v>
      </c>
      <c r="AR97" s="8">
        <v>0</v>
      </c>
      <c r="AS97" s="8">
        <v>0</v>
      </c>
      <c r="AT97" s="8">
        <f t="shared" si="62"/>
        <v>48.644710648779252</v>
      </c>
      <c r="AU97" s="8">
        <f t="shared" si="58"/>
        <v>5.4808757288720455</v>
      </c>
      <c r="AV97" s="8">
        <f t="shared" si="59"/>
        <v>76.573173662315114</v>
      </c>
      <c r="AW97" s="8">
        <v>0</v>
      </c>
      <c r="AX97" s="8">
        <f t="shared" si="61"/>
        <v>29.253284339338357</v>
      </c>
      <c r="AY97" s="8">
        <f t="shared" si="33"/>
        <v>8.4376382438523017</v>
      </c>
      <c r="AZ97" s="8">
        <f t="shared" si="34"/>
        <v>31.067944401277721</v>
      </c>
      <c r="BA97" s="8">
        <f t="shared" si="35"/>
        <v>37.879879259045694</v>
      </c>
      <c r="BB97" s="8">
        <f t="shared" si="36"/>
        <v>38.635939470486136</v>
      </c>
      <c r="BC97" s="8">
        <f t="shared" si="37"/>
        <v>0</v>
      </c>
      <c r="BD97" s="8">
        <f t="shared" si="38"/>
        <v>24.316900538055272</v>
      </c>
      <c r="BE97" s="8">
        <f t="shared" si="39"/>
        <v>31.750315116754635</v>
      </c>
      <c r="BF97" s="8">
        <f t="shared" si="40"/>
        <v>25.550279337300356</v>
      </c>
      <c r="BG97" s="8">
        <f t="shared" si="41"/>
        <v>31.990408875860954</v>
      </c>
      <c r="BH97" s="8">
        <f t="shared" si="42"/>
        <v>25.514367249181458</v>
      </c>
    </row>
    <row r="98" spans="1:60" x14ac:dyDescent="0.2">
      <c r="A98" s="2">
        <v>1505031</v>
      </c>
      <c r="B98" s="2">
        <v>150503</v>
      </c>
      <c r="C98" s="1" t="s">
        <v>49</v>
      </c>
      <c r="D98" s="9" t="s">
        <v>119</v>
      </c>
      <c r="E98" s="23">
        <v>140.44943820224719</v>
      </c>
      <c r="F98" s="24">
        <v>45.365168539325843</v>
      </c>
      <c r="G98" s="23">
        <v>18.258426966292134</v>
      </c>
      <c r="H98" s="23">
        <v>15.44943820224719</v>
      </c>
      <c r="I98" s="26" t="s">
        <v>231</v>
      </c>
      <c r="J98" s="27">
        <v>5.9456566977822698</v>
      </c>
      <c r="K98" s="27">
        <v>14.864141744455676</v>
      </c>
      <c r="L98" s="29" t="s">
        <v>231</v>
      </c>
      <c r="M98" s="30">
        <v>2.9728283488911349</v>
      </c>
      <c r="N98" s="27">
        <v>50.538081931149293</v>
      </c>
      <c r="O98" s="27">
        <v>14.864141744455676</v>
      </c>
      <c r="P98" s="27">
        <v>53.510910280040434</v>
      </c>
      <c r="Q98" s="27">
        <v>23.595505617977526</v>
      </c>
      <c r="R98" s="27">
        <v>56.882022471910112</v>
      </c>
      <c r="S98" s="29">
        <v>1.2783161900231881</v>
      </c>
      <c r="T98" s="27">
        <v>26.755455140020217</v>
      </c>
      <c r="U98" s="11" t="s">
        <v>231</v>
      </c>
      <c r="V98" s="29">
        <v>3.8806317668516432</v>
      </c>
      <c r="W98" s="27">
        <v>8.6212022117842917</v>
      </c>
      <c r="X98" s="27">
        <v>9.8103335513407455</v>
      </c>
      <c r="Y98" s="27">
        <v>3.5673940186693622</v>
      </c>
      <c r="Z98" s="27">
        <v>1.189131339556454</v>
      </c>
      <c r="AA98" s="11">
        <v>1.189131339556454</v>
      </c>
      <c r="AB98" s="8">
        <f t="shared" si="43"/>
        <v>70.405147440513076</v>
      </c>
      <c r="AC98" s="8">
        <f t="shared" si="44"/>
        <v>45.178148757672787</v>
      </c>
      <c r="AD98" s="8">
        <f t="shared" si="45"/>
        <v>50.983146067415731</v>
      </c>
      <c r="AE98" s="8">
        <f t="shared" si="46"/>
        <v>45.39811346927452</v>
      </c>
      <c r="AF98" s="8">
        <v>0</v>
      </c>
      <c r="AG98" s="8">
        <f t="shared" si="48"/>
        <v>27.513526368987463</v>
      </c>
      <c r="AH98" s="8">
        <f t="shared" si="63"/>
        <v>41.080379224220373</v>
      </c>
      <c r="AI98" s="8">
        <v>0</v>
      </c>
      <c r="AJ98" s="8">
        <f t="shared" si="49"/>
        <v>96.144766111987906</v>
      </c>
      <c r="AK98" s="8">
        <f t="shared" si="50"/>
        <v>80.197505235522016</v>
      </c>
      <c r="AL98" s="8">
        <f t="shared" si="51"/>
        <v>10.058690330574196</v>
      </c>
      <c r="AM98" s="8">
        <v>0</v>
      </c>
      <c r="AN98" s="8">
        <f t="shared" si="53"/>
        <v>45.327237898154372</v>
      </c>
      <c r="AO98" s="8">
        <f t="shared" si="54"/>
        <v>49.959872380905637</v>
      </c>
      <c r="AP98" s="8">
        <f t="shared" si="55"/>
        <v>37.338632590431153</v>
      </c>
      <c r="AQ98" s="8">
        <f t="shared" si="56"/>
        <v>4.8610223707726261</v>
      </c>
      <c r="AR98" s="8">
        <v>0</v>
      </c>
      <c r="AS98" s="8">
        <f t="shared" ref="AS84:AS147" si="64">(V98-$AS$1)/($AS$2-$AS$1)*100</f>
        <v>0</v>
      </c>
      <c r="AT98" s="8">
        <f t="shared" si="62"/>
        <v>80.183881039592094</v>
      </c>
      <c r="AU98" s="8">
        <f t="shared" si="58"/>
        <v>54.658680405627514</v>
      </c>
      <c r="AV98" s="8">
        <f t="shared" si="59"/>
        <v>56.656559798598373</v>
      </c>
      <c r="AW98" s="8">
        <f t="shared" si="60"/>
        <v>43.12298344028229</v>
      </c>
      <c r="AX98" s="8">
        <f t="shared" si="61"/>
        <v>48.815148696127316</v>
      </c>
      <c r="AY98" s="8">
        <f t="shared" si="33"/>
        <v>57.791648099092932</v>
      </c>
      <c r="AZ98" s="8">
        <f t="shared" si="34"/>
        <v>48.190629768345126</v>
      </c>
      <c r="BA98" s="8">
        <f t="shared" si="35"/>
        <v>32.947734341039151</v>
      </c>
      <c r="BB98" s="8">
        <f t="shared" si="36"/>
        <v>45.128097783048105</v>
      </c>
      <c r="BC98" s="8">
        <f t="shared" si="37"/>
        <v>0</v>
      </c>
      <c r="BD98" s="8">
        <f t="shared" si="38"/>
        <v>45.327237898154372</v>
      </c>
      <c r="BE98" s="8">
        <f t="shared" si="39"/>
        <v>43.649252485668399</v>
      </c>
      <c r="BF98" s="8">
        <f t="shared" si="40"/>
        <v>1.620340790257542</v>
      </c>
      <c r="BG98" s="8">
        <f t="shared" si="41"/>
        <v>56.687450676045522</v>
      </c>
      <c r="BH98" s="8">
        <f t="shared" si="42"/>
        <v>36.815821315739015</v>
      </c>
    </row>
    <row r="99" spans="1:60" x14ac:dyDescent="0.2">
      <c r="A99" s="2">
        <v>1505064</v>
      </c>
      <c r="B99" s="2">
        <v>150506</v>
      </c>
      <c r="C99" s="1" t="s">
        <v>64</v>
      </c>
      <c r="D99" s="9" t="s">
        <v>120</v>
      </c>
      <c r="E99" s="23">
        <v>179.05102954341987</v>
      </c>
      <c r="F99" s="24">
        <v>37.511190689346464</v>
      </c>
      <c r="G99" s="23">
        <v>18.800358102059086</v>
      </c>
      <c r="H99" s="23">
        <v>15.219337511190689</v>
      </c>
      <c r="I99" s="26" t="s">
        <v>231</v>
      </c>
      <c r="J99" s="27">
        <v>1.6465784100638872</v>
      </c>
      <c r="K99" s="27" t="s">
        <v>231</v>
      </c>
      <c r="L99" s="29">
        <v>1.6465784100638872</v>
      </c>
      <c r="M99" s="30">
        <v>4.9397352301916619</v>
      </c>
      <c r="N99" s="27">
        <v>79.035763683066591</v>
      </c>
      <c r="O99" s="27">
        <v>4.9397352301916619</v>
      </c>
      <c r="P99" s="27">
        <v>34.578146611341637</v>
      </c>
      <c r="Q99" s="27">
        <v>27.752909579230078</v>
      </c>
      <c r="R99" s="27">
        <v>70.188003581020581</v>
      </c>
      <c r="S99" s="29">
        <v>0.9220839096357768</v>
      </c>
      <c r="T99" s="27">
        <v>1.6465784100638872</v>
      </c>
      <c r="U99" s="11">
        <v>3.8222403424727349</v>
      </c>
      <c r="V99" s="29" t="s">
        <v>231</v>
      </c>
      <c r="W99" s="27">
        <v>4.4457617071724957</v>
      </c>
      <c r="X99" s="27">
        <v>9.8794704603833239</v>
      </c>
      <c r="Y99" s="27">
        <v>0.82328920503194369</v>
      </c>
      <c r="Z99" s="27">
        <v>0.49397352301916619</v>
      </c>
      <c r="AA99" s="11">
        <v>0.32931568201277744</v>
      </c>
      <c r="AB99" s="8">
        <f t="shared" si="43"/>
        <v>58.58477639301568</v>
      </c>
      <c r="AC99" s="8">
        <f t="shared" si="44"/>
        <v>28.334588387470077</v>
      </c>
      <c r="AD99" s="8">
        <f t="shared" si="45"/>
        <v>48.934646374216648</v>
      </c>
      <c r="AE99" s="8">
        <f t="shared" si="46"/>
        <v>46.395216463852691</v>
      </c>
      <c r="AF99" s="8">
        <v>0</v>
      </c>
      <c r="AG99" s="8">
        <f t="shared" si="48"/>
        <v>79.925739313706117</v>
      </c>
      <c r="AH99" s="8">
        <v>0</v>
      </c>
      <c r="AI99" s="8">
        <f t="shared" ref="AI84:AI147" si="65">(L99-$AI$1)/($AI$2-$AI$1)*100</f>
        <v>60.248575800718008</v>
      </c>
      <c r="AJ99" s="8">
        <f t="shared" si="49"/>
        <v>93.401283187127902</v>
      </c>
      <c r="AK99" s="8">
        <f t="shared" si="50"/>
        <v>60.972983399099093</v>
      </c>
      <c r="AL99" s="8">
        <f t="shared" si="51"/>
        <v>77.217987892406384</v>
      </c>
      <c r="AM99" s="8">
        <f t="shared" si="52"/>
        <v>26.368068045697868</v>
      </c>
      <c r="AN99" s="8">
        <f t="shared" si="53"/>
        <v>21.573309533432759</v>
      </c>
      <c r="AO99" s="8">
        <f t="shared" si="54"/>
        <v>76.635023043710603</v>
      </c>
      <c r="AP99" s="8">
        <f t="shared" si="55"/>
        <v>26.933361705145938</v>
      </c>
      <c r="AQ99" s="8">
        <f t="shared" si="56"/>
        <v>100</v>
      </c>
      <c r="AR99" s="8">
        <f t="shared" si="57"/>
        <v>73.477204212256424</v>
      </c>
      <c r="AS99" s="8">
        <v>0</v>
      </c>
      <c r="AT99" s="8">
        <f t="shared" si="62"/>
        <v>38.44399995106528</v>
      </c>
      <c r="AU99" s="8">
        <f t="shared" si="58"/>
        <v>55.167145227943415</v>
      </c>
      <c r="AV99" s="8">
        <f t="shared" si="59"/>
        <v>7.767750831798427</v>
      </c>
      <c r="AW99" s="8">
        <f t="shared" si="60"/>
        <v>13.725016686277778</v>
      </c>
      <c r="AX99" s="8">
        <f t="shared" si="61"/>
        <v>7.6156257267542911</v>
      </c>
      <c r="AY99" s="8">
        <f t="shared" si="33"/>
        <v>43.459682390242875</v>
      </c>
      <c r="AZ99" s="8">
        <f t="shared" si="34"/>
        <v>47.664931419034673</v>
      </c>
      <c r="BA99" s="8">
        <f t="shared" si="35"/>
        <v>46.715119660310407</v>
      </c>
      <c r="BB99" s="8">
        <f t="shared" si="36"/>
        <v>69.095485645752746</v>
      </c>
      <c r="BC99" s="8">
        <f t="shared" si="37"/>
        <v>26.368068045697868</v>
      </c>
      <c r="BD99" s="8">
        <f t="shared" si="38"/>
        <v>21.573309533432759</v>
      </c>
      <c r="BE99" s="8">
        <f t="shared" si="39"/>
        <v>51.784192374428272</v>
      </c>
      <c r="BF99" s="8">
        <f t="shared" si="40"/>
        <v>57.825734737418806</v>
      </c>
      <c r="BG99" s="8">
        <f t="shared" si="41"/>
        <v>24.543907684767838</v>
      </c>
      <c r="BH99" s="8">
        <f t="shared" si="42"/>
        <v>43.22560349900958</v>
      </c>
    </row>
    <row r="100" spans="1:60" x14ac:dyDescent="0.2">
      <c r="A100" s="2">
        <v>1505106</v>
      </c>
      <c r="B100" s="2">
        <v>150510</v>
      </c>
      <c r="C100" s="1" t="s">
        <v>37</v>
      </c>
      <c r="D100" s="9" t="s">
        <v>121</v>
      </c>
      <c r="E100" s="23">
        <v>101.21457489878543</v>
      </c>
      <c r="F100" s="24">
        <v>79.048582995951421</v>
      </c>
      <c r="G100" s="23">
        <v>27.327935222672068</v>
      </c>
      <c r="H100" s="23">
        <v>23.279352226720651</v>
      </c>
      <c r="I100" s="26" t="s">
        <v>231</v>
      </c>
      <c r="J100" s="27">
        <v>1.9146451205269104</v>
      </c>
      <c r="K100" s="27">
        <v>1.9146451205269104</v>
      </c>
      <c r="L100" s="29" t="s">
        <v>231</v>
      </c>
      <c r="M100" s="30">
        <v>1.9146451205269104</v>
      </c>
      <c r="N100" s="27">
        <v>109.13477187003389</v>
      </c>
      <c r="O100" s="27">
        <v>9.5732256026345528</v>
      </c>
      <c r="P100" s="27">
        <v>11.487870723161462</v>
      </c>
      <c r="Q100" s="27">
        <v>25.708502024291498</v>
      </c>
      <c r="R100" s="27">
        <v>53.238866396761132</v>
      </c>
      <c r="S100" s="29">
        <v>1.2636657795477608</v>
      </c>
      <c r="T100" s="27">
        <v>3.8292902410538208</v>
      </c>
      <c r="U100" s="11">
        <v>3.8114840012959048</v>
      </c>
      <c r="V100" s="29" t="s">
        <v>231</v>
      </c>
      <c r="W100" s="27">
        <v>3.4463612169484388</v>
      </c>
      <c r="X100" s="27">
        <v>10.722012674950697</v>
      </c>
      <c r="Y100" s="27">
        <v>2.8719676807903656</v>
      </c>
      <c r="Z100" s="27">
        <v>1.3402515843688372</v>
      </c>
      <c r="AA100" s="11">
        <v>1.1487870723161462</v>
      </c>
      <c r="AB100" s="8">
        <f t="shared" si="43"/>
        <v>82.419435611842857</v>
      </c>
      <c r="AC100" s="8">
        <v>99</v>
      </c>
      <c r="AD100" s="8">
        <f t="shared" si="45"/>
        <v>16.700404858299574</v>
      </c>
      <c r="AE100" s="8">
        <f t="shared" si="46"/>
        <v>11.468486029889521</v>
      </c>
      <c r="AF100" s="8">
        <v>0</v>
      </c>
      <c r="AG100" s="8">
        <f t="shared" si="48"/>
        <v>76.657604013096176</v>
      </c>
      <c r="AH100" s="8">
        <f t="shared" si="63"/>
        <v>94.579144721994851</v>
      </c>
      <c r="AI100" s="8">
        <v>0</v>
      </c>
      <c r="AJ100" s="8">
        <f t="shared" si="49"/>
        <v>97.620742247915075</v>
      </c>
      <c r="AK100" s="8">
        <f t="shared" si="50"/>
        <v>40.668207551635817</v>
      </c>
      <c r="AL100" s="8">
        <f t="shared" si="51"/>
        <v>45.862766980654584</v>
      </c>
      <c r="AM100" s="8">
        <f t="shared" si="52"/>
        <v>79.308636809957818</v>
      </c>
      <c r="AN100" s="8">
        <f t="shared" si="53"/>
        <v>33.254327558362824</v>
      </c>
      <c r="AO100" s="8">
        <f t="shared" si="54"/>
        <v>42.656259336830828</v>
      </c>
      <c r="AP100" s="8">
        <f t="shared" si="55"/>
        <v>36.910705369990445</v>
      </c>
      <c r="AQ100" s="8">
        <f t="shared" si="56"/>
        <v>91.729579371750646</v>
      </c>
      <c r="AR100" s="8">
        <f t="shared" si="57"/>
        <v>73.569665323278599</v>
      </c>
      <c r="AS100" s="8">
        <v>0</v>
      </c>
      <c r="AT100" s="8">
        <f t="shared" si="62"/>
        <v>28.453471388703232</v>
      </c>
      <c r="AU100" s="8">
        <f t="shared" si="58"/>
        <v>61.36359056164796</v>
      </c>
      <c r="AV100" s="8">
        <f t="shared" si="59"/>
        <v>44.26688531747638</v>
      </c>
      <c r="AW100" s="8">
        <f t="shared" si="60"/>
        <v>49.513802657393349</v>
      </c>
      <c r="AX100" s="8">
        <f t="shared" si="61"/>
        <v>46.881984825166803</v>
      </c>
      <c r="AY100" s="8">
        <f t="shared" si="33"/>
        <v>90.709717805921429</v>
      </c>
      <c r="AZ100" s="8">
        <f t="shared" si="34"/>
        <v>14.084445444094548</v>
      </c>
      <c r="BA100" s="8">
        <f t="shared" si="35"/>
        <v>53.771498196601215</v>
      </c>
      <c r="BB100" s="8">
        <f t="shared" si="36"/>
        <v>43.2654872661452</v>
      </c>
      <c r="BC100" s="8">
        <f t="shared" si="37"/>
        <v>79.308636809957818</v>
      </c>
      <c r="BD100" s="8">
        <f t="shared" si="38"/>
        <v>33.254327558362824</v>
      </c>
      <c r="BE100" s="8">
        <f t="shared" si="39"/>
        <v>39.783482353410633</v>
      </c>
      <c r="BF100" s="8">
        <f t="shared" si="40"/>
        <v>55.099748231676415</v>
      </c>
      <c r="BG100" s="8">
        <f t="shared" si="41"/>
        <v>46.09594695007754</v>
      </c>
      <c r="BH100" s="8">
        <f t="shared" si="42"/>
        <v>50.59703229069418</v>
      </c>
    </row>
    <row r="101" spans="1:60" x14ac:dyDescent="0.2">
      <c r="A101" s="2">
        <v>1505205</v>
      </c>
      <c r="B101" s="2">
        <v>150520</v>
      </c>
      <c r="C101" s="1" t="s">
        <v>33</v>
      </c>
      <c r="D101" s="9" t="s">
        <v>122</v>
      </c>
      <c r="E101" s="23">
        <v>160.51364365971108</v>
      </c>
      <c r="F101" s="24">
        <v>61.476725521669337</v>
      </c>
      <c r="G101" s="23">
        <v>27.287319422150883</v>
      </c>
      <c r="H101" s="23">
        <v>24.077046548956663</v>
      </c>
      <c r="I101" s="26" t="s">
        <v>231</v>
      </c>
      <c r="J101" s="27">
        <v>11.81893393215932</v>
      </c>
      <c r="K101" s="27" t="s">
        <v>231</v>
      </c>
      <c r="L101" s="29" t="s">
        <v>231</v>
      </c>
      <c r="M101" s="30">
        <v>5.9094669660796599</v>
      </c>
      <c r="N101" s="27">
        <v>59.09466966079659</v>
      </c>
      <c r="O101" s="27">
        <v>2.95473348303983</v>
      </c>
      <c r="P101" s="27">
        <v>2.95473348303983</v>
      </c>
      <c r="Q101" s="27">
        <v>30.17656500802568</v>
      </c>
      <c r="R101" s="27">
        <v>35.313001605136435</v>
      </c>
      <c r="S101" s="29">
        <v>0.47275735728637275</v>
      </c>
      <c r="T101" s="27">
        <v>8.8642004491194886</v>
      </c>
      <c r="U101" s="11">
        <v>3.0136821168103189</v>
      </c>
      <c r="V101" s="29" t="s">
        <v>231</v>
      </c>
      <c r="W101" s="27">
        <v>1.7728400898238978</v>
      </c>
      <c r="X101" s="27">
        <v>5.909466966079659</v>
      </c>
      <c r="Y101" s="27">
        <v>0.59094669660796595</v>
      </c>
      <c r="Z101" s="27">
        <v>0.29547334830398297</v>
      </c>
      <c r="AA101" s="11">
        <v>0.29547334830398297</v>
      </c>
      <c r="AB101" s="8">
        <f t="shared" si="43"/>
        <v>64.26119469037134</v>
      </c>
      <c r="AC101" s="8">
        <f t="shared" si="44"/>
        <v>79.730828670155105</v>
      </c>
      <c r="AD101" s="8">
        <f t="shared" si="45"/>
        <v>16.853932584269653</v>
      </c>
      <c r="AE101" s="8">
        <f t="shared" si="46"/>
        <v>8.011810633533468</v>
      </c>
      <c r="AF101" s="8">
        <v>0</v>
      </c>
      <c r="AG101" s="8">
        <v>0</v>
      </c>
      <c r="AH101" s="8">
        <v>0</v>
      </c>
      <c r="AI101" s="8">
        <v>0</v>
      </c>
      <c r="AJ101" s="8">
        <f t="shared" si="49"/>
        <v>92.048681045970852</v>
      </c>
      <c r="AK101" s="8">
        <f t="shared" si="50"/>
        <v>74.425235438775971</v>
      </c>
      <c r="AL101" s="8">
        <f t="shared" si="51"/>
        <v>90.650662461522714</v>
      </c>
      <c r="AM101" s="8">
        <f t="shared" si="52"/>
        <v>98.873112393672045</v>
      </c>
      <c r="AN101" s="8">
        <f t="shared" si="53"/>
        <v>7.7254039719452594</v>
      </c>
      <c r="AO101" s="8">
        <f t="shared" si="54"/>
        <v>6.7194020576439435</v>
      </c>
      <c r="AP101" s="8">
        <f t="shared" si="55"/>
        <v>13.808878746829341</v>
      </c>
      <c r="AQ101" s="8">
        <f t="shared" si="56"/>
        <v>72.65201509828259</v>
      </c>
      <c r="AR101" s="8">
        <f t="shared" si="57"/>
        <v>80.427540822247025</v>
      </c>
      <c r="AS101" s="8">
        <v>0</v>
      </c>
      <c r="AT101" s="8">
        <f t="shared" si="62"/>
        <v>11.724081335566758</v>
      </c>
      <c r="AU101" s="8">
        <f t="shared" si="58"/>
        <v>25.96990240527936</v>
      </c>
      <c r="AV101" s="8">
        <f t="shared" si="59"/>
        <v>3.6283504514790539</v>
      </c>
      <c r="AW101" s="8">
        <f t="shared" si="60"/>
        <v>5.3305177708965523</v>
      </c>
      <c r="AX101" s="8">
        <f t="shared" si="61"/>
        <v>5.9940130092610202</v>
      </c>
      <c r="AY101" s="8">
        <f t="shared" si="33"/>
        <v>71.996011680263223</v>
      </c>
      <c r="AZ101" s="8">
        <f t="shared" si="34"/>
        <v>12.432871608901561</v>
      </c>
      <c r="BA101" s="8">
        <f t="shared" si="35"/>
        <v>18.409736209194172</v>
      </c>
      <c r="BB101" s="8">
        <f t="shared" si="36"/>
        <v>82.537948950149342</v>
      </c>
      <c r="BC101" s="8">
        <f t="shared" si="37"/>
        <v>98.873112393672045</v>
      </c>
      <c r="BD101" s="8">
        <f t="shared" si="38"/>
        <v>7.7254039719452594</v>
      </c>
      <c r="BE101" s="8">
        <f t="shared" si="39"/>
        <v>10.264140402236642</v>
      </c>
      <c r="BF101" s="8">
        <f t="shared" si="40"/>
        <v>51.02651864017654</v>
      </c>
      <c r="BG101" s="8">
        <f t="shared" si="41"/>
        <v>10.529372994496548</v>
      </c>
      <c r="BH101" s="8">
        <f t="shared" si="42"/>
        <v>40.421679650115038</v>
      </c>
    </row>
    <row r="102" spans="1:60" x14ac:dyDescent="0.2">
      <c r="A102" s="2">
        <v>1505304</v>
      </c>
      <c r="B102" s="2">
        <v>150530</v>
      </c>
      <c r="C102" s="1" t="s">
        <v>37</v>
      </c>
      <c r="D102" s="9" t="s">
        <v>123</v>
      </c>
      <c r="E102" s="23">
        <v>145.1378809869376</v>
      </c>
      <c r="F102" s="24">
        <v>60.595065312046451</v>
      </c>
      <c r="G102" s="23">
        <v>23.947750362844701</v>
      </c>
      <c r="H102" s="23">
        <v>21.770682148040638</v>
      </c>
      <c r="I102" s="26" t="s">
        <v>231</v>
      </c>
      <c r="J102" s="27">
        <v>0</v>
      </c>
      <c r="K102" s="27">
        <v>5.8570299001376407</v>
      </c>
      <c r="L102" s="29" t="s">
        <v>231</v>
      </c>
      <c r="M102" s="30">
        <v>1.4642574750344102</v>
      </c>
      <c r="N102" s="27">
        <v>90.78396345213342</v>
      </c>
      <c r="O102" s="27">
        <v>7.3212873751720497</v>
      </c>
      <c r="P102" s="27">
        <v>8.7855448502064615</v>
      </c>
      <c r="Q102" s="27">
        <v>23.512336719883891</v>
      </c>
      <c r="R102" s="27">
        <v>62.772133526850503</v>
      </c>
      <c r="S102" s="29">
        <v>1.5228277740357865</v>
      </c>
      <c r="T102" s="27">
        <v>21.963862125516151</v>
      </c>
      <c r="U102" s="11">
        <v>1.3347392586858156</v>
      </c>
      <c r="V102" s="29" t="s">
        <v>231</v>
      </c>
      <c r="W102" s="27">
        <v>5.5641784051307583</v>
      </c>
      <c r="X102" s="27">
        <v>12.592614285295927</v>
      </c>
      <c r="Y102" s="27">
        <v>2.4892377075584973</v>
      </c>
      <c r="Z102" s="27">
        <v>0.87855448502064604</v>
      </c>
      <c r="AA102" s="11">
        <v>1.4642574750344099</v>
      </c>
      <c r="AB102" s="8">
        <f t="shared" si="43"/>
        <v>68.96947778481956</v>
      </c>
      <c r="AC102" s="8">
        <f t="shared" si="44"/>
        <v>77.840029224263176</v>
      </c>
      <c r="AD102" s="8">
        <f t="shared" si="45"/>
        <v>29.477503628447021</v>
      </c>
      <c r="AE102" s="8">
        <f t="shared" si="46"/>
        <v>18.006056370836241</v>
      </c>
      <c r="AF102" s="8">
        <v>0</v>
      </c>
      <c r="AG102" s="8">
        <f t="shared" si="48"/>
        <v>100</v>
      </c>
      <c r="AH102" s="8">
        <f t="shared" si="63"/>
        <v>78.291815186987748</v>
      </c>
      <c r="AI102" s="8">
        <v>0</v>
      </c>
      <c r="AJ102" s="8">
        <f t="shared" si="49"/>
        <v>98.24895237149731</v>
      </c>
      <c r="AK102" s="8">
        <f t="shared" si="50"/>
        <v>53.047653719119459</v>
      </c>
      <c r="AL102" s="8">
        <f t="shared" si="51"/>
        <v>61.101823269980201</v>
      </c>
      <c r="AM102" s="8">
        <f t="shared" si="52"/>
        <v>85.504434096808168</v>
      </c>
      <c r="AN102" s="8">
        <f t="shared" si="53"/>
        <v>45.802435417063222</v>
      </c>
      <c r="AO102" s="8">
        <f t="shared" si="54"/>
        <v>61.768065893491475</v>
      </c>
      <c r="AP102" s="8">
        <f t="shared" si="55"/>
        <v>44.480627873605293</v>
      </c>
      <c r="AQ102" s="8">
        <f t="shared" si="56"/>
        <v>23.016643807688151</v>
      </c>
      <c r="AR102" s="8">
        <f t="shared" si="57"/>
        <v>94.859671548942572</v>
      </c>
      <c r="AS102" s="8">
        <v>0</v>
      </c>
      <c r="AT102" s="8">
        <f t="shared" si="62"/>
        <v>49.624276601789809</v>
      </c>
      <c r="AU102" s="8">
        <f t="shared" si="58"/>
        <v>75.120860428055408</v>
      </c>
      <c r="AV102" s="8">
        <f t="shared" si="59"/>
        <v>37.44819076389669</v>
      </c>
      <c r="AW102" s="8">
        <f t="shared" si="60"/>
        <v>29.988803219614031</v>
      </c>
      <c r="AX102" s="8">
        <f t="shared" si="61"/>
        <v>61.998283288582769</v>
      </c>
      <c r="AY102" s="8">
        <f t="shared" si="33"/>
        <v>73.404753504541361</v>
      </c>
      <c r="AZ102" s="8">
        <f t="shared" si="34"/>
        <v>23.741779999641629</v>
      </c>
      <c r="BA102" s="8">
        <f t="shared" si="35"/>
        <v>55.308153511697014</v>
      </c>
      <c r="BB102" s="8">
        <f t="shared" si="36"/>
        <v>57.074738494549834</v>
      </c>
      <c r="BC102" s="8">
        <f t="shared" si="37"/>
        <v>85.504434096808168</v>
      </c>
      <c r="BD102" s="8">
        <f t="shared" si="38"/>
        <v>45.802435417063222</v>
      </c>
      <c r="BE102" s="8">
        <f t="shared" si="39"/>
        <v>53.124346883548384</v>
      </c>
      <c r="BF102" s="8">
        <f t="shared" si="40"/>
        <v>39.292105118876911</v>
      </c>
      <c r="BG102" s="8">
        <f t="shared" si="41"/>
        <v>50.836082860387741</v>
      </c>
      <c r="BH102" s="8">
        <f t="shared" si="42"/>
        <v>53.787647765234929</v>
      </c>
    </row>
    <row r="103" spans="1:60" x14ac:dyDescent="0.2">
      <c r="A103" s="2">
        <v>1505403</v>
      </c>
      <c r="B103" s="2">
        <v>150540</v>
      </c>
      <c r="C103" s="1" t="s">
        <v>30</v>
      </c>
      <c r="D103" s="9" t="s">
        <v>124</v>
      </c>
      <c r="E103" s="23">
        <v>409.8360655737705</v>
      </c>
      <c r="F103" s="24">
        <v>28.278688524590162</v>
      </c>
      <c r="G103" s="23">
        <v>12.295081967213115</v>
      </c>
      <c r="H103" s="23">
        <v>4.0983606557377055</v>
      </c>
      <c r="I103" s="26" t="s">
        <v>231</v>
      </c>
      <c r="J103" s="27">
        <v>11.201344161299355</v>
      </c>
      <c r="K103" s="27" t="s">
        <v>231</v>
      </c>
      <c r="L103" s="29" t="s">
        <v>231</v>
      </c>
      <c r="M103" s="30" t="s">
        <v>231</v>
      </c>
      <c r="N103" s="27">
        <v>106.41276953234387</v>
      </c>
      <c r="O103" s="27" t="s">
        <v>231</v>
      </c>
      <c r="P103" s="27">
        <v>22.40268832259871</v>
      </c>
      <c r="Q103" s="27">
        <v>24.590163934426229</v>
      </c>
      <c r="R103" s="27">
        <v>70.081967213114751</v>
      </c>
      <c r="S103" s="29">
        <v>1.3441612993559227</v>
      </c>
      <c r="T103" s="27">
        <v>44.80537664519742</v>
      </c>
      <c r="U103" s="11">
        <v>11.062558769843465</v>
      </c>
      <c r="V103" s="29" t="s">
        <v>231</v>
      </c>
      <c r="W103" s="27">
        <v>5.0406048725847103</v>
      </c>
      <c r="X103" s="27">
        <v>7.8409409129095486</v>
      </c>
      <c r="Y103" s="27">
        <v>5.6006720806496784</v>
      </c>
      <c r="Z103" s="27">
        <v>0.56006720806496779</v>
      </c>
      <c r="AA103" s="11">
        <v>1.1201344161299356</v>
      </c>
      <c r="AB103" s="8">
        <v>0</v>
      </c>
      <c r="AC103" s="8">
        <f t="shared" si="44"/>
        <v>8.5346589058115221</v>
      </c>
      <c r="AD103" s="8">
        <f t="shared" si="45"/>
        <v>73.52459016393442</v>
      </c>
      <c r="AE103" s="8">
        <f t="shared" si="46"/>
        <v>94.586116170815629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f t="shared" si="50"/>
        <v>42.504468965292567</v>
      </c>
      <c r="AL103" s="8">
        <v>0</v>
      </c>
      <c r="AM103" s="8">
        <f t="shared" si="52"/>
        <v>54.28352864448307</v>
      </c>
      <c r="AN103" s="8">
        <f t="shared" si="53"/>
        <v>39.644113858127554</v>
      </c>
      <c r="AO103" s="8">
        <f t="shared" si="54"/>
        <v>76.422446754414068</v>
      </c>
      <c r="AP103" s="8">
        <f t="shared" si="55"/>
        <v>39.261917583956226</v>
      </c>
      <c r="AQ103" s="8">
        <v>0</v>
      </c>
      <c r="AR103" s="8">
        <f t="shared" si="57"/>
        <v>11.239694733557846</v>
      </c>
      <c r="AS103" s="8">
        <v>0</v>
      </c>
      <c r="AT103" s="8">
        <f t="shared" si="62"/>
        <v>44.39036248771388</v>
      </c>
      <c r="AU103" s="8">
        <f t="shared" si="58"/>
        <v>40.174855602967412</v>
      </c>
      <c r="AV103" s="8">
        <f t="shared" si="59"/>
        <v>92.881321423784357</v>
      </c>
      <c r="AW103" s="8">
        <f t="shared" si="60"/>
        <v>16.520094162791914</v>
      </c>
      <c r="AX103" s="8">
        <f t="shared" si="61"/>
        <v>45.509044292716261</v>
      </c>
      <c r="AY103" s="8">
        <f t="shared" si="33"/>
        <v>4.267329452905761</v>
      </c>
      <c r="AZ103" s="8">
        <f t="shared" si="34"/>
        <v>84.055353167375017</v>
      </c>
      <c r="BA103" s="8">
        <f t="shared" si="35"/>
        <v>0</v>
      </c>
      <c r="BB103" s="8">
        <f t="shared" si="36"/>
        <v>21.252234482646283</v>
      </c>
      <c r="BC103" s="8">
        <f t="shared" si="37"/>
        <v>54.28352864448307</v>
      </c>
      <c r="BD103" s="8">
        <f t="shared" si="38"/>
        <v>39.644113858127554</v>
      </c>
      <c r="BE103" s="8">
        <f t="shared" si="39"/>
        <v>57.842182169185151</v>
      </c>
      <c r="BF103" s="8">
        <f t="shared" si="40"/>
        <v>3.7465649111859487</v>
      </c>
      <c r="BG103" s="8">
        <f t="shared" si="41"/>
        <v>47.895135593994766</v>
      </c>
      <c r="BH103" s="8">
        <f t="shared" si="42"/>
        <v>34.776271364433725</v>
      </c>
    </row>
    <row r="104" spans="1:60" x14ac:dyDescent="0.2">
      <c r="A104" s="2">
        <v>1505437</v>
      </c>
      <c r="B104" s="2">
        <v>150543</v>
      </c>
      <c r="C104" s="1" t="s">
        <v>35</v>
      </c>
      <c r="D104" s="9" t="s">
        <v>125</v>
      </c>
      <c r="E104" s="23">
        <v>159.23566878980893</v>
      </c>
      <c r="F104" s="24">
        <v>33.439490445859867</v>
      </c>
      <c r="G104" s="23">
        <v>25.477707006369428</v>
      </c>
      <c r="H104" s="23">
        <v>15.923566878980891</v>
      </c>
      <c r="I104" s="26" t="s">
        <v>231</v>
      </c>
      <c r="J104" s="27">
        <v>0</v>
      </c>
      <c r="K104" s="27">
        <v>52.360858718082973</v>
      </c>
      <c r="L104" s="29" t="s">
        <v>231</v>
      </c>
      <c r="M104" s="30">
        <v>43.120707179597744</v>
      </c>
      <c r="N104" s="27">
        <v>52.360858718082973</v>
      </c>
      <c r="O104" s="27">
        <v>3.0800505128284108</v>
      </c>
      <c r="P104" s="27">
        <v>40.040656666769337</v>
      </c>
      <c r="Q104" s="27">
        <v>23.089171974522294</v>
      </c>
      <c r="R104" s="27">
        <v>70.382165605095537</v>
      </c>
      <c r="S104" s="29">
        <v>2.8028459666738534</v>
      </c>
      <c r="T104" s="27">
        <v>21.560353589798872</v>
      </c>
      <c r="U104" s="11">
        <v>23.646951021252697</v>
      </c>
      <c r="V104" s="29" t="s">
        <v>231</v>
      </c>
      <c r="W104" s="27">
        <v>11.396186897465119</v>
      </c>
      <c r="X104" s="27">
        <v>9.2401515384852306</v>
      </c>
      <c r="Y104" s="27">
        <v>8.0081313333538677</v>
      </c>
      <c r="Z104" s="27">
        <v>1.5400252564142052</v>
      </c>
      <c r="AA104" s="11">
        <v>1.5400252564142052</v>
      </c>
      <c r="AB104" s="8">
        <f t="shared" si="43"/>
        <v>64.652529260444055</v>
      </c>
      <c r="AC104" s="8">
        <f t="shared" si="44"/>
        <v>19.602461792445922</v>
      </c>
      <c r="AD104" s="8">
        <f t="shared" si="45"/>
        <v>23.694267515923553</v>
      </c>
      <c r="AE104" s="8">
        <f t="shared" si="46"/>
        <v>43.343555870095152</v>
      </c>
      <c r="AF104" s="8">
        <v>0</v>
      </c>
      <c r="AG104" s="8">
        <f t="shared" si="48"/>
        <v>100</v>
      </c>
      <c r="AH104" s="8">
        <v>0</v>
      </c>
      <c r="AI104" s="8">
        <v>0</v>
      </c>
      <c r="AJ104" s="8">
        <f t="shared" si="49"/>
        <v>40.145663618348728</v>
      </c>
      <c r="AK104" s="8">
        <f t="shared" si="50"/>
        <v>78.967860928017132</v>
      </c>
      <c r="AL104" s="8">
        <f t="shared" si="51"/>
        <v>89.802631530802586</v>
      </c>
      <c r="AM104" s="8">
        <f t="shared" si="52"/>
        <v>13.8438179841009</v>
      </c>
      <c r="AN104" s="8">
        <f t="shared" si="53"/>
        <v>48.220248345871468</v>
      </c>
      <c r="AO104" s="8">
        <f t="shared" si="54"/>
        <v>77.024269143094315</v>
      </c>
      <c r="AP104" s="8">
        <f t="shared" si="55"/>
        <v>81.868974651184274</v>
      </c>
      <c r="AQ104" s="8">
        <f t="shared" si="56"/>
        <v>24.545560850281607</v>
      </c>
      <c r="AR104" s="8">
        <v>0</v>
      </c>
      <c r="AS104" s="8">
        <v>0</v>
      </c>
      <c r="AT104" s="8">
        <v>99</v>
      </c>
      <c r="AU104" s="8">
        <f t="shared" si="58"/>
        <v>50.465298030436976</v>
      </c>
      <c r="AV104" s="8">
        <v>99</v>
      </c>
      <c r="AW104" s="8">
        <f t="shared" si="60"/>
        <v>57.962157303492781</v>
      </c>
      <c r="AX104" s="8">
        <f t="shared" si="61"/>
        <v>65.628824814440875</v>
      </c>
      <c r="AY104" s="8">
        <f t="shared" si="33"/>
        <v>42.127495526444989</v>
      </c>
      <c r="AZ104" s="8">
        <f t="shared" si="34"/>
        <v>33.51891169300935</v>
      </c>
      <c r="BA104" s="8">
        <f t="shared" si="35"/>
        <v>28.029132723669743</v>
      </c>
      <c r="BB104" s="8">
        <f t="shared" si="36"/>
        <v>84.385246229409859</v>
      </c>
      <c r="BC104" s="8">
        <f t="shared" si="37"/>
        <v>13.8438179841009</v>
      </c>
      <c r="BD104" s="8">
        <f t="shared" si="38"/>
        <v>48.220248345871468</v>
      </c>
      <c r="BE104" s="8">
        <f t="shared" si="39"/>
        <v>79.446621897139295</v>
      </c>
      <c r="BF104" s="8">
        <f t="shared" si="40"/>
        <v>8.1818536167605362</v>
      </c>
      <c r="BG104" s="8">
        <f t="shared" si="41"/>
        <v>74.411256029674121</v>
      </c>
      <c r="BH104" s="8">
        <f t="shared" si="42"/>
        <v>45.796064894008914</v>
      </c>
    </row>
    <row r="105" spans="1:60" x14ac:dyDescent="0.2">
      <c r="A105" s="2">
        <v>1505486</v>
      </c>
      <c r="B105" s="2">
        <v>150548</v>
      </c>
      <c r="C105" s="1" t="s">
        <v>40</v>
      </c>
      <c r="D105" s="9" t="s">
        <v>126</v>
      </c>
      <c r="E105" s="23" t="s">
        <v>231</v>
      </c>
      <c r="F105" s="24">
        <v>37.12737127371274</v>
      </c>
      <c r="G105" s="23">
        <v>20.325203252032519</v>
      </c>
      <c r="H105" s="23">
        <v>18.970189701897016</v>
      </c>
      <c r="I105" s="26" t="s">
        <v>231</v>
      </c>
      <c r="J105" s="27">
        <v>4.8665352702143707</v>
      </c>
      <c r="K105" s="27" t="s">
        <v>231</v>
      </c>
      <c r="L105" s="29">
        <v>2.4332676351071854</v>
      </c>
      <c r="M105" s="30">
        <v>29.199211621286224</v>
      </c>
      <c r="N105" s="27">
        <v>82.731099593644302</v>
      </c>
      <c r="O105" s="27">
        <v>2.4332676351071854</v>
      </c>
      <c r="P105" s="27">
        <v>41.365549796822151</v>
      </c>
      <c r="Q105" s="27">
        <v>21.680216802168022</v>
      </c>
      <c r="R105" s="27">
        <v>73.170731707317074</v>
      </c>
      <c r="S105" s="29">
        <v>0.92464170134073043</v>
      </c>
      <c r="T105" s="27">
        <v>17.032873445750297</v>
      </c>
      <c r="U105" s="11">
        <v>4.0724903278354709</v>
      </c>
      <c r="V105" s="29" t="s">
        <v>231</v>
      </c>
      <c r="W105" s="27">
        <v>2.4332676351071854</v>
      </c>
      <c r="X105" s="27">
        <v>6.3264958512786826</v>
      </c>
      <c r="Y105" s="27">
        <v>1.2166338175535927</v>
      </c>
      <c r="Z105" s="27">
        <v>0.24332676351071855</v>
      </c>
      <c r="AA105" s="11">
        <v>0.24332676351071855</v>
      </c>
      <c r="AB105" s="8">
        <v>0</v>
      </c>
      <c r="AC105" s="8">
        <f t="shared" si="44"/>
        <v>27.511453204003839</v>
      </c>
      <c r="AD105" s="8">
        <f t="shared" si="45"/>
        <v>43.170731707317074</v>
      </c>
      <c r="AE105" s="8">
        <f t="shared" si="46"/>
        <v>30.141523637458604</v>
      </c>
      <c r="AF105" s="8">
        <v>0</v>
      </c>
      <c r="AG105" s="8">
        <f t="shared" si="48"/>
        <v>40.669635253181504</v>
      </c>
      <c r="AH105" s="8">
        <v>0</v>
      </c>
      <c r="AI105" s="8">
        <f t="shared" si="65"/>
        <v>38.170236974690987</v>
      </c>
      <c r="AJ105" s="8">
        <f t="shared" si="49"/>
        <v>59.563657279283277</v>
      </c>
      <c r="AK105" s="8">
        <f t="shared" si="50"/>
        <v>58.480111644678601</v>
      </c>
      <c r="AL105" s="8">
        <f t="shared" si="51"/>
        <v>94.17946592189152</v>
      </c>
      <c r="AM105" s="8">
        <f t="shared" si="52"/>
        <v>10.806149824719517</v>
      </c>
      <c r="AN105" s="8">
        <f t="shared" si="53"/>
        <v>56.270517346703421</v>
      </c>
      <c r="AO105" s="8">
        <f t="shared" si="54"/>
        <v>82.614643900128911</v>
      </c>
      <c r="AP105" s="8">
        <f t="shared" si="55"/>
        <v>27.008072833315548</v>
      </c>
      <c r="AQ105" s="8">
        <f t="shared" si="56"/>
        <v>41.700443435192753</v>
      </c>
      <c r="AR105" s="8">
        <f t="shared" si="57"/>
        <v>71.326064591493449</v>
      </c>
      <c r="AS105" s="8">
        <v>0</v>
      </c>
      <c r="AT105" s="8">
        <f t="shared" si="62"/>
        <v>18.326059540564554</v>
      </c>
      <c r="AU105" s="8">
        <f t="shared" si="58"/>
        <v>29.036925807825874</v>
      </c>
      <c r="AV105" s="8">
        <f t="shared" si="59"/>
        <v>14.775555170802711</v>
      </c>
      <c r="AW105" s="8">
        <f t="shared" si="60"/>
        <v>3.125258001649557</v>
      </c>
      <c r="AX105" s="8">
        <f t="shared" si="61"/>
        <v>3.495321110462561</v>
      </c>
      <c r="AY105" s="8">
        <f t="shared" si="33"/>
        <v>13.75572660200192</v>
      </c>
      <c r="AZ105" s="8">
        <f t="shared" si="34"/>
        <v>36.656127672387839</v>
      </c>
      <c r="BA105" s="8">
        <f t="shared" si="35"/>
        <v>27.680705901431157</v>
      </c>
      <c r="BB105" s="8">
        <f t="shared" si="36"/>
        <v>76.329788783285068</v>
      </c>
      <c r="BC105" s="8">
        <f t="shared" si="37"/>
        <v>10.806149824719517</v>
      </c>
      <c r="BD105" s="8">
        <f t="shared" si="38"/>
        <v>56.270517346703421</v>
      </c>
      <c r="BE105" s="8">
        <f t="shared" si="39"/>
        <v>54.811358366722231</v>
      </c>
      <c r="BF105" s="8">
        <f t="shared" si="40"/>
        <v>37.675502675562065</v>
      </c>
      <c r="BG105" s="8">
        <f t="shared" si="41"/>
        <v>13.75182392626105</v>
      </c>
      <c r="BH105" s="8">
        <f t="shared" si="42"/>
        <v>36.415300122119362</v>
      </c>
    </row>
    <row r="106" spans="1:60" x14ac:dyDescent="0.2">
      <c r="A106" s="2">
        <v>1505494</v>
      </c>
      <c r="B106" s="2">
        <v>150549</v>
      </c>
      <c r="C106" s="1" t="s">
        <v>58</v>
      </c>
      <c r="D106" s="9" t="s">
        <v>127</v>
      </c>
      <c r="E106" s="23" t="s">
        <v>231</v>
      </c>
      <c r="F106" s="24">
        <v>54.716981132075468</v>
      </c>
      <c r="G106" s="23">
        <v>9.4339622641509422</v>
      </c>
      <c r="H106" s="23">
        <v>9.4339622641509422</v>
      </c>
      <c r="I106" s="26" t="s">
        <v>231</v>
      </c>
      <c r="J106" s="27">
        <v>0</v>
      </c>
      <c r="K106" s="27" t="s">
        <v>231</v>
      </c>
      <c r="L106" s="29" t="s">
        <v>231</v>
      </c>
      <c r="M106" s="30">
        <v>203.34059549745822</v>
      </c>
      <c r="N106" s="27">
        <v>87.145969498910674</v>
      </c>
      <c r="O106" s="27" t="s">
        <v>231</v>
      </c>
      <c r="P106" s="27">
        <v>29.048656499636891</v>
      </c>
      <c r="Q106" s="27">
        <v>22.641509433962266</v>
      </c>
      <c r="R106" s="27">
        <v>67.924528301886795</v>
      </c>
      <c r="S106" s="29">
        <v>3.0501089324618733</v>
      </c>
      <c r="T106" s="27" t="s">
        <v>231</v>
      </c>
      <c r="U106" s="11" t="s">
        <v>231</v>
      </c>
      <c r="V106" s="29" t="s">
        <v>231</v>
      </c>
      <c r="W106" s="27">
        <v>1.4524328249818446</v>
      </c>
      <c r="X106" s="27">
        <v>5.8097312999273782</v>
      </c>
      <c r="Y106" s="27">
        <v>4.3572984749455337</v>
      </c>
      <c r="Z106" s="27" t="s">
        <v>231</v>
      </c>
      <c r="AA106" s="11" t="s">
        <v>231</v>
      </c>
      <c r="AB106" s="8">
        <v>0</v>
      </c>
      <c r="AC106" s="8">
        <f t="shared" si="44"/>
        <v>65.23395015991558</v>
      </c>
      <c r="AD106" s="8">
        <f t="shared" si="45"/>
        <v>84.339622641509436</v>
      </c>
      <c r="AE106" s="8">
        <f t="shared" si="46"/>
        <v>71.465175867691599</v>
      </c>
      <c r="AF106" s="8">
        <v>0</v>
      </c>
      <c r="AG106" s="8">
        <f t="shared" si="48"/>
        <v>100</v>
      </c>
      <c r="AH106" s="8">
        <v>0</v>
      </c>
      <c r="AI106" s="8">
        <v>0</v>
      </c>
      <c r="AJ106" s="8">
        <v>0</v>
      </c>
      <c r="AK106" s="8">
        <f t="shared" si="50"/>
        <v>55.501842617828736</v>
      </c>
      <c r="AL106" s="8">
        <v>0</v>
      </c>
      <c r="AM106" s="8">
        <f t="shared" si="52"/>
        <v>39.045887613884581</v>
      </c>
      <c r="AN106" s="8">
        <f t="shared" si="53"/>
        <v>50.778032967991379</v>
      </c>
      <c r="AO106" s="8">
        <f t="shared" si="54"/>
        <v>72.097323523673879</v>
      </c>
      <c r="AP106" s="8">
        <f t="shared" si="55"/>
        <v>89.09133567957096</v>
      </c>
      <c r="AQ106" s="8">
        <v>0</v>
      </c>
      <c r="AR106" s="8">
        <v>0</v>
      </c>
      <c r="AS106" s="8">
        <v>0</v>
      </c>
      <c r="AT106" s="8">
        <f t="shared" si="62"/>
        <v>8.5211231998596304</v>
      </c>
      <c r="AU106" s="8">
        <f t="shared" si="58"/>
        <v>25.23640016355424</v>
      </c>
      <c r="AV106" s="8">
        <f t="shared" si="59"/>
        <v>70.729450845978121</v>
      </c>
      <c r="AW106" s="8">
        <v>0</v>
      </c>
      <c r="AX106" s="8">
        <v>0</v>
      </c>
      <c r="AY106" s="8">
        <f t="shared" si="33"/>
        <v>32.61697507995779</v>
      </c>
      <c r="AZ106" s="8">
        <f t="shared" si="34"/>
        <v>77.90239925460051</v>
      </c>
      <c r="BA106" s="8">
        <f t="shared" si="35"/>
        <v>20</v>
      </c>
      <c r="BB106" s="8">
        <f t="shared" si="36"/>
        <v>27.750921308914368</v>
      </c>
      <c r="BC106" s="8">
        <f t="shared" si="37"/>
        <v>39.045887613884581</v>
      </c>
      <c r="BD106" s="8">
        <f t="shared" si="38"/>
        <v>50.778032967991379</v>
      </c>
      <c r="BE106" s="8">
        <f t="shared" si="39"/>
        <v>80.59432960162242</v>
      </c>
      <c r="BF106" s="8">
        <f t="shared" si="40"/>
        <v>0</v>
      </c>
      <c r="BG106" s="8">
        <f t="shared" si="41"/>
        <v>20.897394841878398</v>
      </c>
      <c r="BH106" s="8">
        <f t="shared" si="42"/>
        <v>38.842882296538825</v>
      </c>
    </row>
    <row r="107" spans="1:60" x14ac:dyDescent="0.2">
      <c r="A107" s="2">
        <v>1505502</v>
      </c>
      <c r="B107" s="2">
        <v>150550</v>
      </c>
      <c r="C107" s="1" t="s">
        <v>30</v>
      </c>
      <c r="D107" s="9" t="s">
        <v>128</v>
      </c>
      <c r="E107" s="23">
        <v>55.803571428571423</v>
      </c>
      <c r="F107" s="24">
        <v>39.285714285714285</v>
      </c>
      <c r="G107" s="23">
        <v>18.415178571428573</v>
      </c>
      <c r="H107" s="23">
        <v>16.183035714285715</v>
      </c>
      <c r="I107" s="26" t="s">
        <v>231</v>
      </c>
      <c r="J107" s="27">
        <v>5.684509711037423</v>
      </c>
      <c r="K107" s="27" t="s">
        <v>231</v>
      </c>
      <c r="L107" s="29" t="s">
        <v>231</v>
      </c>
      <c r="M107" s="30">
        <v>3.7896731406916158</v>
      </c>
      <c r="N107" s="27">
        <v>94.741828517290386</v>
      </c>
      <c r="O107" s="27">
        <v>4.7370914258645191</v>
      </c>
      <c r="P107" s="27">
        <v>20.843202273803882</v>
      </c>
      <c r="Q107" s="27">
        <v>18.024553571428573</v>
      </c>
      <c r="R107" s="27">
        <v>69.475446428571431</v>
      </c>
      <c r="S107" s="29">
        <v>2.3401231643770726</v>
      </c>
      <c r="T107" s="27">
        <v>2.8422548555187115</v>
      </c>
      <c r="U107" s="11">
        <v>3.4530982924428946</v>
      </c>
      <c r="V107" s="29" t="s">
        <v>231</v>
      </c>
      <c r="W107" s="27">
        <v>7.8635717669351024</v>
      </c>
      <c r="X107" s="27">
        <v>10.611084793936522</v>
      </c>
      <c r="Y107" s="27">
        <v>4.6423495973472289</v>
      </c>
      <c r="Z107" s="27">
        <v>1.9895783988630982</v>
      </c>
      <c r="AA107" s="11">
        <v>1.3263855992420652</v>
      </c>
      <c r="AB107" s="8">
        <f t="shared" si="43"/>
        <v>96.324948105173519</v>
      </c>
      <c r="AC107" s="8">
        <f t="shared" si="44"/>
        <v>32.140213498043707</v>
      </c>
      <c r="AD107" s="8">
        <f t="shared" si="45"/>
        <v>50.390624999999986</v>
      </c>
      <c r="AE107" s="8">
        <f t="shared" si="46"/>
        <v>42.219190917107582</v>
      </c>
      <c r="AF107" s="8">
        <v>0</v>
      </c>
      <c r="AG107" s="8">
        <f t="shared" si="48"/>
        <v>30.697299857887263</v>
      </c>
      <c r="AH107" s="8">
        <v>0</v>
      </c>
      <c r="AI107" s="8">
        <v>0</v>
      </c>
      <c r="AJ107" s="8">
        <f t="shared" si="49"/>
        <v>95.005413883435182</v>
      </c>
      <c r="AK107" s="8">
        <f t="shared" si="50"/>
        <v>50.377679928510808</v>
      </c>
      <c r="AL107" s="8">
        <f t="shared" si="51"/>
        <v>78.589295641066997</v>
      </c>
      <c r="AM107" s="8">
        <f t="shared" si="52"/>
        <v>57.859063159659165</v>
      </c>
      <c r="AN107" s="8">
        <f t="shared" si="53"/>
        <v>77.15767753557509</v>
      </c>
      <c r="AO107" s="8">
        <f t="shared" si="54"/>
        <v>75.206524893775153</v>
      </c>
      <c r="AP107" s="8">
        <f t="shared" si="55"/>
        <v>68.353197536712457</v>
      </c>
      <c r="AQ107" s="8">
        <f t="shared" si="56"/>
        <v>95.46951319968035</v>
      </c>
      <c r="AR107" s="8">
        <f t="shared" si="57"/>
        <v>76.650335624663285</v>
      </c>
      <c r="AS107" s="8">
        <v>0</v>
      </c>
      <c r="AT107" s="8">
        <f t="shared" si="62"/>
        <v>72.610211951953417</v>
      </c>
      <c r="AU107" s="8">
        <f t="shared" si="58"/>
        <v>60.547775592612894</v>
      </c>
      <c r="AV107" s="8">
        <f t="shared" si="59"/>
        <v>75.807904773689415</v>
      </c>
      <c r="AW107" s="8">
        <f t="shared" si="60"/>
        <v>76.973593298993677</v>
      </c>
      <c r="AX107" s="8">
        <f t="shared" si="61"/>
        <v>55.391918931640717</v>
      </c>
      <c r="AY107" s="8">
        <f t="shared" si="33"/>
        <v>64.232580801608606</v>
      </c>
      <c r="AZ107" s="8">
        <f t="shared" si="34"/>
        <v>46.304907958553784</v>
      </c>
      <c r="BA107" s="8">
        <f t="shared" si="35"/>
        <v>25.140542748264487</v>
      </c>
      <c r="BB107" s="8">
        <f t="shared" si="36"/>
        <v>64.483487784788906</v>
      </c>
      <c r="BC107" s="8">
        <f t="shared" si="37"/>
        <v>57.859063159659165</v>
      </c>
      <c r="BD107" s="8">
        <f t="shared" si="38"/>
        <v>77.15767753557509</v>
      </c>
      <c r="BE107" s="8">
        <f t="shared" si="39"/>
        <v>71.779861215243812</v>
      </c>
      <c r="BF107" s="8">
        <f t="shared" si="40"/>
        <v>57.373282941447883</v>
      </c>
      <c r="BG107" s="8">
        <f t="shared" si="41"/>
        <v>68.266280909778018</v>
      </c>
      <c r="BH107" s="8">
        <f t="shared" si="42"/>
        <v>59.177520561657758</v>
      </c>
    </row>
    <row r="108" spans="1:60" x14ac:dyDescent="0.2">
      <c r="A108" s="2">
        <v>1505536</v>
      </c>
      <c r="B108" s="2">
        <v>150553</v>
      </c>
      <c r="C108" s="1" t="s">
        <v>58</v>
      </c>
      <c r="D108" s="9" t="s">
        <v>129</v>
      </c>
      <c r="E108" s="23">
        <v>99.62143853357243</v>
      </c>
      <c r="F108" s="24">
        <v>42.13986849970113</v>
      </c>
      <c r="G108" s="23">
        <v>13.349272763498703</v>
      </c>
      <c r="H108" s="23">
        <v>11.556086869894401</v>
      </c>
      <c r="I108" s="26" t="s">
        <v>231</v>
      </c>
      <c r="J108" s="27">
        <v>4.8537164533520514</v>
      </c>
      <c r="K108" s="27">
        <v>1.8668140205200197</v>
      </c>
      <c r="L108" s="29" t="s">
        <v>231</v>
      </c>
      <c r="M108" s="30">
        <v>19.414865813408205</v>
      </c>
      <c r="N108" s="27">
        <v>67.205304738720699</v>
      </c>
      <c r="O108" s="27">
        <v>4.8537164533520514</v>
      </c>
      <c r="P108" s="27">
        <v>24.64194507086426</v>
      </c>
      <c r="Q108" s="27">
        <v>14.026698545526997</v>
      </c>
      <c r="R108" s="27">
        <v>72.942817294281724</v>
      </c>
      <c r="S108" s="29">
        <v>1.4150450275541748</v>
      </c>
      <c r="T108" s="27">
        <v>10.080795710808106</v>
      </c>
      <c r="U108" s="11">
        <v>5.0277210254722631</v>
      </c>
      <c r="V108" s="29">
        <v>0.45706554777020575</v>
      </c>
      <c r="W108" s="27">
        <v>10.603503636553713</v>
      </c>
      <c r="X108" s="27">
        <v>11.798264609686525</v>
      </c>
      <c r="Y108" s="27">
        <v>7.2432383996176766</v>
      </c>
      <c r="Z108" s="27">
        <v>2.0161591421616212</v>
      </c>
      <c r="AA108" s="11">
        <v>2.8748935916008307</v>
      </c>
      <c r="AB108" s="8">
        <f t="shared" si="43"/>
        <v>82.907277234734551</v>
      </c>
      <c r="AC108" s="8">
        <f t="shared" si="44"/>
        <v>38.261203361706499</v>
      </c>
      <c r="AD108" s="8">
        <f t="shared" si="45"/>
        <v>69.539748953974907</v>
      </c>
      <c r="AE108" s="8">
        <f t="shared" si="46"/>
        <v>62.26930257613661</v>
      </c>
      <c r="AF108" s="8">
        <v>0</v>
      </c>
      <c r="AG108" s="8">
        <f t="shared" si="48"/>
        <v>40.825915858958467</v>
      </c>
      <c r="AH108" s="8">
        <f t="shared" si="63"/>
        <v>94.776751229574501</v>
      </c>
      <c r="AI108" s="8">
        <v>0</v>
      </c>
      <c r="AJ108" s="8">
        <f t="shared" si="49"/>
        <v>73.211067794767459</v>
      </c>
      <c r="AK108" s="8">
        <f t="shared" si="50"/>
        <v>68.953805077521437</v>
      </c>
      <c r="AL108" s="8">
        <f t="shared" si="51"/>
        <v>77.800084224451354</v>
      </c>
      <c r="AM108" s="8">
        <f t="shared" si="52"/>
        <v>49.149439886233566</v>
      </c>
      <c r="AN108" s="8">
        <f t="shared" si="53"/>
        <v>100</v>
      </c>
      <c r="AO108" s="8">
        <f t="shared" si="54"/>
        <v>82.157732736939295</v>
      </c>
      <c r="AP108" s="8">
        <f t="shared" si="55"/>
        <v>41.332376758682408</v>
      </c>
      <c r="AQ108" s="8">
        <f t="shared" si="56"/>
        <v>68.042265700471972</v>
      </c>
      <c r="AR108" s="8">
        <f t="shared" si="57"/>
        <v>63.114936835873038</v>
      </c>
      <c r="AS108" s="8">
        <f t="shared" si="64"/>
        <v>100</v>
      </c>
      <c r="AT108" s="8">
        <f t="shared" si="62"/>
        <v>100</v>
      </c>
      <c r="AU108" s="8">
        <f t="shared" si="58"/>
        <v>69.278845327023333</v>
      </c>
      <c r="AV108" s="8">
        <v>99</v>
      </c>
      <c r="AW108" s="8">
        <f t="shared" si="60"/>
        <v>78.097683094429073</v>
      </c>
      <c r="AX108" s="8">
        <v>99</v>
      </c>
      <c r="AY108" s="8">
        <f t="shared" si="33"/>
        <v>60.584240298220521</v>
      </c>
      <c r="AZ108" s="8">
        <f t="shared" si="34"/>
        <v>65.904525765055752</v>
      </c>
      <c r="BA108" s="8">
        <f t="shared" si="35"/>
        <v>41.762746976660083</v>
      </c>
      <c r="BB108" s="8">
        <f t="shared" si="36"/>
        <v>73.376944650986388</v>
      </c>
      <c r="BC108" s="8">
        <f t="shared" si="37"/>
        <v>49.149439886233566</v>
      </c>
      <c r="BD108" s="8">
        <f t="shared" si="38"/>
        <v>100</v>
      </c>
      <c r="BE108" s="8">
        <f t="shared" si="39"/>
        <v>61.745054747810855</v>
      </c>
      <c r="BF108" s="8">
        <f t="shared" si="40"/>
        <v>77.052400845448332</v>
      </c>
      <c r="BG108" s="8">
        <f t="shared" si="41"/>
        <v>89.07530568429047</v>
      </c>
      <c r="BH108" s="8">
        <f t="shared" si="42"/>
        <v>68.738962094967334</v>
      </c>
    </row>
    <row r="109" spans="1:60" x14ac:dyDescent="0.2">
      <c r="A109" s="2">
        <v>1505551</v>
      </c>
      <c r="B109" s="2">
        <v>150555</v>
      </c>
      <c r="C109" s="1" t="s">
        <v>35</v>
      </c>
      <c r="D109" s="9" t="s">
        <v>130</v>
      </c>
      <c r="E109" s="23" t="s">
        <v>231</v>
      </c>
      <c r="F109" s="24">
        <v>28.18181818181818</v>
      </c>
      <c r="G109" s="23">
        <v>18.18181818181818</v>
      </c>
      <c r="H109" s="23">
        <v>9.0909090909090899</v>
      </c>
      <c r="I109" s="26" t="s">
        <v>231</v>
      </c>
      <c r="J109" s="27">
        <v>0</v>
      </c>
      <c r="K109" s="27">
        <v>14.427932477276007</v>
      </c>
      <c r="L109" s="29" t="s">
        <v>231</v>
      </c>
      <c r="M109" s="30">
        <v>115.42345981820806</v>
      </c>
      <c r="N109" s="27">
        <v>129.85139229548406</v>
      </c>
      <c r="O109" s="27" t="s">
        <v>231</v>
      </c>
      <c r="P109" s="27">
        <v>28.855864954552015</v>
      </c>
      <c r="Q109" s="27">
        <v>23.636363636363637</v>
      </c>
      <c r="R109" s="27">
        <v>79.090909090909093</v>
      </c>
      <c r="S109" s="29">
        <v>3.1741451450007214</v>
      </c>
      <c r="T109" s="27">
        <v>14.427932477276007</v>
      </c>
      <c r="U109" s="11">
        <v>18.730099269526129</v>
      </c>
      <c r="V109" s="29" t="s">
        <v>231</v>
      </c>
      <c r="W109" s="27">
        <v>8.656759486365603</v>
      </c>
      <c r="X109" s="27">
        <v>17.313518972731206</v>
      </c>
      <c r="Y109" s="27">
        <v>7.2139662386380037</v>
      </c>
      <c r="Z109" s="27">
        <v>5.7711729909104026</v>
      </c>
      <c r="AA109" s="11">
        <v>1.4427932477276006</v>
      </c>
      <c r="AB109" s="8">
        <v>0</v>
      </c>
      <c r="AC109" s="8">
        <f t="shared" si="44"/>
        <v>8.3269117619147011</v>
      </c>
      <c r="AD109" s="8">
        <f t="shared" si="45"/>
        <v>51.27272727272728</v>
      </c>
      <c r="AE109" s="8">
        <f t="shared" si="46"/>
        <v>72.951739618406293</v>
      </c>
      <c r="AF109" s="8">
        <v>0</v>
      </c>
      <c r="AG109" s="8">
        <f t="shared" si="48"/>
        <v>100</v>
      </c>
      <c r="AH109" s="8">
        <f t="shared" si="63"/>
        <v>42.882507752496785</v>
      </c>
      <c r="AI109" s="8">
        <v>0</v>
      </c>
      <c r="AJ109" s="8">
        <v>0</v>
      </c>
      <c r="AK109" s="8">
        <f t="shared" si="50"/>
        <v>26.692785788805683</v>
      </c>
      <c r="AL109" s="8">
        <v>0</v>
      </c>
      <c r="AM109" s="8">
        <f t="shared" si="52"/>
        <v>39.487913257023763</v>
      </c>
      <c r="AN109" s="8">
        <f t="shared" si="53"/>
        <v>45.093789705264371</v>
      </c>
      <c r="AO109" s="8">
        <f t="shared" si="54"/>
        <v>94.48311285126249</v>
      </c>
      <c r="AP109" s="8">
        <f t="shared" si="55"/>
        <v>92.714338035359532</v>
      </c>
      <c r="AQ109" s="8">
        <f t="shared" si="56"/>
        <v>51.570714542520157</v>
      </c>
      <c r="AR109" s="8">
        <v>0</v>
      </c>
      <c r="AS109" s="8">
        <v>0</v>
      </c>
      <c r="AT109" s="8">
        <f t="shared" si="62"/>
        <v>80.53933010208425</v>
      </c>
      <c r="AU109" s="8">
        <v>99</v>
      </c>
      <c r="AV109" s="8">
        <v>99</v>
      </c>
      <c r="AW109" s="8">
        <v>99</v>
      </c>
      <c r="AX109" s="8">
        <f t="shared" si="61"/>
        <v>60.969788496486231</v>
      </c>
      <c r="AY109" s="8">
        <f t="shared" si="33"/>
        <v>4.1634558809573505</v>
      </c>
      <c r="AZ109" s="8">
        <f t="shared" si="34"/>
        <v>62.112233445566787</v>
      </c>
      <c r="BA109" s="8">
        <f t="shared" si="35"/>
        <v>28.576501550499358</v>
      </c>
      <c r="BB109" s="8">
        <f t="shared" si="36"/>
        <v>13.346392894402841</v>
      </c>
      <c r="BC109" s="8">
        <f t="shared" si="37"/>
        <v>39.487913257023763</v>
      </c>
      <c r="BD109" s="8">
        <f t="shared" si="38"/>
        <v>45.093789705264371</v>
      </c>
      <c r="BE109" s="8">
        <f t="shared" si="39"/>
        <v>93.598725443311011</v>
      </c>
      <c r="BF109" s="8">
        <f t="shared" si="40"/>
        <v>17.190238180840051</v>
      </c>
      <c r="BG109" s="8">
        <f t="shared" si="41"/>
        <v>87.701823719714099</v>
      </c>
      <c r="BH109" s="8">
        <f t="shared" si="42"/>
        <v>43.474563786397738</v>
      </c>
    </row>
    <row r="110" spans="1:60" x14ac:dyDescent="0.2">
      <c r="A110" s="2">
        <v>1505601</v>
      </c>
      <c r="B110" s="2">
        <v>150560</v>
      </c>
      <c r="C110" s="1" t="s">
        <v>46</v>
      </c>
      <c r="D110" s="9" t="s">
        <v>131</v>
      </c>
      <c r="E110" s="23" t="s">
        <v>231</v>
      </c>
      <c r="F110" s="24">
        <v>36.206896551724135</v>
      </c>
      <c r="G110" s="23" t="s">
        <v>231</v>
      </c>
      <c r="H110" s="23" t="s">
        <v>231</v>
      </c>
      <c r="I110" s="26" t="s">
        <v>231</v>
      </c>
      <c r="J110" s="27">
        <v>0</v>
      </c>
      <c r="K110" s="27" t="s">
        <v>231</v>
      </c>
      <c r="L110" s="29" t="s">
        <v>231</v>
      </c>
      <c r="M110" s="30" t="s">
        <v>231</v>
      </c>
      <c r="N110" s="27">
        <v>144.84007242003622</v>
      </c>
      <c r="O110" s="27" t="s">
        <v>231</v>
      </c>
      <c r="P110" s="27">
        <v>36.210018105009055</v>
      </c>
      <c r="Q110" s="27">
        <v>25.862068965517242</v>
      </c>
      <c r="R110" s="27">
        <v>67.241379310344826</v>
      </c>
      <c r="S110" s="29">
        <v>0</v>
      </c>
      <c r="T110" s="27">
        <v>24.140012070006033</v>
      </c>
      <c r="U110" s="11">
        <v>12.370113805047009</v>
      </c>
      <c r="V110" s="29" t="s">
        <v>231</v>
      </c>
      <c r="W110" s="27">
        <v>3.6210018105009052</v>
      </c>
      <c r="X110" s="27">
        <v>8.4490042245021115</v>
      </c>
      <c r="Y110" s="27">
        <v>4.8280024140012063</v>
      </c>
      <c r="Z110" s="27">
        <v>1.2070006035003016</v>
      </c>
      <c r="AA110" s="11">
        <v>1.2070006035003016</v>
      </c>
      <c r="AB110" s="8">
        <v>0</v>
      </c>
      <c r="AC110" s="8">
        <f t="shared" si="44"/>
        <v>25.537412552857703</v>
      </c>
      <c r="AD110" s="8">
        <v>0</v>
      </c>
      <c r="AE110" s="8">
        <v>0</v>
      </c>
      <c r="AF110" s="8">
        <v>0</v>
      </c>
      <c r="AG110" s="8">
        <f t="shared" si="48"/>
        <v>100</v>
      </c>
      <c r="AH110" s="8">
        <v>0</v>
      </c>
      <c r="AI110" s="8">
        <v>0</v>
      </c>
      <c r="AJ110" s="8">
        <v>0</v>
      </c>
      <c r="AK110" s="8">
        <f t="shared" si="50"/>
        <v>16.581429684050779</v>
      </c>
      <c r="AL110" s="8">
        <v>0</v>
      </c>
      <c r="AM110" s="8">
        <f t="shared" si="52"/>
        <v>22.626570739935516</v>
      </c>
      <c r="AN110" s="8">
        <f t="shared" si="53"/>
        <v>32.376900646024303</v>
      </c>
      <c r="AO110" s="8">
        <f t="shared" si="54"/>
        <v>70.727781351240765</v>
      </c>
      <c r="AP110" s="8">
        <f t="shared" si="55"/>
        <v>0</v>
      </c>
      <c r="AQ110" s="8">
        <f t="shared" si="56"/>
        <v>14.771086544680017</v>
      </c>
      <c r="AR110" s="8">
        <f t="shared" si="57"/>
        <v>0</v>
      </c>
      <c r="AS110" s="8">
        <v>0</v>
      </c>
      <c r="AT110" s="8">
        <f t="shared" si="62"/>
        <v>30.19926984998137</v>
      </c>
      <c r="AU110" s="8">
        <f t="shared" si="58"/>
        <v>44.646834578702624</v>
      </c>
      <c r="AV110" s="8">
        <f t="shared" si="59"/>
        <v>79.115484368476672</v>
      </c>
      <c r="AW110" s="8">
        <f t="shared" si="60"/>
        <v>43.87866799829601</v>
      </c>
      <c r="AX110" s="8">
        <f t="shared" si="61"/>
        <v>49.671384732120799</v>
      </c>
      <c r="AY110" s="8">
        <f t="shared" si="33"/>
        <v>12.768706276428851</v>
      </c>
      <c r="AZ110" s="8">
        <f t="shared" si="34"/>
        <v>0</v>
      </c>
      <c r="BA110" s="8">
        <f t="shared" si="35"/>
        <v>20</v>
      </c>
      <c r="BB110" s="8">
        <f t="shared" si="36"/>
        <v>8.2907148420253893</v>
      </c>
      <c r="BC110" s="8">
        <f t="shared" si="37"/>
        <v>22.626570739935516</v>
      </c>
      <c r="BD110" s="8">
        <f t="shared" si="38"/>
        <v>32.376900646024303</v>
      </c>
      <c r="BE110" s="8">
        <f t="shared" si="39"/>
        <v>35.363890675620382</v>
      </c>
      <c r="BF110" s="8">
        <f t="shared" si="40"/>
        <v>4.923695514893339</v>
      </c>
      <c r="BG110" s="8">
        <f t="shared" si="41"/>
        <v>49.502328305515491</v>
      </c>
      <c r="BH110" s="8">
        <f t="shared" si="42"/>
        <v>20.650311888938145</v>
      </c>
    </row>
    <row r="111" spans="1:60" x14ac:dyDescent="0.2">
      <c r="A111" s="2">
        <v>1505635</v>
      </c>
      <c r="B111" s="2">
        <v>150563</v>
      </c>
      <c r="C111" s="1" t="s">
        <v>58</v>
      </c>
      <c r="D111" s="9" t="s">
        <v>132</v>
      </c>
      <c r="E111" s="23" t="s">
        <v>231</v>
      </c>
      <c r="F111" s="24">
        <v>48.275862068965516</v>
      </c>
      <c r="G111" s="23">
        <v>6.8965517241379306</v>
      </c>
      <c r="H111" s="23">
        <v>6.8965517241379306</v>
      </c>
      <c r="I111" s="26" t="s">
        <v>231</v>
      </c>
      <c r="J111" s="27">
        <v>0</v>
      </c>
      <c r="K111" s="27" t="s">
        <v>231</v>
      </c>
      <c r="L111" s="29" t="s">
        <v>231</v>
      </c>
      <c r="M111" s="30">
        <v>70.137157107231914</v>
      </c>
      <c r="N111" s="27">
        <v>70.137157107231914</v>
      </c>
      <c r="O111" s="27" t="s">
        <v>231</v>
      </c>
      <c r="P111" s="27">
        <v>7.7930174563591024</v>
      </c>
      <c r="Q111" s="27">
        <v>24.827586206896552</v>
      </c>
      <c r="R111" s="27">
        <v>57.931034482758626</v>
      </c>
      <c r="S111" s="29">
        <v>2.1041147132169575</v>
      </c>
      <c r="T111" s="27" t="s">
        <v>231</v>
      </c>
      <c r="U111" s="11" t="s">
        <v>231</v>
      </c>
      <c r="V111" s="29" t="s">
        <v>231</v>
      </c>
      <c r="W111" s="27">
        <v>3.8965087281795512</v>
      </c>
      <c r="X111" s="27">
        <v>7.0137157107231918</v>
      </c>
      <c r="Y111" s="27">
        <v>3.8965087281795512</v>
      </c>
      <c r="Z111" s="27">
        <v>0.77930174563591026</v>
      </c>
      <c r="AA111" s="11">
        <v>1.5586034912718205</v>
      </c>
      <c r="AB111" s="8">
        <v>0</v>
      </c>
      <c r="AC111" s="8">
        <f t="shared" si="44"/>
        <v>51.420392257986833</v>
      </c>
      <c r="AD111" s="8">
        <f t="shared" si="45"/>
        <v>93.931034482758619</v>
      </c>
      <c r="AE111" s="8">
        <f t="shared" si="46"/>
        <v>82.460621541081323</v>
      </c>
      <c r="AF111" s="8">
        <v>0</v>
      </c>
      <c r="AG111" s="8">
        <f t="shared" si="48"/>
        <v>100</v>
      </c>
      <c r="AH111" s="8">
        <v>0</v>
      </c>
      <c r="AI111" s="8">
        <v>0</v>
      </c>
      <c r="AJ111" s="8">
        <f t="shared" si="49"/>
        <v>2.4625532629708387</v>
      </c>
      <c r="AK111" s="8">
        <f t="shared" si="50"/>
        <v>66.975978938178713</v>
      </c>
      <c r="AL111" s="8">
        <v>0</v>
      </c>
      <c r="AM111" s="8">
        <f t="shared" si="52"/>
        <v>87.780065838882138</v>
      </c>
      <c r="AN111" s="8">
        <f t="shared" si="53"/>
        <v>38.287567391868279</v>
      </c>
      <c r="AO111" s="8">
        <f t="shared" si="54"/>
        <v>52.062878029795122</v>
      </c>
      <c r="AP111" s="8">
        <f t="shared" si="55"/>
        <v>61.459572223287928</v>
      </c>
      <c r="AQ111" s="8">
        <v>0</v>
      </c>
      <c r="AR111" s="8">
        <v>0</v>
      </c>
      <c r="AS111" s="8">
        <v>0</v>
      </c>
      <c r="AT111" s="8">
        <f t="shared" si="62"/>
        <v>32.95338069655476</v>
      </c>
      <c r="AU111" s="8">
        <f t="shared" si="58"/>
        <v>34.091058666285171</v>
      </c>
      <c r="AV111" s="8">
        <f t="shared" si="59"/>
        <v>62.520047986602215</v>
      </c>
      <c r="AW111" s="8">
        <f t="shared" si="60"/>
        <v>25.791441608677118</v>
      </c>
      <c r="AX111" s="8">
        <f t="shared" si="61"/>
        <v>66.519032392113246</v>
      </c>
      <c r="AY111" s="8">
        <f t="shared" si="33"/>
        <v>25.710196128993417</v>
      </c>
      <c r="AZ111" s="8">
        <f t="shared" si="34"/>
        <v>88.195828011919971</v>
      </c>
      <c r="BA111" s="8">
        <f t="shared" si="35"/>
        <v>20.49251065259417</v>
      </c>
      <c r="BB111" s="8">
        <f t="shared" si="36"/>
        <v>33.487989469089356</v>
      </c>
      <c r="BC111" s="8">
        <f t="shared" si="37"/>
        <v>87.780065838882138</v>
      </c>
      <c r="BD111" s="8">
        <f t="shared" si="38"/>
        <v>38.287567391868279</v>
      </c>
      <c r="BE111" s="8">
        <f t="shared" si="39"/>
        <v>56.761225126541525</v>
      </c>
      <c r="BF111" s="8">
        <f t="shared" si="40"/>
        <v>0</v>
      </c>
      <c r="BG111" s="8">
        <f t="shared" si="41"/>
        <v>44.374992270046498</v>
      </c>
      <c r="BH111" s="8">
        <f t="shared" si="42"/>
        <v>43.898930543326152</v>
      </c>
    </row>
    <row r="112" spans="1:60" x14ac:dyDescent="0.2">
      <c r="A112" s="2">
        <v>1505650</v>
      </c>
      <c r="B112" s="2">
        <v>150565</v>
      </c>
      <c r="C112" s="1" t="s">
        <v>40</v>
      </c>
      <c r="D112" s="9" t="s">
        <v>133</v>
      </c>
      <c r="E112" s="23">
        <v>302.11480362537765</v>
      </c>
      <c r="F112" s="24">
        <v>35.951661631419938</v>
      </c>
      <c r="G112" s="23">
        <v>24.169184290030213</v>
      </c>
      <c r="H112" s="23">
        <v>21.148036253776436</v>
      </c>
      <c r="I112" s="26" t="s">
        <v>231</v>
      </c>
      <c r="J112" s="27">
        <v>0</v>
      </c>
      <c r="K112" s="27">
        <v>5.3567602314120419</v>
      </c>
      <c r="L112" s="29" t="s">
        <v>231</v>
      </c>
      <c r="M112" s="30">
        <v>21.427040925648168</v>
      </c>
      <c r="N112" s="27">
        <v>42.854081851296336</v>
      </c>
      <c r="O112" s="27">
        <v>5.3567602314120419</v>
      </c>
      <c r="P112" s="27">
        <v>26.783801157060211</v>
      </c>
      <c r="Q112" s="27">
        <v>21.75226586102719</v>
      </c>
      <c r="R112" s="27">
        <v>74.320241691842909</v>
      </c>
      <c r="S112" s="29">
        <v>2.1962716948789369</v>
      </c>
      <c r="T112" s="27">
        <v>5.3567602314120419</v>
      </c>
      <c r="U112" s="11" t="s">
        <v>231</v>
      </c>
      <c r="V112" s="29" t="s">
        <v>231</v>
      </c>
      <c r="W112" s="27">
        <v>2.1427040925648169</v>
      </c>
      <c r="X112" s="27">
        <v>5.3567602314120428</v>
      </c>
      <c r="Y112" s="27">
        <v>1.0713520462824084</v>
      </c>
      <c r="Z112" s="27">
        <v>0.53567602314120422</v>
      </c>
      <c r="AA112" s="11">
        <v>0.53567602314120422</v>
      </c>
      <c r="AB112" s="8">
        <f t="shared" si="43"/>
        <v>20.900851414446585</v>
      </c>
      <c r="AC112" s="8">
        <f t="shared" si="44"/>
        <v>24.990038359697873</v>
      </c>
      <c r="AD112" s="8">
        <f t="shared" si="45"/>
        <v>28.64048338368579</v>
      </c>
      <c r="AE112" s="8">
        <f t="shared" si="46"/>
        <v>20.704188579314454</v>
      </c>
      <c r="AF112" s="8">
        <v>0</v>
      </c>
      <c r="AG112" s="8">
        <f t="shared" si="48"/>
        <v>100</v>
      </c>
      <c r="AH112" s="8">
        <f t="shared" si="63"/>
        <v>80.358598975582623</v>
      </c>
      <c r="AI112" s="8">
        <v>0</v>
      </c>
      <c r="AJ112" s="8">
        <f t="shared" si="49"/>
        <v>70.404443793020846</v>
      </c>
      <c r="AK112" s="8">
        <f t="shared" si="50"/>
        <v>85.381127840763241</v>
      </c>
      <c r="AL112" s="8">
        <f t="shared" si="51"/>
        <v>74.3959444677009</v>
      </c>
      <c r="AM112" s="8">
        <f t="shared" si="52"/>
        <v>44.238667924758225</v>
      </c>
      <c r="AN112" s="8">
        <f t="shared" si="53"/>
        <v>55.858854636310781</v>
      </c>
      <c r="AO112" s="8">
        <f t="shared" si="54"/>
        <v>84.919122748714557</v>
      </c>
      <c r="AP112" s="8">
        <f t="shared" si="55"/>
        <v>64.151406767648453</v>
      </c>
      <c r="AQ112" s="8">
        <f t="shared" si="56"/>
        <v>85.941907752469092</v>
      </c>
      <c r="AR112" s="8">
        <v>0</v>
      </c>
      <c r="AS112" s="8">
        <v>0</v>
      </c>
      <c r="AT112" s="8">
        <f t="shared" si="62"/>
        <v>15.421434818697719</v>
      </c>
      <c r="AU112" s="8">
        <f t="shared" si="58"/>
        <v>21.905041312595948</v>
      </c>
      <c r="AV112" s="8">
        <f t="shared" si="59"/>
        <v>12.187223731443291</v>
      </c>
      <c r="AW112" s="8">
        <f t="shared" si="60"/>
        <v>15.488599980576796</v>
      </c>
      <c r="AX112" s="8">
        <f t="shared" si="61"/>
        <v>17.503730856843053</v>
      </c>
      <c r="AY112" s="8">
        <f t="shared" si="33"/>
        <v>22.945444887072227</v>
      </c>
      <c r="AZ112" s="8">
        <f t="shared" si="34"/>
        <v>24.672335981500122</v>
      </c>
      <c r="BA112" s="8">
        <f t="shared" si="35"/>
        <v>50.152608553720697</v>
      </c>
      <c r="BB112" s="8">
        <f t="shared" si="36"/>
        <v>79.888536154232071</v>
      </c>
      <c r="BC112" s="8">
        <f t="shared" si="37"/>
        <v>44.238667924758225</v>
      </c>
      <c r="BD112" s="8">
        <f t="shared" si="38"/>
        <v>55.858854636310781</v>
      </c>
      <c r="BE112" s="8">
        <f t="shared" si="39"/>
        <v>74.535264758181512</v>
      </c>
      <c r="BF112" s="8">
        <f t="shared" si="40"/>
        <v>28.647302584156364</v>
      </c>
      <c r="BG112" s="8">
        <f t="shared" si="41"/>
        <v>16.501206140031361</v>
      </c>
      <c r="BH112" s="8">
        <f t="shared" si="42"/>
        <v>44.160024624440368</v>
      </c>
    </row>
    <row r="113" spans="1:60" x14ac:dyDescent="0.2">
      <c r="A113" s="2">
        <v>1505700</v>
      </c>
      <c r="B113" s="2">
        <v>150570</v>
      </c>
      <c r="C113" s="1" t="s">
        <v>33</v>
      </c>
      <c r="D113" s="9" t="s">
        <v>134</v>
      </c>
      <c r="E113" s="23" t="s">
        <v>231</v>
      </c>
      <c r="F113" s="24">
        <v>43.370165745856355</v>
      </c>
      <c r="G113" s="23">
        <v>27.624309392265193</v>
      </c>
      <c r="H113" s="23">
        <v>19.337016574585636</v>
      </c>
      <c r="I113" s="26">
        <v>4.0025616394492474</v>
      </c>
      <c r="J113" s="27">
        <v>0</v>
      </c>
      <c r="K113" s="27" t="s">
        <v>231</v>
      </c>
      <c r="L113" s="29" t="s">
        <v>231</v>
      </c>
      <c r="M113" s="30">
        <v>4.0025616394492474</v>
      </c>
      <c r="N113" s="27">
        <v>64.040986231187958</v>
      </c>
      <c r="O113" s="27" t="s">
        <v>231</v>
      </c>
      <c r="P113" s="27">
        <v>8.0051232788984947</v>
      </c>
      <c r="Q113" s="27">
        <v>25.69060773480663</v>
      </c>
      <c r="R113" s="27">
        <v>42.541436464088399</v>
      </c>
      <c r="S113" s="29">
        <v>0.8005123278898495</v>
      </c>
      <c r="T113" s="27">
        <v>8.0051232788984947</v>
      </c>
      <c r="U113" s="11">
        <v>3.1243165557534289</v>
      </c>
      <c r="V113" s="29" t="s">
        <v>231</v>
      </c>
      <c r="W113" s="27">
        <v>2.8017931476144735</v>
      </c>
      <c r="X113" s="27">
        <v>6.4040986231187951</v>
      </c>
      <c r="Y113" s="27">
        <v>2.8017931476144735</v>
      </c>
      <c r="Z113" s="27" t="s">
        <v>231</v>
      </c>
      <c r="AA113" s="11" t="s">
        <v>231</v>
      </c>
      <c r="AB113" s="8">
        <v>0</v>
      </c>
      <c r="AC113" s="8">
        <f t="shared" si="44"/>
        <v>40.899686221568921</v>
      </c>
      <c r="AD113" s="8">
        <f t="shared" si="45"/>
        <v>15.580110497237563</v>
      </c>
      <c r="AE113" s="8">
        <f t="shared" si="46"/>
        <v>28.551940522474585</v>
      </c>
      <c r="AF113" s="8">
        <f t="shared" si="47"/>
        <v>29.210044386997907</v>
      </c>
      <c r="AG113" s="8">
        <f t="shared" si="48"/>
        <v>100</v>
      </c>
      <c r="AH113" s="8">
        <v>0</v>
      </c>
      <c r="AI113" s="8">
        <v>0</v>
      </c>
      <c r="AJ113" s="8">
        <f t="shared" si="49"/>
        <v>94.708472545340697</v>
      </c>
      <c r="AK113" s="8">
        <f t="shared" si="50"/>
        <v>71.088452757814508</v>
      </c>
      <c r="AL113" s="8">
        <v>0</v>
      </c>
      <c r="AM113" s="8">
        <f t="shared" si="52"/>
        <v>87.293757102779296</v>
      </c>
      <c r="AN113" s="8">
        <f t="shared" si="53"/>
        <v>33.356569167434913</v>
      </c>
      <c r="AO113" s="8">
        <f t="shared" si="54"/>
        <v>21.210598711064215</v>
      </c>
      <c r="AP113" s="8">
        <f t="shared" si="55"/>
        <v>23.382349318948741</v>
      </c>
      <c r="AQ113" s="8">
        <f t="shared" si="56"/>
        <v>75.907107891100551</v>
      </c>
      <c r="AR113" s="8">
        <f t="shared" si="57"/>
        <v>79.476531275986943</v>
      </c>
      <c r="AS113" s="8">
        <v>0</v>
      </c>
      <c r="AT113" s="8">
        <f t="shared" si="62"/>
        <v>22.010032777197402</v>
      </c>
      <c r="AU113" s="8">
        <f t="shared" si="58"/>
        <v>29.607652502746575</v>
      </c>
      <c r="AV113" s="8">
        <f t="shared" si="59"/>
        <v>43.016659987262791</v>
      </c>
      <c r="AW113" s="8">
        <v>0</v>
      </c>
      <c r="AX113" s="8">
        <v>0</v>
      </c>
      <c r="AY113" s="8">
        <f t="shared" si="33"/>
        <v>20.44984311078446</v>
      </c>
      <c r="AZ113" s="8">
        <f t="shared" si="34"/>
        <v>22.066025509856075</v>
      </c>
      <c r="BA113" s="8">
        <f t="shared" si="35"/>
        <v>44.783703386467721</v>
      </c>
      <c r="BB113" s="8">
        <f t="shared" si="36"/>
        <v>35.544226378907254</v>
      </c>
      <c r="BC113" s="8">
        <f t="shared" si="37"/>
        <v>87.293757102779296</v>
      </c>
      <c r="BD113" s="8">
        <f t="shared" si="38"/>
        <v>33.356569167434913</v>
      </c>
      <c r="BE113" s="8">
        <f t="shared" si="39"/>
        <v>22.296474015006478</v>
      </c>
      <c r="BF113" s="8">
        <f t="shared" si="40"/>
        <v>51.794546389029165</v>
      </c>
      <c r="BG113" s="8">
        <f t="shared" si="41"/>
        <v>18.926869053441354</v>
      </c>
      <c r="BH113" s="8">
        <f t="shared" si="42"/>
        <v>37.390223790411852</v>
      </c>
    </row>
    <row r="114" spans="1:60" x14ac:dyDescent="0.2">
      <c r="A114" s="2">
        <v>1505809</v>
      </c>
      <c r="B114" s="2">
        <v>150580</v>
      </c>
      <c r="C114" s="1" t="s">
        <v>33</v>
      </c>
      <c r="D114" s="9" t="s">
        <v>135</v>
      </c>
      <c r="E114" s="23">
        <v>189.27444794952683</v>
      </c>
      <c r="F114" s="24">
        <v>77.791798107255516</v>
      </c>
      <c r="G114" s="23">
        <v>22.082018927444796</v>
      </c>
      <c r="H114" s="23">
        <v>17.034700315457414</v>
      </c>
      <c r="I114" s="26" t="s">
        <v>231</v>
      </c>
      <c r="J114" s="27">
        <v>1.5999232036862232</v>
      </c>
      <c r="K114" s="27">
        <v>1.5999232036862232</v>
      </c>
      <c r="L114" s="29" t="s">
        <v>231</v>
      </c>
      <c r="M114" s="30">
        <v>3.1998464073724464</v>
      </c>
      <c r="N114" s="27">
        <v>51.197542517959143</v>
      </c>
      <c r="O114" s="27">
        <v>9.5995392221173379</v>
      </c>
      <c r="P114" s="27">
        <v>12.799385629489786</v>
      </c>
      <c r="Q114" s="27">
        <v>30.220820189274448</v>
      </c>
      <c r="R114" s="27">
        <v>24.542586750788644</v>
      </c>
      <c r="S114" s="29">
        <v>0.47997696110586696</v>
      </c>
      <c r="T114" s="27">
        <v>7.9996160184311149</v>
      </c>
      <c r="U114" s="11">
        <v>1.5666369005655558</v>
      </c>
      <c r="V114" s="29" t="s">
        <v>231</v>
      </c>
      <c r="W114" s="27">
        <v>2.0799001647920901</v>
      </c>
      <c r="X114" s="27">
        <v>6.0797081740076484</v>
      </c>
      <c r="Y114" s="27">
        <v>1.2799385629489786</v>
      </c>
      <c r="Z114" s="27">
        <v>0.31998464073724464</v>
      </c>
      <c r="AA114" s="11">
        <v>0.47997696110586691</v>
      </c>
      <c r="AB114" s="8">
        <f t="shared" si="43"/>
        <v>55.454216363354277</v>
      </c>
      <c r="AC114" s="8">
        <v>99</v>
      </c>
      <c r="AD114" s="8">
        <f t="shared" si="45"/>
        <v>36.529968454258665</v>
      </c>
      <c r="AE114" s="8">
        <f t="shared" si="46"/>
        <v>38.528644312030217</v>
      </c>
      <c r="AF114" s="8">
        <v>0</v>
      </c>
      <c r="AG114" s="8">
        <f t="shared" si="48"/>
        <v>80.494536262259402</v>
      </c>
      <c r="AH114" s="8">
        <f t="shared" si="63"/>
        <v>95.879367774291495</v>
      </c>
      <c r="AI114" s="8">
        <v>0</v>
      </c>
      <c r="AJ114" s="8">
        <f t="shared" si="49"/>
        <v>95.82811656797567</v>
      </c>
      <c r="AK114" s="8">
        <f t="shared" si="50"/>
        <v>79.752633453959191</v>
      </c>
      <c r="AL114" s="8">
        <f t="shared" si="51"/>
        <v>45.684700493934876</v>
      </c>
      <c r="AM114" s="8">
        <f t="shared" si="52"/>
        <v>76.301641769271939</v>
      </c>
      <c r="AN114" s="8">
        <f t="shared" si="53"/>
        <v>7.4725455980781454</v>
      </c>
      <c r="AO114" s="8">
        <v>0</v>
      </c>
      <c r="AP114" s="8">
        <f t="shared" si="55"/>
        <v>14.01975782085537</v>
      </c>
      <c r="AQ114" s="8">
        <f t="shared" si="56"/>
        <v>75.927975217665534</v>
      </c>
      <c r="AR114" s="8">
        <f t="shared" si="57"/>
        <v>92.866287994150582</v>
      </c>
      <c r="AS114" s="8">
        <v>0</v>
      </c>
      <c r="AT114" s="8">
        <f t="shared" si="62"/>
        <v>14.793613999737259</v>
      </c>
      <c r="AU114" s="8">
        <f t="shared" si="58"/>
        <v>27.221935027776826</v>
      </c>
      <c r="AV114" s="8">
        <f t="shared" si="59"/>
        <v>15.903388768464941</v>
      </c>
      <c r="AW114" s="8">
        <f t="shared" si="60"/>
        <v>6.3670912552314691</v>
      </c>
      <c r="AX114" s="8">
        <f t="shared" si="61"/>
        <v>14.834815996356413</v>
      </c>
      <c r="AY114" s="8">
        <f t="shared" si="33"/>
        <v>77.227108181677139</v>
      </c>
      <c r="AZ114" s="8">
        <f t="shared" si="34"/>
        <v>37.529306383144444</v>
      </c>
      <c r="BA114" s="8">
        <f t="shared" si="35"/>
        <v>54.440404120905313</v>
      </c>
      <c r="BB114" s="8">
        <f t="shared" si="36"/>
        <v>62.718666973947037</v>
      </c>
      <c r="BC114" s="8">
        <f t="shared" si="37"/>
        <v>76.301641769271939</v>
      </c>
      <c r="BD114" s="8">
        <f t="shared" si="38"/>
        <v>7.4725455980781454</v>
      </c>
      <c r="BE114" s="8">
        <f t="shared" si="39"/>
        <v>7.0098789104276849</v>
      </c>
      <c r="BF114" s="8">
        <f t="shared" si="40"/>
        <v>56.264754403938703</v>
      </c>
      <c r="BG114" s="8">
        <f t="shared" si="41"/>
        <v>15.82416900951338</v>
      </c>
      <c r="BH114" s="8">
        <f t="shared" si="42"/>
        <v>43.86538615010042</v>
      </c>
    </row>
    <row r="115" spans="1:60" x14ac:dyDescent="0.2">
      <c r="A115" s="2">
        <v>1505908</v>
      </c>
      <c r="B115" s="2">
        <v>150590</v>
      </c>
      <c r="C115" s="1" t="s">
        <v>40</v>
      </c>
      <c r="D115" s="9" t="s">
        <v>136</v>
      </c>
      <c r="E115" s="23" t="s">
        <v>231</v>
      </c>
      <c r="F115" s="24">
        <v>48.802395209580837</v>
      </c>
      <c r="G115" s="23">
        <v>13.473053892215569</v>
      </c>
      <c r="H115" s="23">
        <v>10.479041916167663</v>
      </c>
      <c r="I115" s="26" t="s">
        <v>231</v>
      </c>
      <c r="J115" s="27">
        <v>2.4632361997191912</v>
      </c>
      <c r="K115" s="27">
        <v>2.4632361997191912</v>
      </c>
      <c r="L115" s="29" t="s">
        <v>231</v>
      </c>
      <c r="M115" s="30">
        <v>2.4632361997191912</v>
      </c>
      <c r="N115" s="27">
        <v>41.875015395226249</v>
      </c>
      <c r="O115" s="27">
        <v>2.4632361997191912</v>
      </c>
      <c r="P115" s="27">
        <v>2.4632361997191912</v>
      </c>
      <c r="Q115" s="27">
        <v>29.191616766467064</v>
      </c>
      <c r="R115" s="27">
        <v>38.922155688622759</v>
      </c>
      <c r="S115" s="29">
        <v>1.2316180998595956</v>
      </c>
      <c r="T115" s="27" t="s">
        <v>231</v>
      </c>
      <c r="U115" s="11" t="s">
        <v>231</v>
      </c>
      <c r="V115" s="29" t="s">
        <v>231</v>
      </c>
      <c r="W115" s="27">
        <v>1.4779417198315146</v>
      </c>
      <c r="X115" s="27">
        <v>4.9264723994383823</v>
      </c>
      <c r="Y115" s="27">
        <v>0.73897085991575728</v>
      </c>
      <c r="Z115" s="27" t="s">
        <v>231</v>
      </c>
      <c r="AA115" s="11">
        <v>0.49264723994383819</v>
      </c>
      <c r="AB115" s="8">
        <v>0</v>
      </c>
      <c r="AC115" s="8">
        <f t="shared" si="44"/>
        <v>52.549589832804266</v>
      </c>
      <c r="AD115" s="8">
        <f t="shared" si="45"/>
        <v>69.071856287425135</v>
      </c>
      <c r="AE115" s="8">
        <f t="shared" si="46"/>
        <v>66.93649737561914</v>
      </c>
      <c r="AF115" s="8">
        <v>0</v>
      </c>
      <c r="AG115" s="8">
        <f t="shared" si="48"/>
        <v>69.969455871123486</v>
      </c>
      <c r="AH115" s="8">
        <f t="shared" si="63"/>
        <v>92.312728786903875</v>
      </c>
      <c r="AI115" s="8">
        <v>0</v>
      </c>
      <c r="AJ115" s="8">
        <f t="shared" si="49"/>
        <v>96.855555917640302</v>
      </c>
      <c r="AK115" s="8">
        <f t="shared" si="50"/>
        <v>86.04160558165043</v>
      </c>
      <c r="AL115" s="8">
        <f t="shared" si="51"/>
        <v>93.976666112614666</v>
      </c>
      <c r="AM115" s="8">
        <f t="shared" si="52"/>
        <v>100</v>
      </c>
      <c r="AN115" s="8">
        <f t="shared" si="53"/>
        <v>13.353048095778</v>
      </c>
      <c r="AO115" s="8">
        <f t="shared" si="54"/>
        <v>13.954849647176227</v>
      </c>
      <c r="AP115" s="8">
        <f t="shared" si="55"/>
        <v>35.974617298360435</v>
      </c>
      <c r="AQ115" s="8">
        <v>0</v>
      </c>
      <c r="AR115" s="8">
        <v>0</v>
      </c>
      <c r="AS115" s="8">
        <v>0</v>
      </c>
      <c r="AT115" s="8">
        <f t="shared" si="62"/>
        <v>8.7761234175729363</v>
      </c>
      <c r="AU115" s="8">
        <f t="shared" si="58"/>
        <v>18.740505479869633</v>
      </c>
      <c r="AV115" s="8">
        <f t="shared" si="59"/>
        <v>6.2655401850710613</v>
      </c>
      <c r="AW115" s="8">
        <v>0</v>
      </c>
      <c r="AX115" s="8">
        <f t="shared" si="61"/>
        <v>15.441933858695226</v>
      </c>
      <c r="AY115" s="8">
        <f t="shared" si="33"/>
        <v>26.274794916402133</v>
      </c>
      <c r="AZ115" s="8">
        <f t="shared" si="34"/>
        <v>68.00417683152213</v>
      </c>
      <c r="BA115" s="8">
        <f t="shared" si="35"/>
        <v>51.827548115133524</v>
      </c>
      <c r="BB115" s="8">
        <f t="shared" si="36"/>
        <v>90.009135847132541</v>
      </c>
      <c r="BC115" s="8">
        <f t="shared" si="37"/>
        <v>100</v>
      </c>
      <c r="BD115" s="8">
        <f t="shared" si="38"/>
        <v>13.353048095778</v>
      </c>
      <c r="BE115" s="8">
        <f t="shared" si="39"/>
        <v>24.96473347276833</v>
      </c>
      <c r="BF115" s="8">
        <f t="shared" si="40"/>
        <v>0</v>
      </c>
      <c r="BG115" s="8">
        <f t="shared" si="41"/>
        <v>9.8448205882417703</v>
      </c>
      <c r="BH115" s="8">
        <f t="shared" si="42"/>
        <v>42.697584207442041</v>
      </c>
    </row>
    <row r="116" spans="1:60" x14ac:dyDescent="0.2">
      <c r="A116" s="2">
        <v>1506005</v>
      </c>
      <c r="B116" s="2">
        <v>150600</v>
      </c>
      <c r="C116" s="1" t="s">
        <v>37</v>
      </c>
      <c r="D116" s="9" t="s">
        <v>137</v>
      </c>
      <c r="E116" s="23">
        <v>143.06151645207439</v>
      </c>
      <c r="F116" s="24">
        <v>69.384835479256083</v>
      </c>
      <c r="G116" s="23">
        <v>11.444921316165951</v>
      </c>
      <c r="H116" s="23">
        <v>8.5836909871244629</v>
      </c>
      <c r="I116" s="26" t="s">
        <v>231</v>
      </c>
      <c r="J116" s="27">
        <v>0</v>
      </c>
      <c r="K116" s="27" t="s">
        <v>231</v>
      </c>
      <c r="L116" s="29" t="s">
        <v>231</v>
      </c>
      <c r="M116" s="30">
        <v>22.486437867161367</v>
      </c>
      <c r="N116" s="27">
        <v>64.648508868088939</v>
      </c>
      <c r="O116" s="27">
        <v>8.4324142001855122</v>
      </c>
      <c r="P116" s="27">
        <v>14.054023666975857</v>
      </c>
      <c r="Q116" s="27">
        <v>27.896995708154503</v>
      </c>
      <c r="R116" s="27">
        <v>64.949928469241769</v>
      </c>
      <c r="S116" s="29">
        <v>0.92756556202040641</v>
      </c>
      <c r="T116" s="27">
        <v>2.8108047333951709</v>
      </c>
      <c r="U116" s="11" t="s">
        <v>231</v>
      </c>
      <c r="V116" s="29" t="s">
        <v>231</v>
      </c>
      <c r="W116" s="27">
        <v>3.091885206734688</v>
      </c>
      <c r="X116" s="27">
        <v>9.2756556202040645</v>
      </c>
      <c r="Y116" s="27">
        <v>1.4054023666975857</v>
      </c>
      <c r="Z116" s="27" t="s">
        <v>231</v>
      </c>
      <c r="AA116" s="11">
        <v>0.56216094667903416</v>
      </c>
      <c r="AB116" s="8">
        <f t="shared" si="43"/>
        <v>69.605290930837967</v>
      </c>
      <c r="AC116" s="8">
        <f t="shared" si="44"/>
        <v>96.690480203315886</v>
      </c>
      <c r="AD116" s="8">
        <f t="shared" si="45"/>
        <v>76.738197424892704</v>
      </c>
      <c r="AE116" s="8">
        <f t="shared" si="46"/>
        <v>75.149684734806343</v>
      </c>
      <c r="AF116" s="8">
        <v>0</v>
      </c>
      <c r="AG116" s="8">
        <f t="shared" si="48"/>
        <v>100</v>
      </c>
      <c r="AH116" s="8">
        <v>0</v>
      </c>
      <c r="AI116" s="8">
        <v>0</v>
      </c>
      <c r="AJ116" s="8">
        <f t="shared" si="49"/>
        <v>68.926774744566131</v>
      </c>
      <c r="AK116" s="8">
        <f t="shared" si="50"/>
        <v>70.678618291246423</v>
      </c>
      <c r="AL116" s="8">
        <f t="shared" si="51"/>
        <v>53.582734147344958</v>
      </c>
      <c r="AM116" s="8">
        <f t="shared" si="52"/>
        <v>73.425052003976475</v>
      </c>
      <c r="AN116" s="8">
        <f t="shared" si="53"/>
        <v>20.750052612354143</v>
      </c>
      <c r="AO116" s="8">
        <f t="shared" si="54"/>
        <v>66.133997854811199</v>
      </c>
      <c r="AP116" s="8">
        <f t="shared" si="55"/>
        <v>27.093476554645285</v>
      </c>
      <c r="AQ116" s="8">
        <f t="shared" si="56"/>
        <v>95.588679520712077</v>
      </c>
      <c r="AR116" s="8">
        <v>0</v>
      </c>
      <c r="AS116" s="8">
        <v>0</v>
      </c>
      <c r="AT116" s="8">
        <f t="shared" si="62"/>
        <v>24.909944304862535</v>
      </c>
      <c r="AU116" s="8">
        <f t="shared" si="58"/>
        <v>50.726411476968678</v>
      </c>
      <c r="AV116" s="8">
        <f t="shared" si="59"/>
        <v>18.138644471246629</v>
      </c>
      <c r="AW116" s="8">
        <v>0</v>
      </c>
      <c r="AX116" s="8">
        <f t="shared" si="61"/>
        <v>18.772800809297934</v>
      </c>
      <c r="AY116" s="8">
        <f t="shared" si="33"/>
        <v>83.147885567076926</v>
      </c>
      <c r="AZ116" s="8">
        <f t="shared" si="34"/>
        <v>75.943941079849523</v>
      </c>
      <c r="BA116" s="8">
        <f t="shared" si="35"/>
        <v>33.785354948913223</v>
      </c>
      <c r="BB116" s="8">
        <f t="shared" si="36"/>
        <v>62.130676219295694</v>
      </c>
      <c r="BC116" s="8">
        <f t="shared" si="37"/>
        <v>73.425052003976475</v>
      </c>
      <c r="BD116" s="8">
        <f t="shared" si="38"/>
        <v>20.750052612354143</v>
      </c>
      <c r="BE116" s="8">
        <f t="shared" si="39"/>
        <v>46.613737204728238</v>
      </c>
      <c r="BF116" s="8">
        <f t="shared" si="40"/>
        <v>31.862893173570694</v>
      </c>
      <c r="BG116" s="8">
        <f t="shared" si="41"/>
        <v>22.509560212475158</v>
      </c>
      <c r="BH116" s="8">
        <f t="shared" si="42"/>
        <v>50.018794780248896</v>
      </c>
    </row>
    <row r="117" spans="1:60" x14ac:dyDescent="0.2">
      <c r="A117" s="2">
        <v>1506104</v>
      </c>
      <c r="B117" s="2">
        <v>150610</v>
      </c>
      <c r="C117" s="1" t="s">
        <v>46</v>
      </c>
      <c r="D117" s="9" t="s">
        <v>138</v>
      </c>
      <c r="E117" s="23">
        <v>561.79775280898878</v>
      </c>
      <c r="F117" s="24">
        <v>43.820224719101127</v>
      </c>
      <c r="G117" s="23" t="s">
        <v>231</v>
      </c>
      <c r="H117" s="23" t="s">
        <v>231</v>
      </c>
      <c r="I117" s="26" t="s">
        <v>231</v>
      </c>
      <c r="J117" s="27">
        <v>0</v>
      </c>
      <c r="K117" s="27" t="s">
        <v>231</v>
      </c>
      <c r="L117" s="29" t="s">
        <v>231</v>
      </c>
      <c r="M117" s="30">
        <v>27.647221454243848</v>
      </c>
      <c r="N117" s="27">
        <v>119.80462630172333</v>
      </c>
      <c r="O117" s="27" t="s">
        <v>231</v>
      </c>
      <c r="P117" s="27">
        <v>46.078702423739749</v>
      </c>
      <c r="Q117" s="27">
        <v>22.471910112359549</v>
      </c>
      <c r="R117" s="27">
        <v>66.292134831460672</v>
      </c>
      <c r="S117" s="29">
        <v>1.0137314533222743</v>
      </c>
      <c r="T117" s="27">
        <v>36.862961938991795</v>
      </c>
      <c r="U117" s="11">
        <v>18.367159518780419</v>
      </c>
      <c r="V117" s="29" t="s">
        <v>231</v>
      </c>
      <c r="W117" s="27">
        <v>2.7647221454243849</v>
      </c>
      <c r="X117" s="27">
        <v>9.2157404847479487</v>
      </c>
      <c r="Y117" s="27">
        <v>4.6078702423739744</v>
      </c>
      <c r="Z117" s="27">
        <v>0.92157404847479496</v>
      </c>
      <c r="AA117" s="11">
        <v>0.92157404847479496</v>
      </c>
      <c r="AB117" s="8">
        <v>0</v>
      </c>
      <c r="AC117" s="8">
        <f t="shared" si="44"/>
        <v>41.864878081133391</v>
      </c>
      <c r="AD117" s="8">
        <v>0</v>
      </c>
      <c r="AE117" s="8">
        <v>0</v>
      </c>
      <c r="AF117" s="8">
        <v>0</v>
      </c>
      <c r="AG117" s="8">
        <f t="shared" si="48"/>
        <v>100</v>
      </c>
      <c r="AH117" s="8">
        <v>0</v>
      </c>
      <c r="AI117" s="8">
        <v>0</v>
      </c>
      <c r="AJ117" s="8">
        <f t="shared" si="49"/>
        <v>61.728405678564933</v>
      </c>
      <c r="AK117" s="8">
        <f t="shared" si="50"/>
        <v>33.470329096148212</v>
      </c>
      <c r="AL117" s="8">
        <v>0</v>
      </c>
      <c r="AM117" s="8">
        <f t="shared" si="52"/>
        <v>0</v>
      </c>
      <c r="AN117" s="8">
        <f t="shared" si="53"/>
        <v>51.747063202629093</v>
      </c>
      <c r="AO117" s="8">
        <f t="shared" si="54"/>
        <v>68.824784549844935</v>
      </c>
      <c r="AP117" s="8">
        <f t="shared" si="55"/>
        <v>29.610315958118001</v>
      </c>
      <c r="AQ117" s="8">
        <v>0</v>
      </c>
      <c r="AR117" s="8">
        <v>0</v>
      </c>
      <c r="AS117" s="8">
        <v>0</v>
      </c>
      <c r="AT117" s="8">
        <f t="shared" si="62"/>
        <v>21.639451704005783</v>
      </c>
      <c r="AU117" s="8">
        <f t="shared" si="58"/>
        <v>50.285767844998311</v>
      </c>
      <c r="AV117" s="8">
        <f t="shared" si="59"/>
        <v>75.193622625934452</v>
      </c>
      <c r="AW117" s="8">
        <f t="shared" si="60"/>
        <v>31.808084634727084</v>
      </c>
      <c r="AX117" s="8">
        <f t="shared" si="61"/>
        <v>35.994688097592473</v>
      </c>
      <c r="AY117" s="8">
        <f t="shared" si="33"/>
        <v>20.932439040566695</v>
      </c>
      <c r="AZ117" s="8">
        <f t="shared" si="34"/>
        <v>0</v>
      </c>
      <c r="BA117" s="8">
        <f t="shared" si="35"/>
        <v>32.345681135712987</v>
      </c>
      <c r="BB117" s="8">
        <f t="shared" si="36"/>
        <v>16.735164548074106</v>
      </c>
      <c r="BC117" s="8">
        <f t="shared" si="37"/>
        <v>0</v>
      </c>
      <c r="BD117" s="8">
        <f t="shared" si="38"/>
        <v>51.747063202629093</v>
      </c>
      <c r="BE117" s="8">
        <f t="shared" si="39"/>
        <v>49.217550253981472</v>
      </c>
      <c r="BF117" s="8">
        <f t="shared" si="40"/>
        <v>0</v>
      </c>
      <c r="BG117" s="8">
        <f t="shared" si="41"/>
        <v>42.984322981451626</v>
      </c>
      <c r="BH117" s="8">
        <f t="shared" si="42"/>
        <v>23.773580129157331</v>
      </c>
    </row>
    <row r="118" spans="1:60" x14ac:dyDescent="0.2">
      <c r="A118" s="2">
        <v>1506112</v>
      </c>
      <c r="B118" s="2">
        <v>150611</v>
      </c>
      <c r="C118" s="1" t="s">
        <v>46</v>
      </c>
      <c r="D118" s="9" t="s">
        <v>139</v>
      </c>
      <c r="E118" s="23" t="s">
        <v>231</v>
      </c>
      <c r="F118" s="24">
        <v>46.218487394957982</v>
      </c>
      <c r="G118" s="23">
        <v>16.806722689075631</v>
      </c>
      <c r="H118" s="23">
        <v>16.806722689075631</v>
      </c>
      <c r="I118" s="26" t="s">
        <v>231</v>
      </c>
      <c r="J118" s="27">
        <v>0</v>
      </c>
      <c r="K118" s="27" t="s">
        <v>231</v>
      </c>
      <c r="L118" s="29" t="s">
        <v>231</v>
      </c>
      <c r="M118" s="30" t="s">
        <v>231</v>
      </c>
      <c r="N118" s="27">
        <v>147.51822283929192</v>
      </c>
      <c r="O118" s="27">
        <v>8.6775425199583474</v>
      </c>
      <c r="P118" s="27">
        <v>8.6775425199583474</v>
      </c>
      <c r="Q118" s="27">
        <v>25.210084033613445</v>
      </c>
      <c r="R118" s="27">
        <v>49.579831932773111</v>
      </c>
      <c r="S118" s="29">
        <v>0</v>
      </c>
      <c r="T118" s="27">
        <v>26.032627559875042</v>
      </c>
      <c r="U118" s="11" t="s">
        <v>231</v>
      </c>
      <c r="V118" s="29" t="s">
        <v>231</v>
      </c>
      <c r="W118" s="27">
        <v>0.86775425199583478</v>
      </c>
      <c r="X118" s="27">
        <v>8.6775425199583474</v>
      </c>
      <c r="Y118" s="27">
        <v>4.3387712599791737</v>
      </c>
      <c r="Z118" s="27">
        <v>0.86775425199583478</v>
      </c>
      <c r="AA118" s="11" t="s">
        <v>231</v>
      </c>
      <c r="AB118" s="8">
        <v>0</v>
      </c>
      <c r="AC118" s="8">
        <f t="shared" si="44"/>
        <v>47.008167626380185</v>
      </c>
      <c r="AD118" s="8">
        <f t="shared" si="45"/>
        <v>56.470588235294109</v>
      </c>
      <c r="AE118" s="8">
        <f t="shared" si="46"/>
        <v>39.516547359684608</v>
      </c>
      <c r="AF118" s="8">
        <v>0</v>
      </c>
      <c r="AG118" s="8">
        <f t="shared" si="48"/>
        <v>100</v>
      </c>
      <c r="AH118" s="8">
        <v>0</v>
      </c>
      <c r="AI118" s="8">
        <v>0</v>
      </c>
      <c r="AJ118" s="8">
        <v>0</v>
      </c>
      <c r="AK118" s="8">
        <f t="shared" si="50"/>
        <v>14.77475075260603</v>
      </c>
      <c r="AL118" s="8">
        <f t="shared" si="51"/>
        <v>51.923930092433004</v>
      </c>
      <c r="AM118" s="8">
        <f t="shared" si="52"/>
        <v>85.752058023819274</v>
      </c>
      <c r="AN118" s="8">
        <f t="shared" si="53"/>
        <v>36.102110779959588</v>
      </c>
      <c r="AO118" s="8">
        <f t="shared" si="54"/>
        <v>35.320814110589907</v>
      </c>
      <c r="AP118" s="8">
        <f t="shared" si="55"/>
        <v>0</v>
      </c>
      <c r="AQ118" s="8">
        <f t="shared" si="56"/>
        <v>7.5998576327728138</v>
      </c>
      <c r="AR118" s="8">
        <v>0</v>
      </c>
      <c r="AS118" s="8">
        <v>0</v>
      </c>
      <c r="AT118" s="8">
        <f t="shared" si="62"/>
        <v>2.6763712306983418</v>
      </c>
      <c r="AU118" s="8">
        <f t="shared" si="58"/>
        <v>46.327610959954605</v>
      </c>
      <c r="AV118" s="8">
        <f t="shared" si="59"/>
        <v>70.399371080556719</v>
      </c>
      <c r="AW118" s="8">
        <f t="shared" si="60"/>
        <v>29.532065362618543</v>
      </c>
      <c r="AX118" s="8">
        <v>0</v>
      </c>
      <c r="AY118" s="8">
        <f t="shared" si="33"/>
        <v>23.504083813190093</v>
      </c>
      <c r="AZ118" s="8">
        <f t="shared" si="34"/>
        <v>47.993567797489362</v>
      </c>
      <c r="BA118" s="8">
        <f t="shared" si="35"/>
        <v>20</v>
      </c>
      <c r="BB118" s="8">
        <f t="shared" si="36"/>
        <v>33.349340422519518</v>
      </c>
      <c r="BC118" s="8">
        <f t="shared" si="37"/>
        <v>85.752058023819274</v>
      </c>
      <c r="BD118" s="8">
        <f t="shared" si="38"/>
        <v>36.102110779959588</v>
      </c>
      <c r="BE118" s="8">
        <f t="shared" si="39"/>
        <v>17.660407055294954</v>
      </c>
      <c r="BF118" s="8">
        <f t="shared" si="40"/>
        <v>2.5332858775909379</v>
      </c>
      <c r="BG118" s="8">
        <f t="shared" si="41"/>
        <v>29.787083726765644</v>
      </c>
      <c r="BH118" s="8">
        <f t="shared" si="42"/>
        <v>32.964659721847703</v>
      </c>
    </row>
    <row r="119" spans="1:60" x14ac:dyDescent="0.2">
      <c r="A119" s="2">
        <v>1506138</v>
      </c>
      <c r="B119" s="2">
        <v>150613</v>
      </c>
      <c r="C119" s="1" t="s">
        <v>35</v>
      </c>
      <c r="D119" s="9" t="s">
        <v>140</v>
      </c>
      <c r="E119" s="23">
        <v>59.559261465157839</v>
      </c>
      <c r="F119" s="24">
        <v>18.284693269803455</v>
      </c>
      <c r="G119" s="23">
        <v>20.250148898153661</v>
      </c>
      <c r="H119" s="23">
        <v>17.272185824895772</v>
      </c>
      <c r="I119" s="26" t="s">
        <v>231</v>
      </c>
      <c r="J119" s="27">
        <v>0</v>
      </c>
      <c r="K119" s="27" t="s">
        <v>231</v>
      </c>
      <c r="L119" s="29">
        <v>1.1682652429407572</v>
      </c>
      <c r="M119" s="30">
        <v>56.076731661156344</v>
      </c>
      <c r="N119" s="27">
        <v>115.65825905113496</v>
      </c>
      <c r="O119" s="27">
        <v>15.187448158229845</v>
      </c>
      <c r="P119" s="27">
        <v>47.89887496057105</v>
      </c>
      <c r="Q119" s="27">
        <v>16.43835616438356</v>
      </c>
      <c r="R119" s="27">
        <v>62.954139368671825</v>
      </c>
      <c r="S119" s="29">
        <v>4.0772456978632432</v>
      </c>
      <c r="T119" s="27">
        <v>28.038365830578172</v>
      </c>
      <c r="U119" s="11">
        <v>1.1583995551745707</v>
      </c>
      <c r="V119" s="29" t="s">
        <v>231</v>
      </c>
      <c r="W119" s="27">
        <v>11.332172856525345</v>
      </c>
      <c r="X119" s="27">
        <v>13.318223769524632</v>
      </c>
      <c r="Y119" s="27">
        <v>3.7384487774104231</v>
      </c>
      <c r="Z119" s="27">
        <v>2.570183534469666</v>
      </c>
      <c r="AA119" s="11">
        <v>1.9860509129992874</v>
      </c>
      <c r="AB119" s="8">
        <f t="shared" si="43"/>
        <v>95.174900963865909</v>
      </c>
      <c r="AC119" s="8">
        <v>0</v>
      </c>
      <c r="AD119" s="8">
        <f t="shared" si="45"/>
        <v>43.454437164979154</v>
      </c>
      <c r="AE119" s="8">
        <f t="shared" si="46"/>
        <v>37.499540437797336</v>
      </c>
      <c r="AF119" s="8">
        <v>0</v>
      </c>
      <c r="AG119" s="8">
        <f t="shared" si="48"/>
        <v>100</v>
      </c>
      <c r="AH119" s="8">
        <v>0</v>
      </c>
      <c r="AI119" s="8">
        <f t="shared" si="65"/>
        <v>73.672377516209053</v>
      </c>
      <c r="AJ119" s="8">
        <f t="shared" si="49"/>
        <v>22.074329241948515</v>
      </c>
      <c r="AK119" s="8">
        <f t="shared" si="50"/>
        <v>36.267466366635212</v>
      </c>
      <c r="AL119" s="8">
        <f t="shared" si="51"/>
        <v>7.870848506974883</v>
      </c>
      <c r="AM119" s="8">
        <v>0</v>
      </c>
      <c r="AN119" s="8">
        <f t="shared" si="53"/>
        <v>86.220645659534483</v>
      </c>
      <c r="AO119" s="8">
        <f t="shared" si="54"/>
        <v>62.132941900174686</v>
      </c>
      <c r="AP119" s="8">
        <v>99</v>
      </c>
      <c r="AQ119" s="8">
        <f t="shared" si="56"/>
        <v>0</v>
      </c>
      <c r="AR119" s="8">
        <f t="shared" si="57"/>
        <v>96.375481119867402</v>
      </c>
      <c r="AS119" s="8">
        <v>0</v>
      </c>
      <c r="AT119" s="8">
        <v>99</v>
      </c>
      <c r="AU119" s="8">
        <f t="shared" si="58"/>
        <v>80.457328352038815</v>
      </c>
      <c r="AV119" s="8">
        <f t="shared" si="59"/>
        <v>59.70406125750538</v>
      </c>
      <c r="AW119" s="8">
        <v>99</v>
      </c>
      <c r="AX119" s="8">
        <f t="shared" si="61"/>
        <v>87.000899307598516</v>
      </c>
      <c r="AY119" s="8">
        <f t="shared" si="33"/>
        <v>47.587450481932954</v>
      </c>
      <c r="AZ119" s="8">
        <f t="shared" si="34"/>
        <v>40.476988801388245</v>
      </c>
      <c r="BA119" s="8">
        <f t="shared" si="35"/>
        <v>39.149341351631513</v>
      </c>
      <c r="BB119" s="8">
        <f t="shared" si="36"/>
        <v>22.069157436805046</v>
      </c>
      <c r="BC119" s="8">
        <f t="shared" si="37"/>
        <v>0</v>
      </c>
      <c r="BD119" s="8">
        <f t="shared" si="38"/>
        <v>86.220645659534483</v>
      </c>
      <c r="BE119" s="8">
        <f t="shared" si="39"/>
        <v>80.566470950087336</v>
      </c>
      <c r="BF119" s="8">
        <f t="shared" si="40"/>
        <v>32.125160373289134</v>
      </c>
      <c r="BG119" s="8">
        <f t="shared" si="41"/>
        <v>85.032457783428541</v>
      </c>
      <c r="BH119" s="8">
        <f t="shared" si="42"/>
        <v>48.136408093121915</v>
      </c>
    </row>
    <row r="120" spans="1:60" x14ac:dyDescent="0.2">
      <c r="A120" s="2">
        <v>1506161</v>
      </c>
      <c r="B120" s="2">
        <v>150616</v>
      </c>
      <c r="C120" s="1" t="s">
        <v>35</v>
      </c>
      <c r="D120" s="9" t="s">
        <v>141</v>
      </c>
      <c r="E120" s="23">
        <v>370.37037037037038</v>
      </c>
      <c r="F120" s="24">
        <v>12.222222222222221</v>
      </c>
      <c r="G120" s="23">
        <v>33.333333333333336</v>
      </c>
      <c r="H120" s="23">
        <v>25.925925925925924</v>
      </c>
      <c r="I120" s="26">
        <v>5.4395126196692773</v>
      </c>
      <c r="J120" s="27">
        <v>0</v>
      </c>
      <c r="K120" s="27">
        <v>5.4395126196692773</v>
      </c>
      <c r="L120" s="29" t="s">
        <v>231</v>
      </c>
      <c r="M120" s="30">
        <v>21.758050478677109</v>
      </c>
      <c r="N120" s="27">
        <v>70.713664055700619</v>
      </c>
      <c r="O120" s="27">
        <v>21.758050478677109</v>
      </c>
      <c r="P120" s="27">
        <v>54.395126196692772</v>
      </c>
      <c r="Q120" s="27">
        <v>34.444444444444443</v>
      </c>
      <c r="R120" s="27">
        <v>92.222222222222229</v>
      </c>
      <c r="S120" s="29">
        <v>3.2637075718015662</v>
      </c>
      <c r="T120" s="27">
        <v>32.637075718015666</v>
      </c>
      <c r="U120" s="11">
        <v>5.492091388400703</v>
      </c>
      <c r="V120" s="29" t="s">
        <v>231</v>
      </c>
      <c r="W120" s="27">
        <v>3.2637075718015667</v>
      </c>
      <c r="X120" s="27">
        <v>11.422976501305484</v>
      </c>
      <c r="Y120" s="27">
        <v>2.7197563098346387</v>
      </c>
      <c r="Z120" s="27">
        <v>2.1758050478677111</v>
      </c>
      <c r="AA120" s="11">
        <v>1.6318537859007833</v>
      </c>
      <c r="AB120" s="8">
        <f t="shared" si="43"/>
        <v>0</v>
      </c>
      <c r="AC120" s="8">
        <v>0</v>
      </c>
      <c r="AD120" s="8">
        <v>0</v>
      </c>
      <c r="AE120" s="8">
        <f t="shared" si="46"/>
        <v>0</v>
      </c>
      <c r="AF120" s="8">
        <f t="shared" si="47"/>
        <v>0</v>
      </c>
      <c r="AG120" s="8">
        <f t="shared" si="48"/>
        <v>100</v>
      </c>
      <c r="AH120" s="8">
        <f t="shared" si="63"/>
        <v>80.01672077426521</v>
      </c>
      <c r="AI120" s="8">
        <v>0</v>
      </c>
      <c r="AJ120" s="8">
        <f t="shared" si="49"/>
        <v>69.942744733785275</v>
      </c>
      <c r="AK120" s="8">
        <f t="shared" si="50"/>
        <v>66.587067639492446</v>
      </c>
      <c r="AL120" s="8">
        <v>0</v>
      </c>
      <c r="AM120" s="8">
        <v>0</v>
      </c>
      <c r="AN120" s="8">
        <v>0</v>
      </c>
      <c r="AO120" s="8">
        <v>99</v>
      </c>
      <c r="AP120" s="8">
        <f t="shared" si="55"/>
        <v>95.330387628037755</v>
      </c>
      <c r="AQ120" s="8">
        <v>0</v>
      </c>
      <c r="AR120" s="8">
        <f t="shared" si="57"/>
        <v>59.12322636701721</v>
      </c>
      <c r="AS120" s="8">
        <v>0</v>
      </c>
      <c r="AT120" s="8">
        <f t="shared" si="62"/>
        <v>26.627570284281859</v>
      </c>
      <c r="AU120" s="8">
        <f t="shared" si="58"/>
        <v>66.518802912808425</v>
      </c>
      <c r="AV120" s="8">
        <f t="shared" si="59"/>
        <v>41.555096540222884</v>
      </c>
      <c r="AW120" s="8">
        <f t="shared" si="60"/>
        <v>84.849049355026708</v>
      </c>
      <c r="AX120" s="8">
        <f t="shared" si="61"/>
        <v>70.028944277994427</v>
      </c>
      <c r="AY120" s="8">
        <f t="shared" si="33"/>
        <v>0</v>
      </c>
      <c r="AZ120" s="8">
        <f t="shared" si="34"/>
        <v>0</v>
      </c>
      <c r="BA120" s="8">
        <f t="shared" si="35"/>
        <v>49.991893101610096</v>
      </c>
      <c r="BB120" s="8">
        <f t="shared" si="36"/>
        <v>33.293533819746223</v>
      </c>
      <c r="BC120" s="8">
        <f t="shared" si="37"/>
        <v>0</v>
      </c>
      <c r="BD120" s="8">
        <f t="shared" si="38"/>
        <v>0</v>
      </c>
      <c r="BE120" s="8">
        <f t="shared" si="39"/>
        <v>97.165193814018878</v>
      </c>
      <c r="BF120" s="8">
        <f t="shared" si="40"/>
        <v>19.70774212233907</v>
      </c>
      <c r="BG120" s="8">
        <f t="shared" si="41"/>
        <v>57.915892674066853</v>
      </c>
      <c r="BH120" s="8">
        <f t="shared" si="42"/>
        <v>28.674917281309018</v>
      </c>
    </row>
    <row r="121" spans="1:60" x14ac:dyDescent="0.2">
      <c r="A121" s="2">
        <v>1506187</v>
      </c>
      <c r="B121" s="2">
        <v>150618</v>
      </c>
      <c r="C121" s="1" t="s">
        <v>30</v>
      </c>
      <c r="D121" s="9" t="s">
        <v>142</v>
      </c>
      <c r="E121" s="23" t="s">
        <v>231</v>
      </c>
      <c r="F121" s="24">
        <v>41.785714285714285</v>
      </c>
      <c r="G121" s="23">
        <v>10.714285714285714</v>
      </c>
      <c r="H121" s="23">
        <v>8.9285714285714288</v>
      </c>
      <c r="I121" s="26" t="s">
        <v>231</v>
      </c>
      <c r="J121" s="27">
        <v>0</v>
      </c>
      <c r="K121" s="27">
        <v>3.7634307434657437</v>
      </c>
      <c r="L121" s="29" t="s">
        <v>231</v>
      </c>
      <c r="M121" s="30">
        <v>3.7634307434657437</v>
      </c>
      <c r="N121" s="27">
        <v>109.13949156050656</v>
      </c>
      <c r="O121" s="27">
        <v>5.6451461151986146</v>
      </c>
      <c r="P121" s="27">
        <v>28.225730575993079</v>
      </c>
      <c r="Q121" s="27">
        <v>23.571428571428569</v>
      </c>
      <c r="R121" s="27">
        <v>65.892857142857139</v>
      </c>
      <c r="S121" s="29">
        <v>1.9758011403195153</v>
      </c>
      <c r="T121" s="27">
        <v>1.8817153717328718</v>
      </c>
      <c r="U121" s="11">
        <v>3.7564328913263965</v>
      </c>
      <c r="V121" s="29" t="s">
        <v>231</v>
      </c>
      <c r="W121" s="27">
        <v>1.5053722973862975</v>
      </c>
      <c r="X121" s="27">
        <v>3.951602280639031</v>
      </c>
      <c r="Y121" s="27">
        <v>3.010744594772595</v>
      </c>
      <c r="Z121" s="27">
        <v>0.56451461151986149</v>
      </c>
      <c r="AA121" s="11">
        <v>0.56451461151986149</v>
      </c>
      <c r="AB121" s="8">
        <v>0</v>
      </c>
      <c r="AC121" s="8">
        <f t="shared" si="44"/>
        <v>37.501687865534741</v>
      </c>
      <c r="AD121" s="8">
        <f t="shared" si="45"/>
        <v>79.5</v>
      </c>
      <c r="AE121" s="8">
        <f t="shared" si="46"/>
        <v>73.65520282186948</v>
      </c>
      <c r="AF121" s="8">
        <v>0</v>
      </c>
      <c r="AG121" s="8">
        <f t="shared" si="48"/>
        <v>100</v>
      </c>
      <c r="AH121" s="8">
        <f t="shared" si="63"/>
        <v>86.941183852188161</v>
      </c>
      <c r="AI121" s="8">
        <v>0</v>
      </c>
      <c r="AJ121" s="8">
        <f t="shared" si="49"/>
        <v>95.042017328865683</v>
      </c>
      <c r="AK121" s="8">
        <f t="shared" si="50"/>
        <v>40.665023650806873</v>
      </c>
      <c r="AL121" s="8">
        <f t="shared" si="51"/>
        <v>72.444412821549804</v>
      </c>
      <c r="AM121" s="8">
        <f t="shared" si="52"/>
        <v>40.93266309718917</v>
      </c>
      <c r="AN121" s="8">
        <f t="shared" si="53"/>
        <v>45.464805583250261</v>
      </c>
      <c r="AO121" s="8">
        <f t="shared" si="54"/>
        <v>68.024333052698026</v>
      </c>
      <c r="AP121" s="8">
        <f t="shared" si="55"/>
        <v>57.711631461702027</v>
      </c>
      <c r="AQ121" s="8">
        <f t="shared" si="56"/>
        <v>99.109052532432059</v>
      </c>
      <c r="AR121" s="8">
        <f t="shared" si="57"/>
        <v>74.042882628968911</v>
      </c>
      <c r="AS121" s="8">
        <v>0</v>
      </c>
      <c r="AT121" s="8">
        <f t="shared" si="62"/>
        <v>9.0503337779077686</v>
      </c>
      <c r="AU121" s="8">
        <f t="shared" si="58"/>
        <v>11.570859503490839</v>
      </c>
      <c r="AV121" s="8">
        <f t="shared" si="59"/>
        <v>46.739326604325747</v>
      </c>
      <c r="AW121" s="8">
        <f t="shared" si="60"/>
        <v>16.708173208726944</v>
      </c>
      <c r="AX121" s="8">
        <f t="shared" si="61"/>
        <v>18.885580645093079</v>
      </c>
      <c r="AY121" s="8">
        <f t="shared" si="33"/>
        <v>18.750843932767371</v>
      </c>
      <c r="AZ121" s="8">
        <f t="shared" si="34"/>
        <v>76.577601410934733</v>
      </c>
      <c r="BA121" s="8">
        <f t="shared" si="35"/>
        <v>56.396640236210757</v>
      </c>
      <c r="BB121" s="8">
        <f t="shared" si="36"/>
        <v>56.554718236178338</v>
      </c>
      <c r="BC121" s="8">
        <f t="shared" si="37"/>
        <v>40.93266309718917</v>
      </c>
      <c r="BD121" s="8">
        <f t="shared" si="38"/>
        <v>45.464805583250261</v>
      </c>
      <c r="BE121" s="8">
        <f t="shared" si="39"/>
        <v>62.867982257200026</v>
      </c>
      <c r="BF121" s="8">
        <f t="shared" si="40"/>
        <v>57.717311720466988</v>
      </c>
      <c r="BG121" s="8">
        <f t="shared" si="41"/>
        <v>20.590854747908878</v>
      </c>
      <c r="BH121" s="8">
        <f t="shared" si="42"/>
        <v>48.428157913567389</v>
      </c>
    </row>
    <row r="122" spans="1:60" x14ac:dyDescent="0.2">
      <c r="A122" s="2">
        <v>1506195</v>
      </c>
      <c r="B122" s="2">
        <v>150619</v>
      </c>
      <c r="C122" s="1" t="s">
        <v>49</v>
      </c>
      <c r="D122" s="9" t="s">
        <v>143</v>
      </c>
      <c r="E122" s="23" t="s">
        <v>231</v>
      </c>
      <c r="F122" s="24">
        <v>39.735099337748345</v>
      </c>
      <c r="G122" s="23">
        <v>15.452538631346579</v>
      </c>
      <c r="H122" s="23">
        <v>13.245033112582782</v>
      </c>
      <c r="I122" s="26" t="s">
        <v>231</v>
      </c>
      <c r="J122" s="27">
        <v>2.7957169616148061</v>
      </c>
      <c r="K122" s="27">
        <v>2.7957169616148061</v>
      </c>
      <c r="L122" s="29" t="s">
        <v>231</v>
      </c>
      <c r="M122" s="30">
        <v>19.570018731303644</v>
      </c>
      <c r="N122" s="27">
        <v>61.505773155525738</v>
      </c>
      <c r="O122" s="27" t="s">
        <v>231</v>
      </c>
      <c r="P122" s="27">
        <v>19.570018731303644</v>
      </c>
      <c r="Q122" s="27">
        <v>22.737306843267106</v>
      </c>
      <c r="R122" s="27">
        <v>81.456953642384107</v>
      </c>
      <c r="S122" s="29">
        <v>1.2860298023428109</v>
      </c>
      <c r="T122" s="27">
        <v>19.570018731303644</v>
      </c>
      <c r="U122" s="11">
        <v>1.9057420006479524</v>
      </c>
      <c r="V122" s="29" t="s">
        <v>231</v>
      </c>
      <c r="W122" s="27">
        <v>1.397858480807403</v>
      </c>
      <c r="X122" s="27">
        <v>6.9892924040370152</v>
      </c>
      <c r="Y122" s="27">
        <v>0.83871508848444187</v>
      </c>
      <c r="Z122" s="27">
        <v>0.55914339232296129</v>
      </c>
      <c r="AA122" s="11">
        <v>0.55914339232296129</v>
      </c>
      <c r="AB122" s="8">
        <v>0</v>
      </c>
      <c r="AC122" s="8">
        <f t="shared" si="44"/>
        <v>33.103960073089397</v>
      </c>
      <c r="AD122" s="8">
        <f t="shared" si="45"/>
        <v>61.589403973509917</v>
      </c>
      <c r="AE122" s="8">
        <f t="shared" si="46"/>
        <v>54.950535524486952</v>
      </c>
      <c r="AF122" s="8">
        <v>0</v>
      </c>
      <c r="AG122" s="8">
        <f t="shared" si="48"/>
        <v>65.916016662473083</v>
      </c>
      <c r="AH122" s="8">
        <f t="shared" si="63"/>
        <v>90.939137918490758</v>
      </c>
      <c r="AI122" s="8">
        <v>0</v>
      </c>
      <c r="AJ122" s="8">
        <f t="shared" si="49"/>
        <v>72.994657254423572</v>
      </c>
      <c r="AK122" s="8">
        <f t="shared" si="50"/>
        <v>72.798706228863054</v>
      </c>
      <c r="AL122" s="8">
        <v>0</v>
      </c>
      <c r="AM122" s="8">
        <f t="shared" si="52"/>
        <v>60.778173403628202</v>
      </c>
      <c r="AN122" s="8">
        <f t="shared" si="53"/>
        <v>50.23068062519247</v>
      </c>
      <c r="AO122" s="8">
        <f t="shared" si="54"/>
        <v>99.226438004662185</v>
      </c>
      <c r="AP122" s="8">
        <f t="shared" si="55"/>
        <v>37.563941272739399</v>
      </c>
      <c r="AQ122" s="8">
        <f t="shared" si="56"/>
        <v>32.087054068539892</v>
      </c>
      <c r="AR122" s="8">
        <f t="shared" si="57"/>
        <v>89.951353092825059</v>
      </c>
      <c r="AS122" s="8">
        <v>0</v>
      </c>
      <c r="AT122" s="8">
        <f t="shared" si="62"/>
        <v>7.9755695908908173</v>
      </c>
      <c r="AU122" s="8">
        <f t="shared" si="58"/>
        <v>33.911438366990261</v>
      </c>
      <c r="AV122" s="8">
        <f t="shared" si="59"/>
        <v>8.042577458502107</v>
      </c>
      <c r="AW122" s="8">
        <f t="shared" si="60"/>
        <v>16.481026337005801</v>
      </c>
      <c r="AX122" s="8">
        <f t="shared" si="61"/>
        <v>18.628209583360597</v>
      </c>
      <c r="AY122" s="8">
        <f t="shared" si="33"/>
        <v>16.551980036544698</v>
      </c>
      <c r="AZ122" s="8">
        <f t="shared" si="34"/>
        <v>58.269969748998435</v>
      </c>
      <c r="BA122" s="8">
        <f t="shared" si="35"/>
        <v>45.969962367077486</v>
      </c>
      <c r="BB122" s="8">
        <f t="shared" si="36"/>
        <v>36.399353114431527</v>
      </c>
      <c r="BC122" s="8">
        <f t="shared" si="37"/>
        <v>60.778173403628202</v>
      </c>
      <c r="BD122" s="8">
        <f t="shared" si="38"/>
        <v>50.23068062519247</v>
      </c>
      <c r="BE122" s="8">
        <f t="shared" si="39"/>
        <v>68.395189638700799</v>
      </c>
      <c r="BF122" s="8">
        <f t="shared" si="40"/>
        <v>40.679469053788317</v>
      </c>
      <c r="BG122" s="8">
        <f t="shared" si="41"/>
        <v>17.00776426734992</v>
      </c>
      <c r="BH122" s="8">
        <f t="shared" si="42"/>
        <v>43.809171361745754</v>
      </c>
    </row>
    <row r="123" spans="1:60" x14ac:dyDescent="0.2">
      <c r="A123" s="2">
        <v>1506203</v>
      </c>
      <c r="B123" s="2">
        <v>150620</v>
      </c>
      <c r="C123" s="1" t="s">
        <v>46</v>
      </c>
      <c r="D123" s="9" t="s">
        <v>144</v>
      </c>
      <c r="E123" s="23">
        <v>139.66480446927375</v>
      </c>
      <c r="F123" s="24">
        <v>40.642458100558656</v>
      </c>
      <c r="G123" s="23">
        <v>19.553072625698324</v>
      </c>
      <c r="H123" s="23">
        <v>16.759776536312849</v>
      </c>
      <c r="I123" s="26" t="s">
        <v>231</v>
      </c>
      <c r="J123" s="27">
        <v>2.2335388189046728</v>
      </c>
      <c r="K123" s="27" t="s">
        <v>231</v>
      </c>
      <c r="L123" s="29" t="s">
        <v>231</v>
      </c>
      <c r="M123" s="30">
        <v>6.7006164567140178</v>
      </c>
      <c r="N123" s="27">
        <v>116.14401858304298</v>
      </c>
      <c r="O123" s="27">
        <v>6.7006164567140178</v>
      </c>
      <c r="P123" s="27">
        <v>17.868310551237382</v>
      </c>
      <c r="Q123" s="27">
        <v>21.229050279329609</v>
      </c>
      <c r="R123" s="27">
        <v>62.011173184357538</v>
      </c>
      <c r="S123" s="29">
        <v>1.0944340212632895</v>
      </c>
      <c r="T123" s="27">
        <v>13.401232913428036</v>
      </c>
      <c r="U123" s="11">
        <v>9.7172286463900495</v>
      </c>
      <c r="V123" s="29">
        <v>2.4293071615975124</v>
      </c>
      <c r="W123" s="27">
        <v>6.9239703386044846</v>
      </c>
      <c r="X123" s="27">
        <v>6.9239703386044846</v>
      </c>
      <c r="Y123" s="27">
        <v>4.4670776378093455</v>
      </c>
      <c r="Z123" s="27">
        <v>0.67006164567140181</v>
      </c>
      <c r="AA123" s="11">
        <v>0.67006164567140181</v>
      </c>
      <c r="AB123" s="8">
        <f t="shared" si="43"/>
        <v>70.645413749177834</v>
      </c>
      <c r="AC123" s="8">
        <f t="shared" si="44"/>
        <v>35.049872372659749</v>
      </c>
      <c r="AD123" s="8">
        <f t="shared" si="45"/>
        <v>46.089385474860336</v>
      </c>
      <c r="AE123" s="8">
        <f t="shared" si="46"/>
        <v>39.719980688323332</v>
      </c>
      <c r="AF123" s="8">
        <v>0</v>
      </c>
      <c r="AG123" s="8">
        <f t="shared" si="48"/>
        <v>72.769811489323672</v>
      </c>
      <c r="AH123" s="8">
        <v>0</v>
      </c>
      <c r="AI123" s="8">
        <v>0</v>
      </c>
      <c r="AJ123" s="8">
        <f t="shared" si="49"/>
        <v>90.945169161802824</v>
      </c>
      <c r="AK123" s="8">
        <f t="shared" si="50"/>
        <v>35.939773229708798</v>
      </c>
      <c r="AL123" s="8">
        <f t="shared" si="51"/>
        <v>65.301955826097085</v>
      </c>
      <c r="AM123" s="8">
        <f t="shared" si="52"/>
        <v>64.679789796597248</v>
      </c>
      <c r="AN123" s="8">
        <f t="shared" si="53"/>
        <v>58.848322477969852</v>
      </c>
      <c r="AO123" s="8">
        <f t="shared" si="54"/>
        <v>60.242531502756393</v>
      </c>
      <c r="AP123" s="8">
        <f t="shared" si="55"/>
        <v>31.96757588877664</v>
      </c>
      <c r="AQ123" s="8">
        <f t="shared" si="56"/>
        <v>55.46093822267121</v>
      </c>
      <c r="AR123" s="8">
        <f t="shared" si="57"/>
        <v>22.804102728914014</v>
      </c>
      <c r="AS123" s="8">
        <f t="shared" si="64"/>
        <v>42.392187338603009</v>
      </c>
      <c r="AT123" s="8">
        <f t="shared" si="62"/>
        <v>63.217466001960233</v>
      </c>
      <c r="AU123" s="8">
        <f t="shared" si="58"/>
        <v>33.431029669907723</v>
      </c>
      <c r="AV123" s="8">
        <f t="shared" si="59"/>
        <v>72.685269914955313</v>
      </c>
      <c r="AW123" s="8">
        <f t="shared" si="60"/>
        <v>21.171718215566873</v>
      </c>
      <c r="AX123" s="8">
        <f t="shared" si="61"/>
        <v>23.943045486217692</v>
      </c>
      <c r="AY123" s="8">
        <f t="shared" si="33"/>
        <v>52.847643060918791</v>
      </c>
      <c r="AZ123" s="8">
        <f t="shared" si="34"/>
        <v>42.904683081591834</v>
      </c>
      <c r="BA123" s="8">
        <f t="shared" si="35"/>
        <v>32.742996130225301</v>
      </c>
      <c r="BB123" s="8">
        <f t="shared" si="36"/>
        <v>50.620864527902938</v>
      </c>
      <c r="BC123" s="8">
        <f t="shared" si="37"/>
        <v>64.679789796597248</v>
      </c>
      <c r="BD123" s="8">
        <f t="shared" si="38"/>
        <v>58.848322477969852</v>
      </c>
      <c r="BE123" s="8">
        <f t="shared" si="39"/>
        <v>46.105053695766514</v>
      </c>
      <c r="BF123" s="8">
        <f t="shared" si="40"/>
        <v>40.21907609672941</v>
      </c>
      <c r="BG123" s="8">
        <f t="shared" si="41"/>
        <v>42.889705857721566</v>
      </c>
      <c r="BH123" s="8">
        <f t="shared" si="42"/>
        <v>47.984237191713724</v>
      </c>
    </row>
    <row r="124" spans="1:60" x14ac:dyDescent="0.2">
      <c r="A124" s="2">
        <v>1506302</v>
      </c>
      <c r="B124" s="2">
        <v>150630</v>
      </c>
      <c r="C124" s="1" t="s">
        <v>33</v>
      </c>
      <c r="D124" s="9" t="s">
        <v>145</v>
      </c>
      <c r="E124" s="23" t="s">
        <v>231</v>
      </c>
      <c r="F124" s="24">
        <v>50.306748466257666</v>
      </c>
      <c r="G124" s="23">
        <v>27.607361963190183</v>
      </c>
      <c r="H124" s="23">
        <v>21.472392638036812</v>
      </c>
      <c r="I124" s="26" t="s">
        <v>231</v>
      </c>
      <c r="J124" s="27">
        <v>0</v>
      </c>
      <c r="K124" s="27" t="s">
        <v>231</v>
      </c>
      <c r="L124" s="29" t="s">
        <v>231</v>
      </c>
      <c r="M124" s="30" t="s">
        <v>231</v>
      </c>
      <c r="N124" s="27">
        <v>99.465373616809643</v>
      </c>
      <c r="O124" s="27" t="s">
        <v>231</v>
      </c>
      <c r="P124" s="27">
        <v>29.010733971569483</v>
      </c>
      <c r="Q124" s="27">
        <v>19.631901840490798</v>
      </c>
      <c r="R124" s="27">
        <v>36.196319018404907</v>
      </c>
      <c r="S124" s="29">
        <v>0.82887811347341378</v>
      </c>
      <c r="T124" s="27">
        <v>8.2887811347341369</v>
      </c>
      <c r="U124" s="11">
        <v>4.0997048212528693</v>
      </c>
      <c r="V124" s="29" t="s">
        <v>231</v>
      </c>
      <c r="W124" s="27">
        <v>2.0721952836835342</v>
      </c>
      <c r="X124" s="27">
        <v>7.045463964524016</v>
      </c>
      <c r="Y124" s="27">
        <v>2.4866343404202409</v>
      </c>
      <c r="Z124" s="27">
        <v>0.41443905673670683</v>
      </c>
      <c r="AA124" s="11">
        <v>0.41443905673670683</v>
      </c>
      <c r="AB124" s="8">
        <v>0</v>
      </c>
      <c r="AC124" s="8">
        <f t="shared" si="44"/>
        <v>55.775810402934056</v>
      </c>
      <c r="AD124" s="8">
        <f t="shared" si="45"/>
        <v>15.6441717791411</v>
      </c>
      <c r="AE124" s="8">
        <f t="shared" si="46"/>
        <v>19.298644247519491</v>
      </c>
      <c r="AF124" s="8">
        <v>0</v>
      </c>
      <c r="AG124" s="8">
        <f t="shared" si="48"/>
        <v>100</v>
      </c>
      <c r="AH124" s="8">
        <v>0</v>
      </c>
      <c r="AI124" s="8">
        <v>0</v>
      </c>
      <c r="AJ124" s="8">
        <v>0</v>
      </c>
      <c r="AK124" s="8">
        <f t="shared" si="50"/>
        <v>47.191178770221789</v>
      </c>
      <c r="AL124" s="8">
        <v>0</v>
      </c>
      <c r="AM124" s="8">
        <f t="shared" si="52"/>
        <v>39.132835046413746</v>
      </c>
      <c r="AN124" s="8">
        <f t="shared" si="53"/>
        <v>67.973860904736981</v>
      </c>
      <c r="AO124" s="8">
        <f t="shared" si="54"/>
        <v>8.4902316483971223</v>
      </c>
      <c r="AP124" s="8">
        <f t="shared" si="55"/>
        <v>24.210892096009591</v>
      </c>
      <c r="AQ124" s="8">
        <f t="shared" si="56"/>
        <v>74.832311965701578</v>
      </c>
      <c r="AR124" s="8">
        <f t="shared" si="57"/>
        <v>71.09212981237927</v>
      </c>
      <c r="AS124" s="8">
        <v>0</v>
      </c>
      <c r="AT124" s="8">
        <f t="shared" si="62"/>
        <v>14.716591989504533</v>
      </c>
      <c r="AU124" s="8">
        <f t="shared" si="58"/>
        <v>34.324550016292363</v>
      </c>
      <c r="AV124" s="8">
        <f t="shared" si="59"/>
        <v>37.401809329025795</v>
      </c>
      <c r="AW124" s="8">
        <f t="shared" si="60"/>
        <v>10.361533546267921</v>
      </c>
      <c r="AX124" s="8">
        <f t="shared" si="61"/>
        <v>11.694456347480603</v>
      </c>
      <c r="AY124" s="8">
        <f t="shared" si="33"/>
        <v>27.887905201467028</v>
      </c>
      <c r="AZ124" s="8">
        <f t="shared" si="34"/>
        <v>17.471408013330297</v>
      </c>
      <c r="BA124" s="8">
        <f t="shared" si="35"/>
        <v>20</v>
      </c>
      <c r="BB124" s="8">
        <f t="shared" si="36"/>
        <v>23.595589385110895</v>
      </c>
      <c r="BC124" s="8">
        <f t="shared" si="37"/>
        <v>39.132835046413746</v>
      </c>
      <c r="BD124" s="8">
        <f t="shared" si="38"/>
        <v>67.973860904736981</v>
      </c>
      <c r="BE124" s="8">
        <f t="shared" si="39"/>
        <v>16.350561872203357</v>
      </c>
      <c r="BF124" s="8">
        <f t="shared" si="40"/>
        <v>48.641480592693618</v>
      </c>
      <c r="BG124" s="8">
        <f t="shared" si="41"/>
        <v>21.699788245714245</v>
      </c>
      <c r="BH124" s="8">
        <f t="shared" si="42"/>
        <v>31.417047695741125</v>
      </c>
    </row>
    <row r="125" spans="1:60" x14ac:dyDescent="0.2">
      <c r="A125" s="2">
        <v>1506351</v>
      </c>
      <c r="B125" s="2">
        <v>150635</v>
      </c>
      <c r="C125" s="1" t="s">
        <v>43</v>
      </c>
      <c r="D125" s="9" t="s">
        <v>146</v>
      </c>
      <c r="E125" s="23" t="s">
        <v>231</v>
      </c>
      <c r="F125" s="24">
        <v>39.365079365079367</v>
      </c>
      <c r="G125" s="23">
        <v>12.698412698412698</v>
      </c>
      <c r="H125" s="23">
        <v>12.698412698412698</v>
      </c>
      <c r="I125" s="26" t="s">
        <v>231</v>
      </c>
      <c r="J125" s="27">
        <v>0</v>
      </c>
      <c r="K125" s="27" t="s">
        <v>231</v>
      </c>
      <c r="L125" s="29" t="s">
        <v>231</v>
      </c>
      <c r="M125" s="30" t="s">
        <v>231</v>
      </c>
      <c r="N125" s="27">
        <v>75.876132214160378</v>
      </c>
      <c r="O125" s="27" t="s">
        <v>231</v>
      </c>
      <c r="P125" s="27">
        <v>33.195807843695171</v>
      </c>
      <c r="Q125" s="27">
        <v>19.047619047619047</v>
      </c>
      <c r="R125" s="27">
        <v>48.571428571428569</v>
      </c>
      <c r="S125" s="29">
        <v>0</v>
      </c>
      <c r="T125" s="27">
        <v>18.969033053540095</v>
      </c>
      <c r="U125" s="11">
        <v>4.584842510659759</v>
      </c>
      <c r="V125" s="29" t="s">
        <v>231</v>
      </c>
      <c r="W125" s="27">
        <v>1.8969033053540094</v>
      </c>
      <c r="X125" s="27">
        <v>9.4845165267700473</v>
      </c>
      <c r="Y125" s="27">
        <v>3.7938066107080188</v>
      </c>
      <c r="Z125" s="27">
        <v>0.94845165267700471</v>
      </c>
      <c r="AA125" s="11">
        <v>0.47422582633850235</v>
      </c>
      <c r="AB125" s="8">
        <v>0</v>
      </c>
      <c r="AC125" s="8">
        <f t="shared" si="44"/>
        <v>32.310419033519622</v>
      </c>
      <c r="AD125" s="8">
        <f t="shared" si="45"/>
        <v>72</v>
      </c>
      <c r="AE125" s="8">
        <f t="shared" si="46"/>
        <v>57.319223985890652</v>
      </c>
      <c r="AF125" s="8">
        <v>0</v>
      </c>
      <c r="AG125" s="8">
        <f t="shared" si="48"/>
        <v>100</v>
      </c>
      <c r="AH125" s="8">
        <v>0</v>
      </c>
      <c r="AI125" s="8">
        <v>0</v>
      </c>
      <c r="AJ125" s="8">
        <v>0</v>
      </c>
      <c r="AK125" s="8">
        <f t="shared" si="50"/>
        <v>63.10446920548226</v>
      </c>
      <c r="AL125" s="8">
        <v>0</v>
      </c>
      <c r="AM125" s="8">
        <f t="shared" si="52"/>
        <v>29.537445533367972</v>
      </c>
      <c r="AN125" s="8">
        <f t="shared" si="53"/>
        <v>71.312245082933018</v>
      </c>
      <c r="AO125" s="8">
        <f t="shared" si="54"/>
        <v>33.299218606119595</v>
      </c>
      <c r="AP125" s="8">
        <f t="shared" si="55"/>
        <v>0</v>
      </c>
      <c r="AQ125" s="8">
        <f t="shared" si="56"/>
        <v>34.364223356802661</v>
      </c>
      <c r="AR125" s="8">
        <f t="shared" si="57"/>
        <v>66.921904173021602</v>
      </c>
      <c r="AS125" s="8">
        <v>0</v>
      </c>
      <c r="AT125" s="8">
        <f t="shared" si="62"/>
        <v>12.96428194624905</v>
      </c>
      <c r="AU125" s="8">
        <f t="shared" si="58"/>
        <v>52.262471234578122</v>
      </c>
      <c r="AV125" s="8">
        <f t="shared" si="59"/>
        <v>60.690313139522488</v>
      </c>
      <c r="AW125" s="8">
        <f t="shared" si="60"/>
        <v>32.944728567898586</v>
      </c>
      <c r="AX125" s="8">
        <f t="shared" si="61"/>
        <v>14.559240636837027</v>
      </c>
      <c r="AY125" s="8">
        <f t="shared" si="33"/>
        <v>16.155209516759811</v>
      </c>
      <c r="AZ125" s="8">
        <f t="shared" si="34"/>
        <v>64.659611992945329</v>
      </c>
      <c r="BA125" s="8">
        <f t="shared" si="35"/>
        <v>20</v>
      </c>
      <c r="BB125" s="8">
        <f t="shared" si="36"/>
        <v>31.55223460274113</v>
      </c>
      <c r="BC125" s="8">
        <f t="shared" si="37"/>
        <v>29.537445533367972</v>
      </c>
      <c r="BD125" s="8">
        <f t="shared" si="38"/>
        <v>71.312245082933018</v>
      </c>
      <c r="BE125" s="8">
        <f t="shared" si="39"/>
        <v>16.649609303059798</v>
      </c>
      <c r="BF125" s="8">
        <f t="shared" si="40"/>
        <v>33.762042509941416</v>
      </c>
      <c r="BG125" s="8">
        <f t="shared" si="41"/>
        <v>34.684207105017052</v>
      </c>
      <c r="BH125" s="8">
        <f t="shared" si="42"/>
        <v>35.368067294085066</v>
      </c>
    </row>
    <row r="126" spans="1:60" x14ac:dyDescent="0.2">
      <c r="A126" s="2">
        <v>1506401</v>
      </c>
      <c r="B126" s="2">
        <v>150640</v>
      </c>
      <c r="C126" s="1" t="s">
        <v>33</v>
      </c>
      <c r="D126" s="9" t="s">
        <v>147</v>
      </c>
      <c r="E126" s="23" t="s">
        <v>231</v>
      </c>
      <c r="F126" s="24">
        <v>68.421052631578945</v>
      </c>
      <c r="G126" s="23" t="s">
        <v>231</v>
      </c>
      <c r="H126" s="23" t="s">
        <v>231</v>
      </c>
      <c r="I126" s="26" t="s">
        <v>231</v>
      </c>
      <c r="J126" s="27">
        <v>0</v>
      </c>
      <c r="K126" s="27" t="s">
        <v>231</v>
      </c>
      <c r="L126" s="29" t="s">
        <v>231</v>
      </c>
      <c r="M126" s="30" t="s">
        <v>231</v>
      </c>
      <c r="N126" s="27">
        <v>26.86366689053056</v>
      </c>
      <c r="O126" s="27" t="s">
        <v>231</v>
      </c>
      <c r="P126" s="27" t="s">
        <v>231</v>
      </c>
      <c r="Q126" s="27">
        <v>35.526315789473685</v>
      </c>
      <c r="R126" s="27">
        <v>42.105263157894733</v>
      </c>
      <c r="S126" s="29">
        <v>2.0147750167897915</v>
      </c>
      <c r="T126" s="27" t="s">
        <v>231</v>
      </c>
      <c r="U126" s="11" t="s">
        <v>231</v>
      </c>
      <c r="V126" s="29" t="s">
        <v>231</v>
      </c>
      <c r="W126" s="27">
        <v>4.029550033579584</v>
      </c>
      <c r="X126" s="27">
        <v>9.4022834116856959</v>
      </c>
      <c r="Y126" s="27">
        <v>2.686366689053056</v>
      </c>
      <c r="Z126" s="27" t="s">
        <v>231</v>
      </c>
      <c r="AA126" s="11" t="s">
        <v>231</v>
      </c>
      <c r="AB126" s="8">
        <v>0</v>
      </c>
      <c r="AC126" s="8">
        <f t="shared" si="44"/>
        <v>94.623561389856491</v>
      </c>
      <c r="AD126" s="8">
        <v>0</v>
      </c>
      <c r="AE126" s="8">
        <v>0</v>
      </c>
      <c r="AF126" s="8">
        <v>0</v>
      </c>
      <c r="AG126" s="8">
        <f t="shared" si="48"/>
        <v>100</v>
      </c>
      <c r="AH126" s="8">
        <v>0</v>
      </c>
      <c r="AI126" s="8">
        <v>0</v>
      </c>
      <c r="AJ126" s="8">
        <v>0</v>
      </c>
      <c r="AK126" s="8">
        <f t="shared" si="50"/>
        <v>96.168253764296423</v>
      </c>
      <c r="AL126" s="8">
        <v>0</v>
      </c>
      <c r="AM126" s="8">
        <v>0</v>
      </c>
      <c r="AN126" s="8">
        <v>0</v>
      </c>
      <c r="AO126" s="8">
        <f t="shared" si="54"/>
        <v>20.336180766051243</v>
      </c>
      <c r="AP126" s="8">
        <f t="shared" si="55"/>
        <v>58.850028413493817</v>
      </c>
      <c r="AQ126" s="8">
        <v>0</v>
      </c>
      <c r="AR126" s="8">
        <v>0</v>
      </c>
      <c r="AS126" s="8">
        <v>0</v>
      </c>
      <c r="AT126" s="8">
        <f t="shared" si="62"/>
        <v>34.283330976321963</v>
      </c>
      <c r="AU126" s="8">
        <f t="shared" si="58"/>
        <v>51.657690852740444</v>
      </c>
      <c r="AV126" s="8">
        <f t="shared" si="59"/>
        <v>40.96022903233753</v>
      </c>
      <c r="AW126" s="8">
        <v>0</v>
      </c>
      <c r="AX126" s="8">
        <v>0</v>
      </c>
      <c r="AY126" s="8">
        <f t="shared" si="33"/>
        <v>47.311780694928245</v>
      </c>
      <c r="AZ126" s="8">
        <f t="shared" si="34"/>
        <v>0</v>
      </c>
      <c r="BA126" s="8">
        <f t="shared" si="35"/>
        <v>20</v>
      </c>
      <c r="BB126" s="8">
        <f t="shared" si="36"/>
        <v>48.084126882148212</v>
      </c>
      <c r="BC126" s="8">
        <f t="shared" si="37"/>
        <v>0</v>
      </c>
      <c r="BD126" s="8">
        <f t="shared" si="38"/>
        <v>0</v>
      </c>
      <c r="BE126" s="8">
        <f t="shared" si="39"/>
        <v>39.59310458977253</v>
      </c>
      <c r="BF126" s="8">
        <f t="shared" si="40"/>
        <v>0</v>
      </c>
      <c r="BG126" s="8">
        <f t="shared" si="41"/>
        <v>25.38025017227999</v>
      </c>
      <c r="BH126" s="8">
        <f t="shared" si="42"/>
        <v>20.041029148792109</v>
      </c>
    </row>
    <row r="127" spans="1:60" x14ac:dyDescent="0.2">
      <c r="A127" s="2">
        <v>1506500</v>
      </c>
      <c r="B127" s="2">
        <v>150650</v>
      </c>
      <c r="C127" s="1" t="s">
        <v>74</v>
      </c>
      <c r="D127" s="9" t="s">
        <v>148</v>
      </c>
      <c r="E127" s="23">
        <v>114.02508551881414</v>
      </c>
      <c r="F127" s="24">
        <v>33.979475484606617</v>
      </c>
      <c r="G127" s="23">
        <v>17.10376282782212</v>
      </c>
      <c r="H127" s="23">
        <v>15.963511972633979</v>
      </c>
      <c r="I127" s="26" t="s">
        <v>231</v>
      </c>
      <c r="J127" s="27">
        <v>4.1085197003519633</v>
      </c>
      <c r="K127" s="27" t="s">
        <v>231</v>
      </c>
      <c r="L127" s="29" t="s">
        <v>231</v>
      </c>
      <c r="M127" s="30">
        <v>2.7390131335679757</v>
      </c>
      <c r="N127" s="27">
        <v>90.387433407743188</v>
      </c>
      <c r="O127" s="27">
        <v>2.7390131335679757</v>
      </c>
      <c r="P127" s="27">
        <v>28.759637902463741</v>
      </c>
      <c r="Q127" s="27">
        <v>18.358038768529074</v>
      </c>
      <c r="R127" s="27">
        <v>58.722919042189282</v>
      </c>
      <c r="S127" s="29">
        <v>0.8217039400703926</v>
      </c>
      <c r="T127" s="27">
        <v>16.434078801407853</v>
      </c>
      <c r="U127" s="11">
        <v>2.7451411002525532</v>
      </c>
      <c r="V127" s="29" t="s">
        <v>231</v>
      </c>
      <c r="W127" s="27">
        <v>3.5607170736383678</v>
      </c>
      <c r="X127" s="27">
        <v>6.4366808638847415</v>
      </c>
      <c r="Y127" s="27">
        <v>4.3824210137087611</v>
      </c>
      <c r="Z127" s="27">
        <v>0.41085197003519636</v>
      </c>
      <c r="AA127" s="11">
        <v>2.4651118202111779</v>
      </c>
      <c r="AB127" s="8">
        <f t="shared" si="43"/>
        <v>78.496670161623342</v>
      </c>
      <c r="AC127" s="8">
        <f t="shared" si="44"/>
        <v>20.760508170073663</v>
      </c>
      <c r="AD127" s="8">
        <f t="shared" si="45"/>
        <v>55.347776510832382</v>
      </c>
      <c r="AE127" s="8">
        <f t="shared" si="46"/>
        <v>43.170460464265105</v>
      </c>
      <c r="AF127" s="8">
        <v>0</v>
      </c>
      <c r="AG127" s="8">
        <f t="shared" si="48"/>
        <v>49.91098207315904</v>
      </c>
      <c r="AH127" s="8">
        <v>0</v>
      </c>
      <c r="AI127" s="8">
        <v>0</v>
      </c>
      <c r="AJ127" s="8">
        <f t="shared" si="49"/>
        <v>96.470896472764011</v>
      </c>
      <c r="AK127" s="8">
        <f t="shared" si="50"/>
        <v>53.315152688458078</v>
      </c>
      <c r="AL127" s="8">
        <f t="shared" si="51"/>
        <v>92.110460296234535</v>
      </c>
      <c r="AM127" s="8">
        <f t="shared" si="52"/>
        <v>39.708539242297022</v>
      </c>
      <c r="AN127" s="8">
        <f t="shared" si="53"/>
        <v>75.252261666333027</v>
      </c>
      <c r="AO127" s="8">
        <f t="shared" si="54"/>
        <v>53.650407709654544</v>
      </c>
      <c r="AP127" s="8">
        <f t="shared" si="55"/>
        <v>24.001340009502268</v>
      </c>
      <c r="AQ127" s="8">
        <f t="shared" si="56"/>
        <v>43.969310771843858</v>
      </c>
      <c r="AR127" s="8">
        <f t="shared" si="57"/>
        <v>82.735909470820758</v>
      </c>
      <c r="AS127" s="8">
        <v>0</v>
      </c>
      <c r="AT127" s="8">
        <f t="shared" si="62"/>
        <v>29.596632177305587</v>
      </c>
      <c r="AU127" s="8">
        <f t="shared" si="58"/>
        <v>29.847277378824099</v>
      </c>
      <c r="AV127" s="8">
        <f t="shared" si="59"/>
        <v>71.177032509860865</v>
      </c>
      <c r="AW127" s="8">
        <f t="shared" si="60"/>
        <v>10.209836977393794</v>
      </c>
      <c r="AX127" s="8">
        <v>99</v>
      </c>
      <c r="AY127" s="8">
        <f t="shared" si="33"/>
        <v>49.628589165848503</v>
      </c>
      <c r="AZ127" s="8">
        <f t="shared" si="34"/>
        <v>49.259118487548747</v>
      </c>
      <c r="BA127" s="8">
        <f t="shared" si="35"/>
        <v>29.276375709184613</v>
      </c>
      <c r="BB127" s="8">
        <f t="shared" si="36"/>
        <v>72.712806492346303</v>
      </c>
      <c r="BC127" s="8">
        <f t="shared" si="37"/>
        <v>39.708539242297022</v>
      </c>
      <c r="BD127" s="8">
        <f t="shared" si="38"/>
        <v>75.252261666333027</v>
      </c>
      <c r="BE127" s="8">
        <f t="shared" si="39"/>
        <v>38.825873859578408</v>
      </c>
      <c r="BF127" s="8">
        <f t="shared" si="40"/>
        <v>42.235073414221539</v>
      </c>
      <c r="BG127" s="8">
        <f t="shared" si="41"/>
        <v>47.966155808676874</v>
      </c>
      <c r="BH127" s="8">
        <f t="shared" si="42"/>
        <v>49.429421538448338</v>
      </c>
    </row>
    <row r="128" spans="1:60" x14ac:dyDescent="0.2">
      <c r="A128" s="2">
        <v>1506559</v>
      </c>
      <c r="B128" s="2">
        <v>150655</v>
      </c>
      <c r="C128" s="1" t="s">
        <v>46</v>
      </c>
      <c r="D128" s="9" t="s">
        <v>149</v>
      </c>
      <c r="E128" s="23" t="s">
        <v>231</v>
      </c>
      <c r="F128" s="24">
        <v>34.798534798534796</v>
      </c>
      <c r="G128" s="23">
        <v>18.315018315018317</v>
      </c>
      <c r="H128" s="23">
        <v>18.315018315018317</v>
      </c>
      <c r="I128" s="26" t="s">
        <v>231</v>
      </c>
      <c r="J128" s="27">
        <v>0</v>
      </c>
      <c r="K128" s="27" t="s">
        <v>231</v>
      </c>
      <c r="L128" s="29" t="s">
        <v>231</v>
      </c>
      <c r="M128" s="30" t="s">
        <v>231</v>
      </c>
      <c r="N128" s="27">
        <v>98.183603338242506</v>
      </c>
      <c r="O128" s="27">
        <v>4.909180166912126</v>
      </c>
      <c r="P128" s="27">
        <v>29.455081001472752</v>
      </c>
      <c r="Q128" s="27">
        <v>23.443223443223442</v>
      </c>
      <c r="R128" s="27">
        <v>58.241758241758248</v>
      </c>
      <c r="S128" s="29">
        <v>0.78546882670594009</v>
      </c>
      <c r="T128" s="27">
        <v>19.636720667648504</v>
      </c>
      <c r="U128" s="11">
        <v>5.0405766419678413</v>
      </c>
      <c r="V128" s="29" t="s">
        <v>231</v>
      </c>
      <c r="W128" s="27">
        <v>1.9636720667648504</v>
      </c>
      <c r="X128" s="27">
        <v>8.3456062837506124</v>
      </c>
      <c r="Y128" s="27">
        <v>3.4364261168384882</v>
      </c>
      <c r="Z128" s="27">
        <v>0.4909180166912126</v>
      </c>
      <c r="AA128" s="11">
        <v>0.9818360333824252</v>
      </c>
      <c r="AB128" s="8">
        <v>0</v>
      </c>
      <c r="AC128" s="8">
        <f t="shared" si="44"/>
        <v>22.51705437690595</v>
      </c>
      <c r="AD128" s="8">
        <f t="shared" si="45"/>
        <v>50.769230769230752</v>
      </c>
      <c r="AE128" s="8">
        <f t="shared" si="46"/>
        <v>32.980599647266303</v>
      </c>
      <c r="AF128" s="8">
        <v>0</v>
      </c>
      <c r="AG128" s="8">
        <f t="shared" si="48"/>
        <v>100</v>
      </c>
      <c r="AH128" s="8">
        <v>0</v>
      </c>
      <c r="AI128" s="8">
        <v>0</v>
      </c>
      <c r="AJ128" s="8">
        <v>0</v>
      </c>
      <c r="AK128" s="8">
        <f t="shared" si="50"/>
        <v>48.055860358152493</v>
      </c>
      <c r="AL128" s="8">
        <f t="shared" si="51"/>
        <v>77.424756587729533</v>
      </c>
      <c r="AM128" s="8">
        <f t="shared" si="52"/>
        <v>38.114051875276729</v>
      </c>
      <c r="AN128" s="8">
        <f t="shared" si="53"/>
        <v>46.197324111581352</v>
      </c>
      <c r="AO128" s="8">
        <f t="shared" si="54"/>
        <v>52.685801136168152</v>
      </c>
      <c r="AP128" s="8">
        <f t="shared" si="55"/>
        <v>22.942940221290737</v>
      </c>
      <c r="AQ128" s="8">
        <f t="shared" si="56"/>
        <v>31.834316596529899</v>
      </c>
      <c r="AR128" s="8">
        <f t="shared" si="57"/>
        <v>63.004430431835146</v>
      </c>
      <c r="AS128" s="8">
        <v>0</v>
      </c>
      <c r="AT128" s="8">
        <f t="shared" si="62"/>
        <v>13.631737310213296</v>
      </c>
      <c r="AU128" s="8">
        <f t="shared" si="58"/>
        <v>43.886398274851338</v>
      </c>
      <c r="AV128" s="8">
        <f t="shared" si="59"/>
        <v>54.3232434101092</v>
      </c>
      <c r="AW128" s="8">
        <f t="shared" si="60"/>
        <v>13.595800454640953</v>
      </c>
      <c r="AX128" s="8">
        <f t="shared" si="61"/>
        <v>38.882243132906311</v>
      </c>
      <c r="AY128" s="8">
        <f t="shared" si="33"/>
        <v>11.258527188452975</v>
      </c>
      <c r="AZ128" s="8">
        <f t="shared" si="34"/>
        <v>41.874915208248524</v>
      </c>
      <c r="BA128" s="8">
        <f t="shared" si="35"/>
        <v>20</v>
      </c>
      <c r="BB128" s="8">
        <f t="shared" si="36"/>
        <v>62.74030847294101</v>
      </c>
      <c r="BC128" s="8">
        <f t="shared" si="37"/>
        <v>38.114051875276729</v>
      </c>
      <c r="BD128" s="8">
        <f t="shared" si="38"/>
        <v>46.197324111581352</v>
      </c>
      <c r="BE128" s="8">
        <f t="shared" si="39"/>
        <v>37.814370678729446</v>
      </c>
      <c r="BF128" s="8">
        <f t="shared" si="40"/>
        <v>31.612915676121684</v>
      </c>
      <c r="BG128" s="8">
        <f t="shared" si="41"/>
        <v>32.863884516544218</v>
      </c>
      <c r="BH128" s="8">
        <f t="shared" si="42"/>
        <v>35.830699747543996</v>
      </c>
    </row>
    <row r="129" spans="1:60" x14ac:dyDescent="0.2">
      <c r="A129" s="2">
        <v>1506583</v>
      </c>
      <c r="B129" s="2">
        <v>150658</v>
      </c>
      <c r="C129" s="1" t="s">
        <v>35</v>
      </c>
      <c r="D129" s="9" t="s">
        <v>150</v>
      </c>
      <c r="E129" s="23" t="s">
        <v>231</v>
      </c>
      <c r="F129" s="24">
        <v>24.299065420560748</v>
      </c>
      <c r="G129" s="23">
        <v>14.018691588785046</v>
      </c>
      <c r="H129" s="23">
        <v>14.018691588785046</v>
      </c>
      <c r="I129" s="26" t="s">
        <v>231</v>
      </c>
      <c r="J129" s="27">
        <v>0</v>
      </c>
      <c r="K129" s="27" t="s">
        <v>231</v>
      </c>
      <c r="L129" s="29" t="s">
        <v>231</v>
      </c>
      <c r="M129" s="30">
        <v>163.16171138506164</v>
      </c>
      <c r="N129" s="27">
        <v>48.344210780759006</v>
      </c>
      <c r="O129" s="27" t="s">
        <v>231</v>
      </c>
      <c r="P129" s="27">
        <v>90.645395213923138</v>
      </c>
      <c r="Q129" s="27">
        <v>23.831775700934578</v>
      </c>
      <c r="R129" s="27">
        <v>64.485981308411212</v>
      </c>
      <c r="S129" s="29">
        <v>4.592700024172105</v>
      </c>
      <c r="T129" s="27">
        <v>18.129079042784628</v>
      </c>
      <c r="U129" s="11" t="s">
        <v>231</v>
      </c>
      <c r="V129" s="29" t="s">
        <v>231</v>
      </c>
      <c r="W129" s="27">
        <v>1.8129079042784626</v>
      </c>
      <c r="X129" s="27">
        <v>11.481750060430263</v>
      </c>
      <c r="Y129" s="27">
        <v>4.230118443316413</v>
      </c>
      <c r="Z129" s="27" t="s">
        <v>231</v>
      </c>
      <c r="AA129" s="11">
        <v>1.8129079042784626</v>
      </c>
      <c r="AB129" s="8">
        <v>0</v>
      </c>
      <c r="AC129" s="8">
        <f t="shared" si="44"/>
        <v>0</v>
      </c>
      <c r="AD129" s="8">
        <f t="shared" si="45"/>
        <v>67.00934579439253</v>
      </c>
      <c r="AE129" s="8">
        <f t="shared" si="46"/>
        <v>51.598015460943813</v>
      </c>
      <c r="AF129" s="8">
        <v>0</v>
      </c>
      <c r="AG129" s="8">
        <f t="shared" si="48"/>
        <v>100</v>
      </c>
      <c r="AH129" s="8">
        <v>0</v>
      </c>
      <c r="AI129" s="8">
        <v>0</v>
      </c>
      <c r="AJ129" s="8">
        <v>0</v>
      </c>
      <c r="AK129" s="8">
        <f t="shared" si="50"/>
        <v>81.6774896147475</v>
      </c>
      <c r="AL129" s="8">
        <v>0</v>
      </c>
      <c r="AM129" s="8">
        <v>0</v>
      </c>
      <c r="AN129" s="8">
        <f t="shared" si="53"/>
        <v>43.977274633194732</v>
      </c>
      <c r="AO129" s="8">
        <f t="shared" si="54"/>
        <v>65.203900305953098</v>
      </c>
      <c r="AP129" s="8">
        <v>99</v>
      </c>
      <c r="AQ129" s="8">
        <f t="shared" si="56"/>
        <v>37.546857398870507</v>
      </c>
      <c r="AR129" s="8">
        <v>0</v>
      </c>
      <c r="AS129" s="8">
        <v>0</v>
      </c>
      <c r="AT129" s="8">
        <f t="shared" si="62"/>
        <v>12.124620107215758</v>
      </c>
      <c r="AU129" s="8">
        <f t="shared" si="58"/>
        <v>66.951050864171847</v>
      </c>
      <c r="AV129" s="8">
        <f t="shared" si="59"/>
        <v>68.463618928841598</v>
      </c>
      <c r="AW129" s="8">
        <v>0</v>
      </c>
      <c r="AX129" s="8">
        <f t="shared" si="61"/>
        <v>78.704458899478126</v>
      </c>
      <c r="AY129" s="8">
        <f t="shared" si="33"/>
        <v>0</v>
      </c>
      <c r="AZ129" s="8">
        <f t="shared" si="34"/>
        <v>59.303680627668172</v>
      </c>
      <c r="BA129" s="8">
        <f t="shared" si="35"/>
        <v>20</v>
      </c>
      <c r="BB129" s="8">
        <f t="shared" si="36"/>
        <v>40.83874480737375</v>
      </c>
      <c r="BC129" s="8">
        <f t="shared" si="37"/>
        <v>0</v>
      </c>
      <c r="BD129" s="8">
        <f t="shared" si="38"/>
        <v>43.977274633194732</v>
      </c>
      <c r="BE129" s="8">
        <f t="shared" si="39"/>
        <v>82.101950152976542</v>
      </c>
      <c r="BF129" s="8">
        <f t="shared" si="40"/>
        <v>12.515619132956836</v>
      </c>
      <c r="BG129" s="8">
        <f t="shared" si="41"/>
        <v>45.248749759941475</v>
      </c>
      <c r="BH129" s="8">
        <f t="shared" si="42"/>
        <v>33.776224346012391</v>
      </c>
    </row>
    <row r="130" spans="1:60" x14ac:dyDescent="0.2">
      <c r="A130" s="2">
        <v>1506609</v>
      </c>
      <c r="B130" s="2">
        <v>150660</v>
      </c>
      <c r="C130" s="1" t="s">
        <v>74</v>
      </c>
      <c r="D130" s="9" t="s">
        <v>151</v>
      </c>
      <c r="E130" s="23" t="s">
        <v>231</v>
      </c>
      <c r="F130" s="24">
        <v>29.133858267716533</v>
      </c>
      <c r="G130" s="23">
        <v>13.123359580052494</v>
      </c>
      <c r="H130" s="23">
        <v>7.8740157480314963</v>
      </c>
      <c r="I130" s="26" t="s">
        <v>231</v>
      </c>
      <c r="J130" s="27">
        <v>4.0610786224821309</v>
      </c>
      <c r="K130" s="27" t="s">
        <v>231</v>
      </c>
      <c r="L130" s="29" t="s">
        <v>231</v>
      </c>
      <c r="M130" s="30" t="s">
        <v>231</v>
      </c>
      <c r="N130" s="27">
        <v>97.465886939571149</v>
      </c>
      <c r="O130" s="27" t="s">
        <v>231</v>
      </c>
      <c r="P130" s="27">
        <v>16.244314489928524</v>
      </c>
      <c r="Q130" s="27">
        <v>17.322834645669293</v>
      </c>
      <c r="R130" s="27">
        <v>62.204724409448822</v>
      </c>
      <c r="S130" s="29">
        <v>1.9087069525666016</v>
      </c>
      <c r="T130" s="27">
        <v>20.305393112410655</v>
      </c>
      <c r="U130" s="11" t="s">
        <v>231</v>
      </c>
      <c r="V130" s="29" t="s">
        <v>231</v>
      </c>
      <c r="W130" s="27">
        <v>3.2488628979857048</v>
      </c>
      <c r="X130" s="27">
        <v>4.8732943469785575</v>
      </c>
      <c r="Y130" s="27">
        <v>3.6549707602339181</v>
      </c>
      <c r="Z130" s="27">
        <v>0.81221572449642621</v>
      </c>
      <c r="AA130" s="11">
        <v>0.4061078622482131</v>
      </c>
      <c r="AB130" s="8">
        <v>0</v>
      </c>
      <c r="AC130" s="8">
        <f t="shared" si="44"/>
        <v>10.368647168861894</v>
      </c>
      <c r="AD130" s="8">
        <f t="shared" si="45"/>
        <v>70.393700787401571</v>
      </c>
      <c r="AE130" s="8">
        <f t="shared" si="46"/>
        <v>78.2249441042092</v>
      </c>
      <c r="AF130" s="8">
        <v>0</v>
      </c>
      <c r="AG130" s="8">
        <f t="shared" si="48"/>
        <v>50.489359974009105</v>
      </c>
      <c r="AH130" s="8">
        <v>0</v>
      </c>
      <c r="AI130" s="8">
        <v>0</v>
      </c>
      <c r="AJ130" s="8">
        <v>0</v>
      </c>
      <c r="AK130" s="8">
        <f t="shared" si="50"/>
        <v>48.540031481218954</v>
      </c>
      <c r="AL130" s="8">
        <v>0</v>
      </c>
      <c r="AM130" s="8">
        <f t="shared" si="52"/>
        <v>68.403230589291255</v>
      </c>
      <c r="AN130" s="8">
        <f t="shared" si="53"/>
        <v>81.167050031009325</v>
      </c>
      <c r="AO130" s="8">
        <f t="shared" si="54"/>
        <v>60.630553103564566</v>
      </c>
      <c r="AP130" s="8">
        <f t="shared" si="55"/>
        <v>55.751861848353066</v>
      </c>
      <c r="AQ130" s="8">
        <f t="shared" si="56"/>
        <v>29.30067825628473</v>
      </c>
      <c r="AR130" s="8">
        <v>0</v>
      </c>
      <c r="AS130" s="8">
        <v>0</v>
      </c>
      <c r="AT130" s="8">
        <f t="shared" si="62"/>
        <v>26.479175182211151</v>
      </c>
      <c r="AU130" s="8">
        <f t="shared" si="58"/>
        <v>18.34940947385007</v>
      </c>
      <c r="AV130" s="8">
        <f t="shared" si="59"/>
        <v>58.216821843621737</v>
      </c>
      <c r="AW130" s="8">
        <f t="shared" si="60"/>
        <v>27.183361591830401</v>
      </c>
      <c r="AX130" s="8">
        <f t="shared" si="61"/>
        <v>11.295253058171376</v>
      </c>
      <c r="AY130" s="8">
        <f t="shared" si="33"/>
        <v>5.1843235844309472</v>
      </c>
      <c r="AZ130" s="8">
        <f t="shared" si="34"/>
        <v>74.309322445805378</v>
      </c>
      <c r="BA130" s="8">
        <f t="shared" si="35"/>
        <v>10.097871994801821</v>
      </c>
      <c r="BB130" s="8">
        <f t="shared" si="36"/>
        <v>24.270015740609477</v>
      </c>
      <c r="BC130" s="8">
        <f t="shared" si="37"/>
        <v>68.403230589291255</v>
      </c>
      <c r="BD130" s="8">
        <f t="shared" si="38"/>
        <v>81.167050031009325</v>
      </c>
      <c r="BE130" s="8">
        <f t="shared" si="39"/>
        <v>58.191207475958819</v>
      </c>
      <c r="BF130" s="8">
        <f t="shared" si="40"/>
        <v>9.7668927520949094</v>
      </c>
      <c r="BG130" s="8">
        <f t="shared" si="41"/>
        <v>28.304804229936945</v>
      </c>
      <c r="BH130" s="8">
        <f t="shared" si="42"/>
        <v>39.966079871548772</v>
      </c>
    </row>
    <row r="131" spans="1:60" x14ac:dyDescent="0.2">
      <c r="A131" s="2">
        <v>1506708</v>
      </c>
      <c r="B131" s="2">
        <v>150670</v>
      </c>
      <c r="C131" s="1" t="s">
        <v>35</v>
      </c>
      <c r="D131" s="9" t="s">
        <v>152</v>
      </c>
      <c r="E131" s="23" t="s">
        <v>231</v>
      </c>
      <c r="F131" s="24">
        <v>52.066115702479344</v>
      </c>
      <c r="G131" s="23">
        <v>16.528925619834713</v>
      </c>
      <c r="H131" s="23">
        <v>11.570247933884296</v>
      </c>
      <c r="I131" s="26" t="s">
        <v>231</v>
      </c>
      <c r="J131" s="27">
        <v>0</v>
      </c>
      <c r="K131" s="27" t="s">
        <v>231</v>
      </c>
      <c r="L131" s="29" t="s">
        <v>231</v>
      </c>
      <c r="M131" s="30">
        <v>185.11091228827939</v>
      </c>
      <c r="N131" s="27">
        <v>43.192546200598528</v>
      </c>
      <c r="O131" s="27">
        <v>6.1703637429426461</v>
      </c>
      <c r="P131" s="27">
        <v>64.788819300897785</v>
      </c>
      <c r="Q131" s="27">
        <v>24.462809917355372</v>
      </c>
      <c r="R131" s="27">
        <v>70.909090909090907</v>
      </c>
      <c r="S131" s="29">
        <v>2.0979236726004999</v>
      </c>
      <c r="T131" s="27">
        <v>12.340727485885292</v>
      </c>
      <c r="U131" s="11">
        <v>1.3158760444766104</v>
      </c>
      <c r="V131" s="29" t="s">
        <v>231</v>
      </c>
      <c r="W131" s="27">
        <v>5.2448091815012496</v>
      </c>
      <c r="X131" s="27">
        <v>9.564063801561101</v>
      </c>
      <c r="Y131" s="27">
        <v>5.5533273686483824</v>
      </c>
      <c r="Z131" s="27">
        <v>1.5425909357356618</v>
      </c>
      <c r="AA131" s="11">
        <v>1.2340727485885292</v>
      </c>
      <c r="AB131" s="8">
        <v>0</v>
      </c>
      <c r="AC131" s="8">
        <f t="shared" si="44"/>
        <v>59.548931338936484</v>
      </c>
      <c r="AD131" s="8">
        <f t="shared" si="45"/>
        <v>57.520661157024776</v>
      </c>
      <c r="AE131" s="8">
        <f t="shared" si="46"/>
        <v>62.207937965513729</v>
      </c>
      <c r="AF131" s="8">
        <v>0</v>
      </c>
      <c r="AG131" s="8">
        <f t="shared" si="48"/>
        <v>100</v>
      </c>
      <c r="AH131" s="8">
        <v>0</v>
      </c>
      <c r="AI131" s="8">
        <v>0</v>
      </c>
      <c r="AJ131" s="8">
        <v>0</v>
      </c>
      <c r="AK131" s="8">
        <f t="shared" si="50"/>
        <v>85.152799960248089</v>
      </c>
      <c r="AL131" s="8">
        <f t="shared" si="51"/>
        <v>68.89022075014644</v>
      </c>
      <c r="AM131" s="8">
        <v>0</v>
      </c>
      <c r="AN131" s="8">
        <f t="shared" si="53"/>
        <v>40.371769439989571</v>
      </c>
      <c r="AO131" s="8">
        <f t="shared" si="54"/>
        <v>78.080622053628431</v>
      </c>
      <c r="AP131" s="8">
        <f t="shared" si="55"/>
        <v>61.278736689220139</v>
      </c>
      <c r="AQ131" s="8">
        <f t="shared" si="56"/>
        <v>59.47925426411679</v>
      </c>
      <c r="AR131" s="8">
        <f t="shared" si="57"/>
        <v>95.021819040785743</v>
      </c>
      <c r="AS131" s="8">
        <v>0</v>
      </c>
      <c r="AT131" s="8">
        <f t="shared" si="62"/>
        <v>46.431695267459382</v>
      </c>
      <c r="AU131" s="8">
        <f t="shared" si="58"/>
        <v>52.84749870402193</v>
      </c>
      <c r="AV131" s="8">
        <f t="shared" si="59"/>
        <v>92.037830836574827</v>
      </c>
      <c r="AW131" s="8">
        <f t="shared" si="60"/>
        <v>58.070658932330566</v>
      </c>
      <c r="AX131" s="8">
        <f t="shared" si="61"/>
        <v>50.968592399377059</v>
      </c>
      <c r="AY131" s="8">
        <f t="shared" si="33"/>
        <v>29.774465669468242</v>
      </c>
      <c r="AZ131" s="8">
        <f t="shared" si="34"/>
        <v>59.864299561269249</v>
      </c>
      <c r="BA131" s="8">
        <f t="shared" si="35"/>
        <v>20</v>
      </c>
      <c r="BB131" s="8">
        <f t="shared" si="36"/>
        <v>77.021510355197265</v>
      </c>
      <c r="BC131" s="8">
        <f t="shared" si="37"/>
        <v>0</v>
      </c>
      <c r="BD131" s="8">
        <f t="shared" si="38"/>
        <v>40.371769439989571</v>
      </c>
      <c r="BE131" s="8">
        <f t="shared" si="39"/>
        <v>69.679679371424285</v>
      </c>
      <c r="BF131" s="8">
        <f t="shared" si="40"/>
        <v>51.500357768300852</v>
      </c>
      <c r="BG131" s="8">
        <f t="shared" si="41"/>
        <v>60.071255227952747</v>
      </c>
      <c r="BH131" s="8">
        <f t="shared" si="42"/>
        <v>45.364815265955798</v>
      </c>
    </row>
    <row r="132" spans="1:60" x14ac:dyDescent="0.2">
      <c r="A132" s="2">
        <v>1506807</v>
      </c>
      <c r="B132" s="2">
        <v>150680</v>
      </c>
      <c r="C132" s="1" t="s">
        <v>37</v>
      </c>
      <c r="D132" s="9" t="s">
        <v>153</v>
      </c>
      <c r="E132" s="23">
        <v>92.194222495390292</v>
      </c>
      <c r="F132" s="24">
        <v>61.939151813153039</v>
      </c>
      <c r="G132" s="23">
        <v>18.592501536570374</v>
      </c>
      <c r="H132" s="23">
        <v>16.287645974185619</v>
      </c>
      <c r="I132" s="26" t="s">
        <v>231</v>
      </c>
      <c r="J132" s="27">
        <v>1.8075446915424984</v>
      </c>
      <c r="K132" s="27">
        <v>0.60251489718083273</v>
      </c>
      <c r="L132" s="29" t="s">
        <v>231</v>
      </c>
      <c r="M132" s="30">
        <v>2.4100595887233309</v>
      </c>
      <c r="N132" s="27">
        <v>100.01747293201825</v>
      </c>
      <c r="O132" s="27">
        <v>9.6402383548933237</v>
      </c>
      <c r="P132" s="27">
        <v>18.376704364015399</v>
      </c>
      <c r="Q132" s="27">
        <v>16.472034419176399</v>
      </c>
      <c r="R132" s="27">
        <v>60.156730178242171</v>
      </c>
      <c r="S132" s="29">
        <v>1.726205180423086</v>
      </c>
      <c r="T132" s="27">
        <v>7.5314362147604106</v>
      </c>
      <c r="U132" s="11">
        <v>7.7836407330892303</v>
      </c>
      <c r="V132" s="29" t="s">
        <v>231</v>
      </c>
      <c r="W132" s="27">
        <v>9.6703640997523657</v>
      </c>
      <c r="X132" s="27">
        <v>13.345704972555447</v>
      </c>
      <c r="Y132" s="27">
        <v>2.7715685270318309</v>
      </c>
      <c r="Z132" s="27">
        <v>1.8677961812605817</v>
      </c>
      <c r="AA132" s="11">
        <v>1.6870417121063317</v>
      </c>
      <c r="AB132" s="8">
        <f t="shared" si="43"/>
        <v>85.181599260614234</v>
      </c>
      <c r="AC132" s="8">
        <f t="shared" si="44"/>
        <v>80.722543353612636</v>
      </c>
      <c r="AD132" s="8">
        <f t="shared" si="45"/>
        <v>49.720344191763985</v>
      </c>
      <c r="AE132" s="8">
        <f t="shared" si="46"/>
        <v>41.765879790874664</v>
      </c>
      <c r="AF132" s="8">
        <v>0</v>
      </c>
      <c r="AG132" s="8">
        <f t="shared" si="48"/>
        <v>77.963318893059636</v>
      </c>
      <c r="AH132" s="8">
        <f t="shared" si="63"/>
        <v>100</v>
      </c>
      <c r="AI132" s="8">
        <v>0</v>
      </c>
      <c r="AJ132" s="8">
        <f t="shared" si="49"/>
        <v>96.929727768710649</v>
      </c>
      <c r="AK132" s="8">
        <f t="shared" si="50"/>
        <v>46.81873284870791</v>
      </c>
      <c r="AL132" s="8">
        <f t="shared" si="51"/>
        <v>45.409286023086423</v>
      </c>
      <c r="AM132" s="8">
        <f t="shared" si="52"/>
        <v>63.514162424493115</v>
      </c>
      <c r="AN132" s="8">
        <f t="shared" si="53"/>
        <v>86.028220083561123</v>
      </c>
      <c r="AO132" s="8">
        <f t="shared" si="54"/>
        <v>56.524838972000992</v>
      </c>
      <c r="AP132" s="8">
        <f t="shared" si="55"/>
        <v>50.421125470019554</v>
      </c>
      <c r="AQ132" s="8">
        <f t="shared" si="56"/>
        <v>77.701935412975345</v>
      </c>
      <c r="AR132" s="8">
        <f t="shared" si="57"/>
        <v>39.42515293397495</v>
      </c>
      <c r="AS132" s="8">
        <v>0</v>
      </c>
      <c r="AT132" s="8">
        <f t="shared" si="62"/>
        <v>90.671850488093014</v>
      </c>
      <c r="AU132" s="8">
        <f t="shared" si="58"/>
        <v>80.659437836098704</v>
      </c>
      <c r="AV132" s="8">
        <f t="shared" si="59"/>
        <v>42.478179935620688</v>
      </c>
      <c r="AW132" s="8">
        <f t="shared" si="60"/>
        <v>71.823468393341145</v>
      </c>
      <c r="AX132" s="8">
        <f t="shared" si="61"/>
        <v>72.673367199802001</v>
      </c>
      <c r="AY132" s="8">
        <f t="shared" si="33"/>
        <v>82.952071307113442</v>
      </c>
      <c r="AZ132" s="8">
        <f t="shared" si="34"/>
        <v>45.743111991319324</v>
      </c>
      <c r="BA132" s="8">
        <f t="shared" si="35"/>
        <v>54.978609332354061</v>
      </c>
      <c r="BB132" s="8">
        <f t="shared" si="36"/>
        <v>46.114009435897167</v>
      </c>
      <c r="BC132" s="8">
        <f t="shared" si="37"/>
        <v>63.514162424493115</v>
      </c>
      <c r="BD132" s="8">
        <f t="shared" si="38"/>
        <v>86.028220083561123</v>
      </c>
      <c r="BE132" s="8">
        <f t="shared" si="39"/>
        <v>53.47298222101027</v>
      </c>
      <c r="BF132" s="8">
        <f t="shared" si="40"/>
        <v>39.042362782316765</v>
      </c>
      <c r="BG132" s="8">
        <f t="shared" si="41"/>
        <v>71.661260770591099</v>
      </c>
      <c r="BH132" s="8">
        <f t="shared" si="42"/>
        <v>60.389643372072932</v>
      </c>
    </row>
    <row r="133" spans="1:60" x14ac:dyDescent="0.2">
      <c r="A133" s="2">
        <v>1506906</v>
      </c>
      <c r="B133" s="2">
        <v>150690</v>
      </c>
      <c r="C133" s="1" t="s">
        <v>46</v>
      </c>
      <c r="D133" s="9" t="s">
        <v>154</v>
      </c>
      <c r="E133" s="23">
        <v>1234.5679012345679</v>
      </c>
      <c r="F133" s="24">
        <v>41.975308641975303</v>
      </c>
      <c r="G133" s="23">
        <v>12.345679012345679</v>
      </c>
      <c r="H133" s="23">
        <v>12.345679012345679</v>
      </c>
      <c r="I133" s="26" t="s">
        <v>231</v>
      </c>
      <c r="J133" s="27">
        <v>0</v>
      </c>
      <c r="K133" s="27" t="s">
        <v>231</v>
      </c>
      <c r="L133" s="29" t="s">
        <v>231</v>
      </c>
      <c r="M133" s="30" t="s">
        <v>231</v>
      </c>
      <c r="N133" s="27">
        <v>163.50555918901242</v>
      </c>
      <c r="O133" s="27">
        <v>16.350555918901243</v>
      </c>
      <c r="P133" s="27">
        <v>16.350555918901243</v>
      </c>
      <c r="Q133" s="27">
        <v>16.049382716049383</v>
      </c>
      <c r="R133" s="27">
        <v>56.79012345679012</v>
      </c>
      <c r="S133" s="29">
        <v>0</v>
      </c>
      <c r="T133" s="27">
        <v>32.701111837802486</v>
      </c>
      <c r="U133" s="11" t="s">
        <v>231</v>
      </c>
      <c r="V133" s="29" t="s">
        <v>231</v>
      </c>
      <c r="W133" s="27">
        <v>3.2701111837802488</v>
      </c>
      <c r="X133" s="27">
        <v>3.2701111837802488</v>
      </c>
      <c r="Y133" s="27">
        <v>3.2701111837802488</v>
      </c>
      <c r="Z133" s="27">
        <v>1.6350555918901244</v>
      </c>
      <c r="AA133" s="11" t="s">
        <v>231</v>
      </c>
      <c r="AB133" s="8">
        <v>0</v>
      </c>
      <c r="AC133" s="8">
        <f t="shared" si="44"/>
        <v>37.908289978060509</v>
      </c>
      <c r="AD133" s="8">
        <f t="shared" si="45"/>
        <v>73.333333333333329</v>
      </c>
      <c r="AE133" s="8">
        <f t="shared" si="46"/>
        <v>58.847736625514401</v>
      </c>
      <c r="AF133" s="8">
        <v>0</v>
      </c>
      <c r="AG133" s="8">
        <f t="shared" si="48"/>
        <v>100</v>
      </c>
      <c r="AH133" s="8">
        <v>0</v>
      </c>
      <c r="AI133" s="8">
        <v>0</v>
      </c>
      <c r="AJ133" s="8">
        <v>0</v>
      </c>
      <c r="AK133" s="8">
        <f t="shared" si="50"/>
        <v>3.9897016585420371</v>
      </c>
      <c r="AL133" s="8">
        <f t="shared" si="51"/>
        <v>0</v>
      </c>
      <c r="AM133" s="8">
        <f t="shared" si="52"/>
        <v>68.159643994510773</v>
      </c>
      <c r="AN133" s="8">
        <f t="shared" si="53"/>
        <v>88.443101671416727</v>
      </c>
      <c r="AO133" s="8">
        <f t="shared" si="54"/>
        <v>49.775637933705745</v>
      </c>
      <c r="AP133" s="8">
        <f t="shared" si="55"/>
        <v>0</v>
      </c>
      <c r="AQ133" s="8">
        <v>0</v>
      </c>
      <c r="AR133" s="8">
        <v>0</v>
      </c>
      <c r="AS133" s="8">
        <v>0</v>
      </c>
      <c r="AT133" s="8">
        <f t="shared" si="62"/>
        <v>26.691584129583219</v>
      </c>
      <c r="AU133" s="8">
        <f t="shared" si="58"/>
        <v>6.5588586160811504</v>
      </c>
      <c r="AV133" s="8">
        <f t="shared" si="59"/>
        <v>51.360186405069911</v>
      </c>
      <c r="AW133" s="8">
        <f t="shared" si="60"/>
        <v>61.980955016016402</v>
      </c>
      <c r="AX133" s="8">
        <v>0</v>
      </c>
      <c r="AY133" s="8">
        <f t="shared" si="33"/>
        <v>18.954144989030254</v>
      </c>
      <c r="AZ133" s="8">
        <f t="shared" si="34"/>
        <v>66.090534979423865</v>
      </c>
      <c r="BA133" s="8">
        <f t="shared" si="35"/>
        <v>20</v>
      </c>
      <c r="BB133" s="8">
        <f t="shared" si="36"/>
        <v>1.9948508292710185</v>
      </c>
      <c r="BC133" s="8">
        <f t="shared" si="37"/>
        <v>68.159643994510773</v>
      </c>
      <c r="BD133" s="8">
        <f t="shared" si="38"/>
        <v>88.443101671416727</v>
      </c>
      <c r="BE133" s="8">
        <f t="shared" si="39"/>
        <v>24.887818966852873</v>
      </c>
      <c r="BF133" s="8">
        <f t="shared" si="40"/>
        <v>0</v>
      </c>
      <c r="BG133" s="8">
        <f t="shared" si="41"/>
        <v>29.318316833350138</v>
      </c>
      <c r="BH133" s="8">
        <f t="shared" si="42"/>
        <v>35.31649025153952</v>
      </c>
    </row>
    <row r="134" spans="1:60" x14ac:dyDescent="0.2">
      <c r="A134" s="2">
        <v>1507003</v>
      </c>
      <c r="B134" s="2">
        <v>150700</v>
      </c>
      <c r="C134" s="1" t="s">
        <v>74</v>
      </c>
      <c r="D134" s="9" t="s">
        <v>155</v>
      </c>
      <c r="E134" s="23">
        <v>242.13075060532688</v>
      </c>
      <c r="F134" s="24">
        <v>55.932203389830505</v>
      </c>
      <c r="G134" s="23">
        <v>21.791767554479417</v>
      </c>
      <c r="H134" s="23">
        <v>21.791767554479417</v>
      </c>
      <c r="I134" s="26" t="s">
        <v>231</v>
      </c>
      <c r="J134" s="27">
        <v>0</v>
      </c>
      <c r="K134" s="27" t="s">
        <v>231</v>
      </c>
      <c r="L134" s="29" t="s">
        <v>231</v>
      </c>
      <c r="M134" s="30" t="s">
        <v>231</v>
      </c>
      <c r="N134" s="27">
        <v>152.94417537598778</v>
      </c>
      <c r="O134" s="27" t="s">
        <v>231</v>
      </c>
      <c r="P134" s="27">
        <v>25.490695895997963</v>
      </c>
      <c r="Q134" s="27">
        <v>20.33898305084746</v>
      </c>
      <c r="R134" s="27">
        <v>31.961259079903147</v>
      </c>
      <c r="S134" s="29">
        <v>2.8039765485597758</v>
      </c>
      <c r="T134" s="27">
        <v>3.6415279851425661</v>
      </c>
      <c r="U134" s="11">
        <v>3.0915723737092686</v>
      </c>
      <c r="V134" s="29" t="s">
        <v>231</v>
      </c>
      <c r="W134" s="27">
        <v>4.005680783656822</v>
      </c>
      <c r="X134" s="27">
        <v>8.3755143658279021</v>
      </c>
      <c r="Y134" s="27">
        <v>4.005680783656822</v>
      </c>
      <c r="Z134" s="27" t="s">
        <v>231</v>
      </c>
      <c r="AA134" s="11">
        <v>0.36415279851425658</v>
      </c>
      <c r="AB134" s="8">
        <f t="shared" si="43"/>
        <v>39.268844520303261</v>
      </c>
      <c r="AC134" s="8">
        <f t="shared" si="44"/>
        <v>67.840103354218854</v>
      </c>
      <c r="AD134" s="8">
        <f t="shared" si="45"/>
        <v>37.627118644067799</v>
      </c>
      <c r="AE134" s="8">
        <f t="shared" si="46"/>
        <v>17.914686276268199</v>
      </c>
      <c r="AF134" s="8">
        <v>0</v>
      </c>
      <c r="AG134" s="8">
        <f t="shared" si="48"/>
        <v>100</v>
      </c>
      <c r="AH134" s="8">
        <v>0</v>
      </c>
      <c r="AI134" s="8">
        <v>0</v>
      </c>
      <c r="AJ134" s="8">
        <v>0</v>
      </c>
      <c r="AK134" s="8">
        <f t="shared" si="50"/>
        <v>11.114405889007225</v>
      </c>
      <c r="AL134" s="8">
        <v>0</v>
      </c>
      <c r="AM134" s="8">
        <f t="shared" si="52"/>
        <v>47.203453981200951</v>
      </c>
      <c r="AN134" s="8">
        <f t="shared" si="53"/>
        <v>63.933850221292964</v>
      </c>
      <c r="AO134" s="8">
        <f t="shared" si="54"/>
        <v>0</v>
      </c>
      <c r="AP134" s="8">
        <f t="shared" si="55"/>
        <v>81.901998078393703</v>
      </c>
      <c r="AQ134" s="8">
        <f t="shared" si="56"/>
        <v>92.441021355272028</v>
      </c>
      <c r="AR134" s="8">
        <f t="shared" si="57"/>
        <v>79.757999054067213</v>
      </c>
      <c r="AS134" s="8">
        <v>0</v>
      </c>
      <c r="AT134" s="8">
        <f t="shared" si="62"/>
        <v>34.044721504495456</v>
      </c>
      <c r="AU134" s="8">
        <f t="shared" si="58"/>
        <v>44.10635615046121</v>
      </c>
      <c r="AV134" s="8">
        <f t="shared" si="59"/>
        <v>64.465050866308687</v>
      </c>
      <c r="AW134" s="8">
        <v>0</v>
      </c>
      <c r="AX134" s="8">
        <f t="shared" si="61"/>
        <v>9.2849051460076026</v>
      </c>
      <c r="AY134" s="8">
        <f t="shared" si="33"/>
        <v>53.554473937261058</v>
      </c>
      <c r="AZ134" s="8">
        <f t="shared" si="34"/>
        <v>27.770902460167999</v>
      </c>
      <c r="BA134" s="8">
        <f t="shared" si="35"/>
        <v>20</v>
      </c>
      <c r="BB134" s="8">
        <f t="shared" si="36"/>
        <v>5.5572029445036124</v>
      </c>
      <c r="BC134" s="8">
        <f t="shared" si="37"/>
        <v>47.203453981200951</v>
      </c>
      <c r="BD134" s="8">
        <f t="shared" si="38"/>
        <v>63.933850221292964</v>
      </c>
      <c r="BE134" s="8">
        <f t="shared" si="39"/>
        <v>40.950999039196851</v>
      </c>
      <c r="BF134" s="8">
        <f t="shared" si="40"/>
        <v>57.399673469779749</v>
      </c>
      <c r="BG134" s="8">
        <f t="shared" si="41"/>
        <v>30.380206733454589</v>
      </c>
      <c r="BH134" s="8">
        <f t="shared" si="42"/>
        <v>38.52786253187309</v>
      </c>
    </row>
    <row r="135" spans="1:60" x14ac:dyDescent="0.2">
      <c r="A135" s="2">
        <v>1507102</v>
      </c>
      <c r="B135" s="2">
        <v>150710</v>
      </c>
      <c r="C135" s="1" t="s">
        <v>74</v>
      </c>
      <c r="D135" s="9" t="s">
        <v>156</v>
      </c>
      <c r="E135" s="23">
        <v>487.80487804878049</v>
      </c>
      <c r="F135" s="24">
        <v>54.146341463414636</v>
      </c>
      <c r="G135" s="23">
        <v>9.7560975609756095</v>
      </c>
      <c r="H135" s="23">
        <v>9.7560975609756095</v>
      </c>
      <c r="I135" s="26" t="s">
        <v>231</v>
      </c>
      <c r="J135" s="27">
        <v>6.0002400096003843</v>
      </c>
      <c r="K135" s="27" t="s">
        <v>231</v>
      </c>
      <c r="L135" s="29" t="s">
        <v>231</v>
      </c>
      <c r="M135" s="30" t="s">
        <v>231</v>
      </c>
      <c r="N135" s="27">
        <v>144.00576023040924</v>
      </c>
      <c r="O135" s="27" t="s">
        <v>231</v>
      </c>
      <c r="P135" s="27">
        <v>18.000720028801155</v>
      </c>
      <c r="Q135" s="27">
        <v>22.926829268292686</v>
      </c>
      <c r="R135" s="27">
        <v>57.560975609756092</v>
      </c>
      <c r="S135" s="29">
        <v>1.2000480019200768</v>
      </c>
      <c r="T135" s="27" t="s">
        <v>231</v>
      </c>
      <c r="U135" s="11" t="s">
        <v>231</v>
      </c>
      <c r="V135" s="29" t="s">
        <v>231</v>
      </c>
      <c r="W135" s="27">
        <v>0.60002400096003838</v>
      </c>
      <c r="X135" s="27">
        <v>11.400456018240728</v>
      </c>
      <c r="Y135" s="27">
        <v>6.0002400096003834</v>
      </c>
      <c r="Z135" s="27">
        <v>2.4000960038401535</v>
      </c>
      <c r="AA135" s="11" t="s">
        <v>231</v>
      </c>
      <c r="AB135" s="8">
        <v>0</v>
      </c>
      <c r="AC135" s="8">
        <f t="shared" si="44"/>
        <v>64.010162177276129</v>
      </c>
      <c r="AD135" s="8">
        <f t="shared" si="45"/>
        <v>83.121951219512198</v>
      </c>
      <c r="AE135" s="8">
        <f t="shared" si="46"/>
        <v>70.069256248118023</v>
      </c>
      <c r="AF135" s="8">
        <v>0</v>
      </c>
      <c r="AG135" s="8">
        <f t="shared" si="48"/>
        <v>26.848073922956917</v>
      </c>
      <c r="AH135" s="8">
        <v>0</v>
      </c>
      <c r="AI135" s="8">
        <v>0</v>
      </c>
      <c r="AJ135" s="8">
        <v>0</v>
      </c>
      <c r="AK135" s="8">
        <f t="shared" si="50"/>
        <v>17.144256269297443</v>
      </c>
      <c r="AL135" s="8">
        <v>0</v>
      </c>
      <c r="AM135" s="8">
        <f t="shared" si="52"/>
        <v>64.376206024538774</v>
      </c>
      <c r="AN135" s="8">
        <f t="shared" si="53"/>
        <v>49.147816859841747</v>
      </c>
      <c r="AO135" s="8">
        <f t="shared" si="54"/>
        <v>51.321002920360947</v>
      </c>
      <c r="AP135" s="8">
        <f t="shared" si="55"/>
        <v>35.052479022237812</v>
      </c>
      <c r="AQ135" s="8">
        <v>0</v>
      </c>
      <c r="AR135" s="8">
        <v>0</v>
      </c>
      <c r="AS135" s="8">
        <v>0</v>
      </c>
      <c r="AT135" s="8">
        <f t="shared" si="62"/>
        <v>0</v>
      </c>
      <c r="AU135" s="8">
        <f t="shared" si="58"/>
        <v>66.353176858960154</v>
      </c>
      <c r="AV135" s="8">
        <f t="shared" si="59"/>
        <v>100</v>
      </c>
      <c r="AW135" s="8">
        <f t="shared" si="60"/>
        <v>94.33423086351668</v>
      </c>
      <c r="AX135" s="8">
        <v>0</v>
      </c>
      <c r="AY135" s="8">
        <f t="shared" ref="AY135:AY162" si="66">AVERAGE(AB135:AC135)</f>
        <v>32.005081088638065</v>
      </c>
      <c r="AZ135" s="8">
        <f t="shared" ref="AZ135:AZ162" si="67">AVERAGE(AD135:AE135)</f>
        <v>76.595603733815111</v>
      </c>
      <c r="BA135" s="8">
        <f t="shared" ref="BA135:BA162" si="68">AVERAGE(AF135:AJ135)</f>
        <v>5.3696147845913833</v>
      </c>
      <c r="BB135" s="8">
        <f t="shared" ref="BB135:BB162" si="69">AVERAGE(AK135:AL135)</f>
        <v>8.5721281346487217</v>
      </c>
      <c r="BC135" s="8">
        <f t="shared" ref="BC135:BC162" si="70">AM135</f>
        <v>64.376206024538774</v>
      </c>
      <c r="BD135" s="8">
        <f t="shared" ref="BD135:BD162" si="71">AN135</f>
        <v>49.147816859841747</v>
      </c>
      <c r="BE135" s="8">
        <f t="shared" ref="BE135:BE162" si="72">AVERAGE(AO135:AP135)</f>
        <v>43.186740971299379</v>
      </c>
      <c r="BF135" s="8">
        <f t="shared" ref="BF135:BF162" si="73">AVERAGE(AQ135:AS135)</f>
        <v>0</v>
      </c>
      <c r="BG135" s="8">
        <f t="shared" ref="BG135:BG162" si="74">AVERAGE(AT135:AX135)</f>
        <v>52.137481544495373</v>
      </c>
      <c r="BH135" s="8">
        <f t="shared" ref="BH135:BH162" si="75">AVERAGE(AY135:BG135)</f>
        <v>36.821185904652062</v>
      </c>
    </row>
    <row r="136" spans="1:60" x14ac:dyDescent="0.2">
      <c r="A136" s="2">
        <v>1507151</v>
      </c>
      <c r="B136" s="2">
        <v>150715</v>
      </c>
      <c r="C136" s="1" t="s">
        <v>58</v>
      </c>
      <c r="D136" s="9" t="s">
        <v>157</v>
      </c>
      <c r="E136" s="23" t="s">
        <v>231</v>
      </c>
      <c r="F136" s="24">
        <v>47.008547008547005</v>
      </c>
      <c r="G136" s="23">
        <v>8.5470085470085486</v>
      </c>
      <c r="H136" s="23">
        <v>2.8490028490028489</v>
      </c>
      <c r="I136" s="26" t="s">
        <v>231</v>
      </c>
      <c r="J136" s="27">
        <v>0</v>
      </c>
      <c r="K136" s="27" t="s">
        <v>231</v>
      </c>
      <c r="L136" s="29" t="s">
        <v>231</v>
      </c>
      <c r="M136" s="30">
        <v>4.7411340792717613</v>
      </c>
      <c r="N136" s="27">
        <v>104.30494974397875</v>
      </c>
      <c r="O136" s="27">
        <v>9.4822681585435227</v>
      </c>
      <c r="P136" s="27">
        <v>18.964536317087045</v>
      </c>
      <c r="Q136" s="27">
        <v>23.361823361823362</v>
      </c>
      <c r="R136" s="27">
        <v>68.660968660968663</v>
      </c>
      <c r="S136" s="29">
        <v>0.99563815664707001</v>
      </c>
      <c r="T136" s="27" t="s">
        <v>231</v>
      </c>
      <c r="U136" s="11" t="s">
        <v>231</v>
      </c>
      <c r="V136" s="29" t="s">
        <v>231</v>
      </c>
      <c r="W136" s="27">
        <v>1.8964536317087046</v>
      </c>
      <c r="X136" s="27">
        <v>6.1634743030532908</v>
      </c>
      <c r="Y136" s="27">
        <v>2.8446804475630572</v>
      </c>
      <c r="Z136" s="27">
        <v>0.94822681585435231</v>
      </c>
      <c r="AA136" s="11">
        <v>0.94822681585435231</v>
      </c>
      <c r="AB136" s="8">
        <v>0</v>
      </c>
      <c r="AC136" s="8">
        <f t="shared" si="44"/>
        <v>48.702521373199154</v>
      </c>
      <c r="AD136" s="8">
        <f t="shared" si="45"/>
        <v>87.692307692307679</v>
      </c>
      <c r="AE136" s="8">
        <f t="shared" si="46"/>
        <v>100</v>
      </c>
      <c r="AF136" s="8">
        <v>0</v>
      </c>
      <c r="AG136" s="8">
        <f t="shared" si="48"/>
        <v>100</v>
      </c>
      <c r="AH136" s="8">
        <v>0</v>
      </c>
      <c r="AI136" s="8">
        <v>0</v>
      </c>
      <c r="AJ136" s="8">
        <f t="shared" si="49"/>
        <v>93.678296233137488</v>
      </c>
      <c r="AK136" s="8">
        <f t="shared" si="50"/>
        <v>43.926403138795763</v>
      </c>
      <c r="AL136" s="8">
        <f t="shared" si="51"/>
        <v>46.478283691340863</v>
      </c>
      <c r="AM136" s="8">
        <f t="shared" si="52"/>
        <v>62.166402090916975</v>
      </c>
      <c r="AN136" s="8">
        <f t="shared" si="53"/>
        <v>46.662415240680446</v>
      </c>
      <c r="AO136" s="8">
        <f t="shared" si="54"/>
        <v>73.573701505244031</v>
      </c>
      <c r="AP136" s="8">
        <f t="shared" si="55"/>
        <v>29.081824680155798</v>
      </c>
      <c r="AQ136" s="8">
        <v>0</v>
      </c>
      <c r="AR136" s="8">
        <v>0</v>
      </c>
      <c r="AS136" s="8">
        <v>0</v>
      </c>
      <c r="AT136" s="8">
        <f t="shared" si="62"/>
        <v>12.959786773952157</v>
      </c>
      <c r="AU136" s="8">
        <f t="shared" si="58"/>
        <v>27.837989903690541</v>
      </c>
      <c r="AV136" s="8">
        <f t="shared" si="59"/>
        <v>43.780737585125706</v>
      </c>
      <c r="AW136" s="8">
        <f t="shared" si="60"/>
        <v>32.935220301890247</v>
      </c>
      <c r="AX136" s="8">
        <f t="shared" si="61"/>
        <v>37.271800571897053</v>
      </c>
      <c r="AY136" s="8">
        <f t="shared" si="66"/>
        <v>24.351260686599577</v>
      </c>
      <c r="AZ136" s="8">
        <f t="shared" si="67"/>
        <v>93.84615384615384</v>
      </c>
      <c r="BA136" s="8">
        <f t="shared" si="68"/>
        <v>38.735659246627492</v>
      </c>
      <c r="BB136" s="8">
        <f t="shared" si="69"/>
        <v>45.202343415068313</v>
      </c>
      <c r="BC136" s="8">
        <f t="shared" si="70"/>
        <v>62.166402090916975</v>
      </c>
      <c r="BD136" s="8">
        <f t="shared" si="71"/>
        <v>46.662415240680446</v>
      </c>
      <c r="BE136" s="8">
        <f t="shared" si="72"/>
        <v>51.327763092699911</v>
      </c>
      <c r="BF136" s="8">
        <f t="shared" si="73"/>
        <v>0</v>
      </c>
      <c r="BG136" s="8">
        <f t="shared" si="74"/>
        <v>30.957107027311139</v>
      </c>
      <c r="BH136" s="8">
        <f t="shared" si="75"/>
        <v>43.694344960673071</v>
      </c>
    </row>
    <row r="137" spans="1:60" x14ac:dyDescent="0.2">
      <c r="A137" s="2">
        <v>1507201</v>
      </c>
      <c r="B137" s="2">
        <v>150720</v>
      </c>
      <c r="C137" s="1" t="s">
        <v>74</v>
      </c>
      <c r="D137" s="9" t="s">
        <v>158</v>
      </c>
      <c r="E137" s="23" t="s">
        <v>231</v>
      </c>
      <c r="F137" s="24">
        <v>51.732673267326732</v>
      </c>
      <c r="G137" s="23">
        <v>14.85148514851485</v>
      </c>
      <c r="H137" s="23">
        <v>9.9009900990099009</v>
      </c>
      <c r="I137" s="26" t="s">
        <v>231</v>
      </c>
      <c r="J137" s="27">
        <v>3.2680806562305955</v>
      </c>
      <c r="K137" s="27" t="s">
        <v>231</v>
      </c>
      <c r="L137" s="29" t="s">
        <v>231</v>
      </c>
      <c r="M137" s="30">
        <v>6.536161312461191</v>
      </c>
      <c r="N137" s="27">
        <v>81.702016405764894</v>
      </c>
      <c r="O137" s="27" t="s">
        <v>231</v>
      </c>
      <c r="P137" s="27">
        <v>19.608483937383575</v>
      </c>
      <c r="Q137" s="27">
        <v>22.029702970297031</v>
      </c>
      <c r="R137" s="27">
        <v>75.247524752475243</v>
      </c>
      <c r="S137" s="29">
        <v>1.0457858099937907</v>
      </c>
      <c r="T137" s="27">
        <v>6.536161312461191</v>
      </c>
      <c r="U137" s="11">
        <v>3.0974136595942388</v>
      </c>
      <c r="V137" s="29" t="s">
        <v>231</v>
      </c>
      <c r="W137" s="27">
        <v>2.6144645249844767</v>
      </c>
      <c r="X137" s="27">
        <v>9.1506258374456682</v>
      </c>
      <c r="Y137" s="27">
        <v>4.2485048530997744</v>
      </c>
      <c r="Z137" s="27" t="s">
        <v>231</v>
      </c>
      <c r="AA137" s="11">
        <v>0.98042419686917881</v>
      </c>
      <c r="AB137" s="8">
        <v>0</v>
      </c>
      <c r="AC137" s="8">
        <f t="shared" si="44"/>
        <v>58.833834111294678</v>
      </c>
      <c r="AD137" s="8">
        <f t="shared" si="45"/>
        <v>63.861386138613859</v>
      </c>
      <c r="AE137" s="8">
        <f t="shared" si="46"/>
        <v>69.441388583302768</v>
      </c>
      <c r="AF137" s="8">
        <v>0</v>
      </c>
      <c r="AG137" s="8">
        <f t="shared" si="48"/>
        <v>60.157194679564697</v>
      </c>
      <c r="AH137" s="8">
        <v>0</v>
      </c>
      <c r="AI137" s="8">
        <v>0</v>
      </c>
      <c r="AJ137" s="8">
        <f t="shared" si="49"/>
        <v>91.174554642352206</v>
      </c>
      <c r="AK137" s="8">
        <f t="shared" si="50"/>
        <v>59.17433064779285</v>
      </c>
      <c r="AL137" s="8">
        <v>0</v>
      </c>
      <c r="AM137" s="8">
        <f t="shared" si="52"/>
        <v>60.689981738125041</v>
      </c>
      <c r="AN137" s="8">
        <f t="shared" si="53"/>
        <v>54.273677617013938</v>
      </c>
      <c r="AO137" s="8">
        <f t="shared" si="54"/>
        <v>86.77809242157079</v>
      </c>
      <c r="AP137" s="8">
        <f t="shared" si="55"/>
        <v>30.546599059295552</v>
      </c>
      <c r="AQ137" s="8">
        <f t="shared" si="56"/>
        <v>81.473089243676469</v>
      </c>
      <c r="AR137" s="8">
        <f t="shared" si="57"/>
        <v>79.7077875765914</v>
      </c>
      <c r="AS137" s="8">
        <v>0</v>
      </c>
      <c r="AT137" s="8">
        <f t="shared" si="62"/>
        <v>20.137398159504404</v>
      </c>
      <c r="AU137" s="8">
        <f t="shared" si="58"/>
        <v>49.806884596828702</v>
      </c>
      <c r="AV137" s="8">
        <f t="shared" si="59"/>
        <v>68.7911901174554</v>
      </c>
      <c r="AW137" s="8">
        <v>0</v>
      </c>
      <c r="AX137" s="8">
        <f t="shared" si="61"/>
        <v>38.814592596019523</v>
      </c>
      <c r="AY137" s="8">
        <f t="shared" si="66"/>
        <v>29.416917055647339</v>
      </c>
      <c r="AZ137" s="8">
        <f t="shared" si="67"/>
        <v>66.65138736095831</v>
      </c>
      <c r="BA137" s="8">
        <f t="shared" si="68"/>
        <v>30.266349864383379</v>
      </c>
      <c r="BB137" s="8">
        <f t="shared" si="69"/>
        <v>29.587165323896425</v>
      </c>
      <c r="BC137" s="8">
        <f t="shared" si="70"/>
        <v>60.689981738125041</v>
      </c>
      <c r="BD137" s="8">
        <f t="shared" si="71"/>
        <v>54.273677617013938</v>
      </c>
      <c r="BE137" s="8">
        <f t="shared" si="72"/>
        <v>58.662345740433167</v>
      </c>
      <c r="BF137" s="8">
        <f t="shared" si="73"/>
        <v>53.726958940089297</v>
      </c>
      <c r="BG137" s="8">
        <f t="shared" si="74"/>
        <v>35.510013093961604</v>
      </c>
      <c r="BH137" s="8">
        <f t="shared" si="75"/>
        <v>46.531644081612058</v>
      </c>
    </row>
    <row r="138" spans="1:60" x14ac:dyDescent="0.2">
      <c r="A138" s="2">
        <v>1507300</v>
      </c>
      <c r="B138" s="2">
        <v>150730</v>
      </c>
      <c r="C138" s="1" t="s">
        <v>35</v>
      </c>
      <c r="D138" s="9" t="s">
        <v>159</v>
      </c>
      <c r="E138" s="23" t="s">
        <v>231</v>
      </c>
      <c r="F138" s="24">
        <v>40.154440154440152</v>
      </c>
      <c r="G138" s="23">
        <v>17.374517374517374</v>
      </c>
      <c r="H138" s="23">
        <v>12.548262548262548</v>
      </c>
      <c r="I138" s="26" t="s">
        <v>231</v>
      </c>
      <c r="J138" s="27">
        <v>9.1717875813996148</v>
      </c>
      <c r="K138" s="27">
        <v>21.400837689932434</v>
      </c>
      <c r="L138" s="29" t="s">
        <v>231</v>
      </c>
      <c r="M138" s="30">
        <v>58.087988015530897</v>
      </c>
      <c r="N138" s="27">
        <v>39.744412852731664</v>
      </c>
      <c r="O138" s="27">
        <v>9.1717875813996148</v>
      </c>
      <c r="P138" s="27">
        <v>32.101256534898653</v>
      </c>
      <c r="Q138" s="27">
        <v>25.193050193050194</v>
      </c>
      <c r="R138" s="27">
        <v>69.980694980694977</v>
      </c>
      <c r="S138" s="29">
        <v>2.2165153321715736</v>
      </c>
      <c r="T138" s="27">
        <v>15.286312635666025</v>
      </c>
      <c r="U138" s="11">
        <v>0.73674594052986764</v>
      </c>
      <c r="V138" s="29" t="s">
        <v>231</v>
      </c>
      <c r="W138" s="27">
        <v>4.7387569170564676</v>
      </c>
      <c r="X138" s="27">
        <v>8.4074719496163137</v>
      </c>
      <c r="Y138" s="27">
        <v>4.280167537986487</v>
      </c>
      <c r="Z138" s="27">
        <v>0.61145250542664098</v>
      </c>
      <c r="AA138" s="11">
        <v>0.45858937906998071</v>
      </c>
      <c r="AB138" s="8">
        <v>0</v>
      </c>
      <c r="AC138" s="8">
        <f t="shared" si="44"/>
        <v>34.003274089063758</v>
      </c>
      <c r="AD138" s="8">
        <f t="shared" si="45"/>
        <v>54.324324324324323</v>
      </c>
      <c r="AE138" s="8">
        <f t="shared" si="46"/>
        <v>57.969874636541306</v>
      </c>
      <c r="AF138" s="8">
        <v>0</v>
      </c>
      <c r="AG138" s="8">
        <v>0</v>
      </c>
      <c r="AH138" s="8">
        <f t="shared" si="63"/>
        <v>14.075069776816024</v>
      </c>
      <c r="AI138" s="8">
        <v>0</v>
      </c>
      <c r="AJ138" s="8">
        <f t="shared" si="49"/>
        <v>19.268986742920617</v>
      </c>
      <c r="AK138" s="8">
        <f t="shared" si="50"/>
        <v>87.478908989678345</v>
      </c>
      <c r="AL138" s="8">
        <f t="shared" si="51"/>
        <v>48.57933199459282</v>
      </c>
      <c r="AM138" s="8">
        <f t="shared" si="52"/>
        <v>32.04699410307628</v>
      </c>
      <c r="AN138" s="8">
        <f t="shared" si="53"/>
        <v>36.199436089765094</v>
      </c>
      <c r="AO138" s="8">
        <f t="shared" si="54"/>
        <v>76.21942136037481</v>
      </c>
      <c r="AP138" s="8">
        <f t="shared" si="55"/>
        <v>64.742707840937683</v>
      </c>
      <c r="AQ138" s="8">
        <f t="shared" si="56"/>
        <v>48.318262767606264</v>
      </c>
      <c r="AR138" s="8">
        <f t="shared" si="57"/>
        <v>100</v>
      </c>
      <c r="AS138" s="8">
        <v>0</v>
      </c>
      <c r="AT138" s="8">
        <f t="shared" si="62"/>
        <v>41.372932887975125</v>
      </c>
      <c r="AU138" s="8">
        <f t="shared" si="58"/>
        <v>44.341387010064906</v>
      </c>
      <c r="AV138" s="8">
        <f t="shared" si="59"/>
        <v>69.355290637635818</v>
      </c>
      <c r="AW138" s="8">
        <f t="shared" si="60"/>
        <v>18.693159368341647</v>
      </c>
      <c r="AX138" s="8">
        <f t="shared" si="61"/>
        <v>13.809993792182858</v>
      </c>
      <c r="AY138" s="8">
        <f t="shared" si="66"/>
        <v>17.001637044531879</v>
      </c>
      <c r="AZ138" s="8">
        <f t="shared" si="67"/>
        <v>56.147099480432814</v>
      </c>
      <c r="BA138" s="8">
        <f t="shared" si="68"/>
        <v>6.6688113039473276</v>
      </c>
      <c r="BB138" s="8">
        <f t="shared" si="69"/>
        <v>68.029120492135576</v>
      </c>
      <c r="BC138" s="8">
        <f t="shared" si="70"/>
        <v>32.04699410307628</v>
      </c>
      <c r="BD138" s="8">
        <f t="shared" si="71"/>
        <v>36.199436089765094</v>
      </c>
      <c r="BE138" s="8">
        <f t="shared" si="72"/>
        <v>70.481064600656254</v>
      </c>
      <c r="BF138" s="8">
        <f t="shared" si="73"/>
        <v>49.439420922535419</v>
      </c>
      <c r="BG138" s="8">
        <f t="shared" si="74"/>
        <v>37.514552739240074</v>
      </c>
      <c r="BH138" s="8">
        <f t="shared" si="75"/>
        <v>41.503126308480077</v>
      </c>
    </row>
    <row r="139" spans="1:60" x14ac:dyDescent="0.2">
      <c r="A139" s="2">
        <v>1507409</v>
      </c>
      <c r="B139" s="2">
        <v>150740</v>
      </c>
      <c r="C139" s="1" t="s">
        <v>74</v>
      </c>
      <c r="D139" s="9" t="s">
        <v>160</v>
      </c>
      <c r="E139" s="23" t="s">
        <v>231</v>
      </c>
      <c r="F139" s="24">
        <v>34.343434343434339</v>
      </c>
      <c r="G139" s="23">
        <v>15.151515151515152</v>
      </c>
      <c r="H139" s="23">
        <v>15.151515151515152</v>
      </c>
      <c r="I139" s="26" t="s">
        <v>231</v>
      </c>
      <c r="J139" s="27">
        <v>6.7141130656640255</v>
      </c>
      <c r="K139" s="27" t="s">
        <v>231</v>
      </c>
      <c r="L139" s="29" t="s">
        <v>231</v>
      </c>
      <c r="M139" s="30">
        <v>13.428226131328051</v>
      </c>
      <c r="N139" s="27">
        <v>107.42580905062441</v>
      </c>
      <c r="O139" s="27">
        <v>6.7141130656640255</v>
      </c>
      <c r="P139" s="27">
        <v>20.142339196992076</v>
      </c>
      <c r="Q139" s="27">
        <v>27.777777777777779</v>
      </c>
      <c r="R139" s="27">
        <v>68.181818181818173</v>
      </c>
      <c r="S139" s="29">
        <v>0</v>
      </c>
      <c r="T139" s="27" t="s">
        <v>231</v>
      </c>
      <c r="U139" s="11" t="s">
        <v>231</v>
      </c>
      <c r="V139" s="29" t="s">
        <v>231</v>
      </c>
      <c r="W139" s="27">
        <v>2.0142339196992078</v>
      </c>
      <c r="X139" s="27">
        <v>8.0569356787968314</v>
      </c>
      <c r="Y139" s="27">
        <v>4.0284678393984157</v>
      </c>
      <c r="Z139" s="27" t="s">
        <v>231</v>
      </c>
      <c r="AA139" s="11">
        <v>0.67141130656640247</v>
      </c>
      <c r="AB139" s="8">
        <v>0</v>
      </c>
      <c r="AC139" s="8">
        <f t="shared" si="44"/>
        <v>21.541050607044109</v>
      </c>
      <c r="AD139" s="8">
        <f t="shared" si="45"/>
        <v>62.72727272727272</v>
      </c>
      <c r="AE139" s="8">
        <f t="shared" si="46"/>
        <v>46.689113355780016</v>
      </c>
      <c r="AF139" s="8">
        <v>0</v>
      </c>
      <c r="AG139" s="8">
        <f t="shared" si="48"/>
        <v>18.144890559957037</v>
      </c>
      <c r="AH139" s="8">
        <v>0</v>
      </c>
      <c r="AI139" s="8">
        <v>0</v>
      </c>
      <c r="AJ139" s="8">
        <f t="shared" si="49"/>
        <v>81.561358243808186</v>
      </c>
      <c r="AK139" s="8">
        <f t="shared" si="50"/>
        <v>41.821073013654036</v>
      </c>
      <c r="AL139" s="8">
        <f t="shared" si="51"/>
        <v>65.210623132777172</v>
      </c>
      <c r="AM139" s="8">
        <f t="shared" si="52"/>
        <v>59.465977260294913</v>
      </c>
      <c r="AN139" s="8">
        <f t="shared" si="53"/>
        <v>21.431221487053982</v>
      </c>
      <c r="AO139" s="8">
        <f t="shared" si="54"/>
        <v>72.613125121083741</v>
      </c>
      <c r="AP139" s="8">
        <f t="shared" si="55"/>
        <v>0</v>
      </c>
      <c r="AQ139" s="8">
        <v>0</v>
      </c>
      <c r="AR139" s="8">
        <v>0</v>
      </c>
      <c r="AS139" s="8">
        <v>0</v>
      </c>
      <c r="AT139" s="8">
        <f t="shared" si="62"/>
        <v>14.137179963932029</v>
      </c>
      <c r="AU139" s="8">
        <f t="shared" si="58"/>
        <v>41.763381063230668</v>
      </c>
      <c r="AV139" s="8">
        <f t="shared" si="59"/>
        <v>64.87102370288919</v>
      </c>
      <c r="AW139" s="8">
        <v>0</v>
      </c>
      <c r="AX139" s="8">
        <f t="shared" si="61"/>
        <v>24.007716773087829</v>
      </c>
      <c r="AY139" s="8">
        <f t="shared" si="66"/>
        <v>10.770525303522055</v>
      </c>
      <c r="AZ139" s="8">
        <f t="shared" si="67"/>
        <v>54.708193041526371</v>
      </c>
      <c r="BA139" s="8">
        <f t="shared" si="68"/>
        <v>19.941249760753045</v>
      </c>
      <c r="BB139" s="8">
        <f t="shared" si="69"/>
        <v>53.515848073215608</v>
      </c>
      <c r="BC139" s="8">
        <f t="shared" si="70"/>
        <v>59.465977260294913</v>
      </c>
      <c r="BD139" s="8">
        <f t="shared" si="71"/>
        <v>21.431221487053982</v>
      </c>
      <c r="BE139" s="8">
        <f t="shared" si="72"/>
        <v>36.30656256054187</v>
      </c>
      <c r="BF139" s="8">
        <f t="shared" si="73"/>
        <v>0</v>
      </c>
      <c r="BG139" s="8">
        <f t="shared" si="74"/>
        <v>28.955860300627943</v>
      </c>
      <c r="BH139" s="8">
        <f t="shared" si="75"/>
        <v>31.677270865281756</v>
      </c>
    </row>
    <row r="140" spans="1:60" x14ac:dyDescent="0.2">
      <c r="A140" s="2">
        <v>1507458</v>
      </c>
      <c r="B140" s="2">
        <v>150745</v>
      </c>
      <c r="C140" s="1" t="s">
        <v>58</v>
      </c>
      <c r="D140" s="9" t="s">
        <v>161</v>
      </c>
      <c r="E140" s="23" t="s">
        <v>231</v>
      </c>
      <c r="F140" s="24">
        <v>32.905982905982903</v>
      </c>
      <c r="G140" s="23">
        <v>14.957264957264957</v>
      </c>
      <c r="H140" s="23">
        <v>14.957264957264957</v>
      </c>
      <c r="I140" s="26" t="s">
        <v>231</v>
      </c>
      <c r="J140" s="27">
        <v>0</v>
      </c>
      <c r="K140" s="27" t="s">
        <v>231</v>
      </c>
      <c r="L140" s="29" t="s">
        <v>231</v>
      </c>
      <c r="M140" s="30">
        <v>177.28303442589157</v>
      </c>
      <c r="N140" s="27">
        <v>107.19439290867861</v>
      </c>
      <c r="O140" s="27">
        <v>4.1228612657184085</v>
      </c>
      <c r="P140" s="27">
        <v>24.737167594310453</v>
      </c>
      <c r="Q140" s="27">
        <v>23.931623931623932</v>
      </c>
      <c r="R140" s="27">
        <v>56.410256410256409</v>
      </c>
      <c r="S140" s="29">
        <v>1.6903731189445477</v>
      </c>
      <c r="T140" s="27">
        <v>8.245722531436817</v>
      </c>
      <c r="U140" s="11">
        <v>4.0706667752177808</v>
      </c>
      <c r="V140" s="29" t="s">
        <v>231</v>
      </c>
      <c r="W140" s="27">
        <v>4.9474335188620904</v>
      </c>
      <c r="X140" s="27">
        <v>9.8948670377241807</v>
      </c>
      <c r="Y140" s="27">
        <v>3.7105751391465676</v>
      </c>
      <c r="Z140" s="27">
        <v>0.82457225314368165</v>
      </c>
      <c r="AA140" s="11">
        <v>0.82457225314368165</v>
      </c>
      <c r="AB140" s="8">
        <v>0</v>
      </c>
      <c r="AC140" s="8">
        <f t="shared" si="44"/>
        <v>18.458306992480505</v>
      </c>
      <c r="AD140" s="8">
        <f t="shared" si="45"/>
        <v>63.46153846153846</v>
      </c>
      <c r="AE140" s="8">
        <f t="shared" si="46"/>
        <v>47.530864197530867</v>
      </c>
      <c r="AF140" s="8">
        <v>0</v>
      </c>
      <c r="AG140" s="8">
        <f t="shared" si="48"/>
        <v>100</v>
      </c>
      <c r="AH140" s="8">
        <v>0</v>
      </c>
      <c r="AI140" s="8">
        <v>0</v>
      </c>
      <c r="AJ140" s="8">
        <v>0</v>
      </c>
      <c r="AK140" s="8">
        <f t="shared" si="50"/>
        <v>41.977186227103005</v>
      </c>
      <c r="AL140" s="8">
        <f t="shared" si="51"/>
        <v>82.74584304139924</v>
      </c>
      <c r="AM140" s="8">
        <f t="shared" si="52"/>
        <v>48.931117048740312</v>
      </c>
      <c r="AN140" s="8">
        <f t="shared" si="53"/>
        <v>43.406777336986707</v>
      </c>
      <c r="AO140" s="8">
        <f t="shared" si="54"/>
        <v>49.014099899416522</v>
      </c>
      <c r="AP140" s="8">
        <f t="shared" si="55"/>
        <v>49.374498517355661</v>
      </c>
      <c r="AQ140" s="8">
        <f t="shared" si="56"/>
        <v>74.995463489360219</v>
      </c>
      <c r="AR140" s="8">
        <f t="shared" si="57"/>
        <v>71.341739782366176</v>
      </c>
      <c r="AS140" s="8">
        <v>0</v>
      </c>
      <c r="AT140" s="8">
        <f t="shared" si="62"/>
        <v>43.458973040075037</v>
      </c>
      <c r="AU140" s="8">
        <f t="shared" si="58"/>
        <v>55.280378782499206</v>
      </c>
      <c r="AV140" s="8">
        <f t="shared" si="59"/>
        <v>59.207466167726366</v>
      </c>
      <c r="AW140" s="8">
        <f t="shared" si="60"/>
        <v>27.705914614648115</v>
      </c>
      <c r="AX140" s="8">
        <f t="shared" si="61"/>
        <v>31.346682842336211</v>
      </c>
      <c r="AY140" s="8">
        <f t="shared" si="66"/>
        <v>9.2291534962402526</v>
      </c>
      <c r="AZ140" s="8">
        <f t="shared" si="67"/>
        <v>55.496201329534664</v>
      </c>
      <c r="BA140" s="8">
        <f t="shared" si="68"/>
        <v>20</v>
      </c>
      <c r="BB140" s="8">
        <f t="shared" si="69"/>
        <v>62.361514634251122</v>
      </c>
      <c r="BC140" s="8">
        <f t="shared" si="70"/>
        <v>48.931117048740312</v>
      </c>
      <c r="BD140" s="8">
        <f t="shared" si="71"/>
        <v>43.406777336986707</v>
      </c>
      <c r="BE140" s="8">
        <f t="shared" si="72"/>
        <v>49.194299208386091</v>
      </c>
      <c r="BF140" s="8">
        <f t="shared" si="73"/>
        <v>48.779067757242132</v>
      </c>
      <c r="BG140" s="8">
        <f t="shared" si="74"/>
        <v>43.399883089456985</v>
      </c>
      <c r="BH140" s="8">
        <f t="shared" si="75"/>
        <v>42.310890433426472</v>
      </c>
    </row>
    <row r="141" spans="1:60" x14ac:dyDescent="0.2">
      <c r="A141" s="2">
        <v>1507466</v>
      </c>
      <c r="B141" s="2">
        <v>150746</v>
      </c>
      <c r="C141" s="1" t="s">
        <v>74</v>
      </c>
      <c r="D141" s="9" t="s">
        <v>162</v>
      </c>
      <c r="E141" s="23" t="s">
        <v>231</v>
      </c>
      <c r="F141" s="24">
        <v>50.769230769230766</v>
      </c>
      <c r="G141" s="23" t="s">
        <v>231</v>
      </c>
      <c r="H141" s="23" t="s">
        <v>231</v>
      </c>
      <c r="I141" s="26" t="s">
        <v>231</v>
      </c>
      <c r="J141" s="27">
        <v>0</v>
      </c>
      <c r="K141" s="27" t="s">
        <v>231</v>
      </c>
      <c r="L141" s="29" t="s">
        <v>231</v>
      </c>
      <c r="M141" s="30" t="s">
        <v>231</v>
      </c>
      <c r="N141" s="27">
        <v>158.0135440180587</v>
      </c>
      <c r="O141" s="27" t="s">
        <v>231</v>
      </c>
      <c r="P141" s="27">
        <v>22.57336343115124</v>
      </c>
      <c r="Q141" s="27">
        <v>6.1538461538461542</v>
      </c>
      <c r="R141" s="27">
        <v>61.53846153846154</v>
      </c>
      <c r="S141" s="29">
        <v>0</v>
      </c>
      <c r="T141" s="27" t="s">
        <v>231</v>
      </c>
      <c r="U141" s="11">
        <v>15.888147442008263</v>
      </c>
      <c r="V141" s="29" t="s">
        <v>231</v>
      </c>
      <c r="W141" s="27" t="s">
        <v>231</v>
      </c>
      <c r="X141" s="27">
        <v>6.7720090293453721</v>
      </c>
      <c r="Y141" s="27" t="s">
        <v>231</v>
      </c>
      <c r="Z141" s="27">
        <v>2.2573363431151239</v>
      </c>
      <c r="AA141" s="11">
        <v>2.2573363431151239</v>
      </c>
      <c r="AB141" s="8">
        <v>0</v>
      </c>
      <c r="AC141" s="8">
        <f t="shared" si="44"/>
        <v>56.767645208057459</v>
      </c>
      <c r="AD141" s="8">
        <v>0</v>
      </c>
      <c r="AE141" s="8">
        <v>0</v>
      </c>
      <c r="AF141" s="8">
        <v>0</v>
      </c>
      <c r="AG141" s="8">
        <f t="shared" si="48"/>
        <v>100</v>
      </c>
      <c r="AH141" s="8">
        <v>0</v>
      </c>
      <c r="AI141" s="8">
        <v>0</v>
      </c>
      <c r="AJ141" s="8">
        <v>0</v>
      </c>
      <c r="AK141" s="8">
        <f t="shared" si="50"/>
        <v>7.6946123421229</v>
      </c>
      <c r="AL141" s="8">
        <v>0</v>
      </c>
      <c r="AM141" s="8">
        <f t="shared" si="52"/>
        <v>53.892210785639385</v>
      </c>
      <c r="AN141" s="8">
        <v>99</v>
      </c>
      <c r="AO141" s="8">
        <f t="shared" si="54"/>
        <v>59.29486336232106</v>
      </c>
      <c r="AP141" s="8">
        <f t="shared" si="55"/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f t="shared" si="58"/>
        <v>32.313435881273925</v>
      </c>
      <c r="AV141" s="8">
        <v>0</v>
      </c>
      <c r="AW141" s="8">
        <f t="shared" si="60"/>
        <v>88.296977652853442</v>
      </c>
      <c r="AX141" s="8">
        <f t="shared" si="61"/>
        <v>100</v>
      </c>
      <c r="AY141" s="8">
        <f t="shared" si="66"/>
        <v>28.38382260402873</v>
      </c>
      <c r="AZ141" s="8">
        <f t="shared" si="67"/>
        <v>0</v>
      </c>
      <c r="BA141" s="8">
        <f t="shared" si="68"/>
        <v>20</v>
      </c>
      <c r="BB141" s="8">
        <f t="shared" si="69"/>
        <v>3.84730617106145</v>
      </c>
      <c r="BC141" s="8">
        <f t="shared" si="70"/>
        <v>53.892210785639385</v>
      </c>
      <c r="BD141" s="8">
        <f t="shared" si="71"/>
        <v>99</v>
      </c>
      <c r="BE141" s="8">
        <f t="shared" si="72"/>
        <v>29.64743168116053</v>
      </c>
      <c r="BF141" s="8">
        <f t="shared" si="73"/>
        <v>0</v>
      </c>
      <c r="BG141" s="8">
        <f t="shared" si="74"/>
        <v>44.122082706825474</v>
      </c>
      <c r="BH141" s="8">
        <f t="shared" si="75"/>
        <v>30.98809488319062</v>
      </c>
    </row>
    <row r="142" spans="1:60" x14ac:dyDescent="0.2">
      <c r="A142" s="2">
        <v>1507474</v>
      </c>
      <c r="B142" s="2">
        <v>150747</v>
      </c>
      <c r="C142" s="1" t="s">
        <v>46</v>
      </c>
      <c r="D142" s="9" t="s">
        <v>163</v>
      </c>
      <c r="E142" s="23" t="s">
        <v>231</v>
      </c>
      <c r="F142" s="24">
        <v>52.380952380952387</v>
      </c>
      <c r="G142" s="23">
        <v>31.746031746031743</v>
      </c>
      <c r="H142" s="23">
        <v>19.841269841269842</v>
      </c>
      <c r="I142" s="26">
        <v>4.8334863937358019</v>
      </c>
      <c r="J142" s="27">
        <v>0</v>
      </c>
      <c r="K142" s="27">
        <v>4.8334863937358019</v>
      </c>
      <c r="L142" s="29" t="s">
        <v>231</v>
      </c>
      <c r="M142" s="30">
        <v>9.6669727874716038</v>
      </c>
      <c r="N142" s="27">
        <v>203.00642853690368</v>
      </c>
      <c r="O142" s="27">
        <v>4.8334863937358019</v>
      </c>
      <c r="P142" s="27">
        <v>14.500459181207404</v>
      </c>
      <c r="Q142" s="27">
        <v>29.761904761904763</v>
      </c>
      <c r="R142" s="27">
        <v>57.539682539682538</v>
      </c>
      <c r="S142" s="29">
        <v>1.2083715984339503</v>
      </c>
      <c r="T142" s="27">
        <v>4.8334863937358019</v>
      </c>
      <c r="U142" s="11">
        <v>4.2662116040955631</v>
      </c>
      <c r="V142" s="29" t="s">
        <v>231</v>
      </c>
      <c r="W142" s="27">
        <v>2.9000918362414811</v>
      </c>
      <c r="X142" s="27">
        <v>9.6669727874716038</v>
      </c>
      <c r="Y142" s="27">
        <v>4.3501377543622217</v>
      </c>
      <c r="Z142" s="27">
        <v>0.48334863937358014</v>
      </c>
      <c r="AA142" s="11">
        <v>0.48334863937358014</v>
      </c>
      <c r="AB142" s="8">
        <v>0</v>
      </c>
      <c r="AC142" s="8">
        <f t="shared" si="44"/>
        <v>60.22412685156818</v>
      </c>
      <c r="AD142" s="8">
        <f t="shared" si="45"/>
        <v>0</v>
      </c>
      <c r="AE142" s="8">
        <f t="shared" si="46"/>
        <v>26.366843033509689</v>
      </c>
      <c r="AF142" s="8">
        <f t="shared" si="47"/>
        <v>12.319176647550671</v>
      </c>
      <c r="AG142" s="8">
        <f t="shared" si="48"/>
        <v>100</v>
      </c>
      <c r="AH142" s="8">
        <f t="shared" si="63"/>
        <v>82.520420793523542</v>
      </c>
      <c r="AI142" s="8">
        <v>0</v>
      </c>
      <c r="AJ142" s="8">
        <f t="shared" si="49"/>
        <v>86.807633206311692</v>
      </c>
      <c r="AK142" s="8">
        <v>0</v>
      </c>
      <c r="AL142" s="8">
        <f t="shared" si="51"/>
        <v>77.936982747452049</v>
      </c>
      <c r="AM142" s="8">
        <f t="shared" si="52"/>
        <v>72.401480429758891</v>
      </c>
      <c r="AN142" s="8">
        <f t="shared" si="53"/>
        <v>10.094625215263294</v>
      </c>
      <c r="AO142" s="8">
        <f t="shared" si="54"/>
        <v>51.278315662080018</v>
      </c>
      <c r="AP142" s="8">
        <f t="shared" si="55"/>
        <v>35.295604873641508</v>
      </c>
      <c r="AQ142" s="8">
        <f t="shared" si="56"/>
        <v>87.92462241039901</v>
      </c>
      <c r="AR142" s="8">
        <f t="shared" si="57"/>
        <v>69.660843663932482</v>
      </c>
      <c r="AS142" s="8">
        <v>0</v>
      </c>
      <c r="AT142" s="8">
        <f t="shared" si="62"/>
        <v>22.992677738829034</v>
      </c>
      <c r="AU142" s="8">
        <f t="shared" si="58"/>
        <v>53.604339007707893</v>
      </c>
      <c r="AV142" s="8">
        <f t="shared" si="59"/>
        <v>70.601875871829051</v>
      </c>
      <c r="AW142" s="8">
        <f t="shared" si="60"/>
        <v>13.275694289625491</v>
      </c>
      <c r="AX142" s="8">
        <f t="shared" si="61"/>
        <v>14.996375669080713</v>
      </c>
      <c r="AY142" s="8">
        <f t="shared" si="66"/>
        <v>30.11206342578409</v>
      </c>
      <c r="AZ142" s="8">
        <f t="shared" si="67"/>
        <v>13.183421516754844</v>
      </c>
      <c r="BA142" s="8">
        <f t="shared" si="68"/>
        <v>56.329446129477176</v>
      </c>
      <c r="BB142" s="8">
        <f t="shared" si="69"/>
        <v>38.968491373726025</v>
      </c>
      <c r="BC142" s="8">
        <f t="shared" si="70"/>
        <v>72.401480429758891</v>
      </c>
      <c r="BD142" s="8">
        <f t="shared" si="71"/>
        <v>10.094625215263294</v>
      </c>
      <c r="BE142" s="8">
        <f t="shared" si="72"/>
        <v>43.286960267860763</v>
      </c>
      <c r="BF142" s="8">
        <f t="shared" si="73"/>
        <v>52.528488691443833</v>
      </c>
      <c r="BG142" s="8">
        <f t="shared" si="74"/>
        <v>35.094192515414434</v>
      </c>
      <c r="BH142" s="8">
        <f t="shared" si="75"/>
        <v>39.111018840609262</v>
      </c>
    </row>
    <row r="143" spans="1:60" x14ac:dyDescent="0.2">
      <c r="A143" s="2">
        <v>1507508</v>
      </c>
      <c r="B143" s="2">
        <v>150750</v>
      </c>
      <c r="C143" s="1" t="s">
        <v>58</v>
      </c>
      <c r="D143" s="9" t="s">
        <v>164</v>
      </c>
      <c r="E143" s="23" t="s">
        <v>231</v>
      </c>
      <c r="F143" s="24">
        <v>61.93181818181818</v>
      </c>
      <c r="G143" s="23">
        <v>17.045454545454543</v>
      </c>
      <c r="H143" s="23">
        <v>17.045454545454543</v>
      </c>
      <c r="I143" s="26" t="s">
        <v>231</v>
      </c>
      <c r="J143" s="27">
        <v>0</v>
      </c>
      <c r="K143" s="27" t="s">
        <v>231</v>
      </c>
      <c r="L143" s="29" t="s">
        <v>231</v>
      </c>
      <c r="M143" s="30">
        <v>58.548009367681502</v>
      </c>
      <c r="N143" s="27">
        <v>87.822014051522245</v>
      </c>
      <c r="O143" s="27">
        <v>7.3185011709601877</v>
      </c>
      <c r="P143" s="27">
        <v>36.59250585480094</v>
      </c>
      <c r="Q143" s="27">
        <v>26.136363636363637</v>
      </c>
      <c r="R143" s="27">
        <v>48.863636363636367</v>
      </c>
      <c r="S143" s="29">
        <v>1.4637002341920375</v>
      </c>
      <c r="T143" s="27" t="s">
        <v>231</v>
      </c>
      <c r="U143" s="11" t="s">
        <v>231</v>
      </c>
      <c r="V143" s="29" t="s">
        <v>231</v>
      </c>
      <c r="W143" s="27">
        <v>2.1955503512880563</v>
      </c>
      <c r="X143" s="27">
        <v>7.3185011709601877</v>
      </c>
      <c r="Y143" s="27">
        <v>2.9274004683840751</v>
      </c>
      <c r="Z143" s="27" t="s">
        <v>231</v>
      </c>
      <c r="AA143" s="11">
        <v>0.73185011709601877</v>
      </c>
      <c r="AB143" s="8">
        <v>0</v>
      </c>
      <c r="AC143" s="8">
        <f t="shared" si="44"/>
        <v>80.706815723043661</v>
      </c>
      <c r="AD143" s="8">
        <f t="shared" si="45"/>
        <v>55.568181818181827</v>
      </c>
      <c r="AE143" s="8">
        <f t="shared" si="46"/>
        <v>38.482042648709324</v>
      </c>
      <c r="AF143" s="8">
        <v>0</v>
      </c>
      <c r="AG143" s="8">
        <f t="shared" si="48"/>
        <v>100</v>
      </c>
      <c r="AH143" s="8">
        <v>0</v>
      </c>
      <c r="AI143" s="8">
        <v>0</v>
      </c>
      <c r="AJ143" s="8">
        <f t="shared" si="49"/>
        <v>18.627339323464888</v>
      </c>
      <c r="AK143" s="8">
        <f t="shared" si="50"/>
        <v>55.045783301242345</v>
      </c>
      <c r="AL143" s="8">
        <f t="shared" si="51"/>
        <v>61.120677749335073</v>
      </c>
      <c r="AM143" s="8">
        <f t="shared" si="52"/>
        <v>21.749616340715463</v>
      </c>
      <c r="AN143" s="8">
        <f t="shared" si="53"/>
        <v>30.8096784028081</v>
      </c>
      <c r="AO143" s="8">
        <f t="shared" si="54"/>
        <v>33.885021848892251</v>
      </c>
      <c r="AP143" s="8">
        <f t="shared" si="55"/>
        <v>42.753557917492344</v>
      </c>
      <c r="AQ143" s="8">
        <v>0</v>
      </c>
      <c r="AR143" s="8">
        <v>0</v>
      </c>
      <c r="AS143" s="8">
        <v>0</v>
      </c>
      <c r="AT143" s="8">
        <f t="shared" si="62"/>
        <v>15.94971358417054</v>
      </c>
      <c r="AU143" s="8">
        <f t="shared" si="58"/>
        <v>36.332591980834017</v>
      </c>
      <c r="AV143" s="8">
        <f t="shared" si="59"/>
        <v>45.254472580797348</v>
      </c>
      <c r="AW143" s="8">
        <v>0</v>
      </c>
      <c r="AX143" s="8">
        <f t="shared" si="61"/>
        <v>26.90374470745936</v>
      </c>
      <c r="AY143" s="8">
        <f t="shared" si="66"/>
        <v>40.353407861521831</v>
      </c>
      <c r="AZ143" s="8">
        <f t="shared" si="67"/>
        <v>47.025112233445576</v>
      </c>
      <c r="BA143" s="8">
        <f t="shared" si="68"/>
        <v>23.72546786469298</v>
      </c>
      <c r="BB143" s="8">
        <f t="shared" si="69"/>
        <v>58.083230525288712</v>
      </c>
      <c r="BC143" s="8">
        <f t="shared" si="70"/>
        <v>21.749616340715463</v>
      </c>
      <c r="BD143" s="8">
        <f t="shared" si="71"/>
        <v>30.8096784028081</v>
      </c>
      <c r="BE143" s="8">
        <f t="shared" si="72"/>
        <v>38.319289883192297</v>
      </c>
      <c r="BF143" s="8">
        <f t="shared" si="73"/>
        <v>0</v>
      </c>
      <c r="BG143" s="8">
        <f t="shared" si="74"/>
        <v>24.888104570652253</v>
      </c>
      <c r="BH143" s="8">
        <f t="shared" si="75"/>
        <v>31.661545298035247</v>
      </c>
    </row>
    <row r="144" spans="1:60" x14ac:dyDescent="0.2">
      <c r="A144" s="2">
        <v>1507607</v>
      </c>
      <c r="B144" s="2">
        <v>150760</v>
      </c>
      <c r="C144" s="1" t="s">
        <v>74</v>
      </c>
      <c r="D144" s="9" t="s">
        <v>165</v>
      </c>
      <c r="E144" s="23" t="s">
        <v>231</v>
      </c>
      <c r="F144" s="24">
        <v>38.324022346368714</v>
      </c>
      <c r="G144" s="23">
        <v>11.173184357541899</v>
      </c>
      <c r="H144" s="23">
        <v>10.05586592178771</v>
      </c>
      <c r="I144" s="26" t="s">
        <v>231</v>
      </c>
      <c r="J144" s="27">
        <v>28.358604000453738</v>
      </c>
      <c r="K144" s="27" t="s">
        <v>231</v>
      </c>
      <c r="L144" s="29">
        <v>1.8905736000302491</v>
      </c>
      <c r="M144" s="30">
        <v>18.90573600030249</v>
      </c>
      <c r="N144" s="27">
        <v>83.185238401330963</v>
      </c>
      <c r="O144" s="27">
        <v>3.7811472000604982</v>
      </c>
      <c r="P144" s="27">
        <v>43.483192800695733</v>
      </c>
      <c r="Q144" s="27">
        <v>20.893854748603353</v>
      </c>
      <c r="R144" s="27">
        <v>67.262569832402235</v>
      </c>
      <c r="S144" s="29">
        <v>1.2477785760199644</v>
      </c>
      <c r="T144" s="27">
        <v>20.796309600332741</v>
      </c>
      <c r="U144" s="11">
        <v>1.659255326209597</v>
      </c>
      <c r="V144" s="29" t="s">
        <v>231</v>
      </c>
      <c r="W144" s="27">
        <v>3.4030324800544487</v>
      </c>
      <c r="X144" s="27">
        <v>4.9154913600786481</v>
      </c>
      <c r="Y144" s="27">
        <v>2.457745680039324</v>
      </c>
      <c r="Z144" s="27">
        <v>0.75622944001209969</v>
      </c>
      <c r="AA144" s="11">
        <v>0.18905736000302492</v>
      </c>
      <c r="AB144" s="8">
        <v>0</v>
      </c>
      <c r="AC144" s="8">
        <f t="shared" si="44"/>
        <v>30.077778825154098</v>
      </c>
      <c r="AD144" s="8">
        <f t="shared" si="45"/>
        <v>77.765363128491614</v>
      </c>
      <c r="AE144" s="8">
        <f t="shared" si="46"/>
        <v>68.770260017932273</v>
      </c>
      <c r="AF144" s="8">
        <v>0</v>
      </c>
      <c r="AG144" s="8">
        <v>0</v>
      </c>
      <c r="AH144" s="8">
        <v>0</v>
      </c>
      <c r="AI144" s="8">
        <f t="shared" si="65"/>
        <v>53.400880034067995</v>
      </c>
      <c r="AJ144" s="8">
        <f t="shared" si="49"/>
        <v>73.921212724388695</v>
      </c>
      <c r="AK144" s="8">
        <f t="shared" si="50"/>
        <v>58.173749832474272</v>
      </c>
      <c r="AL144" s="8">
        <f t="shared" si="51"/>
        <v>85.058251000867543</v>
      </c>
      <c r="AM144" s="8">
        <f t="shared" si="52"/>
        <v>5.9508927629313719</v>
      </c>
      <c r="AN144" s="8">
        <f t="shared" si="53"/>
        <v>60.76351058556174</v>
      </c>
      <c r="AO144" s="8">
        <f t="shared" si="54"/>
        <v>70.770263026501652</v>
      </c>
      <c r="AP144" s="8">
        <f t="shared" si="55"/>
        <v>36.446652375869299</v>
      </c>
      <c r="AQ144" s="8">
        <f t="shared" si="56"/>
        <v>27.44056745704232</v>
      </c>
      <c r="AR144" s="8">
        <f t="shared" si="57"/>
        <v>92.070143432036843</v>
      </c>
      <c r="AS144" s="8">
        <v>0</v>
      </c>
      <c r="AT144" s="8">
        <f t="shared" si="62"/>
        <v>28.020334735534863</v>
      </c>
      <c r="AU144" s="8">
        <f t="shared" si="58"/>
        <v>18.659745834924376</v>
      </c>
      <c r="AV144" s="8">
        <f t="shared" si="59"/>
        <v>36.887130665277049</v>
      </c>
      <c r="AW144" s="8">
        <f t="shared" si="60"/>
        <v>24.815722343883913</v>
      </c>
      <c r="AX144" s="8">
        <f t="shared" si="61"/>
        <v>0.89491075885667659</v>
      </c>
      <c r="AY144" s="8">
        <f t="shared" si="66"/>
        <v>15.038889412577049</v>
      </c>
      <c r="AZ144" s="8">
        <f t="shared" si="67"/>
        <v>73.267811573211944</v>
      </c>
      <c r="BA144" s="8">
        <f t="shared" si="68"/>
        <v>25.464418551691338</v>
      </c>
      <c r="BB144" s="8">
        <f t="shared" si="69"/>
        <v>71.616000416670914</v>
      </c>
      <c r="BC144" s="8">
        <f t="shared" si="70"/>
        <v>5.9508927629313719</v>
      </c>
      <c r="BD144" s="8">
        <f t="shared" si="71"/>
        <v>60.76351058556174</v>
      </c>
      <c r="BE144" s="8">
        <f t="shared" si="72"/>
        <v>53.608457701185472</v>
      </c>
      <c r="BF144" s="8">
        <f t="shared" si="73"/>
        <v>39.836903629693055</v>
      </c>
      <c r="BG144" s="8">
        <f t="shared" si="74"/>
        <v>21.855568867695379</v>
      </c>
      <c r="BH144" s="8">
        <f t="shared" si="75"/>
        <v>40.822494833468696</v>
      </c>
    </row>
    <row r="145" spans="1:60" x14ac:dyDescent="0.2">
      <c r="A145" s="2">
        <v>1507706</v>
      </c>
      <c r="B145" s="2">
        <v>150770</v>
      </c>
      <c r="C145" s="1" t="s">
        <v>33</v>
      </c>
      <c r="D145" s="9" t="s">
        <v>166</v>
      </c>
      <c r="E145" s="23" t="s">
        <v>231</v>
      </c>
      <c r="F145" s="24">
        <v>41.245136186770424</v>
      </c>
      <c r="G145" s="23">
        <v>15.56420233463035</v>
      </c>
      <c r="H145" s="23">
        <v>13.618677042801556</v>
      </c>
      <c r="I145" s="26" t="s">
        <v>231</v>
      </c>
      <c r="J145" s="27">
        <v>0</v>
      </c>
      <c r="K145" s="27" t="s">
        <v>231</v>
      </c>
      <c r="L145" s="29" t="s">
        <v>231</v>
      </c>
      <c r="M145" s="30" t="s">
        <v>231</v>
      </c>
      <c r="N145" s="27">
        <v>77.993994462426386</v>
      </c>
      <c r="O145" s="27" t="s">
        <v>231</v>
      </c>
      <c r="P145" s="27">
        <v>3.8996997231213197</v>
      </c>
      <c r="Q145" s="27">
        <v>29.961089494163424</v>
      </c>
      <c r="R145" s="27">
        <v>47.276264591439684</v>
      </c>
      <c r="S145" s="29">
        <v>1.2479039113988224</v>
      </c>
      <c r="T145" s="27" t="s">
        <v>231</v>
      </c>
      <c r="U145" s="11" t="s">
        <v>231</v>
      </c>
      <c r="V145" s="29" t="s">
        <v>231</v>
      </c>
      <c r="W145" s="27">
        <v>1.9498498615606596</v>
      </c>
      <c r="X145" s="27">
        <v>5.069609640057716</v>
      </c>
      <c r="Y145" s="27">
        <v>1.169909916936396</v>
      </c>
      <c r="Z145" s="27">
        <v>0.38996997231213198</v>
      </c>
      <c r="AA145" s="11" t="s">
        <v>231</v>
      </c>
      <c r="AB145" s="8">
        <v>0</v>
      </c>
      <c r="AC145" s="8">
        <f t="shared" si="44"/>
        <v>36.34236961708892</v>
      </c>
      <c r="AD145" s="8">
        <f t="shared" si="45"/>
        <v>61.167315175097279</v>
      </c>
      <c r="AE145" s="8">
        <f t="shared" si="46"/>
        <v>53.331411826872269</v>
      </c>
      <c r="AF145" s="8">
        <v>0</v>
      </c>
      <c r="AG145" s="8">
        <f t="shared" si="48"/>
        <v>100</v>
      </c>
      <c r="AH145" s="8">
        <v>0</v>
      </c>
      <c r="AI145" s="8">
        <v>0</v>
      </c>
      <c r="AJ145" s="8">
        <v>0</v>
      </c>
      <c r="AK145" s="8">
        <f t="shared" si="50"/>
        <v>61.67576039355982</v>
      </c>
      <c r="AL145" s="8">
        <v>0</v>
      </c>
      <c r="AM145" s="8">
        <f t="shared" si="52"/>
        <v>96.706527184590712</v>
      </c>
      <c r="AN145" s="8">
        <f t="shared" si="53"/>
        <v>8.9565544611302261</v>
      </c>
      <c r="AO145" s="8">
        <f t="shared" si="54"/>
        <v>30.70274007395134</v>
      </c>
      <c r="AP145" s="8">
        <f t="shared" si="55"/>
        <v>36.450313325873914</v>
      </c>
      <c r="AQ145" s="8">
        <v>0</v>
      </c>
      <c r="AR145" s="8">
        <v>0</v>
      </c>
      <c r="AS145" s="8">
        <v>0</v>
      </c>
      <c r="AT145" s="8">
        <f t="shared" si="62"/>
        <v>13.493563337678685</v>
      </c>
      <c r="AU145" s="8">
        <f t="shared" si="58"/>
        <v>19.793202984374425</v>
      </c>
      <c r="AV145" s="8">
        <f t="shared" si="59"/>
        <v>13.943124922473393</v>
      </c>
      <c r="AW145" s="8">
        <f t="shared" si="60"/>
        <v>9.3267450229973967</v>
      </c>
      <c r="AX145" s="8">
        <v>0</v>
      </c>
      <c r="AY145" s="8">
        <f t="shared" si="66"/>
        <v>18.17118480854446</v>
      </c>
      <c r="AZ145" s="8">
        <f t="shared" si="67"/>
        <v>57.249363500984771</v>
      </c>
      <c r="BA145" s="8">
        <f t="shared" si="68"/>
        <v>20</v>
      </c>
      <c r="BB145" s="8">
        <f t="shared" si="69"/>
        <v>30.83788019677991</v>
      </c>
      <c r="BC145" s="8">
        <f t="shared" si="70"/>
        <v>96.706527184590712</v>
      </c>
      <c r="BD145" s="8">
        <f t="shared" si="71"/>
        <v>8.9565544611302261</v>
      </c>
      <c r="BE145" s="8">
        <f t="shared" si="72"/>
        <v>33.576526699912627</v>
      </c>
      <c r="BF145" s="8">
        <f t="shared" si="73"/>
        <v>0</v>
      </c>
      <c r="BG145" s="8">
        <f t="shared" si="74"/>
        <v>11.31132725350478</v>
      </c>
      <c r="BH145" s="8">
        <f t="shared" si="75"/>
        <v>30.756596011716383</v>
      </c>
    </row>
    <row r="146" spans="1:60" x14ac:dyDescent="0.2">
      <c r="A146" s="2">
        <v>1507755</v>
      </c>
      <c r="B146" s="2">
        <v>150775</v>
      </c>
      <c r="C146" s="1" t="s">
        <v>35</v>
      </c>
      <c r="D146" s="9" t="s">
        <v>167</v>
      </c>
      <c r="E146" s="23" t="s">
        <v>231</v>
      </c>
      <c r="F146" s="24">
        <v>50.602409638554214</v>
      </c>
      <c r="G146" s="23">
        <v>24.096385542168676</v>
      </c>
      <c r="H146" s="23">
        <v>24.096385542168676</v>
      </c>
      <c r="I146" s="26" t="s">
        <v>231</v>
      </c>
      <c r="J146" s="27">
        <v>0</v>
      </c>
      <c r="K146" s="27" t="s">
        <v>231</v>
      </c>
      <c r="L146" s="29" t="s">
        <v>231</v>
      </c>
      <c r="M146" s="30">
        <v>68.411151017615879</v>
      </c>
      <c r="N146" s="27">
        <v>153.92508978963571</v>
      </c>
      <c r="O146" s="27" t="s">
        <v>231</v>
      </c>
      <c r="P146" s="27">
        <v>17.10278775440397</v>
      </c>
      <c r="Q146" s="27">
        <v>25.301204819277107</v>
      </c>
      <c r="R146" s="27">
        <v>79.518072289156621</v>
      </c>
      <c r="S146" s="29">
        <v>2.3943902856165553</v>
      </c>
      <c r="T146" s="27" t="s">
        <v>231</v>
      </c>
      <c r="U146" s="11" t="s">
        <v>231</v>
      </c>
      <c r="V146" s="29" t="s">
        <v>231</v>
      </c>
      <c r="W146" s="27">
        <v>8.5513938772019831</v>
      </c>
      <c r="X146" s="27">
        <v>15.392508978963571</v>
      </c>
      <c r="Y146" s="27">
        <v>3.4205575508807939</v>
      </c>
      <c r="Z146" s="27">
        <v>3.4205575508807939</v>
      </c>
      <c r="AA146" s="11">
        <v>1.710278775440397</v>
      </c>
      <c r="AB146" s="8">
        <v>0</v>
      </c>
      <c r="AC146" s="8">
        <f t="shared" si="44"/>
        <v>56.409882321626171</v>
      </c>
      <c r="AD146" s="8">
        <f t="shared" si="45"/>
        <v>28.915662650602396</v>
      </c>
      <c r="AE146" s="8">
        <f t="shared" si="46"/>
        <v>7.9280083296147428</v>
      </c>
      <c r="AF146" s="8">
        <v>0</v>
      </c>
      <c r="AG146" s="8">
        <f t="shared" si="48"/>
        <v>100</v>
      </c>
      <c r="AH146" s="8">
        <v>0</v>
      </c>
      <c r="AI146" s="8">
        <v>0</v>
      </c>
      <c r="AJ146" s="8">
        <f t="shared" si="49"/>
        <v>4.8700227167026888</v>
      </c>
      <c r="AK146" s="8">
        <f t="shared" si="50"/>
        <v>10.452681516863592</v>
      </c>
      <c r="AL146" s="8">
        <v>0</v>
      </c>
      <c r="AM146" s="8">
        <f t="shared" si="52"/>
        <v>66.434953418835022</v>
      </c>
      <c r="AN146" s="8">
        <f t="shared" si="53"/>
        <v>35.581479002204787</v>
      </c>
      <c r="AO146" s="8">
        <f t="shared" si="54"/>
        <v>95.339467792504422</v>
      </c>
      <c r="AP146" s="8">
        <f t="shared" si="55"/>
        <v>69.93829840417834</v>
      </c>
      <c r="AQ146" s="8">
        <v>0</v>
      </c>
      <c r="AR146" s="8">
        <v>0</v>
      </c>
      <c r="AS146" s="8">
        <v>0</v>
      </c>
      <c r="AT146" s="8">
        <f t="shared" si="62"/>
        <v>79.486040516841186</v>
      </c>
      <c r="AU146" s="8">
        <f t="shared" si="58"/>
        <v>95.71258166109719</v>
      </c>
      <c r="AV146" s="8">
        <f t="shared" si="59"/>
        <v>54.04052997809039</v>
      </c>
      <c r="AW146" s="8">
        <v>99</v>
      </c>
      <c r="AX146" s="8">
        <f t="shared" si="61"/>
        <v>73.786810431700772</v>
      </c>
      <c r="AY146" s="8">
        <f t="shared" si="66"/>
        <v>28.204941160813085</v>
      </c>
      <c r="AZ146" s="8">
        <f t="shared" si="67"/>
        <v>18.42183549010857</v>
      </c>
      <c r="BA146" s="8">
        <f t="shared" si="68"/>
        <v>20.974004543340538</v>
      </c>
      <c r="BB146" s="8">
        <f t="shared" si="69"/>
        <v>5.226340758431796</v>
      </c>
      <c r="BC146" s="8">
        <f t="shared" si="70"/>
        <v>66.434953418835022</v>
      </c>
      <c r="BD146" s="8">
        <f t="shared" si="71"/>
        <v>35.581479002204787</v>
      </c>
      <c r="BE146" s="8">
        <f t="shared" si="72"/>
        <v>82.638883098341381</v>
      </c>
      <c r="BF146" s="8">
        <f t="shared" si="73"/>
        <v>0</v>
      </c>
      <c r="BG146" s="8">
        <f t="shared" si="74"/>
        <v>80.405192517545899</v>
      </c>
      <c r="BH146" s="8">
        <f t="shared" si="75"/>
        <v>37.543069998846789</v>
      </c>
    </row>
    <row r="147" spans="1:60" x14ac:dyDescent="0.2">
      <c r="A147" s="2">
        <v>1507805</v>
      </c>
      <c r="B147" s="2">
        <v>150780</v>
      </c>
      <c r="C147" s="1" t="s">
        <v>40</v>
      </c>
      <c r="D147" s="9" t="s">
        <v>168</v>
      </c>
      <c r="E147" s="23" t="s">
        <v>231</v>
      </c>
      <c r="F147" s="24">
        <v>39.933993399339933</v>
      </c>
      <c r="G147" s="23">
        <v>42.904290429042902</v>
      </c>
      <c r="H147" s="23">
        <v>42.904290429042902</v>
      </c>
      <c r="I147" s="26" t="s">
        <v>231</v>
      </c>
      <c r="J147" s="27">
        <v>0</v>
      </c>
      <c r="K147" s="27" t="s">
        <v>231</v>
      </c>
      <c r="L147" s="29" t="s">
        <v>231</v>
      </c>
      <c r="M147" s="30">
        <v>75.301204819277118</v>
      </c>
      <c r="N147" s="27">
        <v>26.576895818568389</v>
      </c>
      <c r="O147" s="27" t="s">
        <v>231</v>
      </c>
      <c r="P147" s="27">
        <v>13.288447909284194</v>
      </c>
      <c r="Q147" s="27">
        <v>29.372937293729372</v>
      </c>
      <c r="R147" s="27">
        <v>50.495049504950494</v>
      </c>
      <c r="S147" s="29">
        <v>0.66442239546420978</v>
      </c>
      <c r="T147" s="27">
        <v>4.4294826364280651</v>
      </c>
      <c r="U147" s="11" t="s">
        <v>231</v>
      </c>
      <c r="V147" s="29" t="s">
        <v>231</v>
      </c>
      <c r="W147" s="27">
        <v>1.7717930545712262</v>
      </c>
      <c r="X147" s="27">
        <v>4.8724309000708717</v>
      </c>
      <c r="Y147" s="27">
        <v>1.3288447909284196</v>
      </c>
      <c r="Z147" s="27">
        <v>0.44294826364280654</v>
      </c>
      <c r="AA147" s="11">
        <v>0.44294826364280654</v>
      </c>
      <c r="AB147" s="8">
        <v>0</v>
      </c>
      <c r="AC147" s="8">
        <f t="shared" si="44"/>
        <v>33.530506238317194</v>
      </c>
      <c r="AD147" s="8">
        <v>0</v>
      </c>
      <c r="AE147" s="8">
        <v>0</v>
      </c>
      <c r="AF147" s="8">
        <v>0</v>
      </c>
      <c r="AG147" s="8">
        <f t="shared" si="48"/>
        <v>100</v>
      </c>
      <c r="AH147" s="8">
        <v>0</v>
      </c>
      <c r="AI147" s="8">
        <v>0</v>
      </c>
      <c r="AJ147" s="8">
        <v>0</v>
      </c>
      <c r="AK147" s="8">
        <f t="shared" si="50"/>
        <v>96.361709385809235</v>
      </c>
      <c r="AL147" s="8">
        <v>0</v>
      </c>
      <c r="AM147" s="8">
        <f t="shared" si="52"/>
        <v>75.180337052998908</v>
      </c>
      <c r="AN147" s="8">
        <f t="shared" si="53"/>
        <v>12.317047058644055</v>
      </c>
      <c r="AO147" s="8">
        <f t="shared" si="54"/>
        <v>37.155595509036544</v>
      </c>
      <c r="AP147" s="8">
        <f t="shared" si="55"/>
        <v>19.407267077359212</v>
      </c>
      <c r="AQ147" s="8">
        <f t="shared" si="56"/>
        <v>89.455415876072749</v>
      </c>
      <c r="AR147" s="8">
        <v>0</v>
      </c>
      <c r="AS147" s="8">
        <v>0</v>
      </c>
      <c r="AT147" s="8">
        <f t="shared" si="62"/>
        <v>11.713614625073879</v>
      </c>
      <c r="AU147" s="8">
        <f t="shared" si="58"/>
        <v>18.343059285729492</v>
      </c>
      <c r="AV147" s="8">
        <f t="shared" si="59"/>
        <v>16.774699231932384</v>
      </c>
      <c r="AW147" s="8">
        <f t="shared" si="60"/>
        <v>11.567177353861645</v>
      </c>
      <c r="AX147" s="8">
        <f t="shared" si="61"/>
        <v>13.060523264803281</v>
      </c>
      <c r="AY147" s="8">
        <f t="shared" si="66"/>
        <v>16.765253119158597</v>
      </c>
      <c r="AZ147" s="8">
        <f t="shared" si="67"/>
        <v>0</v>
      </c>
      <c r="BA147" s="8">
        <f t="shared" si="68"/>
        <v>20</v>
      </c>
      <c r="BB147" s="8">
        <f t="shared" si="69"/>
        <v>48.180854692904617</v>
      </c>
      <c r="BC147" s="8">
        <f t="shared" si="70"/>
        <v>75.180337052998908</v>
      </c>
      <c r="BD147" s="8">
        <f t="shared" si="71"/>
        <v>12.317047058644055</v>
      </c>
      <c r="BE147" s="8">
        <f t="shared" si="72"/>
        <v>28.281431293197876</v>
      </c>
      <c r="BF147" s="8">
        <f t="shared" si="73"/>
        <v>29.818471958690917</v>
      </c>
      <c r="BG147" s="8">
        <f t="shared" si="74"/>
        <v>14.291814752280137</v>
      </c>
      <c r="BH147" s="8">
        <f t="shared" si="75"/>
        <v>27.203912214208344</v>
      </c>
    </row>
    <row r="148" spans="1:60" x14ac:dyDescent="0.2">
      <c r="A148" s="2">
        <v>1507904</v>
      </c>
      <c r="B148" s="2">
        <v>150790</v>
      </c>
      <c r="C148" s="1" t="s">
        <v>33</v>
      </c>
      <c r="D148" s="9" t="s">
        <v>169</v>
      </c>
      <c r="E148" s="23" t="s">
        <v>231</v>
      </c>
      <c r="F148" s="24">
        <v>43.734015345268539</v>
      </c>
      <c r="G148" s="23">
        <v>12.787723785166239</v>
      </c>
      <c r="H148" s="23">
        <v>12.787723785166239</v>
      </c>
      <c r="I148" s="26">
        <v>4.1315485043794418</v>
      </c>
      <c r="J148" s="27">
        <v>0</v>
      </c>
      <c r="K148" s="27" t="s">
        <v>231</v>
      </c>
      <c r="L148" s="29" t="s">
        <v>231</v>
      </c>
      <c r="M148" s="30">
        <v>4.1315485043794418</v>
      </c>
      <c r="N148" s="27">
        <v>123.94645513138325</v>
      </c>
      <c r="O148" s="27">
        <v>12.394645513138324</v>
      </c>
      <c r="P148" s="27">
        <v>4.1315485043794418</v>
      </c>
      <c r="Q148" s="27">
        <v>19.693094629156011</v>
      </c>
      <c r="R148" s="27">
        <v>38.107416879795394</v>
      </c>
      <c r="S148" s="29">
        <v>2.0244587671459264</v>
      </c>
      <c r="T148" s="27" t="s">
        <v>231</v>
      </c>
      <c r="U148" s="11">
        <v>11.649580615097856</v>
      </c>
      <c r="V148" s="29" t="s">
        <v>231</v>
      </c>
      <c r="W148" s="27">
        <v>2.8920839530656091</v>
      </c>
      <c r="X148" s="27">
        <v>4.1315485043794409</v>
      </c>
      <c r="Y148" s="27">
        <v>2.0657742521897204</v>
      </c>
      <c r="Z148" s="27" t="s">
        <v>231</v>
      </c>
      <c r="AA148" s="11">
        <v>0.41315485043794414</v>
      </c>
      <c r="AB148" s="8">
        <v>0</v>
      </c>
      <c r="AC148" s="8">
        <f t="shared" ref="AC148:AC162" si="76">(F148-$AC$2)/($AC$1-$AC$2)*100</f>
        <v>41.679994341917045</v>
      </c>
      <c r="AD148" s="8">
        <f t="shared" ref="AD148:AD162" si="77">(G148-$AD$1)/($AD$2-$AD$1)*100</f>
        <v>71.662404092071611</v>
      </c>
      <c r="AE148" s="8">
        <f t="shared" ref="AE148:AE162" si="78">(H148-$AE$1)/($AE$2-$AE$1)*100</f>
        <v>56.932209276625315</v>
      </c>
      <c r="AF148" s="8">
        <f t="shared" ref="AF148:AF162" si="79">(I148-$AF$1)/($AF$2-$AF$1)*100</f>
        <v>26.588025889628035</v>
      </c>
      <c r="AG148" s="8">
        <f t="shared" ref="AG148:AG162" si="80">(J148-$AG$1)/($AG$2-$AG$1)*100</f>
        <v>100</v>
      </c>
      <c r="AH148" s="8">
        <v>0</v>
      </c>
      <c r="AI148" s="8">
        <v>0</v>
      </c>
      <c r="AJ148" s="8">
        <f t="shared" ref="AJ148:AJ162" si="81">(M148-$AJ$1)/($AJ$2-$AJ$1)*100</f>
        <v>94.528558963853186</v>
      </c>
      <c r="AK148" s="8">
        <f t="shared" ref="AK148:AK162" si="82">(N148-$AK$1)/($AK$2-$AK$1)*100</f>
        <v>30.676253442146429</v>
      </c>
      <c r="AL148" s="8">
        <f t="shared" ref="AL148:AL162" si="83">(O148-$AL$1)/($AL$2-$AL$1)*100</f>
        <v>26.769980017115667</v>
      </c>
      <c r="AM148" s="8">
        <f t="shared" ref="AM148:AM162" si="84">(P148-$AM$1)/($AM$2-$AM$1)*100</f>
        <v>96.174952490267188</v>
      </c>
      <c r="AN148" s="8">
        <f t="shared" ref="AN148:AN162" si="85">(Q148-$AN$1)/($AN$2-$AN$1)*100</f>
        <v>67.624227063056352</v>
      </c>
      <c r="AO148" s="8">
        <f t="shared" ref="AO148:AO162" si="86">(R148-$AO$2)/($AO$1-$AO$2)*100</f>
        <v>12.321502936543695</v>
      </c>
      <c r="AP148" s="8">
        <f t="shared" ref="AP148:AP162" si="87">(S148-$AP$2)/($AP$1-$AP$2)*100</f>
        <v>59.132883312357784</v>
      </c>
      <c r="AQ148" s="8">
        <v>0</v>
      </c>
      <c r="AR148" s="8">
        <f t="shared" ref="AR148:AR162" si="88">(U148-$AR$1)/($AR$2-$AR$1)*100</f>
        <v>6.1936766578734828</v>
      </c>
      <c r="AS148" s="8">
        <v>0</v>
      </c>
      <c r="AT148" s="8">
        <f t="shared" ref="AT148:AT162" si="89">(W148-$AT$2)/($AT$1-$AT$2)*100</f>
        <v>22.912626761893179</v>
      </c>
      <c r="AU148" s="8">
        <f t="shared" ref="AU148:AU162" si="90">(X148-$AU$2)/($AU$1-$AU$2)*100</f>
        <v>12.894267303284659</v>
      </c>
      <c r="AV148" s="8">
        <f t="shared" ref="AV148:AV162" si="91">(Y148-$AV$2)/($AV$1-$AV$2)*100</f>
        <v>29.903790903126431</v>
      </c>
      <c r="AW148" s="8">
        <v>0</v>
      </c>
      <c r="AX148" s="8">
        <f t="shared" ref="AX148:AX162" si="92">(AA148-$AX$2)/($AX$1-$AX$2)*100</f>
        <v>11.632921428409187</v>
      </c>
      <c r="AY148" s="8">
        <f t="shared" si="66"/>
        <v>20.839997170958522</v>
      </c>
      <c r="AZ148" s="8">
        <f t="shared" si="67"/>
        <v>64.297306684348456</v>
      </c>
      <c r="BA148" s="8">
        <f t="shared" si="68"/>
        <v>44.223316970696246</v>
      </c>
      <c r="BB148" s="8">
        <f t="shared" si="69"/>
        <v>28.723116729631048</v>
      </c>
      <c r="BC148" s="8">
        <f t="shared" si="70"/>
        <v>96.174952490267188</v>
      </c>
      <c r="BD148" s="8">
        <f t="shared" si="71"/>
        <v>67.624227063056352</v>
      </c>
      <c r="BE148" s="8">
        <f t="shared" si="72"/>
        <v>35.727193124450736</v>
      </c>
      <c r="BF148" s="8">
        <f t="shared" si="73"/>
        <v>2.0645588859578274</v>
      </c>
      <c r="BG148" s="8">
        <f t="shared" si="74"/>
        <v>15.468721279342692</v>
      </c>
      <c r="BH148" s="8">
        <f t="shared" si="75"/>
        <v>41.682598933189894</v>
      </c>
    </row>
    <row r="149" spans="1:60" x14ac:dyDescent="0.2">
      <c r="A149" s="2">
        <v>1507953</v>
      </c>
      <c r="B149" s="2">
        <v>150795</v>
      </c>
      <c r="C149" s="1" t="s">
        <v>28</v>
      </c>
      <c r="D149" s="9" t="s">
        <v>170</v>
      </c>
      <c r="E149" s="23">
        <v>219.61932650073206</v>
      </c>
      <c r="F149" s="24">
        <v>54.392386530014633</v>
      </c>
      <c r="G149" s="23">
        <v>20.497803806734993</v>
      </c>
      <c r="H149" s="23">
        <v>17.569546120058565</v>
      </c>
      <c r="I149" s="26" t="s">
        <v>231</v>
      </c>
      <c r="J149" s="27">
        <v>2.758887064957996</v>
      </c>
      <c r="K149" s="27">
        <v>1.379443532478998</v>
      </c>
      <c r="L149" s="29" t="s">
        <v>231</v>
      </c>
      <c r="M149" s="30">
        <v>5.5177741299159919</v>
      </c>
      <c r="N149" s="27">
        <v>56.557184831638921</v>
      </c>
      <c r="O149" s="27">
        <v>8.2766611948739879</v>
      </c>
      <c r="P149" s="27">
        <v>38.624418909411943</v>
      </c>
      <c r="Q149" s="27">
        <v>24.743777452415813</v>
      </c>
      <c r="R149" s="27">
        <v>61.200585651537331</v>
      </c>
      <c r="S149" s="29">
        <v>0.70351620156428896</v>
      </c>
      <c r="T149" s="27">
        <v>19.312209454705972</v>
      </c>
      <c r="U149" s="11" t="s">
        <v>231</v>
      </c>
      <c r="V149" s="29" t="s">
        <v>231</v>
      </c>
      <c r="W149" s="27">
        <v>4.9659967169243933</v>
      </c>
      <c r="X149" s="27">
        <v>9.1043273143613863</v>
      </c>
      <c r="Y149" s="27">
        <v>4.0003862441890936</v>
      </c>
      <c r="Z149" s="27">
        <v>1.5173878857268979</v>
      </c>
      <c r="AA149" s="11">
        <v>0.96561047273529854</v>
      </c>
      <c r="AB149" s="8">
        <f t="shared" ref="AB148:AB162" si="93">(E149-$AB$1)/($AB$2-$AB$1)*100</f>
        <v>46.162171361988953</v>
      </c>
      <c r="AC149" s="8">
        <f t="shared" si="76"/>
        <v>64.537827904405532</v>
      </c>
      <c r="AD149" s="8">
        <f t="shared" si="77"/>
        <v>42.51830161054172</v>
      </c>
      <c r="AE149" s="8">
        <f t="shared" si="78"/>
        <v>36.210979158758562</v>
      </c>
      <c r="AF149" s="8">
        <v>0</v>
      </c>
      <c r="AG149" s="8">
        <f t="shared" si="80"/>
        <v>66.365028347564589</v>
      </c>
      <c r="AH149" s="8">
        <f t="shared" ref="AH148:AH162" si="94">(K149-$AH$1)/($AH$2-$AH$1)*100</f>
        <v>96.79024412489386</v>
      </c>
      <c r="AI149" s="8">
        <v>0</v>
      </c>
      <c r="AJ149" s="8">
        <f t="shared" si="81"/>
        <v>92.595022419841328</v>
      </c>
      <c r="AK149" s="8">
        <f t="shared" si="82"/>
        <v>76.137021433594725</v>
      </c>
      <c r="AL149" s="8">
        <f t="shared" si="83"/>
        <v>54.636727896475655</v>
      </c>
      <c r="AM149" s="8">
        <f t="shared" si="84"/>
        <v>17.09091787771025</v>
      </c>
      <c r="AN149" s="8">
        <f t="shared" si="85"/>
        <v>38.766420822717521</v>
      </c>
      <c r="AO149" s="8">
        <f t="shared" si="86"/>
        <v>58.617507058030128</v>
      </c>
      <c r="AP149" s="8">
        <f t="shared" si="87"/>
        <v>20.549167081383985</v>
      </c>
      <c r="AQ149" s="8">
        <f t="shared" ref="AQ148:AQ162" si="95">(T149-$AQ$1)/($AQ$2-$AQ$1)*100</f>
        <v>33.063908240975664</v>
      </c>
      <c r="AR149" s="8">
        <v>0</v>
      </c>
      <c r="AS149" s="8">
        <v>0</v>
      </c>
      <c r="AT149" s="8">
        <f t="shared" si="89"/>
        <v>43.644540450001607</v>
      </c>
      <c r="AU149" s="8">
        <f t="shared" si="90"/>
        <v>49.466383833350257</v>
      </c>
      <c r="AV149" s="8">
        <f t="shared" si="91"/>
        <v>64.370723664476387</v>
      </c>
      <c r="AW149" s="8">
        <f t="shared" ref="AW148:AW162" si="96">(Z149-$AW$2)/($AW$1-$AW$2)*100</f>
        <v>57.004831276176446</v>
      </c>
      <c r="AX149" s="8">
        <f t="shared" si="92"/>
        <v>38.104767923299192</v>
      </c>
      <c r="AY149" s="8">
        <f t="shared" si="66"/>
        <v>55.349999633197243</v>
      </c>
      <c r="AZ149" s="8">
        <f t="shared" si="67"/>
        <v>39.364640384650144</v>
      </c>
      <c r="BA149" s="8">
        <f t="shared" si="68"/>
        <v>51.15005897845996</v>
      </c>
      <c r="BB149" s="8">
        <f t="shared" si="69"/>
        <v>65.386874665035194</v>
      </c>
      <c r="BC149" s="8">
        <f t="shared" si="70"/>
        <v>17.09091787771025</v>
      </c>
      <c r="BD149" s="8">
        <f t="shared" si="71"/>
        <v>38.766420822717521</v>
      </c>
      <c r="BE149" s="8">
        <f t="shared" si="72"/>
        <v>39.583337069707056</v>
      </c>
      <c r="BF149" s="8">
        <f t="shared" si="73"/>
        <v>11.021302746991887</v>
      </c>
      <c r="BG149" s="8">
        <f t="shared" si="74"/>
        <v>50.518249429460781</v>
      </c>
      <c r="BH149" s="8">
        <f t="shared" si="75"/>
        <v>40.914644623103335</v>
      </c>
    </row>
    <row r="150" spans="1:60" x14ac:dyDescent="0.2">
      <c r="A150" s="2">
        <v>1507961</v>
      </c>
      <c r="B150" s="2">
        <v>150796</v>
      </c>
      <c r="C150" s="1" t="s">
        <v>74</v>
      </c>
      <c r="D150" s="9" t="s">
        <v>171</v>
      </c>
      <c r="E150" s="23" t="s">
        <v>231</v>
      </c>
      <c r="F150" s="24">
        <v>40.845070422535215</v>
      </c>
      <c r="G150" s="23">
        <v>14.084507042253522</v>
      </c>
      <c r="H150" s="23">
        <v>14.084507042253522</v>
      </c>
      <c r="I150" s="26" t="s">
        <v>231</v>
      </c>
      <c r="J150" s="27">
        <v>9.615384615384615</v>
      </c>
      <c r="K150" s="27" t="s">
        <v>231</v>
      </c>
      <c r="L150" s="29" t="s">
        <v>231</v>
      </c>
      <c r="M150" s="30" t="s">
        <v>231</v>
      </c>
      <c r="N150" s="27">
        <v>144.23076923076923</v>
      </c>
      <c r="O150" s="27" t="s">
        <v>231</v>
      </c>
      <c r="P150" s="27" t="s">
        <v>231</v>
      </c>
      <c r="Q150" s="27">
        <v>21.830985915492956</v>
      </c>
      <c r="R150" s="27">
        <v>61.971830985915489</v>
      </c>
      <c r="S150" s="29">
        <v>0</v>
      </c>
      <c r="T150" s="27">
        <v>9.615384615384615</v>
      </c>
      <c r="U150" s="11">
        <v>8.3535210091053376</v>
      </c>
      <c r="V150" s="29" t="s">
        <v>231</v>
      </c>
      <c r="W150" s="27">
        <v>5.7692307692307701</v>
      </c>
      <c r="X150" s="27">
        <v>10.576923076923077</v>
      </c>
      <c r="Y150" s="27">
        <v>3.8461538461538463</v>
      </c>
      <c r="Z150" s="27">
        <v>0.96153846153846156</v>
      </c>
      <c r="AA150" s="11">
        <v>0.96153846153846156</v>
      </c>
      <c r="AB150" s="8">
        <v>0</v>
      </c>
      <c r="AC150" s="8">
        <f t="shared" si="76"/>
        <v>35.484392680985813</v>
      </c>
      <c r="AD150" s="8">
        <f t="shared" si="77"/>
        <v>66.760563380281681</v>
      </c>
      <c r="AE150" s="8">
        <f t="shared" si="78"/>
        <v>51.312815162580414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f t="shared" si="82"/>
        <v>16.992465310353168</v>
      </c>
      <c r="AL150" s="8">
        <v>0</v>
      </c>
      <c r="AM150" s="8">
        <v>0</v>
      </c>
      <c r="AN150" s="8">
        <f t="shared" si="85"/>
        <v>55.409076228421014</v>
      </c>
      <c r="AO150" s="8">
        <f t="shared" si="86"/>
        <v>60.163660274679174</v>
      </c>
      <c r="AP150" s="8">
        <f t="shared" si="87"/>
        <v>0</v>
      </c>
      <c r="AQ150" s="8">
        <f t="shared" si="95"/>
        <v>69.80573510103909</v>
      </c>
      <c r="AR150" s="8">
        <f t="shared" si="88"/>
        <v>34.526483153624447</v>
      </c>
      <c r="AS150" s="8">
        <v>0</v>
      </c>
      <c r="AT150" s="8">
        <f t="shared" si="89"/>
        <v>51.674086983473487</v>
      </c>
      <c r="AU150" s="8">
        <f t="shared" si="90"/>
        <v>60.296534517306078</v>
      </c>
      <c r="AV150" s="8">
        <f t="shared" si="91"/>
        <v>61.622928388376209</v>
      </c>
      <c r="AW150" s="8">
        <f t="shared" si="96"/>
        <v>33.498164870667232</v>
      </c>
      <c r="AX150" s="8">
        <f t="shared" si="92"/>
        <v>37.909650612555048</v>
      </c>
      <c r="AY150" s="8">
        <f t="shared" si="66"/>
        <v>17.742196340492907</v>
      </c>
      <c r="AZ150" s="8">
        <f t="shared" si="67"/>
        <v>59.036689271431044</v>
      </c>
      <c r="BA150" s="8">
        <f t="shared" si="68"/>
        <v>0</v>
      </c>
      <c r="BB150" s="8">
        <f t="shared" si="69"/>
        <v>8.4962326551765841</v>
      </c>
      <c r="BC150" s="8">
        <f t="shared" si="70"/>
        <v>0</v>
      </c>
      <c r="BD150" s="8">
        <f t="shared" si="71"/>
        <v>55.409076228421014</v>
      </c>
      <c r="BE150" s="8">
        <f t="shared" si="72"/>
        <v>30.081830137339587</v>
      </c>
      <c r="BF150" s="8">
        <f t="shared" si="73"/>
        <v>34.777406084887843</v>
      </c>
      <c r="BG150" s="8">
        <f t="shared" si="74"/>
        <v>49.000273074475615</v>
      </c>
      <c r="BH150" s="8">
        <f t="shared" si="75"/>
        <v>28.28263375469162</v>
      </c>
    </row>
    <row r="151" spans="1:60" x14ac:dyDescent="0.2">
      <c r="A151" s="2">
        <v>1507979</v>
      </c>
      <c r="B151" s="2">
        <v>150797</v>
      </c>
      <c r="C151" s="1" t="s">
        <v>37</v>
      </c>
      <c r="D151" s="9" t="s">
        <v>172</v>
      </c>
      <c r="E151" s="23" t="s">
        <v>231</v>
      </c>
      <c r="F151" s="24">
        <v>60.074626865671647</v>
      </c>
      <c r="G151" s="23">
        <v>37.31343283582089</v>
      </c>
      <c r="H151" s="23">
        <v>29.850746268656717</v>
      </c>
      <c r="I151" s="26">
        <v>5.3242466191033966</v>
      </c>
      <c r="J151" s="27">
        <v>10.648493238206793</v>
      </c>
      <c r="K151" s="27" t="s">
        <v>231</v>
      </c>
      <c r="L151" s="29" t="s">
        <v>231</v>
      </c>
      <c r="M151" s="30">
        <v>5.3242466191033966</v>
      </c>
      <c r="N151" s="27">
        <v>117.13342562027474</v>
      </c>
      <c r="O151" s="27">
        <v>5.3242466191033966</v>
      </c>
      <c r="P151" s="27">
        <v>21.296986476413586</v>
      </c>
      <c r="Q151" s="27">
        <v>21.641791044776117</v>
      </c>
      <c r="R151" s="27">
        <v>59.328358208955223</v>
      </c>
      <c r="S151" s="29">
        <v>1.3843041209668832</v>
      </c>
      <c r="T151" s="27">
        <v>10.648493238206793</v>
      </c>
      <c r="U151" s="11" t="s">
        <v>231</v>
      </c>
      <c r="V151" s="29" t="s">
        <v>231</v>
      </c>
      <c r="W151" s="27">
        <v>3.1945479714620379</v>
      </c>
      <c r="X151" s="27">
        <v>12.245767223937813</v>
      </c>
      <c r="Y151" s="27">
        <v>2.6621233095516983</v>
      </c>
      <c r="Z151" s="27">
        <v>1.0648493238206793</v>
      </c>
      <c r="AA151" s="11">
        <v>0.53242466191033966</v>
      </c>
      <c r="AB151" s="8">
        <v>0</v>
      </c>
      <c r="AC151" s="8">
        <f t="shared" si="76"/>
        <v>76.723902268225004</v>
      </c>
      <c r="AD151" s="8">
        <v>0</v>
      </c>
      <c r="AE151" s="8">
        <v>0</v>
      </c>
      <c r="AF151" s="8">
        <f t="shared" si="79"/>
        <v>2.3431035847343589</v>
      </c>
      <c r="AG151" s="8">
        <v>0</v>
      </c>
      <c r="AH151" s="8">
        <v>0</v>
      </c>
      <c r="AI151" s="8">
        <v>0</v>
      </c>
      <c r="AJ151" s="8">
        <f t="shared" si="81"/>
        <v>92.864958646336191</v>
      </c>
      <c r="AK151" s="8">
        <f t="shared" si="82"/>
        <v>35.272319737949154</v>
      </c>
      <c r="AL151" s="8">
        <f t="shared" si="83"/>
        <v>74.615966829814752</v>
      </c>
      <c r="AM151" s="8">
        <f t="shared" si="84"/>
        <v>56.818642772361351</v>
      </c>
      <c r="AN151" s="8">
        <f t="shared" si="85"/>
        <v>56.490068464890285</v>
      </c>
      <c r="AO151" s="8">
        <f t="shared" si="86"/>
        <v>54.864161198270779</v>
      </c>
      <c r="AP151" s="8">
        <f t="shared" si="87"/>
        <v>40.434458524118838</v>
      </c>
      <c r="AQ151" s="8">
        <f t="shared" si="95"/>
        <v>65.891227127929454</v>
      </c>
      <c r="AR151" s="8">
        <v>0</v>
      </c>
      <c r="AS151" s="8">
        <v>0</v>
      </c>
      <c r="AT151" s="8">
        <f t="shared" si="89"/>
        <v>25.93621484738518</v>
      </c>
      <c r="AU151" s="8">
        <f t="shared" si="90"/>
        <v>72.569986634787739</v>
      </c>
      <c r="AV151" s="8">
        <f t="shared" si="91"/>
        <v>40.528310417836636</v>
      </c>
      <c r="AW151" s="8">
        <f t="shared" si="96"/>
        <v>37.867142996855449</v>
      </c>
      <c r="AX151" s="8">
        <f t="shared" si="92"/>
        <v>17.34793637864593</v>
      </c>
      <c r="AY151" s="8">
        <f t="shared" si="66"/>
        <v>38.361951134112502</v>
      </c>
      <c r="AZ151" s="8">
        <f t="shared" si="67"/>
        <v>0</v>
      </c>
      <c r="BA151" s="8">
        <f t="shared" si="68"/>
        <v>19.04161244621411</v>
      </c>
      <c r="BB151" s="8">
        <f t="shared" si="69"/>
        <v>54.944143283881957</v>
      </c>
      <c r="BC151" s="8">
        <f t="shared" si="70"/>
        <v>56.818642772361351</v>
      </c>
      <c r="BD151" s="8">
        <f t="shared" si="71"/>
        <v>56.490068464890285</v>
      </c>
      <c r="BE151" s="8">
        <f t="shared" si="72"/>
        <v>47.649309861194808</v>
      </c>
      <c r="BF151" s="8">
        <f t="shared" si="73"/>
        <v>21.963742375976484</v>
      </c>
      <c r="BG151" s="8">
        <f t="shared" si="74"/>
        <v>38.849918255102182</v>
      </c>
      <c r="BH151" s="8">
        <f t="shared" si="75"/>
        <v>37.124376510414855</v>
      </c>
    </row>
    <row r="152" spans="1:60" x14ac:dyDescent="0.2">
      <c r="A152" s="2">
        <v>1508001</v>
      </c>
      <c r="B152" s="2">
        <v>150800</v>
      </c>
      <c r="C152" s="1" t="s">
        <v>30</v>
      </c>
      <c r="D152" s="9" t="s">
        <v>173</v>
      </c>
      <c r="E152" s="23" t="s">
        <v>231</v>
      </c>
      <c r="F152" s="24">
        <v>61.255411255411254</v>
      </c>
      <c r="G152" s="23">
        <v>12.265512265512266</v>
      </c>
      <c r="H152" s="23">
        <v>9.3795093795093791</v>
      </c>
      <c r="I152" s="26" t="s">
        <v>231</v>
      </c>
      <c r="J152" s="27">
        <v>11.836946067914479</v>
      </c>
      <c r="K152" s="27" t="s">
        <v>231</v>
      </c>
      <c r="L152" s="29" t="s">
        <v>231</v>
      </c>
      <c r="M152" s="30">
        <v>7.3980912924465478</v>
      </c>
      <c r="N152" s="27">
        <v>66.582821632018948</v>
      </c>
      <c r="O152" s="27">
        <v>5.9184730339572393</v>
      </c>
      <c r="P152" s="27">
        <v>25.153510394318268</v>
      </c>
      <c r="Q152" s="27">
        <v>24.025974025974026</v>
      </c>
      <c r="R152" s="27">
        <v>40.548340548340548</v>
      </c>
      <c r="S152" s="29">
        <v>1.4056373455648443</v>
      </c>
      <c r="T152" s="27">
        <v>14.796182584893096</v>
      </c>
      <c r="U152" s="11">
        <v>6.191567085629373</v>
      </c>
      <c r="V152" s="29" t="s">
        <v>231</v>
      </c>
      <c r="W152" s="27">
        <v>2.8112746911296882</v>
      </c>
      <c r="X152" s="27">
        <v>6.3623585115040315</v>
      </c>
      <c r="Y152" s="27">
        <v>2.2194273877339645</v>
      </c>
      <c r="Z152" s="27">
        <v>0.88777095509358583</v>
      </c>
      <c r="AA152" s="11">
        <v>0.73980912924465481</v>
      </c>
      <c r="AB152" s="8">
        <v>0</v>
      </c>
      <c r="AC152" s="8">
        <f t="shared" si="76"/>
        <v>79.256200363874001</v>
      </c>
      <c r="AD152" s="8">
        <f t="shared" si="77"/>
        <v>73.636363636363626</v>
      </c>
      <c r="AE152" s="8">
        <f t="shared" si="78"/>
        <v>71.701138367805044</v>
      </c>
      <c r="AF152" s="8">
        <v>0</v>
      </c>
      <c r="AG152" s="8">
        <v>0</v>
      </c>
      <c r="AH152" s="8">
        <v>0</v>
      </c>
      <c r="AI152" s="8">
        <v>0</v>
      </c>
      <c r="AJ152" s="8">
        <f t="shared" si="81"/>
        <v>89.972316648781685</v>
      </c>
      <c r="AK152" s="8">
        <f t="shared" si="82"/>
        <v>69.373731869523994</v>
      </c>
      <c r="AL152" s="8">
        <f t="shared" si="83"/>
        <v>70.594786464327726</v>
      </c>
      <c r="AM152" s="8">
        <f t="shared" si="84"/>
        <v>47.976540986502734</v>
      </c>
      <c r="AN152" s="8">
        <f t="shared" si="85"/>
        <v>42.867694437349108</v>
      </c>
      <c r="AO152" s="8">
        <f t="shared" si="86"/>
        <v>17.214941915670686</v>
      </c>
      <c r="AP152" s="8">
        <f t="shared" si="87"/>
        <v>41.057585604452512</v>
      </c>
      <c r="AQ152" s="8">
        <f t="shared" si="95"/>
        <v>50.175393711272299</v>
      </c>
      <c r="AR152" s="8">
        <f t="shared" si="88"/>
        <v>53.110559137932711</v>
      </c>
      <c r="AS152" s="8">
        <v>0</v>
      </c>
      <c r="AT152" s="8">
        <f t="shared" si="89"/>
        <v>22.104815231509388</v>
      </c>
      <c r="AU152" s="8">
        <f t="shared" si="90"/>
        <v>29.300676406627264</v>
      </c>
      <c r="AV152" s="8">
        <f t="shared" si="91"/>
        <v>32.641266072966985</v>
      </c>
      <c r="AW152" s="8">
        <f t="shared" si="96"/>
        <v>30.378564327592638</v>
      </c>
      <c r="AX152" s="8">
        <f t="shared" si="92"/>
        <v>27.285114249819188</v>
      </c>
      <c r="AY152" s="8">
        <f t="shared" si="66"/>
        <v>39.628100181937</v>
      </c>
      <c r="AZ152" s="8">
        <f t="shared" si="67"/>
        <v>72.668751002084335</v>
      </c>
      <c r="BA152" s="8">
        <f t="shared" si="68"/>
        <v>17.994463329756336</v>
      </c>
      <c r="BB152" s="8">
        <f t="shared" si="69"/>
        <v>69.984259166925852</v>
      </c>
      <c r="BC152" s="8">
        <f t="shared" si="70"/>
        <v>47.976540986502734</v>
      </c>
      <c r="BD152" s="8">
        <f t="shared" si="71"/>
        <v>42.867694437349108</v>
      </c>
      <c r="BE152" s="8">
        <f t="shared" si="72"/>
        <v>29.136263760061599</v>
      </c>
      <c r="BF152" s="8">
        <f t="shared" si="73"/>
        <v>34.428650949735008</v>
      </c>
      <c r="BG152" s="8">
        <f t="shared" si="74"/>
        <v>28.342087257703092</v>
      </c>
      <c r="BH152" s="8">
        <f t="shared" si="75"/>
        <v>42.558534563561672</v>
      </c>
    </row>
    <row r="153" spans="1:60" x14ac:dyDescent="0.2">
      <c r="A153" s="2">
        <v>1508035</v>
      </c>
      <c r="B153" s="2">
        <v>150803</v>
      </c>
      <c r="C153" s="1" t="s">
        <v>46</v>
      </c>
      <c r="D153" s="9" t="s">
        <v>174</v>
      </c>
      <c r="E153" s="23" t="s">
        <v>231</v>
      </c>
      <c r="F153" s="24">
        <v>51.824817518248182</v>
      </c>
      <c r="G153" s="23">
        <v>19.464720194647203</v>
      </c>
      <c r="H153" s="23">
        <v>17.031630170316301</v>
      </c>
      <c r="I153" s="26" t="s">
        <v>231</v>
      </c>
      <c r="J153" s="27">
        <v>3.497114880223815</v>
      </c>
      <c r="K153" s="27" t="s">
        <v>231</v>
      </c>
      <c r="L153" s="29" t="s">
        <v>231</v>
      </c>
      <c r="M153" s="30">
        <v>3.497114880223815</v>
      </c>
      <c r="N153" s="27">
        <v>143.38171008917644</v>
      </c>
      <c r="O153" s="27">
        <v>6.99422976044763</v>
      </c>
      <c r="P153" s="27">
        <v>27.97691904179052</v>
      </c>
      <c r="Q153" s="27">
        <v>24.087591240875913</v>
      </c>
      <c r="R153" s="27">
        <v>56.934306569343065</v>
      </c>
      <c r="S153" s="29">
        <v>0.55953838083581042</v>
      </c>
      <c r="T153" s="27">
        <v>3.497114880223815</v>
      </c>
      <c r="U153" s="11" t="s">
        <v>231</v>
      </c>
      <c r="V153" s="29" t="s">
        <v>231</v>
      </c>
      <c r="W153" s="27">
        <v>3.497114880223815</v>
      </c>
      <c r="X153" s="27">
        <v>5.2456723203357232</v>
      </c>
      <c r="Y153" s="27">
        <v>3.8468263682461967</v>
      </c>
      <c r="Z153" s="27">
        <v>0.3497114880223815</v>
      </c>
      <c r="AA153" s="11">
        <v>0.3497114880223815</v>
      </c>
      <c r="AB153" s="8">
        <v>0</v>
      </c>
      <c r="AC153" s="8">
        <f t="shared" si="76"/>
        <v>59.031445727065481</v>
      </c>
      <c r="AD153" s="8">
        <f t="shared" si="77"/>
        <v>46.423357664233563</v>
      </c>
      <c r="AE153" s="8">
        <f t="shared" si="78"/>
        <v>38.541948274308368</v>
      </c>
      <c r="AF153" s="8">
        <v>0</v>
      </c>
      <c r="AG153" s="8">
        <f t="shared" si="80"/>
        <v>57.364923937751357</v>
      </c>
      <c r="AH153" s="8">
        <v>0</v>
      </c>
      <c r="AI153" s="8">
        <v>0</v>
      </c>
      <c r="AJ153" s="8">
        <f t="shared" si="81"/>
        <v>95.413480274249494</v>
      </c>
      <c r="AK153" s="8">
        <f t="shared" si="82"/>
        <v>17.56524018200977</v>
      </c>
      <c r="AL153" s="8">
        <f t="shared" si="83"/>
        <v>63.315049787411837</v>
      </c>
      <c r="AM153" s="8">
        <f t="shared" si="84"/>
        <v>41.503129392160311</v>
      </c>
      <c r="AN153" s="8">
        <f t="shared" si="85"/>
        <v>42.515635575026742</v>
      </c>
      <c r="AO153" s="8">
        <f t="shared" si="86"/>
        <v>50.064688866428661</v>
      </c>
      <c r="AP153" s="8">
        <f t="shared" si="87"/>
        <v>16.343685690074921</v>
      </c>
      <c r="AQ153" s="8">
        <f t="shared" si="95"/>
        <v>92.98821091321193</v>
      </c>
      <c r="AR153" s="8">
        <v>0</v>
      </c>
      <c r="AS153" s="8">
        <v>0</v>
      </c>
      <c r="AT153" s="8">
        <f t="shared" si="89"/>
        <v>28.960831478634226</v>
      </c>
      <c r="AU153" s="8">
        <f t="shared" si="90"/>
        <v>21.088049408429697</v>
      </c>
      <c r="AV153" s="8">
        <f t="shared" si="91"/>
        <v>61.63491000217445</v>
      </c>
      <c r="AW153" s="8">
        <f t="shared" si="96"/>
        <v>7.6242286237543855</v>
      </c>
      <c r="AX153" s="8">
        <f t="shared" si="92"/>
        <v>8.5929253034706807</v>
      </c>
      <c r="AY153" s="8">
        <f t="shared" si="66"/>
        <v>29.515722863532741</v>
      </c>
      <c r="AZ153" s="8">
        <f t="shared" si="67"/>
        <v>42.482652969270966</v>
      </c>
      <c r="BA153" s="8">
        <f t="shared" si="68"/>
        <v>30.555680842400172</v>
      </c>
      <c r="BB153" s="8">
        <f t="shared" si="69"/>
        <v>40.440144984710805</v>
      </c>
      <c r="BC153" s="8">
        <f t="shared" si="70"/>
        <v>41.503129392160311</v>
      </c>
      <c r="BD153" s="8">
        <f t="shared" si="71"/>
        <v>42.515635575026742</v>
      </c>
      <c r="BE153" s="8">
        <f t="shared" si="72"/>
        <v>33.204187278251794</v>
      </c>
      <c r="BF153" s="8">
        <f t="shared" si="73"/>
        <v>30.996070304403975</v>
      </c>
      <c r="BG153" s="8">
        <f t="shared" si="74"/>
        <v>25.580188963292688</v>
      </c>
      <c r="BH153" s="8">
        <f t="shared" si="75"/>
        <v>35.199268130338908</v>
      </c>
    </row>
    <row r="154" spans="1:60" x14ac:dyDescent="0.2">
      <c r="A154" s="2">
        <v>1508050</v>
      </c>
      <c r="B154" s="2">
        <v>150805</v>
      </c>
      <c r="C154" s="1" t="s">
        <v>49</v>
      </c>
      <c r="D154" s="9" t="s">
        <v>175</v>
      </c>
      <c r="E154" s="23" t="s">
        <v>231</v>
      </c>
      <c r="F154" s="24">
        <v>35.738831615120276</v>
      </c>
      <c r="G154" s="23">
        <v>20.618556701030929</v>
      </c>
      <c r="H154" s="23">
        <v>20.618556701030929</v>
      </c>
      <c r="I154" s="26" t="s">
        <v>231</v>
      </c>
      <c r="J154" s="27">
        <v>6.5608187901850155</v>
      </c>
      <c r="K154" s="27">
        <v>59.047369111665134</v>
      </c>
      <c r="L154" s="29" t="s">
        <v>231</v>
      </c>
      <c r="M154" s="30">
        <v>104.97310064296025</v>
      </c>
      <c r="N154" s="27">
        <v>85.290644272405189</v>
      </c>
      <c r="O154" s="27">
        <v>6.5608187901850155</v>
      </c>
      <c r="P154" s="27">
        <v>59.047369111665134</v>
      </c>
      <c r="Q154" s="27">
        <v>23.024054982817869</v>
      </c>
      <c r="R154" s="27">
        <v>57.044673539518897</v>
      </c>
      <c r="S154" s="29">
        <v>1.7058128854481038</v>
      </c>
      <c r="T154" s="27">
        <v>26.243275160740062</v>
      </c>
      <c r="U154" s="11" t="s">
        <v>231</v>
      </c>
      <c r="V154" s="29" t="s">
        <v>231</v>
      </c>
      <c r="W154" s="27">
        <v>2.6243275160740063</v>
      </c>
      <c r="X154" s="27">
        <v>9.1851463062590213</v>
      </c>
      <c r="Y154" s="27">
        <v>1.9682456370555046</v>
      </c>
      <c r="Z154" s="27" t="s">
        <v>231</v>
      </c>
      <c r="AA154" s="11">
        <v>0.65608187901850157</v>
      </c>
      <c r="AB154" s="8">
        <v>0</v>
      </c>
      <c r="AC154" s="8">
        <f t="shared" si="76"/>
        <v>24.533605288888538</v>
      </c>
      <c r="AD154" s="8">
        <f t="shared" si="77"/>
        <v>42.061855670103085</v>
      </c>
      <c r="AE154" s="8">
        <f t="shared" si="78"/>
        <v>22.99859997454498</v>
      </c>
      <c r="AF154" s="8">
        <v>0</v>
      </c>
      <c r="AG154" s="8">
        <f t="shared" si="80"/>
        <v>20.013777719459387</v>
      </c>
      <c r="AH154" s="8">
        <v>0</v>
      </c>
      <c r="AI154" s="8">
        <v>0</v>
      </c>
      <c r="AJ154" s="8">
        <v>0</v>
      </c>
      <c r="AK154" s="8">
        <f t="shared" si="82"/>
        <v>56.753444086366478</v>
      </c>
      <c r="AL154" s="8">
        <f t="shared" si="83"/>
        <v>66.247978449351876</v>
      </c>
      <c r="AM154" s="8">
        <v>0</v>
      </c>
      <c r="AN154" s="8">
        <f t="shared" si="85"/>
        <v>48.59230368874632</v>
      </c>
      <c r="AO154" s="8">
        <f t="shared" si="86"/>
        <v>50.285946925755219</v>
      </c>
      <c r="AP154" s="8">
        <f t="shared" si="87"/>
        <v>49.82548222018108</v>
      </c>
      <c r="AQ154" s="8">
        <f t="shared" si="95"/>
        <v>6.8017017613698645</v>
      </c>
      <c r="AR154" s="8">
        <v>0</v>
      </c>
      <c r="AS154" s="8">
        <v>0</v>
      </c>
      <c r="AT154" s="8">
        <f t="shared" si="89"/>
        <v>20.235993762722668</v>
      </c>
      <c r="AU154" s="8">
        <f t="shared" si="90"/>
        <v>50.060764098885024</v>
      </c>
      <c r="AV154" s="8">
        <f t="shared" si="91"/>
        <v>28.166226867526433</v>
      </c>
      <c r="AW154" s="8">
        <v>0</v>
      </c>
      <c r="AX154" s="8">
        <f t="shared" si="92"/>
        <v>23.273181298156679</v>
      </c>
      <c r="AY154" s="8">
        <f t="shared" si="66"/>
        <v>12.266802644444269</v>
      </c>
      <c r="AZ154" s="8">
        <f t="shared" si="67"/>
        <v>32.530227822324036</v>
      </c>
      <c r="BA154" s="8">
        <f t="shared" si="68"/>
        <v>4.0027555438918778</v>
      </c>
      <c r="BB154" s="8">
        <f t="shared" si="69"/>
        <v>61.500711267859174</v>
      </c>
      <c r="BC154" s="8">
        <f t="shared" si="70"/>
        <v>0</v>
      </c>
      <c r="BD154" s="8">
        <f t="shared" si="71"/>
        <v>48.59230368874632</v>
      </c>
      <c r="BE154" s="8">
        <f t="shared" si="72"/>
        <v>50.055714572968149</v>
      </c>
      <c r="BF154" s="8">
        <f t="shared" si="73"/>
        <v>2.2672339204566216</v>
      </c>
      <c r="BG154" s="8">
        <f t="shared" si="74"/>
        <v>24.34723320545816</v>
      </c>
      <c r="BH154" s="8">
        <f t="shared" si="75"/>
        <v>26.173664740683179</v>
      </c>
    </row>
    <row r="155" spans="1:60" x14ac:dyDescent="0.2">
      <c r="A155" s="2">
        <v>1508084</v>
      </c>
      <c r="B155" s="2">
        <v>150808</v>
      </c>
      <c r="C155" s="1" t="s">
        <v>35</v>
      </c>
      <c r="D155" s="9" t="s">
        <v>176</v>
      </c>
      <c r="E155" s="23">
        <v>141.64305949008499</v>
      </c>
      <c r="F155" s="24">
        <v>33.569405099150138</v>
      </c>
      <c r="G155" s="23">
        <v>26.912181303116146</v>
      </c>
      <c r="H155" s="23">
        <v>19.830028328611899</v>
      </c>
      <c r="I155" s="26" t="s">
        <v>231</v>
      </c>
      <c r="J155" s="27">
        <v>0</v>
      </c>
      <c r="K155" s="27">
        <v>20.227560050568901</v>
      </c>
      <c r="L155" s="29" t="s">
        <v>231</v>
      </c>
      <c r="M155" s="30">
        <v>139.06447534766119</v>
      </c>
      <c r="N155" s="27">
        <v>45.512010113780029</v>
      </c>
      <c r="O155" s="27">
        <v>12.642225031605562</v>
      </c>
      <c r="P155" s="27">
        <v>42.983565107458915</v>
      </c>
      <c r="Q155" s="27">
        <v>19.263456090651555</v>
      </c>
      <c r="R155" s="27">
        <v>66.997167138810198</v>
      </c>
      <c r="S155" s="29">
        <v>2.5031605562579013</v>
      </c>
      <c r="T155" s="27">
        <v>17.699115044247787</v>
      </c>
      <c r="U155" s="11">
        <v>9.8374363640835192</v>
      </c>
      <c r="V155" s="29" t="s">
        <v>231</v>
      </c>
      <c r="W155" s="27">
        <v>6.3211125158027821</v>
      </c>
      <c r="X155" s="27">
        <v>5.8154235145385593</v>
      </c>
      <c r="Y155" s="27">
        <v>6.3211125158027821</v>
      </c>
      <c r="Z155" s="27">
        <v>0.75853350189633373</v>
      </c>
      <c r="AA155" s="11">
        <v>1.5170670037926675</v>
      </c>
      <c r="AB155" s="8">
        <f t="shared" si="93"/>
        <v>70.039643169258184</v>
      </c>
      <c r="AC155" s="8">
        <f t="shared" si="76"/>
        <v>19.881075425876833</v>
      </c>
      <c r="AD155" s="8">
        <f t="shared" si="77"/>
        <v>18.271954674220961</v>
      </c>
      <c r="AE155" s="8">
        <f t="shared" si="78"/>
        <v>26.415556255027443</v>
      </c>
      <c r="AF155" s="8">
        <v>0</v>
      </c>
      <c r="AG155" s="8">
        <f t="shared" si="80"/>
        <v>100</v>
      </c>
      <c r="AH155" s="8">
        <f t="shared" si="94"/>
        <v>18.922277905053562</v>
      </c>
      <c r="AI155" s="8">
        <v>0</v>
      </c>
      <c r="AJ155" s="8">
        <v>0</v>
      </c>
      <c r="AK155" s="8">
        <f t="shared" si="82"/>
        <v>83.588090766148355</v>
      </c>
      <c r="AL155" s="8">
        <f t="shared" si="83"/>
        <v>25.094588493495728</v>
      </c>
      <c r="AM155" s="8">
        <f t="shared" si="84"/>
        <v>7.0964214858632735</v>
      </c>
      <c r="AN155" s="8">
        <f t="shared" si="85"/>
        <v>70.079028944585261</v>
      </c>
      <c r="AO155" s="8">
        <f t="shared" si="86"/>
        <v>70.238197275030359</v>
      </c>
      <c r="AP155" s="8">
        <f t="shared" si="87"/>
        <v>73.115394340173097</v>
      </c>
      <c r="AQ155" s="8">
        <f t="shared" si="95"/>
        <v>39.176015711212145</v>
      </c>
      <c r="AR155" s="8">
        <f t="shared" si="88"/>
        <v>21.770801632503968</v>
      </c>
      <c r="AS155" s="8">
        <v>0</v>
      </c>
      <c r="AT155" s="8">
        <f t="shared" si="89"/>
        <v>57.190984769803208</v>
      </c>
      <c r="AU155" s="8">
        <f t="shared" si="90"/>
        <v>25.278263343886405</v>
      </c>
      <c r="AV155" s="8">
        <v>99</v>
      </c>
      <c r="AW155" s="8">
        <f t="shared" si="96"/>
        <v>24.913160268137258</v>
      </c>
      <c r="AX155" s="8">
        <f t="shared" si="92"/>
        <v>64.528741269882175</v>
      </c>
      <c r="AY155" s="8">
        <f t="shared" si="66"/>
        <v>44.960359297567507</v>
      </c>
      <c r="AZ155" s="8">
        <f t="shared" si="67"/>
        <v>22.343755464624202</v>
      </c>
      <c r="BA155" s="8">
        <f t="shared" si="68"/>
        <v>23.784455581010711</v>
      </c>
      <c r="BB155" s="8">
        <f t="shared" si="69"/>
        <v>54.341339629822045</v>
      </c>
      <c r="BC155" s="8">
        <f t="shared" si="70"/>
        <v>7.0964214858632735</v>
      </c>
      <c r="BD155" s="8">
        <f t="shared" si="71"/>
        <v>70.079028944585261</v>
      </c>
      <c r="BE155" s="8">
        <f t="shared" si="72"/>
        <v>71.676795807601735</v>
      </c>
      <c r="BF155" s="8">
        <f t="shared" si="73"/>
        <v>20.315605781238705</v>
      </c>
      <c r="BG155" s="8">
        <f t="shared" si="74"/>
        <v>54.182229930341805</v>
      </c>
      <c r="BH155" s="8">
        <f t="shared" si="75"/>
        <v>40.975554658072809</v>
      </c>
    </row>
    <row r="156" spans="1:60" x14ac:dyDescent="0.2">
      <c r="A156" s="2">
        <v>1508100</v>
      </c>
      <c r="B156" s="2">
        <v>150810</v>
      </c>
      <c r="C156" s="1" t="s">
        <v>64</v>
      </c>
      <c r="D156" s="9" t="s">
        <v>177</v>
      </c>
      <c r="E156" s="23">
        <v>206.18556701030928</v>
      </c>
      <c r="F156" s="24">
        <v>32.577319587628864</v>
      </c>
      <c r="G156" s="23">
        <v>16.494845360824744</v>
      </c>
      <c r="H156" s="23">
        <v>12.371134020618555</v>
      </c>
      <c r="I156" s="26" t="s">
        <v>231</v>
      </c>
      <c r="J156" s="27">
        <v>0</v>
      </c>
      <c r="K156" s="27">
        <v>3.28565483100782</v>
      </c>
      <c r="L156" s="29" t="s">
        <v>231</v>
      </c>
      <c r="M156" s="30">
        <v>2.1904365540052133</v>
      </c>
      <c r="N156" s="27">
        <v>124.85488357829716</v>
      </c>
      <c r="O156" s="27">
        <v>2.1904365540052133</v>
      </c>
      <c r="P156" s="27">
        <v>21.904365540052133</v>
      </c>
      <c r="Q156" s="27">
        <v>20.756013745704468</v>
      </c>
      <c r="R156" s="27">
        <v>66.872852233676966</v>
      </c>
      <c r="S156" s="29">
        <v>4.0413554421396185</v>
      </c>
      <c r="T156" s="27">
        <v>6.5713096620156399</v>
      </c>
      <c r="U156" s="11">
        <v>3.4303846318768492</v>
      </c>
      <c r="V156" s="29" t="s">
        <v>231</v>
      </c>
      <c r="W156" s="27">
        <v>10.076008148423982</v>
      </c>
      <c r="X156" s="27">
        <v>25.628107681860993</v>
      </c>
      <c r="Y156" s="27">
        <v>4.1618294526099051</v>
      </c>
      <c r="Z156" s="27">
        <v>1.3142619324031279</v>
      </c>
      <c r="AA156" s="11">
        <v>2.7380456925065166</v>
      </c>
      <c r="AB156" s="8">
        <f t="shared" si="93"/>
        <v>50.275784718914686</v>
      </c>
      <c r="AC156" s="8">
        <f t="shared" si="76"/>
        <v>17.753459009724615</v>
      </c>
      <c r="AD156" s="8">
        <f t="shared" si="77"/>
        <v>57.649484536082461</v>
      </c>
      <c r="AE156" s="8">
        <f t="shared" si="78"/>
        <v>58.73743158966527</v>
      </c>
      <c r="AF156" s="8">
        <v>0</v>
      </c>
      <c r="AG156" s="8">
        <f t="shared" si="80"/>
        <v>100</v>
      </c>
      <c r="AH156" s="8">
        <f t="shared" si="94"/>
        <v>88.915038299459866</v>
      </c>
      <c r="AI156" s="8">
        <v>0</v>
      </c>
      <c r="AJ156" s="8">
        <f t="shared" si="81"/>
        <v>97.236062578651769</v>
      </c>
      <c r="AK156" s="8">
        <f t="shared" si="82"/>
        <v>30.063428066856059</v>
      </c>
      <c r="AL156" s="8">
        <f t="shared" si="83"/>
        <v>95.822724368585469</v>
      </c>
      <c r="AM156" s="8">
        <f t="shared" si="84"/>
        <v>55.4260655142876</v>
      </c>
      <c r="AN156" s="8">
        <f t="shared" si="85"/>
        <v>61.551085076541689</v>
      </c>
      <c r="AO156" s="8">
        <f t="shared" si="86"/>
        <v>69.988977108785662</v>
      </c>
      <c r="AP156" s="8">
        <v>99</v>
      </c>
      <c r="AQ156" s="8">
        <f t="shared" si="95"/>
        <v>81.339910126269928</v>
      </c>
      <c r="AR156" s="8">
        <f t="shared" si="88"/>
        <v>76.845581411013129</v>
      </c>
      <c r="AS156" s="8">
        <v>0</v>
      </c>
      <c r="AT156" s="8">
        <f t="shared" si="89"/>
        <v>94.726879972316496</v>
      </c>
      <c r="AU156" s="8">
        <v>99</v>
      </c>
      <c r="AV156" s="8">
        <f t="shared" si="91"/>
        <v>67.246986311678327</v>
      </c>
      <c r="AW156" s="8">
        <f t="shared" si="96"/>
        <v>48.414709895634715</v>
      </c>
      <c r="AX156" s="8">
        <v>99</v>
      </c>
      <c r="AY156" s="8">
        <f t="shared" si="66"/>
        <v>34.014621864319651</v>
      </c>
      <c r="AZ156" s="8">
        <f t="shared" si="67"/>
        <v>58.193458062873866</v>
      </c>
      <c r="BA156" s="8">
        <f t="shared" si="68"/>
        <v>57.230220175622321</v>
      </c>
      <c r="BB156" s="8">
        <f t="shared" si="69"/>
        <v>62.943076217720765</v>
      </c>
      <c r="BC156" s="8">
        <f t="shared" si="70"/>
        <v>55.4260655142876</v>
      </c>
      <c r="BD156" s="8">
        <f t="shared" si="71"/>
        <v>61.551085076541689</v>
      </c>
      <c r="BE156" s="8">
        <f t="shared" si="72"/>
        <v>84.494488554392831</v>
      </c>
      <c r="BF156" s="8">
        <f t="shared" si="73"/>
        <v>52.728497179094347</v>
      </c>
      <c r="BG156" s="8">
        <f t="shared" si="74"/>
        <v>81.677715235925902</v>
      </c>
      <c r="BH156" s="8">
        <f t="shared" si="75"/>
        <v>60.917691986753226</v>
      </c>
    </row>
    <row r="157" spans="1:60" x14ac:dyDescent="0.2">
      <c r="A157" s="2">
        <v>1508126</v>
      </c>
      <c r="B157" s="2">
        <v>150812</v>
      </c>
      <c r="C157" s="1" t="s">
        <v>30</v>
      </c>
      <c r="D157" s="9" t="s">
        <v>178</v>
      </c>
      <c r="E157" s="23">
        <v>247.52475247524754</v>
      </c>
      <c r="F157" s="24">
        <v>44.059405940594061</v>
      </c>
      <c r="G157" s="23">
        <v>9.9009900990099009</v>
      </c>
      <c r="H157" s="23">
        <v>4.9504950495049505</v>
      </c>
      <c r="I157" s="26" t="s">
        <v>231</v>
      </c>
      <c r="J157" s="27">
        <v>0</v>
      </c>
      <c r="K157" s="27">
        <v>2.633519435373433</v>
      </c>
      <c r="L157" s="29" t="s">
        <v>231</v>
      </c>
      <c r="M157" s="30">
        <v>10.534077741493732</v>
      </c>
      <c r="N157" s="27">
        <v>55.30390814284209</v>
      </c>
      <c r="O157" s="27">
        <v>13.167597176867165</v>
      </c>
      <c r="P157" s="27">
        <v>18.434636047614031</v>
      </c>
      <c r="Q157" s="27">
        <v>24.009900990099009</v>
      </c>
      <c r="R157" s="27">
        <v>76.237623762376245</v>
      </c>
      <c r="S157" s="29">
        <v>3.423575265985463</v>
      </c>
      <c r="T157" s="27">
        <v>2.633519435373433</v>
      </c>
      <c r="U157" s="11">
        <v>1.605497222489805</v>
      </c>
      <c r="V157" s="29" t="s">
        <v>231</v>
      </c>
      <c r="W157" s="27">
        <v>10.534077741493732</v>
      </c>
      <c r="X157" s="27">
        <v>10.007373854419045</v>
      </c>
      <c r="Y157" s="27">
        <v>3.423575265985463</v>
      </c>
      <c r="Z157" s="27">
        <v>0.26335194353734331</v>
      </c>
      <c r="AA157" s="11">
        <v>1.0534077741493733</v>
      </c>
      <c r="AB157" s="8">
        <f t="shared" si="93"/>
        <v>37.617122367974495</v>
      </c>
      <c r="AC157" s="8">
        <f t="shared" si="76"/>
        <v>42.377823676421215</v>
      </c>
      <c r="AD157" s="8">
        <f t="shared" si="77"/>
        <v>82.574257425742587</v>
      </c>
      <c r="AE157" s="8">
        <f t="shared" si="78"/>
        <v>90.893533797824233</v>
      </c>
      <c r="AF157" s="8">
        <v>0</v>
      </c>
      <c r="AG157" s="8">
        <f t="shared" si="80"/>
        <v>100</v>
      </c>
      <c r="AH157" s="8">
        <f t="shared" si="94"/>
        <v>91.609230947795993</v>
      </c>
      <c r="AI157" s="8">
        <v>0</v>
      </c>
      <c r="AJ157" s="8">
        <f t="shared" si="81"/>
        <v>85.598177050538666</v>
      </c>
      <c r="AK157" s="8">
        <f t="shared" si="82"/>
        <v>76.982481260137746</v>
      </c>
      <c r="AL157" s="8">
        <f t="shared" si="83"/>
        <v>21.539350788993183</v>
      </c>
      <c r="AM157" s="8">
        <f t="shared" si="84"/>
        <v>63.381338707096447</v>
      </c>
      <c r="AN157" s="8">
        <f t="shared" si="85"/>
        <v>42.959530050711955</v>
      </c>
      <c r="AO157" s="8">
        <f t="shared" si="86"/>
        <v>88.762992298072191</v>
      </c>
      <c r="AP157" s="8">
        <f t="shared" si="87"/>
        <v>100</v>
      </c>
      <c r="AQ157" s="8">
        <f t="shared" si="95"/>
        <v>96.260423708390448</v>
      </c>
      <c r="AR157" s="8">
        <f t="shared" si="88"/>
        <v>92.532246103815638</v>
      </c>
      <c r="AS157" s="8">
        <v>0</v>
      </c>
      <c r="AT157" s="8">
        <f t="shared" si="89"/>
        <v>99.305982542185077</v>
      </c>
      <c r="AU157" s="8">
        <f t="shared" si="90"/>
        <v>56.107805975185109</v>
      </c>
      <c r="AV157" s="8">
        <f t="shared" si="91"/>
        <v>54.09429341181027</v>
      </c>
      <c r="AW157" s="8">
        <f t="shared" si="96"/>
        <v>3.9721154528080485</v>
      </c>
      <c r="AX157" s="8">
        <f t="shared" si="92"/>
        <v>42.311724268560205</v>
      </c>
      <c r="AY157" s="8">
        <f t="shared" si="66"/>
        <v>39.997473022197852</v>
      </c>
      <c r="AZ157" s="8">
        <f t="shared" si="67"/>
        <v>86.73389561178341</v>
      </c>
      <c r="BA157" s="8">
        <f t="shared" si="68"/>
        <v>55.441481599666929</v>
      </c>
      <c r="BB157" s="8">
        <f t="shared" si="69"/>
        <v>49.260916024565461</v>
      </c>
      <c r="BC157" s="8">
        <f t="shared" si="70"/>
        <v>63.381338707096447</v>
      </c>
      <c r="BD157" s="8">
        <f t="shared" si="71"/>
        <v>42.959530050711955</v>
      </c>
      <c r="BE157" s="8">
        <f t="shared" si="72"/>
        <v>94.381496149036096</v>
      </c>
      <c r="BF157" s="8">
        <f t="shared" si="73"/>
        <v>62.930889937402036</v>
      </c>
      <c r="BG157" s="8">
        <f t="shared" si="74"/>
        <v>51.15838433010974</v>
      </c>
      <c r="BH157" s="8">
        <f t="shared" si="75"/>
        <v>60.693933936952213</v>
      </c>
    </row>
    <row r="158" spans="1:60" x14ac:dyDescent="0.2">
      <c r="A158" s="2">
        <v>1508159</v>
      </c>
      <c r="B158" s="2">
        <v>150815</v>
      </c>
      <c r="C158" s="1" t="s">
        <v>40</v>
      </c>
      <c r="D158" s="9" t="s">
        <v>179</v>
      </c>
      <c r="E158" s="23" t="s">
        <v>231</v>
      </c>
      <c r="F158" s="24">
        <v>45.165394402035624</v>
      </c>
      <c r="G158" s="23">
        <v>21.628498727735369</v>
      </c>
      <c r="H158" s="23">
        <v>21.628498727735369</v>
      </c>
      <c r="I158" s="26" t="s">
        <v>231</v>
      </c>
      <c r="J158" s="27">
        <v>0</v>
      </c>
      <c r="K158" s="27">
        <v>18.366316176132973</v>
      </c>
      <c r="L158" s="29">
        <v>2.2957895220166216</v>
      </c>
      <c r="M158" s="30">
        <v>43.620000918315803</v>
      </c>
      <c r="N158" s="27">
        <v>84.944212314614987</v>
      </c>
      <c r="O158" s="27">
        <v>9.1831580880664863</v>
      </c>
      <c r="P158" s="27">
        <v>34.436842830249326</v>
      </c>
      <c r="Q158" s="27">
        <v>22.137404580152673</v>
      </c>
      <c r="R158" s="27">
        <v>58.269720101781175</v>
      </c>
      <c r="S158" s="29">
        <v>1.8825474080536295</v>
      </c>
      <c r="T158" s="27">
        <v>20.662105698149592</v>
      </c>
      <c r="U158" s="11" t="s">
        <v>231</v>
      </c>
      <c r="V158" s="29" t="s">
        <v>231</v>
      </c>
      <c r="W158" s="27">
        <v>3.2141053308232705</v>
      </c>
      <c r="X158" s="27">
        <v>5.5098948528398921</v>
      </c>
      <c r="Y158" s="27">
        <v>0.68873685660498651</v>
      </c>
      <c r="Z158" s="27">
        <v>0.68873685660498651</v>
      </c>
      <c r="AA158" s="11">
        <v>0.68873685660498651</v>
      </c>
      <c r="AB158" s="8">
        <v>0</v>
      </c>
      <c r="AC158" s="8">
        <f t="shared" si="76"/>
        <v>44.749715191125127</v>
      </c>
      <c r="AD158" s="8">
        <f t="shared" si="77"/>
        <v>38.244274809160302</v>
      </c>
      <c r="AE158" s="8">
        <f t="shared" si="78"/>
        <v>18.622184525492404</v>
      </c>
      <c r="AF158" s="8">
        <v>0</v>
      </c>
      <c r="AG158" s="8">
        <f t="shared" si="80"/>
        <v>100</v>
      </c>
      <c r="AH158" s="8">
        <f t="shared" si="94"/>
        <v>26.611708040014815</v>
      </c>
      <c r="AI158" s="8">
        <f t="shared" ref="AI148:AI162" si="97">(L158-$AI$1)/($AI$2-$AI$1)*100</f>
        <v>42.028543743554216</v>
      </c>
      <c r="AJ158" s="8">
        <f t="shared" si="81"/>
        <v>39.449238251349755</v>
      </c>
      <c r="AK158" s="8">
        <f t="shared" si="82"/>
        <v>56.987146911576971</v>
      </c>
      <c r="AL158" s="8">
        <f t="shared" si="83"/>
        <v>48.502386815093004</v>
      </c>
      <c r="AM158" s="8">
        <f t="shared" si="84"/>
        <v>26.692044362645937</v>
      </c>
      <c r="AN158" s="8">
        <f t="shared" si="85"/>
        <v>53.658308903961249</v>
      </c>
      <c r="AO158" s="8">
        <f t="shared" si="86"/>
        <v>52.741857643599474</v>
      </c>
      <c r="AP158" s="8">
        <f t="shared" si="87"/>
        <v>54.987761675855708</v>
      </c>
      <c r="AQ158" s="8">
        <f t="shared" si="95"/>
        <v>27.94907375881267</v>
      </c>
      <c r="AR158" s="8">
        <v>0</v>
      </c>
      <c r="AS158" s="8">
        <v>0</v>
      </c>
      <c r="AT158" s="8">
        <f t="shared" si="89"/>
        <v>26.131720412185306</v>
      </c>
      <c r="AU158" s="8">
        <f t="shared" si="90"/>
        <v>23.031264181870746</v>
      </c>
      <c r="AV158" s="8">
        <f t="shared" si="91"/>
        <v>5.3705741548768637</v>
      </c>
      <c r="AW158" s="8">
        <f t="shared" si="96"/>
        <v>21.961485973461453</v>
      </c>
      <c r="AX158" s="8">
        <f t="shared" si="92"/>
        <v>24.837899836758552</v>
      </c>
      <c r="AY158" s="8">
        <f t="shared" si="66"/>
        <v>22.374857595562563</v>
      </c>
      <c r="AZ158" s="8">
        <f t="shared" si="67"/>
        <v>28.433229667326351</v>
      </c>
      <c r="BA158" s="8">
        <f t="shared" si="68"/>
        <v>41.617898006983758</v>
      </c>
      <c r="BB158" s="8">
        <f t="shared" si="69"/>
        <v>52.744766863334988</v>
      </c>
      <c r="BC158" s="8">
        <f t="shared" si="70"/>
        <v>26.692044362645937</v>
      </c>
      <c r="BD158" s="8">
        <f t="shared" si="71"/>
        <v>53.658308903961249</v>
      </c>
      <c r="BE158" s="8">
        <f t="shared" si="72"/>
        <v>53.864809659727591</v>
      </c>
      <c r="BF158" s="8">
        <f t="shared" si="73"/>
        <v>9.3163579196042239</v>
      </c>
      <c r="BG158" s="8">
        <f t="shared" si="74"/>
        <v>20.266588911830585</v>
      </c>
      <c r="BH158" s="8">
        <f t="shared" si="75"/>
        <v>34.329873543441913</v>
      </c>
    </row>
    <row r="159" spans="1:60" x14ac:dyDescent="0.2">
      <c r="A159" s="2">
        <v>1508209</v>
      </c>
      <c r="B159" s="2">
        <v>150820</v>
      </c>
      <c r="C159" s="1" t="s">
        <v>74</v>
      </c>
      <c r="D159" s="9" t="s">
        <v>180</v>
      </c>
      <c r="E159" s="23" t="s">
        <v>231</v>
      </c>
      <c r="F159" s="24">
        <v>41.961414790996784</v>
      </c>
      <c r="G159" s="23">
        <v>20.90032154340836</v>
      </c>
      <c r="H159" s="23">
        <v>19.29260450160772</v>
      </c>
      <c r="I159" s="26" t="s">
        <v>231</v>
      </c>
      <c r="J159" s="27">
        <v>15.738117721120554</v>
      </c>
      <c r="K159" s="27" t="s">
        <v>231</v>
      </c>
      <c r="L159" s="29" t="s">
        <v>231</v>
      </c>
      <c r="M159" s="30" t="s">
        <v>231</v>
      </c>
      <c r="N159" s="27">
        <v>102.29776518728362</v>
      </c>
      <c r="O159" s="27">
        <v>3.9345294302801386</v>
      </c>
      <c r="P159" s="27">
        <v>15.738117721120554</v>
      </c>
      <c r="Q159" s="27">
        <v>20.578778135048232</v>
      </c>
      <c r="R159" s="27">
        <v>43.569131832797424</v>
      </c>
      <c r="S159" s="29">
        <v>0.9049417689644319</v>
      </c>
      <c r="T159" s="27">
        <v>7.8690588605602771</v>
      </c>
      <c r="U159" s="11">
        <v>1.8298261665141811</v>
      </c>
      <c r="V159" s="29" t="s">
        <v>231</v>
      </c>
      <c r="W159" s="27">
        <v>0.98363235757003453</v>
      </c>
      <c r="X159" s="27">
        <v>4.9181617878501731</v>
      </c>
      <c r="Y159" s="27">
        <v>1.5738117721120555</v>
      </c>
      <c r="Z159" s="27">
        <v>0.19672647151400693</v>
      </c>
      <c r="AA159" s="11">
        <v>0.78690588605602774</v>
      </c>
      <c r="AB159" s="8">
        <v>0</v>
      </c>
      <c r="AC159" s="8">
        <f t="shared" si="76"/>
        <v>37.87849336770568</v>
      </c>
      <c r="AD159" s="8">
        <f t="shared" si="77"/>
        <v>40.996784565916393</v>
      </c>
      <c r="AE159" s="8">
        <f t="shared" si="78"/>
        <v>28.744392838712223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f t="shared" si="82"/>
        <v>45.280448835418802</v>
      </c>
      <c r="AL159" s="8">
        <f t="shared" si="83"/>
        <v>84.020300487130243</v>
      </c>
      <c r="AM159" s="8">
        <f t="shared" si="84"/>
        <v>69.563820656603639</v>
      </c>
      <c r="AN159" s="8">
        <f t="shared" si="85"/>
        <v>62.563746352290686</v>
      </c>
      <c r="AO159" s="8">
        <f t="shared" si="86"/>
        <v>23.270869845600107</v>
      </c>
      <c r="AP159" s="8">
        <f t="shared" si="87"/>
        <v>26.432652962398006</v>
      </c>
      <c r="AQ159" s="8">
        <f t="shared" si="95"/>
        <v>76.422663795557611</v>
      </c>
      <c r="AR159" s="8">
        <f t="shared" si="88"/>
        <v>90.603922795923026</v>
      </c>
      <c r="AS159" s="8">
        <v>0</v>
      </c>
      <c r="AT159" s="8">
        <f t="shared" si="89"/>
        <v>3.8347492131144847</v>
      </c>
      <c r="AU159" s="8">
        <f t="shared" si="90"/>
        <v>18.679385396500951</v>
      </c>
      <c r="AV159" s="8">
        <f t="shared" si="91"/>
        <v>21.139016471836062</v>
      </c>
      <c r="AW159" s="8">
        <f t="shared" si="96"/>
        <v>1.1545489018508537</v>
      </c>
      <c r="AX159" s="8">
        <f t="shared" si="92"/>
        <v>29.541835091093898</v>
      </c>
      <c r="AY159" s="8">
        <f t="shared" si="66"/>
        <v>18.93924668385284</v>
      </c>
      <c r="AZ159" s="8">
        <f t="shared" si="67"/>
        <v>34.870588702314308</v>
      </c>
      <c r="BA159" s="8">
        <f t="shared" si="68"/>
        <v>0</v>
      </c>
      <c r="BB159" s="8">
        <f t="shared" si="69"/>
        <v>64.650374661274526</v>
      </c>
      <c r="BC159" s="8">
        <f t="shared" si="70"/>
        <v>69.563820656603639</v>
      </c>
      <c r="BD159" s="8">
        <f t="shared" si="71"/>
        <v>62.563746352290686</v>
      </c>
      <c r="BE159" s="8">
        <f t="shared" si="72"/>
        <v>24.851761403999056</v>
      </c>
      <c r="BF159" s="8">
        <f t="shared" si="73"/>
        <v>55.675528863826877</v>
      </c>
      <c r="BG159" s="8">
        <f t="shared" si="74"/>
        <v>14.869907014879249</v>
      </c>
      <c r="BH159" s="8">
        <f t="shared" si="75"/>
        <v>38.442774926560126</v>
      </c>
    </row>
    <row r="160" spans="1:60" x14ac:dyDescent="0.2">
      <c r="A160" s="2">
        <v>1508308</v>
      </c>
      <c r="B160" s="2">
        <v>150830</v>
      </c>
      <c r="C160" s="1" t="s">
        <v>46</v>
      </c>
      <c r="D160" s="9" t="s">
        <v>181</v>
      </c>
      <c r="E160" s="23">
        <v>121.06537530266344</v>
      </c>
      <c r="F160" s="24">
        <v>63.196125907990321</v>
      </c>
      <c r="G160" s="23">
        <v>16.949152542372882</v>
      </c>
      <c r="H160" s="23">
        <v>14.527845036319613</v>
      </c>
      <c r="I160" s="26" t="s">
        <v>231</v>
      </c>
      <c r="J160" s="27">
        <v>0</v>
      </c>
      <c r="K160" s="27" t="s">
        <v>231</v>
      </c>
      <c r="L160" s="29" t="s">
        <v>231</v>
      </c>
      <c r="M160" s="30">
        <v>10.222858311183806</v>
      </c>
      <c r="N160" s="27">
        <v>88.598105363592992</v>
      </c>
      <c r="O160" s="27" t="s">
        <v>231</v>
      </c>
      <c r="P160" s="27">
        <v>5.1114291555919031</v>
      </c>
      <c r="Q160" s="27">
        <v>29.176755447941886</v>
      </c>
      <c r="R160" s="27">
        <v>45.641646489104119</v>
      </c>
      <c r="S160" s="29">
        <v>1.1415525114155249</v>
      </c>
      <c r="T160" s="27">
        <v>11.926668029714442</v>
      </c>
      <c r="U160" s="11">
        <v>8.0524374728230228</v>
      </c>
      <c r="V160" s="29" t="s">
        <v>231</v>
      </c>
      <c r="W160" s="27">
        <v>2.5557145777959516</v>
      </c>
      <c r="X160" s="27">
        <v>5.2818101274449676</v>
      </c>
      <c r="Y160" s="27">
        <v>2.7260955496490151</v>
      </c>
      <c r="Z160" s="27">
        <v>0.34076194370612689</v>
      </c>
      <c r="AA160" s="11">
        <v>0.17038097185306345</v>
      </c>
      <c r="AB160" s="8">
        <f t="shared" si="93"/>
        <v>76.340830605904245</v>
      </c>
      <c r="AC160" s="8">
        <f t="shared" si="76"/>
        <v>83.418237109640756</v>
      </c>
      <c r="AD160" s="8">
        <f t="shared" si="77"/>
        <v>55.932203389830505</v>
      </c>
      <c r="AE160" s="8">
        <f t="shared" si="78"/>
        <v>49.391683854960689</v>
      </c>
      <c r="AF160" s="8">
        <v>0</v>
      </c>
      <c r="AG160" s="8">
        <f t="shared" si="80"/>
        <v>100</v>
      </c>
      <c r="AH160" s="8">
        <v>0</v>
      </c>
      <c r="AI160" s="8">
        <v>0</v>
      </c>
      <c r="AJ160" s="8">
        <f t="shared" si="81"/>
        <v>86.032272432001449</v>
      </c>
      <c r="AK160" s="8">
        <f t="shared" si="82"/>
        <v>54.522232490834455</v>
      </c>
      <c r="AL160" s="8">
        <v>0</v>
      </c>
      <c r="AM160" s="8">
        <f t="shared" si="84"/>
        <v>93.928316752890154</v>
      </c>
      <c r="AN160" s="8">
        <f t="shared" si="85"/>
        <v>13.437960386943956</v>
      </c>
      <c r="AO160" s="8">
        <f t="shared" si="86"/>
        <v>27.42574127180405</v>
      </c>
      <c r="AP160" s="8">
        <f t="shared" si="87"/>
        <v>33.343870741131013</v>
      </c>
      <c r="AQ160" s="8">
        <f t="shared" si="95"/>
        <v>61.048149350961125</v>
      </c>
      <c r="AR160" s="8">
        <f t="shared" si="88"/>
        <v>37.114586098435879</v>
      </c>
      <c r="AS160" s="8">
        <v>0</v>
      </c>
      <c r="AT160" s="8">
        <f t="shared" si="89"/>
        <v>19.55010304491762</v>
      </c>
      <c r="AU160" s="8">
        <f t="shared" si="90"/>
        <v>21.353823564739926</v>
      </c>
      <c r="AV160" s="8">
        <f t="shared" si="91"/>
        <v>41.668036061606898</v>
      </c>
      <c r="AW160" s="8">
        <f t="shared" si="96"/>
        <v>7.2457557072254648</v>
      </c>
      <c r="AX160" s="8">
        <f t="shared" si="92"/>
        <v>0</v>
      </c>
      <c r="AY160" s="8">
        <f t="shared" si="66"/>
        <v>79.8795338577725</v>
      </c>
      <c r="AZ160" s="8">
        <f t="shared" si="67"/>
        <v>52.661943622395597</v>
      </c>
      <c r="BA160" s="8">
        <f t="shared" si="68"/>
        <v>37.20645448640029</v>
      </c>
      <c r="BB160" s="8">
        <f t="shared" si="69"/>
        <v>27.261116245417227</v>
      </c>
      <c r="BC160" s="8">
        <f t="shared" si="70"/>
        <v>93.928316752890154</v>
      </c>
      <c r="BD160" s="8">
        <f t="shared" si="71"/>
        <v>13.437960386943956</v>
      </c>
      <c r="BE160" s="8">
        <f t="shared" si="72"/>
        <v>30.384806006467532</v>
      </c>
      <c r="BF160" s="8">
        <f t="shared" si="73"/>
        <v>32.720911816465666</v>
      </c>
      <c r="BG160" s="8">
        <f t="shared" si="74"/>
        <v>17.963543675697984</v>
      </c>
      <c r="BH160" s="8">
        <f t="shared" si="75"/>
        <v>42.827176316716766</v>
      </c>
    </row>
    <row r="161" spans="1:60" x14ac:dyDescent="0.2">
      <c r="A161" s="2">
        <v>1508357</v>
      </c>
      <c r="B161" s="2">
        <v>150835</v>
      </c>
      <c r="C161" s="1" t="s">
        <v>40</v>
      </c>
      <c r="D161" s="9" t="s">
        <v>182</v>
      </c>
      <c r="E161" s="23" t="s">
        <v>231</v>
      </c>
      <c r="F161" s="24">
        <v>10.64516129032258</v>
      </c>
      <c r="G161" s="23">
        <v>12.903225806451612</v>
      </c>
      <c r="H161" s="23">
        <v>9.67741935483871</v>
      </c>
      <c r="I161" s="26" t="s">
        <v>231</v>
      </c>
      <c r="J161" s="27">
        <v>0</v>
      </c>
      <c r="K161" s="27" t="s">
        <v>231</v>
      </c>
      <c r="L161" s="29" t="s">
        <v>231</v>
      </c>
      <c r="M161" s="30">
        <v>64.073813032613572</v>
      </c>
      <c r="N161" s="27">
        <v>192.22143909784072</v>
      </c>
      <c r="O161" s="27" t="s">
        <v>231</v>
      </c>
      <c r="P161" s="27">
        <v>12.814762606522715</v>
      </c>
      <c r="Q161" s="27">
        <v>24.193548387096776</v>
      </c>
      <c r="R161" s="27">
        <v>70.967741935483872</v>
      </c>
      <c r="S161" s="29">
        <v>2.8192477734349972</v>
      </c>
      <c r="T161" s="27" t="s">
        <v>231</v>
      </c>
      <c r="U161" s="11" t="s">
        <v>231</v>
      </c>
      <c r="V161" s="29" t="s">
        <v>231</v>
      </c>
      <c r="W161" s="27">
        <v>7.6888575639136283</v>
      </c>
      <c r="X161" s="27">
        <v>23.066572691740884</v>
      </c>
      <c r="Y161" s="27">
        <v>5.1259050426090855</v>
      </c>
      <c r="Z161" s="27">
        <v>1.2814762606522714</v>
      </c>
      <c r="AA161" s="11">
        <v>1.2814762606522714</v>
      </c>
      <c r="AB161" s="8">
        <v>0</v>
      </c>
      <c r="AC161" s="8">
        <v>0</v>
      </c>
      <c r="AD161" s="8">
        <f t="shared" si="77"/>
        <v>71.225806451612911</v>
      </c>
      <c r="AE161" s="8">
        <f t="shared" si="78"/>
        <v>70.410195141377926</v>
      </c>
      <c r="AF161" s="8">
        <v>0</v>
      </c>
      <c r="AG161" s="8">
        <f t="shared" si="80"/>
        <v>100</v>
      </c>
      <c r="AH161" s="8">
        <v>0</v>
      </c>
      <c r="AI161" s="8">
        <v>0</v>
      </c>
      <c r="AJ161" s="8">
        <f t="shared" si="81"/>
        <v>10.919832605685652</v>
      </c>
      <c r="AK161" s="8">
        <v>0</v>
      </c>
      <c r="AL161" s="8">
        <v>0</v>
      </c>
      <c r="AM161" s="8">
        <f t="shared" si="84"/>
        <v>76.266385979607904</v>
      </c>
      <c r="AN161" s="8">
        <f t="shared" si="85"/>
        <v>41.910234107062969</v>
      </c>
      <c r="AO161" s="8">
        <f t="shared" si="86"/>
        <v>78.198202632822955</v>
      </c>
      <c r="AP161" s="8">
        <f t="shared" si="87"/>
        <v>82.348058809902852</v>
      </c>
      <c r="AQ161" s="8">
        <v>0</v>
      </c>
      <c r="AR161" s="8">
        <v>0</v>
      </c>
      <c r="AS161" s="8">
        <v>0</v>
      </c>
      <c r="AT161" s="8">
        <f t="shared" si="89"/>
        <v>70.863677652030233</v>
      </c>
      <c r="AU161" s="8">
        <v>99</v>
      </c>
      <c r="AV161" s="8">
        <f t="shared" si="91"/>
        <v>84.422899970219987</v>
      </c>
      <c r="AW161" s="8">
        <f t="shared" si="96"/>
        <v>47.028215972657037</v>
      </c>
      <c r="AX161" s="8">
        <f t="shared" si="92"/>
        <v>53.240011937930745</v>
      </c>
      <c r="AY161" s="8">
        <f t="shared" si="66"/>
        <v>0</v>
      </c>
      <c r="AZ161" s="8">
        <f t="shared" si="67"/>
        <v>70.818000796495426</v>
      </c>
      <c r="BA161" s="8">
        <f t="shared" si="68"/>
        <v>22.18396652113713</v>
      </c>
      <c r="BB161" s="8">
        <f t="shared" si="69"/>
        <v>0</v>
      </c>
      <c r="BC161" s="8">
        <f t="shared" si="70"/>
        <v>76.266385979607904</v>
      </c>
      <c r="BD161" s="8">
        <f t="shared" si="71"/>
        <v>41.910234107062969</v>
      </c>
      <c r="BE161" s="8">
        <f t="shared" si="72"/>
        <v>80.273130721362904</v>
      </c>
      <c r="BF161" s="8">
        <f t="shared" si="73"/>
        <v>0</v>
      </c>
      <c r="BG161" s="8">
        <f t="shared" si="74"/>
        <v>70.910961106567612</v>
      </c>
      <c r="BH161" s="8">
        <f t="shared" si="75"/>
        <v>40.26251991469266</v>
      </c>
    </row>
    <row r="162" spans="1:60" x14ac:dyDescent="0.2">
      <c r="A162" s="2">
        <v>1508407</v>
      </c>
      <c r="B162" s="2">
        <v>150840</v>
      </c>
      <c r="C162" s="1" t="s">
        <v>35</v>
      </c>
      <c r="D162" s="9" t="s">
        <v>183</v>
      </c>
      <c r="E162" s="23" t="s">
        <v>231</v>
      </c>
      <c r="F162" s="24">
        <v>28.076463560334531</v>
      </c>
      <c r="G162" s="23">
        <v>13.142174432497013</v>
      </c>
      <c r="H162" s="23">
        <v>10.752688172043012</v>
      </c>
      <c r="I162" s="26" t="s">
        <v>231</v>
      </c>
      <c r="J162" s="27">
        <v>0</v>
      </c>
      <c r="K162" s="27" t="s">
        <v>231</v>
      </c>
      <c r="L162" s="29" t="s">
        <v>231</v>
      </c>
      <c r="M162" s="30">
        <v>88.858639139394626</v>
      </c>
      <c r="N162" s="27">
        <v>51.046452271567127</v>
      </c>
      <c r="O162" s="27">
        <v>20.796702777305125</v>
      </c>
      <c r="P162" s="27">
        <v>37.812186867827499</v>
      </c>
      <c r="Q162" s="27">
        <v>18.637992831541219</v>
      </c>
      <c r="R162" s="27">
        <v>74.790919952210274</v>
      </c>
      <c r="S162" s="29">
        <v>2.4388860529748739</v>
      </c>
      <c r="T162" s="27">
        <v>13.234265403739627</v>
      </c>
      <c r="U162" s="11">
        <v>4.4037343667429978</v>
      </c>
      <c r="V162" s="29" t="s">
        <v>231</v>
      </c>
      <c r="W162" s="27">
        <v>3.5921577524436126</v>
      </c>
      <c r="X162" s="27">
        <v>7.9405592422437747</v>
      </c>
      <c r="Y162" s="27">
        <v>4.3484014898001622</v>
      </c>
      <c r="Z162" s="27">
        <v>1.3234265403739627</v>
      </c>
      <c r="AA162" s="11">
        <v>1.3234265403739627</v>
      </c>
      <c r="AB162" s="8">
        <v>0</v>
      </c>
      <c r="AC162" s="8">
        <f t="shared" si="76"/>
        <v>8.1009693208821805</v>
      </c>
      <c r="AD162" s="8">
        <f t="shared" si="77"/>
        <v>70.322580645161295</v>
      </c>
      <c r="AE162" s="8">
        <f t="shared" si="78"/>
        <v>65.75069693349262</v>
      </c>
      <c r="AF162" s="8">
        <v>0</v>
      </c>
      <c r="AG162" s="8">
        <f t="shared" si="80"/>
        <v>100</v>
      </c>
      <c r="AH162" s="8">
        <v>0</v>
      </c>
      <c r="AI162" s="8">
        <v>0</v>
      </c>
      <c r="AJ162" s="8">
        <v>0</v>
      </c>
      <c r="AK162" s="8">
        <f t="shared" si="82"/>
        <v>79.8545588584998</v>
      </c>
      <c r="AL162" s="8">
        <v>0</v>
      </c>
      <c r="AM162" s="8">
        <f t="shared" si="84"/>
        <v>18.953174806049859</v>
      </c>
      <c r="AN162" s="8">
        <f t="shared" si="85"/>
        <v>73.652703668076896</v>
      </c>
      <c r="AO162" s="8">
        <f t="shared" si="86"/>
        <v>85.862714461798376</v>
      </c>
      <c r="AP162" s="8">
        <f t="shared" si="87"/>
        <v>71.237985541201468</v>
      </c>
      <c r="AQ162" s="8">
        <f t="shared" si="95"/>
        <v>56.093587717106828</v>
      </c>
      <c r="AR162" s="8">
        <f t="shared" si="88"/>
        <v>68.478703081351128</v>
      </c>
      <c r="AS162" s="8">
        <v>0</v>
      </c>
      <c r="AT162" s="8">
        <f t="shared" si="89"/>
        <v>29.910929601307679</v>
      </c>
      <c r="AU162" s="8">
        <f t="shared" si="90"/>
        <v>40.907494895434766</v>
      </c>
      <c r="AV162" s="8">
        <f t="shared" si="91"/>
        <v>70.570942685141532</v>
      </c>
      <c r="AW162" s="8">
        <f t="shared" si="96"/>
        <v>48.802277774511658</v>
      </c>
      <c r="AX162" s="8">
        <f t="shared" si="92"/>
        <v>55.250130616047109</v>
      </c>
      <c r="AY162" s="8">
        <f t="shared" si="66"/>
        <v>4.0504846604410902</v>
      </c>
      <c r="AZ162" s="8">
        <f t="shared" si="67"/>
        <v>68.036638789326958</v>
      </c>
      <c r="BA162" s="8">
        <f t="shared" si="68"/>
        <v>20</v>
      </c>
      <c r="BB162" s="8">
        <f t="shared" si="69"/>
        <v>39.9272794292499</v>
      </c>
      <c r="BC162" s="8">
        <f t="shared" si="70"/>
        <v>18.953174806049859</v>
      </c>
      <c r="BD162" s="8">
        <f t="shared" si="71"/>
        <v>73.652703668076896</v>
      </c>
      <c r="BE162" s="8">
        <f t="shared" si="72"/>
        <v>78.550350001499922</v>
      </c>
      <c r="BF162" s="8">
        <f t="shared" si="73"/>
        <v>41.524096932819319</v>
      </c>
      <c r="BG162" s="8">
        <f t="shared" si="74"/>
        <v>49.08835511448855</v>
      </c>
      <c r="BH162" s="8">
        <f t="shared" si="75"/>
        <v>43.753675933550277</v>
      </c>
    </row>
  </sheetData>
  <autoFilter ref="AB5:AX162" xr:uid="{00000000-0009-0000-0000-000000000000}"/>
  <mergeCells count="2">
    <mergeCell ref="BH4:BH5"/>
    <mergeCell ref="AY4:BG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49"/>
  <sheetViews>
    <sheetView topLeftCell="A127" workbookViewId="0">
      <selection activeCell="A6" sqref="A6:A149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32" t="s">
        <v>236</v>
      </c>
    </row>
    <row r="2" spans="1:5" x14ac:dyDescent="0.25">
      <c r="A2" s="32"/>
    </row>
    <row r="3" spans="1:5" x14ac:dyDescent="0.25">
      <c r="A3" s="32" t="s">
        <v>237</v>
      </c>
    </row>
    <row r="5" spans="1:5" x14ac:dyDescent="0.25">
      <c r="A5" s="6" t="s">
        <v>238</v>
      </c>
      <c r="B5" s="6" t="s">
        <v>239</v>
      </c>
    </row>
    <row r="6" spans="1:5" x14ac:dyDescent="0.25">
      <c r="A6" s="11">
        <v>1.3275343262447217</v>
      </c>
      <c r="B6" s="2" t="str">
        <f>IF(AND(A6&lt;$E$10,A6&gt;$E$11),"Normal","Outliers")</f>
        <v>Normal</v>
      </c>
      <c r="C6" s="1"/>
      <c r="D6" s="1" t="s">
        <v>240</v>
      </c>
      <c r="E6" s="33">
        <f>AVERAGE(A6:A149)</f>
        <v>0.99545739701998703</v>
      </c>
    </row>
    <row r="7" spans="1:5" x14ac:dyDescent="0.25">
      <c r="A7" s="11">
        <v>1.4224751066856332</v>
      </c>
      <c r="B7" s="2" t="str">
        <f t="shared" ref="B7:B70" si="0">IF(AND(A7&lt;$E$10,A7&gt;$E$11),"Normal","Outliers")</f>
        <v>Normal</v>
      </c>
      <c r="C7" s="1"/>
      <c r="D7" s="1" t="s">
        <v>241</v>
      </c>
      <c r="E7" s="33">
        <f>_xlfn.QUARTILE.EXC(A6:A149,1)</f>
        <v>0.48081988067279524</v>
      </c>
    </row>
    <row r="8" spans="1:5" x14ac:dyDescent="0.25">
      <c r="A8" s="11">
        <v>0.33885095640682444</v>
      </c>
      <c r="B8" s="2" t="str">
        <f t="shared" si="0"/>
        <v>Normal</v>
      </c>
      <c r="C8" s="1"/>
      <c r="D8" s="1" t="s">
        <v>242</v>
      </c>
      <c r="E8" s="33">
        <f>_xlfn.QUARTILE.EXC(A6:A149,3)</f>
        <v>1.3256458345250395</v>
      </c>
    </row>
    <row r="9" spans="1:5" x14ac:dyDescent="0.25">
      <c r="A9" s="11">
        <v>0.52959089103667412</v>
      </c>
      <c r="B9" s="2" t="str">
        <f t="shared" si="0"/>
        <v>Normal</v>
      </c>
      <c r="C9" s="1"/>
      <c r="D9" s="1" t="s">
        <v>243</v>
      </c>
      <c r="E9" s="33">
        <f>E8-E7</f>
        <v>0.84482595385224424</v>
      </c>
    </row>
    <row r="10" spans="1:5" x14ac:dyDescent="0.25">
      <c r="A10" s="11">
        <v>1.1061946902654867</v>
      </c>
      <c r="B10" s="2" t="str">
        <f t="shared" si="0"/>
        <v>Normal</v>
      </c>
      <c r="C10" s="1"/>
      <c r="D10" s="1" t="s">
        <v>244</v>
      </c>
      <c r="E10" s="33">
        <f>E6+1.5*E9</f>
        <v>2.2626963277983534</v>
      </c>
    </row>
    <row r="11" spans="1:5" x14ac:dyDescent="0.25">
      <c r="A11" s="11">
        <v>0.43241996627124263</v>
      </c>
      <c r="B11" s="2" t="str">
        <f t="shared" si="0"/>
        <v>Normal</v>
      </c>
      <c r="C11" s="1"/>
      <c r="D11" s="1" t="s">
        <v>245</v>
      </c>
      <c r="E11" s="33">
        <f>E6-1.5*E9</f>
        <v>-0.27178153375837921</v>
      </c>
    </row>
    <row r="12" spans="1:5" x14ac:dyDescent="0.25">
      <c r="A12" s="11">
        <v>1.1668611435239207</v>
      </c>
      <c r="B12" s="2" t="str">
        <f t="shared" si="0"/>
        <v>Normal</v>
      </c>
      <c r="C12" s="1"/>
      <c r="D12" s="1"/>
      <c r="E12" s="1"/>
    </row>
    <row r="13" spans="1:5" x14ac:dyDescent="0.25">
      <c r="A13" s="11">
        <v>1.7421740748659715</v>
      </c>
      <c r="B13" s="2" t="str">
        <f t="shared" si="0"/>
        <v>Normal</v>
      </c>
      <c r="C13" s="1"/>
      <c r="D13" s="1"/>
      <c r="E13" s="1"/>
    </row>
    <row r="14" spans="1:5" hidden="1" x14ac:dyDescent="0.25">
      <c r="A14" s="11" t="s">
        <v>231</v>
      </c>
      <c r="B14" s="2" t="str">
        <f t="shared" si="0"/>
        <v>Outliers</v>
      </c>
      <c r="C14" s="1"/>
      <c r="D14" s="1"/>
      <c r="E14" s="1"/>
    </row>
    <row r="15" spans="1:5" x14ac:dyDescent="0.25">
      <c r="A15" s="11">
        <v>1.6918070588038716</v>
      </c>
      <c r="B15" s="2" t="str">
        <f t="shared" si="0"/>
        <v>Normal</v>
      </c>
      <c r="C15" s="1"/>
      <c r="D15" s="1"/>
      <c r="E15" s="1"/>
    </row>
    <row r="16" spans="1:5" x14ac:dyDescent="0.25">
      <c r="A16" s="11">
        <v>0.31397174254317112</v>
      </c>
      <c r="B16" s="2" t="str">
        <f t="shared" si="0"/>
        <v>Normal</v>
      </c>
      <c r="C16" s="1"/>
      <c r="D16" s="1"/>
      <c r="E16" s="1"/>
    </row>
    <row r="17" spans="1:5" x14ac:dyDescent="0.25">
      <c r="A17" s="11">
        <v>1.1217553227290062</v>
      </c>
      <c r="B17" s="2" t="str">
        <f t="shared" si="0"/>
        <v>Normal</v>
      </c>
      <c r="C17" s="1"/>
      <c r="D17" s="1"/>
      <c r="E17" s="1"/>
    </row>
    <row r="18" spans="1:5" x14ac:dyDescent="0.25">
      <c r="A18" s="11">
        <v>0.84125515268781026</v>
      </c>
      <c r="B18" s="2" t="str">
        <f t="shared" si="0"/>
        <v>Normal</v>
      </c>
      <c r="C18" s="1"/>
      <c r="D18" s="1"/>
      <c r="E18" s="1"/>
    </row>
    <row r="19" spans="1:5" x14ac:dyDescent="0.25">
      <c r="A19" s="11">
        <v>0.54674685620557684</v>
      </c>
      <c r="B19" s="2" t="str">
        <f t="shared" si="0"/>
        <v>Normal</v>
      </c>
      <c r="C19" s="1"/>
      <c r="D19" s="1"/>
      <c r="E19" s="1"/>
    </row>
    <row r="20" spans="1:5" hidden="1" x14ac:dyDescent="0.25">
      <c r="A20" s="11" t="s">
        <v>231</v>
      </c>
      <c r="B20" s="2" t="str">
        <f t="shared" si="0"/>
        <v>Outliers</v>
      </c>
      <c r="C20" s="1"/>
      <c r="D20" s="1"/>
      <c r="E20" s="1"/>
    </row>
    <row r="21" spans="1:5" x14ac:dyDescent="0.25">
      <c r="A21" s="11">
        <v>0.3872891694583761</v>
      </c>
      <c r="B21" s="2" t="str">
        <f t="shared" si="0"/>
        <v>Normal</v>
      </c>
      <c r="C21" s="1"/>
      <c r="D21" s="1"/>
      <c r="E21" s="1"/>
    </row>
    <row r="22" spans="1:5" hidden="1" x14ac:dyDescent="0.25">
      <c r="A22" s="11" t="s">
        <v>231</v>
      </c>
      <c r="B22" s="2" t="str">
        <f t="shared" si="0"/>
        <v>Outliers</v>
      </c>
      <c r="C22" s="1"/>
      <c r="D22" s="1"/>
      <c r="E22" s="1"/>
    </row>
    <row r="23" spans="1:5" hidden="1" x14ac:dyDescent="0.25">
      <c r="A23" s="11">
        <v>2.5266482431898938</v>
      </c>
      <c r="B23" s="2" t="str">
        <f t="shared" si="0"/>
        <v>Outliers</v>
      </c>
      <c r="C23" s="1"/>
      <c r="D23" s="1"/>
      <c r="E23" s="1"/>
    </row>
    <row r="24" spans="1:5" hidden="1" x14ac:dyDescent="0.25">
      <c r="A24" s="11">
        <v>4.3348066561148011</v>
      </c>
      <c r="B24" s="2" t="str">
        <f t="shared" si="0"/>
        <v>Outliers</v>
      </c>
      <c r="C24" s="1"/>
      <c r="D24" s="1"/>
      <c r="E24" s="1"/>
    </row>
    <row r="25" spans="1:5" x14ac:dyDescent="0.25">
      <c r="A25" s="11">
        <v>0.5525167136305873</v>
      </c>
      <c r="B25" s="2" t="str">
        <f t="shared" si="0"/>
        <v>Normal</v>
      </c>
      <c r="C25" s="1"/>
      <c r="D25" s="1"/>
      <c r="E25" s="1"/>
    </row>
    <row r="26" spans="1:5" x14ac:dyDescent="0.25">
      <c r="A26" s="11">
        <v>1.2585146380983845</v>
      </c>
      <c r="B26" s="2" t="str">
        <f t="shared" si="0"/>
        <v>Normal</v>
      </c>
      <c r="C26" s="1"/>
      <c r="D26" s="1"/>
      <c r="E26" s="1"/>
    </row>
    <row r="27" spans="1:5" x14ac:dyDescent="0.25">
      <c r="A27" s="11">
        <v>0.5554012774229381</v>
      </c>
      <c r="B27" s="2" t="str">
        <f t="shared" si="0"/>
        <v>Normal</v>
      </c>
      <c r="C27" s="1"/>
      <c r="D27" s="1"/>
      <c r="E27" s="1"/>
    </row>
    <row r="28" spans="1:5" x14ac:dyDescent="0.25">
      <c r="A28" s="11">
        <v>0.79226746949770244</v>
      </c>
      <c r="B28" s="2" t="str">
        <f t="shared" si="0"/>
        <v>Normal</v>
      </c>
      <c r="C28" s="1"/>
      <c r="D28" s="1"/>
      <c r="E28" s="1"/>
    </row>
    <row r="29" spans="1:5" x14ac:dyDescent="0.25">
      <c r="A29" s="11">
        <v>1.7061796200906714</v>
      </c>
      <c r="B29" s="2" t="str">
        <f t="shared" si="0"/>
        <v>Normal</v>
      </c>
      <c r="C29" s="1"/>
      <c r="D29" s="1"/>
      <c r="E29" s="1"/>
    </row>
    <row r="30" spans="1:5" x14ac:dyDescent="0.25">
      <c r="A30" s="11">
        <v>1.2136904280281575</v>
      </c>
      <c r="B30" s="2" t="str">
        <f t="shared" si="0"/>
        <v>Normal</v>
      </c>
      <c r="C30" s="1"/>
      <c r="D30" s="1"/>
      <c r="E30" s="1"/>
    </row>
    <row r="31" spans="1:5" x14ac:dyDescent="0.25">
      <c r="A31" s="11">
        <v>1.4742739200943535</v>
      </c>
      <c r="B31" s="2" t="str">
        <f t="shared" si="0"/>
        <v>Normal</v>
      </c>
      <c r="C31" s="1"/>
      <c r="D31" s="1"/>
      <c r="E31" s="1"/>
    </row>
    <row r="32" spans="1:5" x14ac:dyDescent="0.25">
      <c r="A32" s="11">
        <v>0.43752187609380466</v>
      </c>
      <c r="B32" s="2" t="str">
        <f t="shared" si="0"/>
        <v>Normal</v>
      </c>
      <c r="C32" s="1"/>
      <c r="D32" s="1"/>
      <c r="E32" s="1"/>
    </row>
    <row r="33" spans="1:5" x14ac:dyDescent="0.25">
      <c r="A33" s="11">
        <v>0.74788721860743401</v>
      </c>
      <c r="B33" s="2" t="str">
        <f t="shared" si="0"/>
        <v>Normal</v>
      </c>
      <c r="C33" s="1"/>
      <c r="D33" s="1"/>
      <c r="E33" s="1"/>
    </row>
    <row r="34" spans="1:5" x14ac:dyDescent="0.25">
      <c r="A34" s="11">
        <v>0.8202436123528688</v>
      </c>
      <c r="B34" s="2" t="str">
        <f t="shared" si="0"/>
        <v>Normal</v>
      </c>
      <c r="C34" s="1"/>
      <c r="D34" s="1"/>
      <c r="E34" s="1"/>
    </row>
    <row r="35" spans="1:5" x14ac:dyDescent="0.25">
      <c r="A35" s="11">
        <v>0.41699678912472371</v>
      </c>
      <c r="B35" s="2" t="str">
        <f t="shared" si="0"/>
        <v>Normal</v>
      </c>
      <c r="C35" s="1"/>
      <c r="D35" s="1"/>
      <c r="E35" s="1"/>
    </row>
    <row r="36" spans="1:5" x14ac:dyDescent="0.25">
      <c r="A36" s="11">
        <v>1.0188487009679064</v>
      </c>
      <c r="B36" s="2" t="str">
        <f t="shared" si="0"/>
        <v>Normal</v>
      </c>
      <c r="C36" s="1"/>
      <c r="D36" s="1"/>
      <c r="E36" s="1"/>
    </row>
    <row r="37" spans="1:5" x14ac:dyDescent="0.25">
      <c r="A37" s="11">
        <v>0.59619626781136348</v>
      </c>
      <c r="B37" s="2" t="str">
        <f t="shared" si="0"/>
        <v>Normal</v>
      </c>
      <c r="C37" s="1"/>
      <c r="D37" s="1"/>
      <c r="E37" s="1"/>
    </row>
    <row r="38" spans="1:5" hidden="1" x14ac:dyDescent="0.25">
      <c r="A38" s="11">
        <v>4.1515847377366075</v>
      </c>
      <c r="B38" s="2" t="str">
        <f t="shared" si="0"/>
        <v>Outliers</v>
      </c>
      <c r="C38" s="1"/>
      <c r="D38" s="1"/>
      <c r="E38" s="1"/>
    </row>
    <row r="39" spans="1:5" x14ac:dyDescent="0.25">
      <c r="A39" s="11">
        <v>1.9888058641361479</v>
      </c>
      <c r="B39" s="2" t="str">
        <f t="shared" si="0"/>
        <v>Normal</v>
      </c>
      <c r="C39" s="1"/>
      <c r="D39" s="1"/>
      <c r="E39" s="1"/>
    </row>
    <row r="40" spans="1:5" x14ac:dyDescent="0.25">
      <c r="A40" s="11">
        <v>0.35394471383569887</v>
      </c>
      <c r="B40" s="2" t="str">
        <f t="shared" si="0"/>
        <v>Normal</v>
      </c>
      <c r="C40" s="1"/>
      <c r="D40" s="1"/>
      <c r="E40" s="1"/>
    </row>
    <row r="41" spans="1:5" x14ac:dyDescent="0.25">
      <c r="A41" s="11">
        <v>1.8725033288948068</v>
      </c>
      <c r="B41" s="2" t="str">
        <f t="shared" si="0"/>
        <v>Normal</v>
      </c>
      <c r="C41" s="1"/>
      <c r="D41" s="1"/>
      <c r="E41" s="1"/>
    </row>
    <row r="42" spans="1:5" x14ac:dyDescent="0.25">
      <c r="A42" s="11">
        <v>0.96353037529508123</v>
      </c>
      <c r="B42" s="2" t="str">
        <f t="shared" si="0"/>
        <v>Normal</v>
      </c>
      <c r="C42" s="1"/>
      <c r="D42" s="1"/>
      <c r="E42" s="1"/>
    </row>
    <row r="43" spans="1:5" x14ac:dyDescent="0.25">
      <c r="A43" s="11">
        <v>0.77712154180913895</v>
      </c>
      <c r="B43" s="2" t="str">
        <f t="shared" si="0"/>
        <v>Normal</v>
      </c>
      <c r="C43" s="1"/>
      <c r="D43" s="1"/>
      <c r="E43" s="1"/>
    </row>
    <row r="44" spans="1:5" x14ac:dyDescent="0.25">
      <c r="A44" s="11">
        <v>2.2412981598942108</v>
      </c>
      <c r="B44" s="2" t="str">
        <f t="shared" si="0"/>
        <v>Normal</v>
      </c>
      <c r="C44" s="1"/>
      <c r="D44" s="1"/>
      <c r="E44" s="1"/>
    </row>
    <row r="45" spans="1:5" x14ac:dyDescent="0.25">
      <c r="A45" s="11">
        <v>0.37200996986719248</v>
      </c>
      <c r="B45" s="2" t="str">
        <f t="shared" si="0"/>
        <v>Normal</v>
      </c>
      <c r="C45" s="1"/>
      <c r="D45" s="1"/>
      <c r="E45" s="1"/>
    </row>
    <row r="46" spans="1:5" x14ac:dyDescent="0.25">
      <c r="A46" s="11">
        <v>0.71245369051011687</v>
      </c>
      <c r="B46" s="2" t="str">
        <f t="shared" si="0"/>
        <v>Normal</v>
      </c>
      <c r="C46" s="1"/>
      <c r="D46" s="1"/>
      <c r="E46" s="1"/>
    </row>
    <row r="47" spans="1:5" x14ac:dyDescent="0.25">
      <c r="A47" s="11">
        <v>1.0025062656641603</v>
      </c>
      <c r="B47" s="2" t="str">
        <f t="shared" si="0"/>
        <v>Normal</v>
      </c>
      <c r="C47" s="1"/>
      <c r="D47" s="1"/>
      <c r="E47" s="1"/>
    </row>
    <row r="48" spans="1:5" x14ac:dyDescent="0.25">
      <c r="A48" s="11">
        <v>0.58991829631596027</v>
      </c>
      <c r="B48" s="2" t="str">
        <f t="shared" si="0"/>
        <v>Normal</v>
      </c>
      <c r="C48" s="1"/>
      <c r="D48" s="1"/>
      <c r="E48" s="1"/>
    </row>
    <row r="49" spans="1:5" x14ac:dyDescent="0.25">
      <c r="A49" s="11">
        <v>0.70836580009917127</v>
      </c>
      <c r="B49" s="2" t="str">
        <f t="shared" si="0"/>
        <v>Normal</v>
      </c>
      <c r="C49" s="1"/>
      <c r="D49" s="1"/>
      <c r="E49" s="1"/>
    </row>
    <row r="50" spans="1:5" x14ac:dyDescent="0.25">
      <c r="A50" s="11">
        <v>0.72706121855460226</v>
      </c>
      <c r="B50" s="2" t="str">
        <f t="shared" si="0"/>
        <v>Normal</v>
      </c>
      <c r="C50" s="1"/>
      <c r="D50" s="1"/>
      <c r="E50" s="1"/>
    </row>
    <row r="51" spans="1:5" x14ac:dyDescent="0.25">
      <c r="A51" s="11">
        <v>0.51296080979413172</v>
      </c>
      <c r="B51" s="2" t="str">
        <f t="shared" si="0"/>
        <v>Normal</v>
      </c>
      <c r="C51" s="1"/>
      <c r="D51" s="1"/>
      <c r="E51" s="1"/>
    </row>
    <row r="52" spans="1:5" x14ac:dyDescent="0.25">
      <c r="A52" s="11">
        <v>0.70942111237230421</v>
      </c>
      <c r="B52" s="2" t="str">
        <f t="shared" si="0"/>
        <v>Normal</v>
      </c>
      <c r="C52" s="1"/>
      <c r="D52" s="1"/>
      <c r="E52" s="1"/>
    </row>
    <row r="53" spans="1:5" x14ac:dyDescent="0.25">
      <c r="A53" s="11">
        <v>1.1457378551787352</v>
      </c>
      <c r="B53" s="2" t="str">
        <f t="shared" si="0"/>
        <v>Normal</v>
      </c>
      <c r="C53" s="1"/>
      <c r="D53" s="1"/>
      <c r="E53" s="1"/>
    </row>
    <row r="54" spans="1:5" x14ac:dyDescent="0.25">
      <c r="A54" s="11">
        <v>0.55872164487652254</v>
      </c>
      <c r="B54" s="2" t="str">
        <f t="shared" si="0"/>
        <v>Normal</v>
      </c>
      <c r="C54" s="1"/>
      <c r="D54" s="1"/>
      <c r="E54" s="1"/>
    </row>
    <row r="55" spans="1:5" x14ac:dyDescent="0.25">
      <c r="A55" s="11">
        <v>0.40480913249402906</v>
      </c>
      <c r="B55" s="2" t="str">
        <f t="shared" si="0"/>
        <v>Normal</v>
      </c>
      <c r="C55" s="1"/>
      <c r="D55" s="1"/>
      <c r="E55" s="1"/>
    </row>
    <row r="56" spans="1:5" x14ac:dyDescent="0.25">
      <c r="A56" s="11">
        <v>0.37933388968970488</v>
      </c>
      <c r="B56" s="2" t="str">
        <f t="shared" si="0"/>
        <v>Normal</v>
      </c>
      <c r="C56" s="1"/>
      <c r="D56" s="1"/>
      <c r="E56" s="1"/>
    </row>
    <row r="57" spans="1:5" x14ac:dyDescent="0.25">
      <c r="A57" s="11">
        <v>0.31460391367268609</v>
      </c>
      <c r="B57" s="2" t="str">
        <f t="shared" si="0"/>
        <v>Normal</v>
      </c>
      <c r="C57" s="1"/>
      <c r="D57" s="1"/>
      <c r="E57" s="1"/>
    </row>
    <row r="58" spans="1:5" x14ac:dyDescent="0.25">
      <c r="A58" s="11">
        <v>1.6761181104561835</v>
      </c>
      <c r="B58" s="2" t="str">
        <f t="shared" si="0"/>
        <v>Normal</v>
      </c>
      <c r="C58" s="1"/>
      <c r="D58" s="1"/>
      <c r="E58" s="1"/>
    </row>
    <row r="59" spans="1:5" x14ac:dyDescent="0.25">
      <c r="A59" s="11">
        <v>0.61698878622881026</v>
      </c>
      <c r="B59" s="2" t="str">
        <f t="shared" si="0"/>
        <v>Normal</v>
      </c>
      <c r="C59" s="1"/>
      <c r="D59" s="1"/>
      <c r="E59" s="1"/>
    </row>
    <row r="60" spans="1:5" x14ac:dyDescent="0.25">
      <c r="A60" s="11">
        <v>1.9370460048426148</v>
      </c>
      <c r="B60" s="2" t="str">
        <f t="shared" si="0"/>
        <v>Normal</v>
      </c>
      <c r="C60" s="1"/>
      <c r="D60" s="1"/>
      <c r="E60" s="1"/>
    </row>
    <row r="61" spans="1:5" x14ac:dyDescent="0.25">
      <c r="A61" s="11">
        <v>0.32971743216063831</v>
      </c>
      <c r="B61" s="2" t="str">
        <f t="shared" si="0"/>
        <v>Normal</v>
      </c>
      <c r="C61" s="1"/>
      <c r="D61" s="1"/>
      <c r="E61" s="1"/>
    </row>
    <row r="62" spans="1:5" x14ac:dyDescent="0.25">
      <c r="A62" s="11">
        <v>0.32304958811177514</v>
      </c>
      <c r="B62" s="2" t="str">
        <f t="shared" si="0"/>
        <v>Normal</v>
      </c>
      <c r="C62" s="1"/>
      <c r="D62" s="1"/>
      <c r="E62" s="1"/>
    </row>
    <row r="63" spans="1:5" x14ac:dyDescent="0.25">
      <c r="A63" s="11">
        <v>1.2164068962161636</v>
      </c>
      <c r="B63" s="2" t="str">
        <f t="shared" si="0"/>
        <v>Normal</v>
      </c>
      <c r="C63" s="1"/>
      <c r="D63" s="1"/>
      <c r="E63" s="1"/>
    </row>
    <row r="64" spans="1:5" x14ac:dyDescent="0.25">
      <c r="A64" s="11">
        <v>0.60296659565060096</v>
      </c>
      <c r="B64" s="2" t="str">
        <f t="shared" si="0"/>
        <v>Normal</v>
      </c>
      <c r="C64" s="1"/>
      <c r="D64" s="1"/>
      <c r="E64" s="1"/>
    </row>
    <row r="65" spans="1:5" hidden="1" x14ac:dyDescent="0.25">
      <c r="A65" s="11" t="s">
        <v>231</v>
      </c>
      <c r="B65" s="2" t="str">
        <f t="shared" si="0"/>
        <v>Outliers</v>
      </c>
      <c r="C65" s="1"/>
      <c r="D65" s="1"/>
      <c r="E65" s="1"/>
    </row>
    <row r="66" spans="1:5" x14ac:dyDescent="0.25">
      <c r="A66" s="11">
        <v>0.53040549500092826</v>
      </c>
      <c r="B66" s="2" t="str">
        <f t="shared" si="0"/>
        <v>Normal</v>
      </c>
      <c r="C66" s="1"/>
      <c r="D66" s="1"/>
      <c r="E66" s="1"/>
    </row>
    <row r="67" spans="1:5" x14ac:dyDescent="0.25">
      <c r="A67" s="11">
        <v>0.78614807098917083</v>
      </c>
      <c r="B67" s="2" t="str">
        <f t="shared" si="0"/>
        <v>Normal</v>
      </c>
      <c r="C67" s="1"/>
      <c r="D67" s="1"/>
      <c r="E67" s="1"/>
    </row>
    <row r="68" spans="1:5" x14ac:dyDescent="0.25">
      <c r="A68" s="11">
        <v>1.0145760762961209</v>
      </c>
      <c r="B68" s="2" t="str">
        <f t="shared" si="0"/>
        <v>Normal</v>
      </c>
      <c r="C68" s="1"/>
      <c r="D68" s="1"/>
      <c r="E68" s="1"/>
    </row>
    <row r="69" spans="1:5" x14ac:dyDescent="0.25">
      <c r="A69" s="11">
        <v>1.4554769597997266</v>
      </c>
      <c r="B69" s="2" t="str">
        <f t="shared" si="0"/>
        <v>Normal</v>
      </c>
      <c r="C69" s="1"/>
      <c r="D69" s="1"/>
      <c r="E69" s="1"/>
    </row>
    <row r="70" spans="1:5" x14ac:dyDescent="0.25">
      <c r="A70" s="11">
        <v>1.2322858903265557</v>
      </c>
      <c r="B70" s="2" t="str">
        <f t="shared" si="0"/>
        <v>Normal</v>
      </c>
      <c r="C70" s="1"/>
      <c r="D70" s="1"/>
      <c r="E70" s="1"/>
    </row>
    <row r="71" spans="1:5" x14ac:dyDescent="0.25">
      <c r="A71" s="11">
        <v>1.5382710583680068</v>
      </c>
      <c r="B71" s="2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11">
        <v>0.38504485772592512</v>
      </c>
      <c r="B72" s="2" t="str">
        <f t="shared" si="1"/>
        <v>Normal</v>
      </c>
      <c r="C72" s="1"/>
      <c r="D72" s="1"/>
      <c r="E72" s="1"/>
    </row>
    <row r="73" spans="1:5" x14ac:dyDescent="0.25">
      <c r="A73" s="11">
        <v>0.37632183042938316</v>
      </c>
      <c r="B73" s="2" t="str">
        <f t="shared" si="1"/>
        <v>Normal</v>
      </c>
      <c r="C73" s="1"/>
      <c r="D73" s="1"/>
      <c r="E73" s="1"/>
    </row>
    <row r="74" spans="1:5" x14ac:dyDescent="0.25">
      <c r="A74" s="11">
        <v>2.0575211343203468</v>
      </c>
      <c r="B74" s="2" t="str">
        <f t="shared" si="1"/>
        <v>Normal</v>
      </c>
      <c r="C74" s="1"/>
      <c r="D74" s="1"/>
      <c r="E74" s="1"/>
    </row>
    <row r="75" spans="1:5" x14ac:dyDescent="0.25">
      <c r="A75" s="11">
        <v>0.73817081272606488</v>
      </c>
      <c r="B75" s="2" t="str">
        <f t="shared" si="1"/>
        <v>Normal</v>
      </c>
      <c r="C75" s="1"/>
      <c r="D75" s="1"/>
      <c r="E75" s="1"/>
    </row>
    <row r="76" spans="1:5" x14ac:dyDescent="0.25">
      <c r="A76" s="11">
        <v>0.71733438542376526</v>
      </c>
      <c r="B76" s="2" t="str">
        <f t="shared" si="1"/>
        <v>Normal</v>
      </c>
      <c r="C76" s="1"/>
      <c r="D76" s="1"/>
      <c r="E76" s="1"/>
    </row>
    <row r="77" spans="1:5" x14ac:dyDescent="0.25">
      <c r="A77" s="11">
        <v>0.36767409368335913</v>
      </c>
      <c r="B77" s="2" t="str">
        <f t="shared" si="1"/>
        <v>Normal</v>
      </c>
      <c r="C77" s="1"/>
      <c r="D77" s="1"/>
      <c r="E77" s="1"/>
    </row>
    <row r="78" spans="1:5" x14ac:dyDescent="0.25">
      <c r="A78" s="11">
        <v>0.47565819202321208</v>
      </c>
      <c r="B78" s="2" t="str">
        <f t="shared" si="1"/>
        <v>Normal</v>
      </c>
      <c r="C78" s="1"/>
      <c r="D78" s="1"/>
      <c r="E78" s="1"/>
    </row>
    <row r="79" spans="1:5" hidden="1" x14ac:dyDescent="0.25">
      <c r="A79" s="11" t="s">
        <v>231</v>
      </c>
      <c r="B79" s="2" t="str">
        <f t="shared" si="1"/>
        <v>Outliers</v>
      </c>
      <c r="C79" s="1"/>
      <c r="D79" s="1"/>
      <c r="E79" s="1"/>
    </row>
    <row r="80" spans="1:5" x14ac:dyDescent="0.25">
      <c r="A80" s="11">
        <v>0.33326667999733389</v>
      </c>
      <c r="B80" s="2" t="str">
        <f t="shared" si="1"/>
        <v>Normal</v>
      </c>
      <c r="C80" s="1"/>
      <c r="D80" s="1"/>
      <c r="E80" s="1"/>
    </row>
    <row r="81" spans="1:5" x14ac:dyDescent="0.25">
      <c r="A81" s="11">
        <v>0.22041967906894727</v>
      </c>
      <c r="B81" s="2" t="str">
        <f t="shared" si="1"/>
        <v>Normal</v>
      </c>
      <c r="C81" s="1"/>
      <c r="D81" s="1"/>
      <c r="E81" s="1"/>
    </row>
    <row r="82" spans="1:5" x14ac:dyDescent="0.25">
      <c r="A82" s="11">
        <v>0.48832893837288799</v>
      </c>
      <c r="B82" s="2" t="str">
        <f t="shared" si="1"/>
        <v>Normal</v>
      </c>
      <c r="C82" s="1"/>
      <c r="D82" s="1"/>
      <c r="E82" s="1"/>
    </row>
    <row r="83" spans="1:5" x14ac:dyDescent="0.25">
      <c r="A83" s="11">
        <v>1.4331780723754928</v>
      </c>
      <c r="B83" s="2" t="str">
        <f t="shared" si="1"/>
        <v>Normal</v>
      </c>
      <c r="C83" s="1"/>
      <c r="D83" s="1"/>
      <c r="E83" s="1"/>
    </row>
    <row r="84" spans="1:5" x14ac:dyDescent="0.25">
      <c r="A84" s="11">
        <v>0.78088396064344845</v>
      </c>
      <c r="B84" s="2" t="str">
        <f t="shared" si="1"/>
        <v>Normal</v>
      </c>
      <c r="C84" s="1"/>
      <c r="D84" s="1"/>
      <c r="E84" s="1"/>
    </row>
    <row r="85" spans="1:5" x14ac:dyDescent="0.25">
      <c r="A85" s="11">
        <v>1.189131339556454</v>
      </c>
      <c r="B85" s="2" t="str">
        <f t="shared" si="1"/>
        <v>Normal</v>
      </c>
      <c r="C85" s="1"/>
      <c r="D85" s="1"/>
      <c r="E85" s="1"/>
    </row>
    <row r="86" spans="1:5" x14ac:dyDescent="0.25">
      <c r="A86" s="11">
        <v>0.32931568201277744</v>
      </c>
      <c r="B86" s="2" t="str">
        <f t="shared" si="1"/>
        <v>Normal</v>
      </c>
      <c r="C86" s="1"/>
      <c r="D86" s="1"/>
      <c r="E86" s="1"/>
    </row>
    <row r="87" spans="1:5" x14ac:dyDescent="0.25">
      <c r="A87" s="11">
        <v>1.1487870723161462</v>
      </c>
      <c r="B87" s="2" t="str">
        <f t="shared" si="1"/>
        <v>Normal</v>
      </c>
      <c r="C87" s="1"/>
      <c r="D87" s="1"/>
      <c r="E87" s="1"/>
    </row>
    <row r="88" spans="1:5" x14ac:dyDescent="0.25">
      <c r="A88" s="11">
        <v>0.29547334830398297</v>
      </c>
      <c r="B88" s="2" t="str">
        <f t="shared" si="1"/>
        <v>Normal</v>
      </c>
      <c r="C88" s="1"/>
      <c r="D88" s="1"/>
      <c r="E88" s="1"/>
    </row>
    <row r="89" spans="1:5" x14ac:dyDescent="0.25">
      <c r="A89" s="11">
        <v>1.4642574750344099</v>
      </c>
      <c r="B89" s="2" t="str">
        <f t="shared" si="1"/>
        <v>Normal</v>
      </c>
      <c r="C89" s="1"/>
      <c r="D89" s="1"/>
      <c r="E89" s="1"/>
    </row>
    <row r="90" spans="1:5" x14ac:dyDescent="0.25">
      <c r="A90" s="11">
        <v>1.1201344161299356</v>
      </c>
      <c r="B90" s="2" t="str">
        <f t="shared" si="1"/>
        <v>Normal</v>
      </c>
      <c r="C90" s="1"/>
      <c r="D90" s="1"/>
      <c r="E90" s="1"/>
    </row>
    <row r="91" spans="1:5" x14ac:dyDescent="0.25">
      <c r="A91" s="11">
        <v>1.5400252564142052</v>
      </c>
      <c r="B91" s="2" t="str">
        <f t="shared" si="1"/>
        <v>Normal</v>
      </c>
      <c r="C91" s="1"/>
      <c r="D91" s="1"/>
      <c r="E91" s="1"/>
    </row>
    <row r="92" spans="1:5" x14ac:dyDescent="0.25">
      <c r="A92" s="11">
        <v>0.24332676351071855</v>
      </c>
      <c r="B92" s="2" t="str">
        <f t="shared" si="1"/>
        <v>Normal</v>
      </c>
      <c r="C92" s="1"/>
      <c r="D92" s="1"/>
      <c r="E92" s="1"/>
    </row>
    <row r="93" spans="1:5" hidden="1" x14ac:dyDescent="0.25">
      <c r="A93" s="11" t="s">
        <v>231</v>
      </c>
      <c r="B93" s="2" t="str">
        <f t="shared" si="1"/>
        <v>Outliers</v>
      </c>
      <c r="C93" s="1"/>
      <c r="D93" s="1"/>
      <c r="E93" s="1"/>
    </row>
    <row r="94" spans="1:5" x14ac:dyDescent="0.25">
      <c r="A94" s="11">
        <v>1.3263855992420652</v>
      </c>
      <c r="B94" s="2" t="str">
        <f t="shared" si="1"/>
        <v>Normal</v>
      </c>
      <c r="C94" s="1"/>
      <c r="D94" s="1"/>
      <c r="E94" s="1"/>
    </row>
    <row r="95" spans="1:5" hidden="1" x14ac:dyDescent="0.25">
      <c r="A95" s="11">
        <v>2.8748935916008307</v>
      </c>
      <c r="B95" s="2" t="str">
        <f t="shared" si="1"/>
        <v>Outliers</v>
      </c>
      <c r="C95" s="1"/>
      <c r="D95" s="1"/>
      <c r="E95" s="1"/>
    </row>
    <row r="96" spans="1:5" x14ac:dyDescent="0.25">
      <c r="A96" s="11">
        <v>1.4427932477276006</v>
      </c>
      <c r="B96" s="2" t="str">
        <f t="shared" si="1"/>
        <v>Normal</v>
      </c>
      <c r="C96" s="1"/>
      <c r="D96" s="1"/>
      <c r="E96" s="1"/>
    </row>
    <row r="97" spans="1:5" x14ac:dyDescent="0.25">
      <c r="A97" s="11">
        <v>1.2070006035003016</v>
      </c>
      <c r="B97" s="2" t="str">
        <f t="shared" si="1"/>
        <v>Normal</v>
      </c>
      <c r="C97" s="1"/>
      <c r="D97" s="1"/>
      <c r="E97" s="1"/>
    </row>
    <row r="98" spans="1:5" x14ac:dyDescent="0.25">
      <c r="A98" s="11">
        <v>1.5586034912718205</v>
      </c>
      <c r="B98" s="2" t="str">
        <f t="shared" si="1"/>
        <v>Normal</v>
      </c>
      <c r="C98" s="1"/>
      <c r="D98" s="1"/>
      <c r="E98" s="1"/>
    </row>
    <row r="99" spans="1:5" x14ac:dyDescent="0.25">
      <c r="A99" s="11">
        <v>0.53567602314120422</v>
      </c>
      <c r="B99" s="2" t="str">
        <f t="shared" si="1"/>
        <v>Normal</v>
      </c>
      <c r="C99" s="1"/>
      <c r="D99" s="1"/>
      <c r="E99" s="1"/>
    </row>
    <row r="100" spans="1:5" hidden="1" x14ac:dyDescent="0.25">
      <c r="A100" s="11" t="s">
        <v>231</v>
      </c>
      <c r="B100" s="2" t="str">
        <f t="shared" si="1"/>
        <v>Outliers</v>
      </c>
      <c r="C100" s="1"/>
      <c r="D100" s="1"/>
      <c r="E100" s="1"/>
    </row>
    <row r="101" spans="1:5" x14ac:dyDescent="0.25">
      <c r="A101" s="11">
        <v>0.47997696110586691</v>
      </c>
      <c r="B101" s="2" t="str">
        <f t="shared" si="1"/>
        <v>Normal</v>
      </c>
      <c r="C101" s="1"/>
      <c r="D101" s="1"/>
      <c r="E101" s="1"/>
    </row>
    <row r="102" spans="1:5" x14ac:dyDescent="0.25">
      <c r="A102" s="11">
        <v>0.49264723994383819</v>
      </c>
      <c r="B102" s="2" t="str">
        <f t="shared" si="1"/>
        <v>Normal</v>
      </c>
      <c r="C102" s="1"/>
      <c r="D102" s="1"/>
      <c r="E102" s="1"/>
    </row>
    <row r="103" spans="1:5" x14ac:dyDescent="0.25">
      <c r="A103" s="11">
        <v>0.56216094667903416</v>
      </c>
      <c r="B103" s="2" t="str">
        <f t="shared" si="1"/>
        <v>Normal</v>
      </c>
      <c r="C103" s="1"/>
      <c r="D103" s="1"/>
      <c r="E103" s="1"/>
    </row>
    <row r="104" spans="1:5" x14ac:dyDescent="0.25">
      <c r="A104" s="11">
        <v>0.92157404847479496</v>
      </c>
      <c r="B104" s="2" t="str">
        <f t="shared" si="1"/>
        <v>Normal</v>
      </c>
      <c r="C104" s="1"/>
      <c r="D104" s="1"/>
      <c r="E104" s="1"/>
    </row>
    <row r="105" spans="1:5" hidden="1" x14ac:dyDescent="0.25">
      <c r="A105" s="11" t="s">
        <v>231</v>
      </c>
      <c r="B105" s="2" t="str">
        <f t="shared" si="1"/>
        <v>Outliers</v>
      </c>
      <c r="C105" s="1"/>
      <c r="D105" s="1"/>
      <c r="E105" s="1"/>
    </row>
    <row r="106" spans="1:5" x14ac:dyDescent="0.25">
      <c r="A106" s="11">
        <v>1.9860509129992874</v>
      </c>
      <c r="B106" s="2" t="str">
        <f t="shared" si="1"/>
        <v>Normal</v>
      </c>
      <c r="C106" s="1"/>
      <c r="D106" s="1"/>
      <c r="E106" s="1"/>
    </row>
    <row r="107" spans="1:5" x14ac:dyDescent="0.25">
      <c r="A107" s="11">
        <v>1.6318537859007833</v>
      </c>
      <c r="B107" s="2" t="str">
        <f t="shared" si="1"/>
        <v>Normal</v>
      </c>
      <c r="C107" s="1"/>
      <c r="D107" s="1"/>
      <c r="E107" s="1"/>
    </row>
    <row r="108" spans="1:5" x14ac:dyDescent="0.25">
      <c r="A108" s="11">
        <v>0.56451461151986149</v>
      </c>
      <c r="B108" s="2" t="str">
        <f t="shared" si="1"/>
        <v>Normal</v>
      </c>
      <c r="C108" s="1"/>
      <c r="D108" s="1"/>
      <c r="E108" s="1"/>
    </row>
    <row r="109" spans="1:5" x14ac:dyDescent="0.25">
      <c r="A109" s="11">
        <v>0.55914339232296129</v>
      </c>
      <c r="B109" s="2" t="str">
        <f t="shared" si="1"/>
        <v>Normal</v>
      </c>
      <c r="C109" s="1"/>
      <c r="D109" s="1"/>
      <c r="E109" s="1"/>
    </row>
    <row r="110" spans="1:5" x14ac:dyDescent="0.25">
      <c r="A110" s="11">
        <v>0.67006164567140181</v>
      </c>
      <c r="B110" s="2" t="str">
        <f t="shared" si="1"/>
        <v>Normal</v>
      </c>
      <c r="C110" s="1"/>
      <c r="D110" s="1"/>
      <c r="E110" s="1"/>
    </row>
    <row r="111" spans="1:5" x14ac:dyDescent="0.25">
      <c r="A111" s="11">
        <v>0.41443905673670683</v>
      </c>
      <c r="B111" s="2" t="str">
        <f t="shared" si="1"/>
        <v>Normal</v>
      </c>
      <c r="C111" s="1"/>
      <c r="D111" s="1"/>
      <c r="E111" s="1"/>
    </row>
    <row r="112" spans="1:5" x14ac:dyDescent="0.25">
      <c r="A112" s="11">
        <v>0.47422582633850235</v>
      </c>
      <c r="B112" s="2" t="str">
        <f t="shared" si="1"/>
        <v>Normal</v>
      </c>
      <c r="C112" s="1"/>
      <c r="D112" s="1"/>
      <c r="E112" s="1"/>
    </row>
    <row r="113" spans="1:5" hidden="1" x14ac:dyDescent="0.25">
      <c r="A113" s="11" t="s">
        <v>231</v>
      </c>
      <c r="B113" s="2" t="str">
        <f t="shared" si="1"/>
        <v>Outliers</v>
      </c>
      <c r="C113" s="1"/>
      <c r="D113" s="1"/>
      <c r="E113" s="1"/>
    </row>
    <row r="114" spans="1:5" hidden="1" x14ac:dyDescent="0.25">
      <c r="A114" s="11">
        <v>2.4651118202111779</v>
      </c>
      <c r="B114" s="2" t="str">
        <f t="shared" si="1"/>
        <v>Outliers</v>
      </c>
      <c r="C114" s="1"/>
      <c r="D114" s="1"/>
      <c r="E114" s="1"/>
    </row>
    <row r="115" spans="1:5" x14ac:dyDescent="0.25">
      <c r="A115" s="11">
        <v>0.9818360333824252</v>
      </c>
      <c r="B115" s="2" t="str">
        <f t="shared" si="1"/>
        <v>Normal</v>
      </c>
      <c r="C115" s="1"/>
      <c r="D115" s="1"/>
      <c r="E115" s="1"/>
    </row>
    <row r="116" spans="1:5" x14ac:dyDescent="0.25">
      <c r="A116" s="11">
        <v>1.8129079042784626</v>
      </c>
      <c r="B116" s="2" t="str">
        <f t="shared" si="1"/>
        <v>Normal</v>
      </c>
      <c r="C116" s="1"/>
      <c r="D116" s="1"/>
      <c r="E116" s="1"/>
    </row>
    <row r="117" spans="1:5" x14ac:dyDescent="0.25">
      <c r="A117" s="11">
        <v>0.4061078622482131</v>
      </c>
      <c r="B117" s="2" t="str">
        <f t="shared" si="1"/>
        <v>Normal</v>
      </c>
      <c r="C117" s="1"/>
      <c r="D117" s="1"/>
      <c r="E117" s="1"/>
    </row>
    <row r="118" spans="1:5" x14ac:dyDescent="0.25">
      <c r="A118" s="11">
        <v>1.2340727485885292</v>
      </c>
      <c r="B118" s="2" t="str">
        <f t="shared" si="1"/>
        <v>Normal</v>
      </c>
      <c r="C118" s="1"/>
      <c r="D118" s="1"/>
      <c r="E118" s="1"/>
    </row>
    <row r="119" spans="1:5" x14ac:dyDescent="0.25">
      <c r="A119" s="11">
        <v>1.6870417121063317</v>
      </c>
      <c r="B119" s="2" t="str">
        <f t="shared" si="1"/>
        <v>Normal</v>
      </c>
      <c r="C119" s="1"/>
      <c r="D119" s="1"/>
      <c r="E119" s="1"/>
    </row>
    <row r="120" spans="1:5" hidden="1" x14ac:dyDescent="0.25">
      <c r="A120" s="11" t="s">
        <v>231</v>
      </c>
      <c r="B120" s="2" t="str">
        <f t="shared" si="1"/>
        <v>Outliers</v>
      </c>
      <c r="C120" s="1"/>
      <c r="D120" s="1"/>
      <c r="E120" s="1"/>
    </row>
    <row r="121" spans="1:5" x14ac:dyDescent="0.25">
      <c r="A121" s="11">
        <v>0.36415279851425658</v>
      </c>
      <c r="B121" s="2" t="str">
        <f t="shared" si="1"/>
        <v>Normal</v>
      </c>
      <c r="C121" s="1"/>
      <c r="D121" s="1"/>
      <c r="E121" s="1"/>
    </row>
    <row r="122" spans="1:5" hidden="1" x14ac:dyDescent="0.25">
      <c r="A122" s="11" t="s">
        <v>231</v>
      </c>
      <c r="B122" s="2" t="str">
        <f t="shared" si="1"/>
        <v>Outliers</v>
      </c>
      <c r="C122" s="1"/>
      <c r="D122" s="1"/>
      <c r="E122" s="1"/>
    </row>
    <row r="123" spans="1:5" x14ac:dyDescent="0.25">
      <c r="A123" s="11">
        <v>0.94822681585435231</v>
      </c>
      <c r="B123" s="2" t="str">
        <f t="shared" si="1"/>
        <v>Normal</v>
      </c>
      <c r="C123" s="1"/>
      <c r="D123" s="1"/>
      <c r="E123" s="1"/>
    </row>
    <row r="124" spans="1:5" x14ac:dyDescent="0.25">
      <c r="A124" s="11">
        <v>0.98042419686917881</v>
      </c>
      <c r="B124" s="2" t="str">
        <f t="shared" si="1"/>
        <v>Normal</v>
      </c>
      <c r="C124" s="1"/>
      <c r="D124" s="1"/>
      <c r="E124" s="1"/>
    </row>
    <row r="125" spans="1:5" x14ac:dyDescent="0.25">
      <c r="A125" s="11">
        <v>0.45858937906998071</v>
      </c>
      <c r="B125" s="2" t="str">
        <f t="shared" si="1"/>
        <v>Normal</v>
      </c>
      <c r="C125" s="1"/>
      <c r="D125" s="1"/>
      <c r="E125" s="1"/>
    </row>
    <row r="126" spans="1:5" x14ac:dyDescent="0.25">
      <c r="A126" s="11">
        <v>0.67141130656640247</v>
      </c>
      <c r="B126" s="2" t="str">
        <f t="shared" si="1"/>
        <v>Normal</v>
      </c>
      <c r="C126" s="1"/>
      <c r="D126" s="1"/>
      <c r="E126" s="1"/>
    </row>
    <row r="127" spans="1:5" x14ac:dyDescent="0.25">
      <c r="A127" s="11">
        <v>0.82457225314368165</v>
      </c>
      <c r="B127" s="2" t="str">
        <f t="shared" si="1"/>
        <v>Normal</v>
      </c>
      <c r="C127" s="1"/>
      <c r="D127" s="1"/>
      <c r="E127" s="1"/>
    </row>
    <row r="128" spans="1:5" x14ac:dyDescent="0.25">
      <c r="A128" s="11">
        <v>2.2573363431151239</v>
      </c>
      <c r="B128" s="2" t="str">
        <f t="shared" si="1"/>
        <v>Normal</v>
      </c>
      <c r="C128" s="1"/>
      <c r="D128" s="1"/>
      <c r="E128" s="1"/>
    </row>
    <row r="129" spans="1:5" x14ac:dyDescent="0.25">
      <c r="A129" s="11">
        <v>0.48334863937358014</v>
      </c>
      <c r="B129" s="2" t="str">
        <f t="shared" si="1"/>
        <v>Normal</v>
      </c>
      <c r="C129" s="1"/>
      <c r="D129" s="1"/>
      <c r="E129" s="1"/>
    </row>
    <row r="130" spans="1:5" x14ac:dyDescent="0.25">
      <c r="A130" s="11">
        <v>0.73185011709601877</v>
      </c>
      <c r="B130" s="2" t="str">
        <f t="shared" si="1"/>
        <v>Normal</v>
      </c>
      <c r="C130" s="1"/>
      <c r="D130" s="1"/>
      <c r="E130" s="1"/>
    </row>
    <row r="131" spans="1:5" x14ac:dyDescent="0.25">
      <c r="A131" s="11">
        <v>0.18905736000302492</v>
      </c>
      <c r="B131" s="2" t="str">
        <f t="shared" si="1"/>
        <v>Normal</v>
      </c>
      <c r="C131" s="1"/>
      <c r="D131" s="1"/>
      <c r="E131" s="1"/>
    </row>
    <row r="132" spans="1:5" hidden="1" x14ac:dyDescent="0.25">
      <c r="A132" s="11" t="s">
        <v>231</v>
      </c>
      <c r="B132" s="2" t="str">
        <f t="shared" si="1"/>
        <v>Outliers</v>
      </c>
      <c r="C132" s="1"/>
      <c r="D132" s="1"/>
      <c r="E132" s="1"/>
    </row>
    <row r="133" spans="1:5" x14ac:dyDescent="0.25">
      <c r="A133" s="11">
        <v>1.710278775440397</v>
      </c>
      <c r="B133" s="2" t="str">
        <f t="shared" si="1"/>
        <v>Normal</v>
      </c>
      <c r="C133" s="1"/>
      <c r="D133" s="1"/>
      <c r="E133" s="1"/>
    </row>
    <row r="134" spans="1:5" x14ac:dyDescent="0.25">
      <c r="A134" s="11">
        <v>0.44294826364280654</v>
      </c>
      <c r="B134" s="2" t="str">
        <f t="shared" si="1"/>
        <v>Normal</v>
      </c>
      <c r="C134" s="1"/>
      <c r="D134" s="1"/>
      <c r="E134" s="1"/>
    </row>
    <row r="135" spans="1:5" x14ac:dyDescent="0.25">
      <c r="A135" s="11">
        <v>0.41315485043794414</v>
      </c>
      <c r="B135" s="2" t="str">
        <f t="shared" ref="B135:B149" si="2">IF(AND(A135&lt;$E$10,A135&gt;$E$11),"Normal","Outliers")</f>
        <v>Normal</v>
      </c>
      <c r="C135" s="1"/>
      <c r="D135" s="1"/>
      <c r="E135" s="1"/>
    </row>
    <row r="136" spans="1:5" x14ac:dyDescent="0.25">
      <c r="A136" s="11">
        <v>0.96561047273529854</v>
      </c>
      <c r="B136" s="2" t="str">
        <f t="shared" si="2"/>
        <v>Normal</v>
      </c>
      <c r="C136" s="1"/>
      <c r="D136" s="1"/>
      <c r="E136" s="1"/>
    </row>
    <row r="137" spans="1:5" x14ac:dyDescent="0.25">
      <c r="A137" s="11">
        <v>0.96153846153846156</v>
      </c>
      <c r="B137" s="2" t="str">
        <f t="shared" si="2"/>
        <v>Normal</v>
      </c>
      <c r="C137" s="1"/>
      <c r="D137" s="1"/>
      <c r="E137" s="1"/>
    </row>
    <row r="138" spans="1:5" x14ac:dyDescent="0.25">
      <c r="A138" s="11">
        <v>0.53242466191033966</v>
      </c>
      <c r="B138" s="2" t="str">
        <f t="shared" si="2"/>
        <v>Normal</v>
      </c>
      <c r="C138" s="1"/>
      <c r="D138" s="1"/>
      <c r="E138" s="1"/>
    </row>
    <row r="139" spans="1:5" x14ac:dyDescent="0.25">
      <c r="A139" s="11">
        <v>0.73980912924465481</v>
      </c>
      <c r="B139" s="2" t="str">
        <f t="shared" si="2"/>
        <v>Normal</v>
      </c>
      <c r="C139" s="1"/>
      <c r="D139" s="1"/>
      <c r="E139" s="1"/>
    </row>
    <row r="140" spans="1:5" x14ac:dyDescent="0.25">
      <c r="A140" s="11">
        <v>0.3497114880223815</v>
      </c>
      <c r="B140" s="2" t="str">
        <f t="shared" si="2"/>
        <v>Normal</v>
      </c>
      <c r="C140" s="1"/>
      <c r="D140" s="1"/>
      <c r="E140" s="1"/>
    </row>
    <row r="141" spans="1:5" x14ac:dyDescent="0.25">
      <c r="A141" s="11">
        <v>0.65608187901850157</v>
      </c>
      <c r="B141" s="2" t="str">
        <f t="shared" si="2"/>
        <v>Normal</v>
      </c>
      <c r="C141" s="1"/>
      <c r="D141" s="1"/>
      <c r="E141" s="1"/>
    </row>
    <row r="142" spans="1:5" x14ac:dyDescent="0.25">
      <c r="A142" s="11">
        <v>1.5170670037926675</v>
      </c>
      <c r="B142" s="2" t="str">
        <f t="shared" si="2"/>
        <v>Normal</v>
      </c>
      <c r="C142" s="1"/>
      <c r="D142" s="1"/>
      <c r="E142" s="1"/>
    </row>
    <row r="143" spans="1:5" hidden="1" x14ac:dyDescent="0.25">
      <c r="A143" s="11">
        <v>2.7380456925065166</v>
      </c>
      <c r="B143" s="2" t="str">
        <f t="shared" si="2"/>
        <v>Outliers</v>
      </c>
      <c r="C143" s="1"/>
      <c r="D143" s="1"/>
      <c r="E143" s="1"/>
    </row>
    <row r="144" spans="1:5" x14ac:dyDescent="0.25">
      <c r="A144" s="11">
        <v>1.0534077741493733</v>
      </c>
      <c r="B144" s="2" t="str">
        <f t="shared" si="2"/>
        <v>Normal</v>
      </c>
      <c r="C144" s="1"/>
      <c r="D144" s="1"/>
      <c r="E144" s="1"/>
    </row>
    <row r="145" spans="1:5" x14ac:dyDescent="0.25">
      <c r="A145" s="11">
        <v>0.68873685660498651</v>
      </c>
      <c r="B145" s="2" t="str">
        <f t="shared" si="2"/>
        <v>Normal</v>
      </c>
      <c r="C145" s="1"/>
      <c r="D145" s="1"/>
      <c r="E145" s="1"/>
    </row>
    <row r="146" spans="1:5" x14ac:dyDescent="0.25">
      <c r="A146" s="11">
        <v>0.78690588605602774</v>
      </c>
      <c r="B146" s="2" t="str">
        <f t="shared" si="2"/>
        <v>Normal</v>
      </c>
      <c r="C146" s="1"/>
      <c r="D146" s="1"/>
      <c r="E146" s="1"/>
    </row>
    <row r="147" spans="1:5" x14ac:dyDescent="0.25">
      <c r="A147" s="11">
        <v>0.17038097185306345</v>
      </c>
      <c r="B147" s="2" t="str">
        <f t="shared" si="2"/>
        <v>Normal</v>
      </c>
      <c r="C147" s="1"/>
      <c r="D147" s="1"/>
      <c r="E147" s="1"/>
    </row>
    <row r="148" spans="1:5" x14ac:dyDescent="0.25">
      <c r="A148" s="11">
        <v>1.2814762606522714</v>
      </c>
      <c r="B148" s="2" t="str">
        <f t="shared" si="2"/>
        <v>Normal</v>
      </c>
      <c r="C148" s="1"/>
      <c r="D148" s="1"/>
      <c r="E148" s="1"/>
    </row>
    <row r="149" spans="1:5" x14ac:dyDescent="0.25">
      <c r="A149" s="11">
        <v>1.3234265403739627</v>
      </c>
      <c r="B149" s="2" t="str">
        <f t="shared" si="2"/>
        <v>Normal</v>
      </c>
      <c r="C149" s="1"/>
      <c r="D149" s="1"/>
      <c r="E149" s="1"/>
    </row>
  </sheetData>
  <autoFilter ref="A5:B149" xr:uid="{00000000-0001-0000-0100-000000000000}">
    <filterColumn colId="1">
      <filters>
        <filter val="Normal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9"/>
  <sheetViews>
    <sheetView workbookViewId="0">
      <selection activeCell="D7" sqref="D7:D8"/>
    </sheetView>
  </sheetViews>
  <sheetFormatPr defaultRowHeight="15" x14ac:dyDescent="0.25"/>
  <cols>
    <col min="1" max="1" width="19" customWidth="1"/>
  </cols>
  <sheetData>
    <row r="1" spans="1:4" x14ac:dyDescent="0.25">
      <c r="A1" s="32" t="s">
        <v>246</v>
      </c>
    </row>
    <row r="3" spans="1:4" ht="16.5" x14ac:dyDescent="0.3">
      <c r="A3" s="34" t="s">
        <v>247</v>
      </c>
    </row>
    <row r="5" spans="1:4" x14ac:dyDescent="0.25">
      <c r="A5" s="35" t="s">
        <v>248</v>
      </c>
    </row>
    <row r="6" spans="1:4" x14ac:dyDescent="0.25">
      <c r="A6" s="11">
        <v>1.3275343262447217</v>
      </c>
    </row>
    <row r="7" spans="1:4" x14ac:dyDescent="0.25">
      <c r="A7" s="11">
        <v>1.4224751066856332</v>
      </c>
      <c r="C7" s="1" t="s">
        <v>232</v>
      </c>
      <c r="D7" s="36">
        <f>MAX(A6:A140)</f>
        <v>2.2573363431151239</v>
      </c>
    </row>
    <row r="8" spans="1:4" x14ac:dyDescent="0.25">
      <c r="A8" s="11">
        <v>0.33885095640682444</v>
      </c>
      <c r="C8" s="1" t="s">
        <v>233</v>
      </c>
      <c r="D8" s="36">
        <f>MIN(A6:A149)</f>
        <v>0.17038097185306345</v>
      </c>
    </row>
    <row r="9" spans="1:4" x14ac:dyDescent="0.25">
      <c r="A9" s="11">
        <v>0.52959089103667412</v>
      </c>
    </row>
    <row r="10" spans="1:4" x14ac:dyDescent="0.25">
      <c r="A10" s="11">
        <v>1.1061946902654867</v>
      </c>
    </row>
    <row r="11" spans="1:4" x14ac:dyDescent="0.25">
      <c r="A11" s="11">
        <v>0.43241996627124263</v>
      </c>
    </row>
    <row r="12" spans="1:4" x14ac:dyDescent="0.25">
      <c r="A12" s="11">
        <v>1.1668611435239207</v>
      </c>
    </row>
    <row r="13" spans="1:4" x14ac:dyDescent="0.25">
      <c r="A13" s="11">
        <v>1.7421740748659715</v>
      </c>
    </row>
    <row r="14" spans="1:4" x14ac:dyDescent="0.25">
      <c r="A14" s="11">
        <v>1.6918070588038716</v>
      </c>
    </row>
    <row r="15" spans="1:4" x14ac:dyDescent="0.25">
      <c r="A15" s="11">
        <v>0.31397174254317112</v>
      </c>
    </row>
    <row r="16" spans="1:4" x14ac:dyDescent="0.25">
      <c r="A16" s="11">
        <v>1.1217553227290062</v>
      </c>
    </row>
    <row r="17" spans="1:1" x14ac:dyDescent="0.25">
      <c r="A17" s="11">
        <v>0.84125515268781026</v>
      </c>
    </row>
    <row r="18" spans="1:1" x14ac:dyDescent="0.25">
      <c r="A18" s="11">
        <v>0.54674685620557684</v>
      </c>
    </row>
    <row r="19" spans="1:1" x14ac:dyDescent="0.25">
      <c r="A19" s="11">
        <v>0.3872891694583761</v>
      </c>
    </row>
    <row r="20" spans="1:1" x14ac:dyDescent="0.25">
      <c r="A20" s="11">
        <v>0.5525167136305873</v>
      </c>
    </row>
    <row r="21" spans="1:1" x14ac:dyDescent="0.25">
      <c r="A21" s="11">
        <v>1.2585146380983845</v>
      </c>
    </row>
    <row r="22" spans="1:1" x14ac:dyDescent="0.25">
      <c r="A22" s="11">
        <v>0.5554012774229381</v>
      </c>
    </row>
    <row r="23" spans="1:1" x14ac:dyDescent="0.25">
      <c r="A23" s="11">
        <v>0.79226746949770244</v>
      </c>
    </row>
    <row r="24" spans="1:1" x14ac:dyDescent="0.25">
      <c r="A24" s="11">
        <v>1.7061796200906714</v>
      </c>
    </row>
    <row r="25" spans="1:1" x14ac:dyDescent="0.25">
      <c r="A25" s="11">
        <v>1.2136904280281575</v>
      </c>
    </row>
    <row r="26" spans="1:1" x14ac:dyDescent="0.25">
      <c r="A26" s="11">
        <v>1.4742739200943535</v>
      </c>
    </row>
    <row r="27" spans="1:1" x14ac:dyDescent="0.25">
      <c r="A27" s="11">
        <v>0.43752187609380466</v>
      </c>
    </row>
    <row r="28" spans="1:1" x14ac:dyDescent="0.25">
      <c r="A28" s="11">
        <v>0.74788721860743401</v>
      </c>
    </row>
    <row r="29" spans="1:1" x14ac:dyDescent="0.25">
      <c r="A29" s="11">
        <v>0.8202436123528688</v>
      </c>
    </row>
    <row r="30" spans="1:1" x14ac:dyDescent="0.25">
      <c r="A30" s="11">
        <v>0.41699678912472371</v>
      </c>
    </row>
    <row r="31" spans="1:1" x14ac:dyDescent="0.25">
      <c r="A31" s="11">
        <v>1.0188487009679064</v>
      </c>
    </row>
    <row r="32" spans="1:1" x14ac:dyDescent="0.25">
      <c r="A32" s="11">
        <v>0.59619626781136348</v>
      </c>
    </row>
    <row r="33" spans="1:1" x14ac:dyDescent="0.25">
      <c r="A33" s="11">
        <v>1.9888058641361479</v>
      </c>
    </row>
    <row r="34" spans="1:1" x14ac:dyDescent="0.25">
      <c r="A34" s="11">
        <v>0.35394471383569887</v>
      </c>
    </row>
    <row r="35" spans="1:1" x14ac:dyDescent="0.25">
      <c r="A35" s="11">
        <v>1.8725033288948068</v>
      </c>
    </row>
    <row r="36" spans="1:1" x14ac:dyDescent="0.25">
      <c r="A36" s="11">
        <v>0.96353037529508123</v>
      </c>
    </row>
    <row r="37" spans="1:1" x14ac:dyDescent="0.25">
      <c r="A37" s="11">
        <v>0.77712154180913895</v>
      </c>
    </row>
    <row r="38" spans="1:1" x14ac:dyDescent="0.25">
      <c r="A38" s="11">
        <v>2.2412981598942108</v>
      </c>
    </row>
    <row r="39" spans="1:1" x14ac:dyDescent="0.25">
      <c r="A39" s="11">
        <v>0.37200996986719248</v>
      </c>
    </row>
    <row r="40" spans="1:1" x14ac:dyDescent="0.25">
      <c r="A40" s="11">
        <v>0.71245369051011687</v>
      </c>
    </row>
    <row r="41" spans="1:1" x14ac:dyDescent="0.25">
      <c r="A41" s="11">
        <v>1.0025062656641603</v>
      </c>
    </row>
    <row r="42" spans="1:1" x14ac:dyDescent="0.25">
      <c r="A42" s="11">
        <v>0.58991829631596027</v>
      </c>
    </row>
    <row r="43" spans="1:1" x14ac:dyDescent="0.25">
      <c r="A43" s="11">
        <v>0.70836580009917127</v>
      </c>
    </row>
    <row r="44" spans="1:1" x14ac:dyDescent="0.25">
      <c r="A44" s="11">
        <v>0.72706121855460226</v>
      </c>
    </row>
    <row r="45" spans="1:1" x14ac:dyDescent="0.25">
      <c r="A45" s="11">
        <v>0.51296080979413172</v>
      </c>
    </row>
    <row r="46" spans="1:1" x14ac:dyDescent="0.25">
      <c r="A46" s="11">
        <v>0.70942111237230421</v>
      </c>
    </row>
    <row r="47" spans="1:1" x14ac:dyDescent="0.25">
      <c r="A47" s="11">
        <v>1.1457378551787352</v>
      </c>
    </row>
    <row r="48" spans="1:1" x14ac:dyDescent="0.25">
      <c r="A48" s="11">
        <v>0.55872164487652254</v>
      </c>
    </row>
    <row r="49" spans="1:1" x14ac:dyDescent="0.25">
      <c r="A49" s="11">
        <v>0.40480913249402906</v>
      </c>
    </row>
    <row r="50" spans="1:1" x14ac:dyDescent="0.25">
      <c r="A50" s="11">
        <v>0.37933388968970488</v>
      </c>
    </row>
    <row r="51" spans="1:1" x14ac:dyDescent="0.25">
      <c r="A51" s="11">
        <v>0.31460391367268609</v>
      </c>
    </row>
    <row r="52" spans="1:1" x14ac:dyDescent="0.25">
      <c r="A52" s="11">
        <v>1.6761181104561835</v>
      </c>
    </row>
    <row r="53" spans="1:1" x14ac:dyDescent="0.25">
      <c r="A53" s="11">
        <v>0.61698878622881026</v>
      </c>
    </row>
    <row r="54" spans="1:1" x14ac:dyDescent="0.25">
      <c r="A54" s="11">
        <v>1.9370460048426148</v>
      </c>
    </row>
    <row r="55" spans="1:1" x14ac:dyDescent="0.25">
      <c r="A55" s="11">
        <v>0.32971743216063831</v>
      </c>
    </row>
    <row r="56" spans="1:1" x14ac:dyDescent="0.25">
      <c r="A56" s="11">
        <v>0.32304958811177514</v>
      </c>
    </row>
    <row r="57" spans="1:1" x14ac:dyDescent="0.25">
      <c r="A57" s="11">
        <v>1.2164068962161636</v>
      </c>
    </row>
    <row r="58" spans="1:1" x14ac:dyDescent="0.25">
      <c r="A58" s="11">
        <v>0.60296659565060096</v>
      </c>
    </row>
    <row r="59" spans="1:1" x14ac:dyDescent="0.25">
      <c r="A59" s="11">
        <v>0.53040549500092826</v>
      </c>
    </row>
    <row r="60" spans="1:1" x14ac:dyDescent="0.25">
      <c r="A60" s="11">
        <v>0.78614807098917083</v>
      </c>
    </row>
    <row r="61" spans="1:1" x14ac:dyDescent="0.25">
      <c r="A61" s="11">
        <v>1.0145760762961209</v>
      </c>
    </row>
    <row r="62" spans="1:1" x14ac:dyDescent="0.25">
      <c r="A62" s="11">
        <v>1.4554769597997266</v>
      </c>
    </row>
    <row r="63" spans="1:1" x14ac:dyDescent="0.25">
      <c r="A63" s="11">
        <v>1.2322858903265557</v>
      </c>
    </row>
    <row r="64" spans="1:1" x14ac:dyDescent="0.25">
      <c r="A64" s="11">
        <v>1.5382710583680068</v>
      </c>
    </row>
    <row r="65" spans="1:1" x14ac:dyDescent="0.25">
      <c r="A65" s="11">
        <v>0.38504485772592512</v>
      </c>
    </row>
    <row r="66" spans="1:1" x14ac:dyDescent="0.25">
      <c r="A66" s="11">
        <v>0.37632183042938316</v>
      </c>
    </row>
    <row r="67" spans="1:1" x14ac:dyDescent="0.25">
      <c r="A67" s="11">
        <v>2.0575211343203468</v>
      </c>
    </row>
    <row r="68" spans="1:1" x14ac:dyDescent="0.25">
      <c r="A68" s="11">
        <v>0.73817081272606488</v>
      </c>
    </row>
    <row r="69" spans="1:1" x14ac:dyDescent="0.25">
      <c r="A69" s="11">
        <v>0.71733438542376526</v>
      </c>
    </row>
    <row r="70" spans="1:1" x14ac:dyDescent="0.25">
      <c r="A70" s="11">
        <v>0.36767409368335913</v>
      </c>
    </row>
    <row r="71" spans="1:1" x14ac:dyDescent="0.25">
      <c r="A71" s="11">
        <v>0.47565819202321208</v>
      </c>
    </row>
    <row r="72" spans="1:1" x14ac:dyDescent="0.25">
      <c r="A72" s="11">
        <v>0.33326667999733389</v>
      </c>
    </row>
    <row r="73" spans="1:1" x14ac:dyDescent="0.25">
      <c r="A73" s="11">
        <v>0.22041967906894727</v>
      </c>
    </row>
    <row r="74" spans="1:1" x14ac:dyDescent="0.25">
      <c r="A74" s="11">
        <v>0.48832893837288799</v>
      </c>
    </row>
    <row r="75" spans="1:1" x14ac:dyDescent="0.25">
      <c r="A75" s="11">
        <v>1.4331780723754928</v>
      </c>
    </row>
    <row r="76" spans="1:1" x14ac:dyDescent="0.25">
      <c r="A76" s="11">
        <v>0.78088396064344845</v>
      </c>
    </row>
    <row r="77" spans="1:1" x14ac:dyDescent="0.25">
      <c r="A77" s="11">
        <v>1.189131339556454</v>
      </c>
    </row>
    <row r="78" spans="1:1" x14ac:dyDescent="0.25">
      <c r="A78" s="11">
        <v>0.32931568201277744</v>
      </c>
    </row>
    <row r="79" spans="1:1" x14ac:dyDescent="0.25">
      <c r="A79" s="11">
        <v>1.1487870723161462</v>
      </c>
    </row>
    <row r="80" spans="1:1" x14ac:dyDescent="0.25">
      <c r="A80" s="11">
        <v>0.29547334830398297</v>
      </c>
    </row>
    <row r="81" spans="1:1" x14ac:dyDescent="0.25">
      <c r="A81" s="11">
        <v>1.4642574750344099</v>
      </c>
    </row>
    <row r="82" spans="1:1" x14ac:dyDescent="0.25">
      <c r="A82" s="11">
        <v>1.1201344161299356</v>
      </c>
    </row>
    <row r="83" spans="1:1" x14ac:dyDescent="0.25">
      <c r="A83" s="11">
        <v>1.5400252564142052</v>
      </c>
    </row>
    <row r="84" spans="1:1" x14ac:dyDescent="0.25">
      <c r="A84" s="11">
        <v>0.24332676351071855</v>
      </c>
    </row>
    <row r="85" spans="1:1" x14ac:dyDescent="0.25">
      <c r="A85" s="11">
        <v>1.3263855992420652</v>
      </c>
    </row>
    <row r="86" spans="1:1" x14ac:dyDescent="0.25">
      <c r="A86" s="11">
        <v>1.4427932477276006</v>
      </c>
    </row>
    <row r="87" spans="1:1" x14ac:dyDescent="0.25">
      <c r="A87" s="11">
        <v>1.2070006035003016</v>
      </c>
    </row>
    <row r="88" spans="1:1" x14ac:dyDescent="0.25">
      <c r="A88" s="11">
        <v>1.5586034912718205</v>
      </c>
    </row>
    <row r="89" spans="1:1" x14ac:dyDescent="0.25">
      <c r="A89" s="11">
        <v>0.53567602314120422</v>
      </c>
    </row>
    <row r="90" spans="1:1" x14ac:dyDescent="0.25">
      <c r="A90" s="11">
        <v>0.47997696110586691</v>
      </c>
    </row>
    <row r="91" spans="1:1" x14ac:dyDescent="0.25">
      <c r="A91" s="11">
        <v>0.49264723994383819</v>
      </c>
    </row>
    <row r="92" spans="1:1" x14ac:dyDescent="0.25">
      <c r="A92" s="11">
        <v>0.56216094667903416</v>
      </c>
    </row>
    <row r="93" spans="1:1" x14ac:dyDescent="0.25">
      <c r="A93" s="11">
        <v>0.92157404847479496</v>
      </c>
    </row>
    <row r="94" spans="1:1" x14ac:dyDescent="0.25">
      <c r="A94" s="11">
        <v>1.9860509129992874</v>
      </c>
    </row>
    <row r="95" spans="1:1" x14ac:dyDescent="0.25">
      <c r="A95" s="11">
        <v>1.6318537859007833</v>
      </c>
    </row>
    <row r="96" spans="1:1" x14ac:dyDescent="0.25">
      <c r="A96" s="11">
        <v>0.56451461151986149</v>
      </c>
    </row>
    <row r="97" spans="1:1" x14ac:dyDescent="0.25">
      <c r="A97" s="11">
        <v>0.55914339232296129</v>
      </c>
    </row>
    <row r="98" spans="1:1" x14ac:dyDescent="0.25">
      <c r="A98" s="11">
        <v>0.67006164567140181</v>
      </c>
    </row>
    <row r="99" spans="1:1" x14ac:dyDescent="0.25">
      <c r="A99" s="11">
        <v>0.41443905673670683</v>
      </c>
    </row>
    <row r="100" spans="1:1" x14ac:dyDescent="0.25">
      <c r="A100" s="11">
        <v>0.47422582633850235</v>
      </c>
    </row>
    <row r="101" spans="1:1" x14ac:dyDescent="0.25">
      <c r="A101" s="11">
        <v>0.9818360333824252</v>
      </c>
    </row>
    <row r="102" spans="1:1" x14ac:dyDescent="0.25">
      <c r="A102" s="11">
        <v>1.8129079042784626</v>
      </c>
    </row>
    <row r="103" spans="1:1" x14ac:dyDescent="0.25">
      <c r="A103" s="11">
        <v>0.4061078622482131</v>
      </c>
    </row>
    <row r="104" spans="1:1" x14ac:dyDescent="0.25">
      <c r="A104" s="11">
        <v>1.2340727485885292</v>
      </c>
    </row>
    <row r="105" spans="1:1" x14ac:dyDescent="0.25">
      <c r="A105" s="11">
        <v>1.6870417121063317</v>
      </c>
    </row>
    <row r="106" spans="1:1" x14ac:dyDescent="0.25">
      <c r="A106" s="11">
        <v>0.36415279851425658</v>
      </c>
    </row>
    <row r="107" spans="1:1" x14ac:dyDescent="0.25">
      <c r="A107" s="11">
        <v>0.94822681585435231</v>
      </c>
    </row>
    <row r="108" spans="1:1" x14ac:dyDescent="0.25">
      <c r="A108" s="11">
        <v>0.98042419686917881</v>
      </c>
    </row>
    <row r="109" spans="1:1" x14ac:dyDescent="0.25">
      <c r="A109" s="11">
        <v>0.45858937906998071</v>
      </c>
    </row>
    <row r="110" spans="1:1" x14ac:dyDescent="0.25">
      <c r="A110" s="11">
        <v>0.67141130656640247</v>
      </c>
    </row>
    <row r="111" spans="1:1" x14ac:dyDescent="0.25">
      <c r="A111" s="11">
        <v>0.82457225314368165</v>
      </c>
    </row>
    <row r="112" spans="1:1" x14ac:dyDescent="0.25">
      <c r="A112" s="11">
        <v>2.2573363431151239</v>
      </c>
    </row>
    <row r="113" spans="1:1" x14ac:dyDescent="0.25">
      <c r="A113" s="11">
        <v>0.48334863937358014</v>
      </c>
    </row>
    <row r="114" spans="1:1" x14ac:dyDescent="0.25">
      <c r="A114" s="11">
        <v>0.73185011709601877</v>
      </c>
    </row>
    <row r="115" spans="1:1" x14ac:dyDescent="0.25">
      <c r="A115" s="11">
        <v>0.18905736000302492</v>
      </c>
    </row>
    <row r="116" spans="1:1" x14ac:dyDescent="0.25">
      <c r="A116" s="11">
        <v>1.710278775440397</v>
      </c>
    </row>
    <row r="117" spans="1:1" x14ac:dyDescent="0.25">
      <c r="A117" s="11">
        <v>0.44294826364280654</v>
      </c>
    </row>
    <row r="118" spans="1:1" x14ac:dyDescent="0.25">
      <c r="A118" s="11">
        <v>0.41315485043794414</v>
      </c>
    </row>
    <row r="119" spans="1:1" x14ac:dyDescent="0.25">
      <c r="A119" s="11">
        <v>0.96561047273529854</v>
      </c>
    </row>
    <row r="120" spans="1:1" x14ac:dyDescent="0.25">
      <c r="A120" s="11">
        <v>0.96153846153846156</v>
      </c>
    </row>
    <row r="121" spans="1:1" x14ac:dyDescent="0.25">
      <c r="A121" s="11">
        <v>0.53242466191033966</v>
      </c>
    </row>
    <row r="122" spans="1:1" x14ac:dyDescent="0.25">
      <c r="A122" s="11">
        <v>0.73980912924465481</v>
      </c>
    </row>
    <row r="123" spans="1:1" x14ac:dyDescent="0.25">
      <c r="A123" s="11">
        <v>0.3497114880223815</v>
      </c>
    </row>
    <row r="124" spans="1:1" x14ac:dyDescent="0.25">
      <c r="A124" s="11">
        <v>0.65608187901850157</v>
      </c>
    </row>
    <row r="125" spans="1:1" x14ac:dyDescent="0.25">
      <c r="A125" s="11">
        <v>1.5170670037926675</v>
      </c>
    </row>
    <row r="126" spans="1:1" x14ac:dyDescent="0.25">
      <c r="A126" s="11">
        <v>1.0534077741493733</v>
      </c>
    </row>
    <row r="127" spans="1:1" x14ac:dyDescent="0.25">
      <c r="A127" s="11">
        <v>0.68873685660498651</v>
      </c>
    </row>
    <row r="128" spans="1:1" x14ac:dyDescent="0.25">
      <c r="A128" s="11">
        <v>0.78690588605602774</v>
      </c>
    </row>
    <row r="129" spans="1:1" x14ac:dyDescent="0.25">
      <c r="A129" s="11">
        <v>0.17038097185306345</v>
      </c>
    </row>
    <row r="130" spans="1:1" x14ac:dyDescent="0.25">
      <c r="A130" s="11">
        <v>1.2814762606522714</v>
      </c>
    </row>
    <row r="131" spans="1:1" x14ac:dyDescent="0.25">
      <c r="A131" s="11">
        <v>1.3234265403739627</v>
      </c>
    </row>
    <row r="132" spans="1:1" x14ac:dyDescent="0.25">
      <c r="A132" s="27"/>
    </row>
    <row r="133" spans="1:1" x14ac:dyDescent="0.25">
      <c r="A133" s="27"/>
    </row>
    <row r="134" spans="1:1" x14ac:dyDescent="0.25">
      <c r="A134" s="27"/>
    </row>
    <row r="135" spans="1:1" x14ac:dyDescent="0.25">
      <c r="A135" s="27"/>
    </row>
    <row r="136" spans="1:1" x14ac:dyDescent="0.25">
      <c r="A136" s="27"/>
    </row>
    <row r="137" spans="1:1" x14ac:dyDescent="0.25">
      <c r="A137" s="27"/>
    </row>
    <row r="138" spans="1:1" x14ac:dyDescent="0.25">
      <c r="A138" s="27"/>
    </row>
    <row r="139" spans="1:1" x14ac:dyDescent="0.25">
      <c r="A139" s="27"/>
    </row>
    <row r="140" spans="1:1" x14ac:dyDescent="0.25">
      <c r="A140" s="27"/>
    </row>
    <row r="141" spans="1:1" x14ac:dyDescent="0.25">
      <c r="A141" s="27"/>
    </row>
    <row r="142" spans="1:1" x14ac:dyDescent="0.25">
      <c r="A142" s="29"/>
    </row>
    <row r="143" spans="1:1" x14ac:dyDescent="0.25">
      <c r="A143" s="27"/>
    </row>
    <row r="144" spans="1:1" x14ac:dyDescent="0.25">
      <c r="A144" s="27"/>
    </row>
    <row r="145" spans="1:1" x14ac:dyDescent="0.25">
      <c r="A145" s="27"/>
    </row>
    <row r="146" spans="1:1" x14ac:dyDescent="0.25">
      <c r="A146" s="27"/>
    </row>
    <row r="147" spans="1:1" x14ac:dyDescent="0.25">
      <c r="A147" s="27"/>
    </row>
    <row r="148" spans="1:1" x14ac:dyDescent="0.25">
      <c r="A148" s="10"/>
    </row>
    <row r="149" spans="1:1" x14ac:dyDescent="0.25">
      <c r="A149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Outlires</vt:lpstr>
      <vt:lpstr>Máximo e Mínimo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2023-01-16T21:36:45Z</dcterms:created>
  <dcterms:modified xsi:type="dcterms:W3CDTF">2024-02-25T01:25:13Z</dcterms:modified>
</cp:coreProperties>
</file>