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04\"/>
    </mc:Choice>
  </mc:AlternateContent>
  <xr:revisionPtr revIDLastSave="0" documentId="13_ncr:1_{85915136-3118-4793-BFE2-007A7245383E}" xr6:coauthVersionLast="47" xr6:coauthVersionMax="47" xr10:uidLastSave="{00000000-0000-0000-0000-000000000000}"/>
  <bookViews>
    <workbookView xWindow="-120" yWindow="-120" windowWidth="29040" windowHeight="15840" tabRatio="910" firstSheet="7" activeTab="25" xr2:uid="{00000000-000D-0000-FFFF-FFFF00000000}"/>
  </bookViews>
  <sheets>
    <sheet name="Indica. 01" sheetId="1" r:id="rId1"/>
    <sheet name="Indica. 02" sheetId="2" r:id="rId2"/>
    <sheet name="Indica. 03" sheetId="3" r:id="rId3"/>
    <sheet name="Indica. 04" sheetId="4" r:id="rId4"/>
    <sheet name="Indica. 05" sheetId="5" r:id="rId5"/>
    <sheet name="Indica. 06" sheetId="6" r:id="rId6"/>
    <sheet name="Indica. 07" sheetId="7" r:id="rId7"/>
    <sheet name="Indica. 08" sheetId="8" r:id="rId8"/>
    <sheet name="Indica. 9" sheetId="25" r:id="rId9"/>
    <sheet name="Indica_10" sheetId="19" r:id="rId10"/>
    <sheet name="Indica_11" sheetId="20" r:id="rId11"/>
    <sheet name="Indica_12" sheetId="21" r:id="rId12"/>
    <sheet name="Indica_13" sheetId="22" r:id="rId13"/>
    <sheet name="Indica_14" sheetId="23" r:id="rId14"/>
    <sheet name="Indica_15" sheetId="26" r:id="rId15"/>
    <sheet name="Indica_16" sheetId="27" r:id="rId16"/>
    <sheet name="Indica_17" sheetId="13" r:id="rId17"/>
    <sheet name="Indica_18" sheetId="14" r:id="rId18"/>
    <sheet name="Indica_19" sheetId="15" r:id="rId19"/>
    <sheet name="Indica_20" sheetId="16" r:id="rId20"/>
    <sheet name="Indica_21" sheetId="17" r:id="rId21"/>
    <sheet name="Indica_22" sheetId="18" r:id="rId22"/>
    <sheet name="Indica_23" sheetId="9" r:id="rId23"/>
    <sheet name="Indica_24" sheetId="10" r:id="rId24"/>
    <sheet name="Indica_25" sheetId="11" r:id="rId25"/>
    <sheet name="Indica_26" sheetId="12" r:id="rId26"/>
  </sheets>
  <definedNames>
    <definedName name="_xlnm._FilterDatabase" localSheetId="0" hidden="1">'Indica. 01'!$A$3:$J$160</definedName>
    <definedName name="_xlnm._FilterDatabase" localSheetId="1" hidden="1">'Indica. 02'!$A$3:$J$160</definedName>
    <definedName name="_xlnm._FilterDatabase" localSheetId="6" hidden="1">'Indica. 07'!$A$3:$J$160</definedName>
    <definedName name="_xlnm._FilterDatabase" localSheetId="7" hidden="1">'Indica. 08'!$A$3:$J$160</definedName>
    <definedName name="_xlnm._FilterDatabase" localSheetId="8" hidden="1">'Indica. 9'!$A$3:$J$160</definedName>
    <definedName name="_xlnm._FilterDatabase" localSheetId="22" hidden="1">Indica_23!$A$3:$J$160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9" l="1"/>
  <c r="M18" i="9"/>
  <c r="M17" i="9"/>
  <c r="M19" i="25"/>
  <c r="M18" i="25"/>
  <c r="M17" i="25"/>
  <c r="M19" i="8"/>
  <c r="M18" i="8"/>
  <c r="M17" i="8"/>
  <c r="M17" i="7"/>
  <c r="M19" i="7"/>
  <c r="M18" i="7"/>
  <c r="M19" i="2"/>
  <c r="M18" i="2"/>
  <c r="M17" i="2"/>
  <c r="M17" i="1"/>
  <c r="M19" i="1"/>
  <c r="M18" i="1"/>
  <c r="M20" i="9" l="1"/>
  <c r="M20" i="25"/>
  <c r="M20" i="8"/>
  <c r="M20" i="7"/>
  <c r="M20" i="2"/>
  <c r="M20" i="1"/>
  <c r="M22" i="9" l="1"/>
  <c r="M21" i="9"/>
  <c r="M22" i="25"/>
  <c r="M21" i="25"/>
  <c r="M22" i="8"/>
  <c r="M21" i="8"/>
  <c r="M22" i="7"/>
  <c r="M21" i="7"/>
  <c r="M22" i="2"/>
  <c r="M21" i="2"/>
  <c r="M22" i="1"/>
  <c r="M21" i="1"/>
  <c r="J17" i="8" l="1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7" i="9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7" i="25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7" i="2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tc={DD8C4EEC-140D-400B-9337-63323DF2E244}</author>
    <author>tc={86A5CA87-F101-4E2E-BD6D-5D3E68CF09D2}</author>
    <author>tc={09419B31-90D9-4AD4-BBF3-F68098707080}</author>
    <author>tc={6C12A0A9-232B-4E69-8EA4-0BDD5AD8330F}</author>
  </authors>
  <commentList>
    <comment ref="L4" authorId="0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0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0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tc={4F5EABA8-FDED-4373-AD4B-B897CCA0CEE5}</author>
  </authors>
  <commentList>
    <comment ref="L4" authorId="0" shapeId="0" xr:uid="{00000000-0006-0000-09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tc={D6B08213-6F44-440E-AC0C-E3769B886846}</author>
  </authors>
  <commentList>
    <comment ref="L4" authorId="0" shapeId="0" xr:uid="{00000000-0006-0000-0A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tc={1FED45D2-049A-4B6B-8478-95819975EB5F}</author>
  </authors>
  <commentList>
    <comment ref="L4" authorId="0" shapeId="0" xr:uid="{00000000-0006-0000-0B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tc={B9DDEA1B-3BFE-41F5-88A4-A21C9AAB61C8}</author>
  </authors>
  <commentList>
    <comment ref="L4" authorId="0" shapeId="0" xr:uid="{00000000-0006-0000-0C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tc={E651F164-8FA3-41B0-9F01-BF949F61B924}</author>
  </authors>
  <commentList>
    <comment ref="L4" authorId="0" shapeId="0" xr:uid="{00000000-0006-0000-0D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tc={03DDA233-B325-4DBB-8D20-8E0EBACEDBB8}</author>
  </authors>
  <commentList>
    <comment ref="K4" authorId="0" shapeId="0" xr:uid="{00000000-0006-0000-0E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tc={C5A74A35-000C-4CCD-BBFD-4CEA406038C1}</author>
  </authors>
  <commentList>
    <comment ref="K4" authorId="0" shapeId="0" xr:uid="{00000000-0006-0000-0F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tc={C609C7B5-817A-4187-A5F7-3C5240F601B2}</author>
  </authors>
  <commentList>
    <comment ref="L4" authorId="0" shapeId="0" xr:uid="{00000000-0006-0000-1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tc={A78BA902-DE91-44EA-A268-0E219D92B916}</author>
  </authors>
  <commentList>
    <comment ref="L4" authorId="0" shapeId="0" xr:uid="{00000000-0006-0000-1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tc={B32B6CAE-108C-4854-B5E2-0A804A2FEE1E}</author>
  </authors>
  <commentList>
    <comment ref="L4" authorId="0" shapeId="0" xr:uid="{00000000-0006-0000-12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tc={AED43F29-C124-41CB-AAE0-19430A8A85E8}</author>
    <author>tc={48980199-CDC0-4A96-9546-0C70C58A9A93}</author>
    <author>tc={05FD81D0-DA01-49E4-A3F1-DD921A6B7AE9}</author>
    <author>tc={8BE06A1C-8A76-470B-AC0E-6ACA4DD2662B}</author>
  </authors>
  <commentList>
    <comment ref="L4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1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1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1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tc={09FEB5B6-1491-472E-AC51-182C4934C453}</author>
  </authors>
  <commentList>
    <comment ref="L4" authorId="0" shapeId="0" xr:uid="{00000000-0006-0000-13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tc={924B01E2-A31C-4E19-A018-12E21EE1E55F}</author>
  </authors>
  <commentList>
    <comment ref="L4" authorId="0" shapeId="0" xr:uid="{00000000-0006-0000-14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tc={8C7875EC-12CF-4208-9A75-47E89C8376B3}</author>
  </authors>
  <commentList>
    <comment ref="L4" authorId="0" shapeId="0" xr:uid="{00000000-0006-0000-15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tc={542DDAF7-B694-4697-9EF8-F33614193A90}</author>
    <author>tc={230E90F5-547E-4307-8ACA-DC699DE5CF48}</author>
    <author>tc={57F94E54-A7AC-4A31-BBBC-72FD17B1FD55}</author>
    <author>tc={43F41C1F-DC69-4F9C-80C8-4EB92794310D}</author>
  </authors>
  <commentList>
    <comment ref="L4" authorId="0" shapeId="0" xr:uid="{00000000-0006-0000-16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16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16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16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tc={2BB021D7-3ECB-4CCA-955B-E3A945303D3E}</author>
  </authors>
  <commentList>
    <comment ref="L4" authorId="0" shapeId="0" xr:uid="{00000000-0006-0000-17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tc={0F174036-1156-480C-A8FF-8905E1036454}</author>
  </authors>
  <commentList>
    <comment ref="L4" authorId="0" shapeId="0" xr:uid="{00000000-0006-0000-18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tc={32CEE6AE-8B11-4C8F-8F0E-78345EF611E0}</author>
  </authors>
  <commentList>
    <comment ref="L4" authorId="0" shapeId="0" xr:uid="{00000000-0006-0000-19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tc={9712D104-3E11-458E-A2A5-20CB06D5C592}</author>
  </authors>
  <commentList>
    <comment ref="J4" authorId="0" shapeId="0" xr:uid="{00000000-0006-0000-02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tc={2D3D4ECB-99CB-4D98-984E-2B755FD39BC3}</author>
  </authors>
  <commentList>
    <comment ref="K4" authorId="0" shapeId="0" xr:uid="{00000000-0006-0000-03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tc={89ED3B82-449C-4B22-9B2D-E0E7D1ED4BF6}</author>
  </authors>
  <commentList>
    <comment ref="K4" authorId="0" shapeId="0" xr:uid="{00000000-0006-0000-04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tc={94018EBC-AECF-4F41-A27E-559C904DC790}</author>
  </authors>
  <commentList>
    <comment ref="K4" authorId="0" shapeId="0" xr:uid="{00000000-0006-0000-05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tc={F2272520-61C8-4886-9270-FEBC2FBB34E5}</author>
    <author>tc={0D5E43C1-B888-4CA9-80CC-34B08F5E398F}</author>
    <author>tc={51B751A7-87FD-49EE-82CD-BAE9DBF486B1}</author>
    <author>tc={EBA0486C-7753-4601-8F2C-1EE638FD12AB}</author>
  </authors>
  <commentList>
    <comment ref="L4" authorId="0" shapeId="0" xr:uid="{00000000-0006-0000-06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6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6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6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tc={4F5ECB15-1B7B-42AA-9070-7E282BFAB4A5}</author>
    <author>tc={7D00C337-D3C1-499D-BF96-B33F40DC5148}</author>
    <author>tc={AE0E40E8-B611-42C4-BA78-84064F7F0949}</author>
    <author>tc={2C2212BF-BC2F-4649-84CC-7BAA10D0F2B8}</author>
  </authors>
  <commentList>
    <comment ref="L4" authorId="0" shapeId="0" xr:uid="{00000000-0006-0000-07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7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7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7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tc={88CA27ED-BB45-4F13-ABCE-35B08E0BF0ED}</author>
    <author>tc={A3B83FC3-7C75-49AE-80FA-DF6C621D93D7}</author>
    <author>tc={7B77084A-2876-4F62-B1F8-443A609B6F99}</author>
    <author>tc={2347CA97-955E-4535-9E6B-F90952C2703E}</author>
  </authors>
  <commentList>
    <comment ref="L4" authorId="0" shapeId="0" xr:uid="{00000000-0006-0000-08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8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8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8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<sst xmlns="http://schemas.openxmlformats.org/spreadsheetml/2006/main" count="8208" uniqueCount="231">
  <si>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</si>
  <si>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</si>
  <si>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</si>
  <si>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</si>
  <si>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</si>
  <si>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</si>
  <si>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</si>
  <si>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</si>
  <si>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</si>
  <si>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</si>
  <si>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</si>
  <si>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</si>
  <si>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</si>
  <si>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</si>
  <si>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</si>
  <si>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</si>
  <si>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</si>
  <si>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</si>
  <si>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</si>
  <si>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</si>
  <si>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</si>
  <si>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</si>
  <si>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</si>
  <si>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</si>
  <si>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</si>
  <si>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</si>
  <si>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</si>
  <si>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</si>
  <si>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</si>
  <si>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</si>
  <si>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</si>
  <si>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</si>
  <si>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</si>
  <si>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</si>
  <si>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</si>
  <si>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</si>
  <si>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</si>
  <si>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</si>
  <si>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</si>
  <si>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</si>
  <si>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</si>
  <si>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</si>
  <si>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</si>
  <si>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</si>
  <si>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</si>
  <si>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</si>
  <si>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</si>
  <si>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</si>
  <si>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</si>
  <si>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</si>
  <si>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</si>
  <si>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</si>
  <si>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</si>
  <si>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</si>
  <si>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</si>
  <si>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</si>
  <si>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</si>
  <si>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</si>
  <si>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</si>
  <si>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</si>
  <si>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</si>
  <si>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</si>
  <si>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</si>
  <si>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</si>
  <si>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</si>
  <si>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</si>
  <si>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</si>
  <si>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</si>
  <si>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</si>
  <si>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</si>
  <si>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</si>
  <si>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</si>
  <si>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</si>
  <si>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</si>
  <si>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</si>
  <si>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</si>
  <si>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</si>
  <si>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</si>
  <si>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</si>
  <si>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</si>
  <si>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</si>
  <si>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</si>
  <si>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</si>
  <si>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</si>
  <si>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</si>
  <si>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</si>
  <si>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</si>
  <si>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</si>
  <si>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</si>
  <si>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</si>
  <si>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</si>
  <si>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</si>
  <si>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</si>
  <si>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</si>
  <si>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</si>
  <si>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</si>
  <si>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</si>
  <si>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</si>
  <si>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</si>
  <si>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</si>
  <si>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</si>
  <si>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</si>
  <si>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</si>
  <si>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</si>
  <si>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</si>
  <si>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</si>
  <si>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</si>
  <si>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</si>
  <si>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</si>
  <si>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</si>
  <si>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</si>
  <si>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</si>
  <si>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</si>
  <si>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</si>
  <si>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</si>
  <si>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</si>
  <si>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</si>
  <si>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</si>
  <si>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</si>
  <si>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</si>
  <si>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</si>
  <si>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</si>
  <si>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</si>
  <si>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</si>
  <si>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</si>
  <si>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</si>
  <si>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</si>
  <si>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</si>
  <si>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</si>
  <si>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</si>
  <si>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</si>
  <si>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</si>
  <si>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</si>
  <si>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</si>
  <si>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</si>
  <si>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</si>
  <si>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</si>
  <si>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</si>
  <si>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</si>
  <si>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</si>
  <si>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</si>
  <si>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</si>
  <si>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</si>
  <si>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</si>
  <si>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</si>
  <si>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</si>
  <si>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</si>
  <si>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</si>
  <si>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</si>
  <si>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</si>
  <si>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</si>
  <si>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</si>
  <si>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</si>
  <si>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</si>
  <si>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</si>
  <si>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</si>
  <si>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</si>
  <si>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</si>
  <si>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</si>
  <si>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</si>
  <si>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</si>
  <si>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</si>
  <si>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</si>
  <si>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</si>
  <si>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</si>
  <si>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</si>
  <si>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</si>
  <si>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</si>
  <si>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</si>
  <si>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</si>
  <si>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</si>
  <si>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</si>
  <si>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</si>
  <si>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Índice de Desenvolvimento da Educação Básica - Ensino Fundamental I</t>
  </si>
  <si>
    <t>-</t>
  </si>
  <si>
    <t>Obs.: os resultados das RI's correspondem a média dos municípios que as compõe.</t>
  </si>
  <si>
    <t>Fonte: https://fapespa.pa.gov.br/sistemas/anuario2022/</t>
  </si>
  <si>
    <t>Índice de Desenvolvimento da Educação Básica - Ensino Fundamental II</t>
  </si>
  <si>
    <t>Índice de Desenvolvimento da Educação Básica – Ensino Médio</t>
  </si>
  <si>
    <t>Fonte: https://www.gov.br/inep/pt-br/areas-de-atuacao/pesquisas-estatisticas-e-indicadores/ideb/resultados</t>
  </si>
  <si>
    <t>Obs. 01: os resultados das RI's correspondem a média dos municípios que as compõe.</t>
  </si>
  <si>
    <t>Taxa de aprovação no Ensino Fundamental I da rede Pública</t>
  </si>
  <si>
    <t>Obs. 02: os resultados considerou apenas a Rede Pública</t>
  </si>
  <si>
    <t>Fonte: https://www.gov.br/inep/pt-br/acesso-a-informacao/dados-abertos/indicadores-educacionais/taxas-de-rendimento</t>
  </si>
  <si>
    <t>Taxa de aprovação no Ensino Fundamental II da rede Pública</t>
  </si>
  <si>
    <t>Taxa de adequação da formação docente – Ensino Infantil</t>
  </si>
  <si>
    <t>Fonte: https://www.gov.br/inep/pt-br/acesso-a-informacao/dados-abertos/indicadores-educacionais/adequacao-da-formacao-docente</t>
  </si>
  <si>
    <t>Taxa de adequação da formação docente – Fundamental I</t>
  </si>
  <si>
    <t>Taxa de adequação da formação docente – Fundamental II</t>
  </si>
  <si>
    <t>Taxa de adequação da formação docente – Ensino Médio</t>
  </si>
  <si>
    <t>Percentual de escolas com acesso à eletricidade</t>
  </si>
  <si>
    <t>Fonte: https://www.gov.br/inep/pt-br/areas-de-atuacao/pesquisas-estatisticas-e-indicadores/censo-escolar/resultados</t>
  </si>
  <si>
    <t>Obs.01: deve-se baixar o arquivo "Microdados da Educação Básica.zip".</t>
  </si>
  <si>
    <t xml:space="preserve">Percentual de escolas com acesso à Internet </t>
  </si>
  <si>
    <t>Obs.02: para trabalhar melhor, deve-se extraí o arquivo csv do zip e fazer imediatamente os seguintes filtros: UF (só PA), Tipo de Dependência Administ. (só Federal, Estadual e Municipal) e Situação de Funcionamento (só em atividade). Depois desses filtros, copiar tudo para uma outra planilha no mesmo arquivo cvs, e deletar depois a planilha com os dados brutos nacionais. Depois salva-se (Ctrl+b) a base csv só com dados do Pará.</t>
  </si>
  <si>
    <t>Percentual de escolas com laboratório de informática</t>
  </si>
  <si>
    <t>Percentual de escolas com banheiro acessível a PNE</t>
  </si>
  <si>
    <t>Percentual de escolas com acesso à água pela rede pública</t>
  </si>
  <si>
    <t>Percentual de escola com banheiro adequado a educação infantil</t>
  </si>
  <si>
    <t>Fonte: https://www.gov.br/inep/pt-br/acesso-a-informacao/dados-abertos/microdados/censo-da-educacao-superior</t>
  </si>
  <si>
    <t>Obs.01: deve-se baixar o arquivo "Microdados do Censo da Educação Superior.zip".</t>
  </si>
  <si>
    <t>Obs.02: para trabalhar melhor, deve-se extraí o arquivo csv do zip e fazer imediatamente os seguintes filtros: UF (só PA). Depois desses filtros, copiar tudo para outro arquivo excel e descartar o arquivo anterior, e fazer em seguida a seleção das seguintes colunas nessa nova base: Municipio, Cod IBGE, TIPO_REDE (pública ou privada)e QD_MAT (quantidade de matrícula). Feita a seleção, deve-se copiar essa colunas para outro arquivo excel e descatar o anterior.</t>
  </si>
  <si>
    <t>Oferta de vagas no ensino superior por mil habitantes</t>
  </si>
  <si>
    <t>Percentual de oferta de vagas no ensino superior da rede pública</t>
  </si>
  <si>
    <t>Percentual de estudantes jovens e adultos que estudam em escolas públicas com laboratório de informática</t>
  </si>
  <si>
    <t>Fonte: https://www.gov.br/inep/pt-br/acesso-a-informacao/dados-abertos/microdados/censo-escolar</t>
  </si>
  <si>
    <t>Obs.01: deve-se baixar o arquivo "Microdados do Censo Escolar da Educação Básica.zip".</t>
  </si>
  <si>
    <t>Obs.02: para trabalhar melhor, deve-se extraí o arquivo csv do zip e fazer imediatamente os seguintes filtros: UF (só PA), Tipo de Dependência Administ. (só Federal, Estadual e Municipal) e Situação de Funcionamento (só em atividade). Depois desses filtros, copiar tudo para uma outra planilha no mesmo arquivo cvs, e deletar depois a planilha com os dados brutos nacionais. Depois seleciona-se somente as colunas: IN_LABORATORIO_INFORMATICA, QT_MAT_BAS_15_17 e QT_MAT_BAS_18_MAIS.</t>
  </si>
  <si>
    <t>Percentual de estudantes com proficiência em Português - Fundamental I</t>
  </si>
  <si>
    <t>Percentual de estudantes com proficiência em Português - Fundamental II</t>
  </si>
  <si>
    <t>Percentual de estudantes com proficiência em Matemática - Fundamental I</t>
  </si>
  <si>
    <t>Percentual de estudantes com proficiência em Matemática - Fundamental II</t>
  </si>
  <si>
    <t>Percentual de estudantes com proficiência em Português - Médio</t>
  </si>
  <si>
    <t>Percentual de estudantes com proficiência em Matemática - Médio</t>
  </si>
  <si>
    <t>Fonte: https://www.gov.br/inep/pt-br/areas-de-atuacao/avaliacao-e-exames-educacionais/saeb/resultados</t>
  </si>
  <si>
    <t>Obs.01: via de regra deve-se baixar o arquivo "Planilhas de Resultados (Brasil, estados e municípios) - Saeb.xls".</t>
  </si>
  <si>
    <t>Obs.02: Ao baixar o arquivo, todos os valores de nível de proficiencia ( de 0 a 10) estão em (%) e o somatório de todos os niveis de "lingua portuguesa ou matematica" perfazem 100%. Para este indicador deve-se somar apenas os percentuais do nível 4 em diante, para ficar coerente com as orientações do glossário.</t>
  </si>
  <si>
    <t>Obs.03: o valores das RI's correspondem a média artimética dos percentuais dos municipios que as compõe.</t>
  </si>
  <si>
    <t>Obs.02: Ao baixar o arquivo, todos os valores de nível de proficiencia ( de 0 a 10) estão em (%) e o somatório de todos os niveis de "lingua portuguesa ou matematica" perfazem 100%. Para este indicador deve-se somar apenas os percentuais do nível 5 em diante, para ficar coerente com as orientações do glossário.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</si>
  <si>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</si>
  <si>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</si>
  <si>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</si>
  <si>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</si>
  <si>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</si>
  <si>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</si>
  <si>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</si>
  <si>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</si>
  <si>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</si>
  <si>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Taxa de aprovação no Ensino Médio da Rede Pública</t>
  </si>
  <si>
    <t>Oferta de vagas no ensino público formal por mil habitantes</t>
  </si>
  <si>
    <t>Obs.02: para trabalhar melhor, deve-se extraí o arquivo csv "MICRODADOS_CADASTRO_CURSOS_2022" do zip, e fazer imediatamente os seguintes filtros: UF (só PA). Depois desses filtros, copiar tudo para outro arquivo excel e descartar o arquivo anterior, e fazer em seguida a seleção das seguintes colunas nessa nova base: Municipio, Cod IBGE, TIPO_REDE (pública ou privada)e QD_MAT (quantidade de matrícula). Feita a seleção, deve-se copiar essa colunas para outro arquivo excel e descatar o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</si>
</sst>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_ ;\-0.0\ "/>
    <numFmt numFmtId="168" formatCode="0_ ;\-0\ 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rgb="FF0000FF"/>
      <name val="Arial Narrow"/>
      <family val="2"/>
    </font>
    <font>
      <sz val="10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4" fontId="1" fillId="0" borderId="0" xfId="0" applyNumberFormat="1" applyFont="1"/>
    <xf numFmtId="165" fontId="1" fillId="0" borderId="0" xfId="1" applyNumberFormat="1" applyFont="1"/>
    <xf numFmtId="165" fontId="1" fillId="0" borderId="0" xfId="0" applyNumberFormat="1" applyFont="1"/>
    <xf numFmtId="0" fontId="1" fillId="0" borderId="1" xfId="0" applyFont="1" applyBorder="1" applyAlignment="1">
      <alignment vertic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1" fillId="0" borderId="0" xfId="1" applyNumberFormat="1" applyFont="1"/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167" fontId="1" fillId="0" borderId="0" xfId="1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166" fontId="6" fillId="0" borderId="0" xfId="1" applyNumberFormat="1" applyFont="1"/>
    <xf numFmtId="166" fontId="6" fillId="0" borderId="0" xfId="0" applyNumberFormat="1" applyFont="1"/>
    <xf numFmtId="0" fontId="6" fillId="0" borderId="0" xfId="0" applyFont="1" applyAlignment="1">
      <alignment horizontal="center"/>
    </xf>
    <xf numFmtId="1" fontId="6" fillId="0" borderId="0" xfId="0" applyNumberFormat="1" applyFont="1"/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center"/>
    </xf>
    <xf numFmtId="164" fontId="6" fillId="0" borderId="0" xfId="0" applyNumberFormat="1" applyFont="1"/>
    <xf numFmtId="166" fontId="6" fillId="0" borderId="0" xfId="0" applyNumberFormat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6" fillId="0" borderId="0" xfId="0" applyNumberFormat="1" applyFont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AEDDF2A4-185C-4DE7-945E-B441230BCD2E}" userId="948a825891ae51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DD8C4EEC-140D-400B-9337-63323DF2E244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86A5CA87-F101-4E2E-BD6D-5D3E68CF09D2}">
    <text>Amplitude Interquartil (IQR):
IQR = Q3 - Q1</text>
  </threadedComment>
  <threadedComment ref="L21" dT="2023-01-05T22:09:41.02" personId="{AEDDF2A4-185C-4DE7-945E-B441230BCD2E}" id="{09419B31-90D9-4AD4-BBF3-F68098707080}">
    <text>L. sup. = Média + 1,5 x IQR</text>
  </threadedComment>
  <threadedComment ref="L22" dT="2023-01-05T22:10:27.72" personId="{AEDDF2A4-185C-4DE7-945E-B441230BCD2E}" id="{6C12A0A9-232B-4E69-8EA4-0BDD5AD8330F}">
    <text>L. inf. = Média - 1,5 x IQR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4F5EABA8-FDED-4373-AD4B-B897CCA0CEE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D6B08213-6F44-440E-AC0C-E3769B886846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1FED45D2-049A-4B6B-8478-95819975EB5F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B9DDEA1B-3BFE-41F5-88A4-A21C9AAB61C8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E651F164-8FA3-41B0-9F01-BF949F61B924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K4" dT="2023-01-05T23:17:14.17" personId="{AEDDF2A4-185C-4DE7-945E-B441230BCD2E}" id="{03DDA233-B325-4DBB-8D20-8E0EBACEDBB8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K4" dT="2023-01-05T23:17:14.17" personId="{AEDDF2A4-185C-4DE7-945E-B441230BCD2E}" id="{C5A74A35-000C-4CCD-BBFD-4CEA406038C1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C609C7B5-817A-4187-A5F7-3C5240F601B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A78BA902-DE91-44EA-A268-0E219D92B916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B32B6CAE-108C-4854-B5E2-0A804A2FEE1E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AED43F29-C124-41CB-AAE0-19430A8A85E8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48980199-CDC0-4A96-9546-0C70C58A9A93}">
    <text>Amplitude Interquartil (IQR):
IQR = Q3 - Q1</text>
  </threadedComment>
  <threadedComment ref="L21" dT="2023-01-05T22:09:41.02" personId="{AEDDF2A4-185C-4DE7-945E-B441230BCD2E}" id="{05FD81D0-DA01-49E4-A3F1-DD921A6B7AE9}">
    <text>L. sup. = Média + 1,5 x IQR</text>
  </threadedComment>
  <threadedComment ref="L22" dT="2023-01-05T22:10:27.72" personId="{AEDDF2A4-185C-4DE7-945E-B441230BCD2E}" id="{8BE06A1C-8A76-470B-AC0E-6ACA4DD2662B}">
    <text>L. inf. = Média - 1,5 x IQR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09FEB5B6-1491-472E-AC51-182C4934C453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924B01E2-A31C-4E19-A018-12E21EE1E55F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8C7875EC-12CF-4208-9A75-47E89C8376B3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542DDAF7-B694-4697-9EF8-F33614193A90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230E90F5-547E-4307-8ACA-DC699DE5CF48}">
    <text>Amplitude Interquartil (IQR):
IQR = Q3 - Q1</text>
  </threadedComment>
  <threadedComment ref="L21" dT="2023-01-05T22:09:41.02" personId="{AEDDF2A4-185C-4DE7-945E-B441230BCD2E}" id="{57F94E54-A7AC-4A31-BBBC-72FD17B1FD55}">
    <text>L. sup. = Média + 1,5 x IQR</text>
  </threadedComment>
  <threadedComment ref="L22" dT="2023-01-05T22:10:27.72" personId="{AEDDF2A4-185C-4DE7-945E-B441230BCD2E}" id="{43F41C1F-DC69-4F9C-80C8-4EB92794310D}">
    <text>L. inf. = Média - 1,5 x IQR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2BB021D7-3ECB-4CCA-955B-E3A945303D3E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0F174036-1156-480C-A8FF-8905E1036454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32CEE6AE-8B11-4C8F-8F0E-78345EF611E0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4" dT="2023-01-05T23:17:14.17" personId="{AEDDF2A4-185C-4DE7-945E-B441230BCD2E}" id="{9712D104-3E11-458E-A2A5-20CB06D5C59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4" dT="2023-01-05T23:17:14.17" personId="{AEDDF2A4-185C-4DE7-945E-B441230BCD2E}" id="{2D3D4ECB-99CB-4D98-984E-2B755FD39BC3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4" dT="2023-01-05T23:17:14.17" personId="{AEDDF2A4-185C-4DE7-945E-B441230BCD2E}" id="{89ED3B82-449C-4B22-9B2D-E0E7D1ED4BF6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4" dT="2023-01-05T23:17:14.17" personId="{AEDDF2A4-185C-4DE7-945E-B441230BCD2E}" id="{94018EBC-AECF-4F41-A27E-559C904DC790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F2272520-61C8-4886-9270-FEBC2FBB34E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0D5E43C1-B888-4CA9-80CC-34B08F5E398F}">
    <text>Amplitude Interquartil (IQR):
IQR = Q3 - Q1</text>
  </threadedComment>
  <threadedComment ref="L21" dT="2023-01-05T22:09:41.02" personId="{AEDDF2A4-185C-4DE7-945E-B441230BCD2E}" id="{51B751A7-87FD-49EE-82CD-BAE9DBF486B1}">
    <text>L. sup. = Média + 1,5 x IQR</text>
  </threadedComment>
  <threadedComment ref="L22" dT="2023-01-05T22:10:27.72" personId="{AEDDF2A4-185C-4DE7-945E-B441230BCD2E}" id="{EBA0486C-7753-4601-8F2C-1EE638FD12AB}">
    <text>L. inf. = Média - 1,5 x IQR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4F5ECB15-1B7B-42AA-9070-7E282BFAB4A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7D00C337-D3C1-499D-BF96-B33F40DC5148}">
    <text>Amplitude Interquartil (IQR):
IQR = Q3 - Q1</text>
  </threadedComment>
  <threadedComment ref="L21" dT="2023-01-05T22:09:41.02" personId="{AEDDF2A4-185C-4DE7-945E-B441230BCD2E}" id="{AE0E40E8-B611-42C4-BA78-84064F7F0949}">
    <text>L. sup. = Média + 1,5 x IQR</text>
  </threadedComment>
  <threadedComment ref="L22" dT="2023-01-05T22:10:27.72" personId="{AEDDF2A4-185C-4DE7-945E-B441230BCD2E}" id="{2C2212BF-BC2F-4649-84CC-7BAA10D0F2B8}">
    <text>L. inf. = Média - 1,5 x IQR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88CA27ED-BB45-4F13-ABCE-35B08E0BF0ED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A3B83FC3-7C75-49AE-80FA-DF6C621D93D7}">
    <text>Amplitude Interquartil (IQR):
IQR = Q3 - Q1</text>
  </threadedComment>
  <threadedComment ref="L21" dT="2023-01-05T22:09:41.02" personId="{AEDDF2A4-185C-4DE7-945E-B441230BCD2E}" id="{7B77084A-2876-4F62-B1F8-443A609B6F99}">
    <text>L. sup. = Média + 1,5 x IQR</text>
  </threadedComment>
  <threadedComment ref="L22" dT="2023-01-05T22:10:27.72" personId="{AEDDF2A4-185C-4DE7-945E-B441230BCD2E}" id="{2347CA97-955E-4535-9E6B-F90952C2703E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workbookViewId="0">
      <selection activeCell="Q32" sqref="A1:XFD1048576"/>
    </sheetView>
  </sheetViews>
  <sheetFormatPr defaultRowHeight="12.75" x14ac:dyDescent="0.2"/>
  <cols>
    <col min="1" max="2" width="13.140625" style="29" bestFit="1" customWidth="1"/>
    <col min="3" max="3" width="12.28515625" style="29" bestFit="1" customWidth="1"/>
    <col min="4" max="4" width="19.85546875" style="29" bestFit="1" customWidth="1"/>
    <col min="5" max="8" width="9.85546875" style="29" bestFit="1" customWidth="1"/>
    <col min="9" max="9" width="9.140625" style="29"/>
    <col min="10" max="10" width="11.42578125" style="29" customWidth="1"/>
    <col min="11" max="11" width="12.42578125" style="29" bestFit="1" customWidth="1"/>
    <col min="12" max="16384" width="9.140625" style="29"/>
  </cols>
  <sheetData>
    <row r="1" spans="1:14" x14ac:dyDescent="0.2">
      <c r="A1" s="28" t="s">
        <v>173</v>
      </c>
      <c r="N1" s="29" t="s">
        <v>176</v>
      </c>
    </row>
    <row r="2" spans="1:14" x14ac:dyDescent="0.2">
      <c r="N2" s="30" t="s">
        <v>175</v>
      </c>
    </row>
    <row r="3" spans="1:14" x14ac:dyDescent="0.2">
      <c r="A3" s="21" t="s">
        <v>0</v>
      </c>
      <c r="B3" s="21" t="s">
        <v>1</v>
      </c>
      <c r="C3" s="21" t="s">
        <v>2</v>
      </c>
      <c r="D3" s="21" t="s">
        <v>3</v>
      </c>
      <c r="E3" s="21">
        <v>2013</v>
      </c>
      <c r="F3" s="21">
        <v>2015</v>
      </c>
      <c r="G3" s="21">
        <v>2017</v>
      </c>
      <c r="H3" s="21">
        <v>2019</v>
      </c>
      <c r="I3" s="21">
        <v>2021</v>
      </c>
      <c r="J3" s="21" t="s">
        <v>219</v>
      </c>
    </row>
    <row r="4" spans="1:14" x14ac:dyDescent="0.2">
      <c r="A4" s="21"/>
      <c r="B4" s="21"/>
      <c r="C4" s="21"/>
      <c r="D4" s="31" t="s">
        <v>4</v>
      </c>
      <c r="E4" s="32">
        <v>3.8</v>
      </c>
      <c r="F4" s="32">
        <v>4.3</v>
      </c>
      <c r="G4" s="32">
        <v>4.5</v>
      </c>
      <c r="H4" s="32">
        <v>4.7</v>
      </c>
      <c r="I4" s="33">
        <v>5</v>
      </c>
      <c r="L4" s="34" t="s">
        <v>220</v>
      </c>
      <c r="M4" s="35">
        <v>6</v>
      </c>
    </row>
    <row r="5" spans="1:14" x14ac:dyDescent="0.2">
      <c r="A5" s="21"/>
      <c r="B5" s="21"/>
      <c r="C5" s="21"/>
      <c r="D5" s="31" t="s">
        <v>5</v>
      </c>
      <c r="E5" s="32">
        <v>3.746666666666667</v>
      </c>
      <c r="F5" s="32">
        <v>4.0733333333333341</v>
      </c>
      <c r="G5" s="32">
        <v>4.1666666666666661</v>
      </c>
      <c r="H5" s="32">
        <v>4.0933333333333328</v>
      </c>
      <c r="I5" s="33">
        <v>3.0133333333333332</v>
      </c>
    </row>
    <row r="6" spans="1:14" x14ac:dyDescent="0.2">
      <c r="A6" s="21"/>
      <c r="B6" s="21"/>
      <c r="C6" s="21"/>
      <c r="D6" s="31" t="s">
        <v>6</v>
      </c>
      <c r="E6" s="32">
        <v>3.8769230769230769</v>
      </c>
      <c r="F6" s="32">
        <v>4.338461538461539</v>
      </c>
      <c r="G6" s="32">
        <v>4.4999999999999991</v>
      </c>
      <c r="H6" s="32">
        <v>4.6692307692307704</v>
      </c>
      <c r="I6" s="33">
        <v>4.6538461538461533</v>
      </c>
    </row>
    <row r="7" spans="1:14" x14ac:dyDescent="0.2">
      <c r="A7" s="21"/>
      <c r="B7" s="21"/>
      <c r="C7" s="21"/>
      <c r="D7" s="31" t="s">
        <v>7</v>
      </c>
      <c r="E7" s="32">
        <v>3.9416666666666669</v>
      </c>
      <c r="F7" s="32">
        <v>4.45</v>
      </c>
      <c r="G7" s="32">
        <v>4.5083333333333337</v>
      </c>
      <c r="H7" s="32">
        <v>4.6916666666666664</v>
      </c>
      <c r="I7" s="33">
        <v>3.9833333333333329</v>
      </c>
    </row>
    <row r="8" spans="1:14" x14ac:dyDescent="0.2">
      <c r="A8" s="21"/>
      <c r="B8" s="21"/>
      <c r="C8" s="21"/>
      <c r="D8" s="31" t="s">
        <v>8</v>
      </c>
      <c r="E8" s="32">
        <v>3.9400000000000004</v>
      </c>
      <c r="F8" s="32">
        <v>4.68</v>
      </c>
      <c r="G8" s="32">
        <v>5.16</v>
      </c>
      <c r="H8" s="32">
        <v>5.3400000000000007</v>
      </c>
      <c r="I8" s="33">
        <v>5.3600000000000012</v>
      </c>
    </row>
    <row r="9" spans="1:14" x14ac:dyDescent="0.2">
      <c r="A9" s="21"/>
      <c r="B9" s="21"/>
      <c r="C9" s="21"/>
      <c r="D9" s="31" t="s">
        <v>9</v>
      </c>
      <c r="E9" s="32">
        <v>3.4888888888888885</v>
      </c>
      <c r="F9" s="32">
        <v>3.8611111111111112</v>
      </c>
      <c r="G9" s="32">
        <v>4.1111111111111107</v>
      </c>
      <c r="H9" s="32">
        <v>4.2833333333333341</v>
      </c>
      <c r="I9" s="33">
        <v>4.1888888888888891</v>
      </c>
    </row>
    <row r="10" spans="1:14" x14ac:dyDescent="0.2">
      <c r="A10" s="21"/>
      <c r="B10" s="21"/>
      <c r="C10" s="21"/>
      <c r="D10" s="31" t="s">
        <v>10</v>
      </c>
      <c r="E10" s="32">
        <v>3.8571428571428572</v>
      </c>
      <c r="F10" s="32">
        <v>4.128571428571429</v>
      </c>
      <c r="G10" s="32">
        <v>4.2571428571428571</v>
      </c>
      <c r="H10" s="32">
        <v>4.371428571428571</v>
      </c>
      <c r="I10" s="33">
        <v>4.3714285714285719</v>
      </c>
    </row>
    <row r="11" spans="1:14" x14ac:dyDescent="0.2">
      <c r="A11" s="21"/>
      <c r="B11" s="21"/>
      <c r="C11" s="21"/>
      <c r="D11" s="31" t="s">
        <v>11</v>
      </c>
      <c r="E11" s="32">
        <v>3.1411764705882352</v>
      </c>
      <c r="F11" s="32">
        <v>3.6764705882352944</v>
      </c>
      <c r="G11" s="32">
        <v>3.6117647058823539</v>
      </c>
      <c r="H11" s="32">
        <v>3.547058823529412</v>
      </c>
      <c r="I11" s="33">
        <v>3.2823529411764709</v>
      </c>
    </row>
    <row r="12" spans="1:14" x14ac:dyDescent="0.2">
      <c r="A12" s="21"/>
      <c r="B12" s="21"/>
      <c r="C12" s="21"/>
      <c r="D12" s="31" t="s">
        <v>12</v>
      </c>
      <c r="E12" s="32">
        <v>3.3466666666666671</v>
      </c>
      <c r="F12" s="32">
        <v>3.8666666666666663</v>
      </c>
      <c r="G12" s="32">
        <v>4.08</v>
      </c>
      <c r="H12" s="32">
        <v>4.4266666666666659</v>
      </c>
      <c r="I12" s="33">
        <v>4.3600000000000003</v>
      </c>
    </row>
    <row r="13" spans="1:14" x14ac:dyDescent="0.2">
      <c r="A13" s="21"/>
      <c r="B13" s="21"/>
      <c r="C13" s="21"/>
      <c r="D13" s="31" t="s">
        <v>13</v>
      </c>
      <c r="E13" s="32">
        <v>3.7625000000000002</v>
      </c>
      <c r="F13" s="32">
        <v>4.4125000000000005</v>
      </c>
      <c r="G13" s="32">
        <v>4.5375000000000005</v>
      </c>
      <c r="H13" s="32">
        <v>4.7312499999999993</v>
      </c>
      <c r="I13" s="33">
        <v>4.7249999999999996</v>
      </c>
    </row>
    <row r="14" spans="1:14" x14ac:dyDescent="0.2">
      <c r="A14" s="21"/>
      <c r="B14" s="21"/>
      <c r="C14" s="21"/>
      <c r="D14" s="31" t="s">
        <v>14</v>
      </c>
      <c r="E14" s="32">
        <v>3.9666666666666672</v>
      </c>
      <c r="F14" s="32">
        <v>4.4333333333333336</v>
      </c>
      <c r="G14" s="32">
        <v>4.45</v>
      </c>
      <c r="H14" s="32">
        <v>4.583333333333333</v>
      </c>
      <c r="I14" s="33">
        <v>3.15</v>
      </c>
    </row>
    <row r="15" spans="1:14" x14ac:dyDescent="0.2">
      <c r="A15" s="21"/>
      <c r="B15" s="21"/>
      <c r="C15" s="21"/>
      <c r="D15" s="31" t="s">
        <v>15</v>
      </c>
      <c r="E15" s="32">
        <v>3.53</v>
      </c>
      <c r="F15" s="32">
        <v>3.8699999999999997</v>
      </c>
      <c r="G15" s="32">
        <v>4.0600000000000005</v>
      </c>
      <c r="H15" s="32">
        <v>3.7600000000000002</v>
      </c>
      <c r="I15" s="33">
        <v>3.9200000000000004</v>
      </c>
      <c r="L15" s="30" t="s">
        <v>221</v>
      </c>
    </row>
    <row r="16" spans="1:14" x14ac:dyDescent="0.2">
      <c r="A16" s="21"/>
      <c r="B16" s="21"/>
      <c r="C16" s="21"/>
      <c r="D16" s="31" t="s">
        <v>16</v>
      </c>
      <c r="E16" s="32">
        <v>3.9299999999999997</v>
      </c>
      <c r="F16" s="32">
        <v>4.33</v>
      </c>
      <c r="G16" s="32">
        <v>4.4799999999999995</v>
      </c>
      <c r="H16" s="32">
        <v>4.6900000000000004</v>
      </c>
      <c r="I16" s="33">
        <v>4.72</v>
      </c>
    </row>
    <row r="17" spans="1:13" x14ac:dyDescent="0.2">
      <c r="A17" s="34">
        <v>1500107</v>
      </c>
      <c r="B17" s="34">
        <v>150010</v>
      </c>
      <c r="C17" s="29" t="s">
        <v>17</v>
      </c>
      <c r="D17" s="36" t="s">
        <v>18</v>
      </c>
      <c r="E17" s="33">
        <v>3.746666666666667</v>
      </c>
      <c r="F17" s="37">
        <v>4.0733333333333341</v>
      </c>
      <c r="G17" s="33">
        <v>4.1666666666666661</v>
      </c>
      <c r="H17" s="33">
        <v>4.0933333333333328</v>
      </c>
      <c r="I17" s="33">
        <v>3.0133333333333332</v>
      </c>
      <c r="J17" s="34" t="str">
        <f>IF(AND(I17&lt;$M$21,I17&gt;$M$22),"Normal","Outliers")</f>
        <v>Outliers</v>
      </c>
      <c r="L17" s="29" t="s">
        <v>222</v>
      </c>
      <c r="M17" s="38">
        <f>AVERAGE(I17:I160)</f>
        <v>4.5358773893178777</v>
      </c>
    </row>
    <row r="18" spans="1:13" x14ac:dyDescent="0.2">
      <c r="A18" s="34">
        <v>1500131</v>
      </c>
      <c r="B18" s="34">
        <v>150013</v>
      </c>
      <c r="C18" s="29" t="s">
        <v>19</v>
      </c>
      <c r="D18" s="36" t="s">
        <v>20</v>
      </c>
      <c r="E18" s="33">
        <v>3.8769230769230769</v>
      </c>
      <c r="F18" s="37">
        <v>4.338461538461539</v>
      </c>
      <c r="G18" s="33">
        <v>4.4999999999999991</v>
      </c>
      <c r="H18" s="33">
        <v>4.6692307692307704</v>
      </c>
      <c r="I18" s="33">
        <v>4.6538461538461533</v>
      </c>
      <c r="J18" s="34" t="str">
        <f t="shared" ref="J18:J81" si="0">IF(AND(I18&lt;$M$21,I18&gt;$M$22),"Normal","Outliers")</f>
        <v>Normal</v>
      </c>
      <c r="L18" s="29" t="s">
        <v>223</v>
      </c>
      <c r="M18" s="38">
        <f>_xlfn.QUARTILE.EXC(I17:I160,1)</f>
        <v>4.2</v>
      </c>
    </row>
    <row r="19" spans="1:13" x14ac:dyDescent="0.2">
      <c r="A19" s="34">
        <v>1500206</v>
      </c>
      <c r="B19" s="34">
        <v>150020</v>
      </c>
      <c r="C19" s="29" t="s">
        <v>17</v>
      </c>
      <c r="D19" s="36" t="s">
        <v>21</v>
      </c>
      <c r="E19" s="33">
        <v>3.9416666666666669</v>
      </c>
      <c r="F19" s="37">
        <v>4.45</v>
      </c>
      <c r="G19" s="33">
        <v>4.5083333333333337</v>
      </c>
      <c r="H19" s="33">
        <v>4.6916666666666664</v>
      </c>
      <c r="I19" s="33">
        <v>3.9833333333333329</v>
      </c>
      <c r="J19" s="34" t="str">
        <f t="shared" si="0"/>
        <v>Normal</v>
      </c>
      <c r="L19" s="29" t="s">
        <v>224</v>
      </c>
      <c r="M19" s="38">
        <f>_xlfn.QUARTILE.EXC(I17:I160,3)</f>
        <v>4.9000000000000004</v>
      </c>
    </row>
    <row r="20" spans="1:13" x14ac:dyDescent="0.2">
      <c r="A20" s="34">
        <v>1500305</v>
      </c>
      <c r="B20" s="34">
        <v>150030</v>
      </c>
      <c r="C20" s="29" t="s">
        <v>22</v>
      </c>
      <c r="D20" s="36" t="s">
        <v>23</v>
      </c>
      <c r="E20" s="33">
        <v>3.9400000000000004</v>
      </c>
      <c r="F20" s="37">
        <v>4.68</v>
      </c>
      <c r="G20" s="33">
        <v>5.16</v>
      </c>
      <c r="H20" s="33">
        <v>5.3400000000000007</v>
      </c>
      <c r="I20" s="33">
        <v>5.3600000000000012</v>
      </c>
      <c r="J20" s="34" t="str">
        <f t="shared" si="0"/>
        <v>Normal</v>
      </c>
      <c r="L20" s="29" t="s">
        <v>225</v>
      </c>
      <c r="M20" s="38">
        <f>M19-M18</f>
        <v>0.70000000000000018</v>
      </c>
    </row>
    <row r="21" spans="1:13" x14ac:dyDescent="0.2">
      <c r="A21" s="34">
        <v>1500347</v>
      </c>
      <c r="B21" s="34">
        <v>150034</v>
      </c>
      <c r="C21" s="29" t="s">
        <v>24</v>
      </c>
      <c r="D21" s="36" t="s">
        <v>25</v>
      </c>
      <c r="E21" s="33">
        <v>3.4888888888888885</v>
      </c>
      <c r="F21" s="37">
        <v>3.8611111111111112</v>
      </c>
      <c r="G21" s="33">
        <v>4.1111111111111107</v>
      </c>
      <c r="H21" s="33">
        <v>4.2833333333333341</v>
      </c>
      <c r="I21" s="33">
        <v>4.1888888888888891</v>
      </c>
      <c r="J21" s="34" t="str">
        <f t="shared" si="0"/>
        <v>Normal</v>
      </c>
      <c r="L21" s="29" t="s">
        <v>226</v>
      </c>
      <c r="M21" s="38">
        <f>M17+1.5*M20</f>
        <v>5.5858773893178775</v>
      </c>
    </row>
    <row r="22" spans="1:13" x14ac:dyDescent="0.2">
      <c r="A22" s="34">
        <v>1500404</v>
      </c>
      <c r="B22" s="34">
        <v>150040</v>
      </c>
      <c r="C22" s="29" t="s">
        <v>26</v>
      </c>
      <c r="D22" s="36" t="s">
        <v>27</v>
      </c>
      <c r="E22" s="33">
        <v>3.8571428571428572</v>
      </c>
      <c r="F22" s="37">
        <v>4.128571428571429</v>
      </c>
      <c r="G22" s="33">
        <v>4.2571428571428571</v>
      </c>
      <c r="H22" s="33">
        <v>4.371428571428571</v>
      </c>
      <c r="I22" s="33">
        <v>4.3714285714285719</v>
      </c>
      <c r="J22" s="34" t="str">
        <f t="shared" si="0"/>
        <v>Normal</v>
      </c>
      <c r="L22" s="29" t="s">
        <v>227</v>
      </c>
      <c r="M22" s="38">
        <f>M17-1.5*M20</f>
        <v>3.4858773893178774</v>
      </c>
    </row>
    <row r="23" spans="1:13" x14ac:dyDescent="0.2">
      <c r="A23" s="34">
        <v>1500503</v>
      </c>
      <c r="B23" s="34">
        <v>150050</v>
      </c>
      <c r="C23" s="29" t="s">
        <v>26</v>
      </c>
      <c r="D23" s="36" t="s">
        <v>28</v>
      </c>
      <c r="E23" s="33">
        <v>3.1411764705882352</v>
      </c>
      <c r="F23" s="37">
        <v>3.6764705882352944</v>
      </c>
      <c r="G23" s="33">
        <v>3.6117647058823539</v>
      </c>
      <c r="H23" s="33">
        <v>3.547058823529412</v>
      </c>
      <c r="I23" s="33">
        <v>3.2823529411764709</v>
      </c>
      <c r="J23" s="34" t="str">
        <f t="shared" si="0"/>
        <v>Outliers</v>
      </c>
    </row>
    <row r="24" spans="1:13" x14ac:dyDescent="0.2">
      <c r="A24" s="34">
        <v>1500602</v>
      </c>
      <c r="B24" s="34">
        <v>150060</v>
      </c>
      <c r="C24" s="29" t="s">
        <v>29</v>
      </c>
      <c r="D24" s="36" t="s">
        <v>30</v>
      </c>
      <c r="E24" s="33">
        <v>3.3466666666666671</v>
      </c>
      <c r="F24" s="37">
        <v>3.8666666666666663</v>
      </c>
      <c r="G24" s="33">
        <v>4.08</v>
      </c>
      <c r="H24" s="33">
        <v>4.4266666666666659</v>
      </c>
      <c r="I24" s="33">
        <v>4.3600000000000003</v>
      </c>
      <c r="J24" s="34" t="str">
        <f t="shared" si="0"/>
        <v>Normal</v>
      </c>
    </row>
    <row r="25" spans="1:13" x14ac:dyDescent="0.2">
      <c r="A25" s="34">
        <v>1500701</v>
      </c>
      <c r="B25" s="34">
        <v>150070</v>
      </c>
      <c r="C25" s="29" t="s">
        <v>22</v>
      </c>
      <c r="D25" s="36" t="s">
        <v>31</v>
      </c>
      <c r="E25" s="33">
        <v>3.7625000000000002</v>
      </c>
      <c r="F25" s="37">
        <v>4.4125000000000005</v>
      </c>
      <c r="G25" s="33">
        <v>4.5375000000000005</v>
      </c>
      <c r="H25" s="33">
        <v>4.7312499999999993</v>
      </c>
      <c r="I25" s="33">
        <v>4.7249999999999996</v>
      </c>
      <c r="J25" s="34" t="str">
        <f t="shared" si="0"/>
        <v>Normal</v>
      </c>
    </row>
    <row r="26" spans="1:13" x14ac:dyDescent="0.2">
      <c r="A26" s="34">
        <v>1500800</v>
      </c>
      <c r="B26" s="34">
        <v>150080</v>
      </c>
      <c r="C26" s="29" t="s">
        <v>32</v>
      </c>
      <c r="D26" s="36" t="s">
        <v>33</v>
      </c>
      <c r="E26" s="33">
        <v>3.9666666666666672</v>
      </c>
      <c r="F26" s="37">
        <v>4.4333333333333336</v>
      </c>
      <c r="G26" s="33">
        <v>4.45</v>
      </c>
      <c r="H26" s="33">
        <v>4.583333333333333</v>
      </c>
      <c r="I26" s="33">
        <v>3.15</v>
      </c>
      <c r="J26" s="34" t="str">
        <f t="shared" si="0"/>
        <v>Outliers</v>
      </c>
    </row>
    <row r="27" spans="1:13" x14ac:dyDescent="0.2">
      <c r="A27" s="34">
        <v>1500859</v>
      </c>
      <c r="B27" s="34">
        <v>150085</v>
      </c>
      <c r="C27" s="29" t="s">
        <v>29</v>
      </c>
      <c r="D27" s="36" t="s">
        <v>34</v>
      </c>
      <c r="E27" s="33">
        <v>3.53</v>
      </c>
      <c r="F27" s="37">
        <v>3.8699999999999997</v>
      </c>
      <c r="G27" s="33">
        <v>4.0600000000000005</v>
      </c>
      <c r="H27" s="33">
        <v>3.7600000000000002</v>
      </c>
      <c r="I27" s="33">
        <v>3.9200000000000004</v>
      </c>
      <c r="J27" s="34" t="str">
        <f t="shared" si="0"/>
        <v>Normal</v>
      </c>
    </row>
    <row r="28" spans="1:13" x14ac:dyDescent="0.2">
      <c r="A28" s="34">
        <v>1500909</v>
      </c>
      <c r="B28" s="34">
        <v>150090</v>
      </c>
      <c r="C28" s="29" t="s">
        <v>35</v>
      </c>
      <c r="D28" s="36" t="s">
        <v>36</v>
      </c>
      <c r="E28" s="33">
        <v>3.9299999999999997</v>
      </c>
      <c r="F28" s="37">
        <v>4.33</v>
      </c>
      <c r="G28" s="33">
        <v>4.4799999999999995</v>
      </c>
      <c r="H28" s="33">
        <v>4.6900000000000004</v>
      </c>
      <c r="I28" s="33">
        <v>4.72</v>
      </c>
      <c r="J28" s="34" t="str">
        <f t="shared" si="0"/>
        <v>Normal</v>
      </c>
    </row>
    <row r="29" spans="1:13" x14ac:dyDescent="0.2">
      <c r="A29" s="34">
        <v>1500958</v>
      </c>
      <c r="B29" s="34">
        <v>150095</v>
      </c>
      <c r="C29" s="29" t="s">
        <v>19</v>
      </c>
      <c r="D29" s="36" t="s">
        <v>37</v>
      </c>
      <c r="E29" s="33">
        <v>3.3</v>
      </c>
      <c r="F29" s="37">
        <v>4.3</v>
      </c>
      <c r="G29" s="33">
        <v>4.5999999999999996</v>
      </c>
      <c r="H29" s="33">
        <v>4.8</v>
      </c>
      <c r="I29" s="33">
        <v>4.5</v>
      </c>
      <c r="J29" s="34" t="str">
        <f t="shared" si="0"/>
        <v>Normal</v>
      </c>
    </row>
    <row r="30" spans="1:13" x14ac:dyDescent="0.2">
      <c r="A30" s="34">
        <v>1501006</v>
      </c>
      <c r="B30" s="34">
        <v>150100</v>
      </c>
      <c r="C30" s="29" t="s">
        <v>38</v>
      </c>
      <c r="D30" s="36" t="s">
        <v>39</v>
      </c>
      <c r="E30" s="33">
        <v>4.0999999999999996</v>
      </c>
      <c r="F30" s="37">
        <v>4</v>
      </c>
      <c r="G30" s="33">
        <v>3.6</v>
      </c>
      <c r="H30" s="33">
        <v>4.4000000000000004</v>
      </c>
      <c r="I30" s="33" t="s">
        <v>174</v>
      </c>
      <c r="J30" s="34" t="str">
        <f t="shared" si="0"/>
        <v>Outliers</v>
      </c>
    </row>
    <row r="31" spans="1:13" x14ac:dyDescent="0.2">
      <c r="A31" s="34">
        <v>1501105</v>
      </c>
      <c r="B31" s="34">
        <v>150110</v>
      </c>
      <c r="C31" s="29" t="s">
        <v>22</v>
      </c>
      <c r="D31" s="36" t="s">
        <v>40</v>
      </c>
      <c r="E31" s="33">
        <v>3.3</v>
      </c>
      <c r="F31" s="37">
        <v>3.8</v>
      </c>
      <c r="G31" s="33">
        <v>3.9</v>
      </c>
      <c r="H31" s="33">
        <v>3.7</v>
      </c>
      <c r="I31" s="33">
        <v>3.8</v>
      </c>
      <c r="J31" s="34" t="str">
        <f t="shared" si="0"/>
        <v>Normal</v>
      </c>
    </row>
    <row r="32" spans="1:13" x14ac:dyDescent="0.2">
      <c r="A32" s="34">
        <v>1501204</v>
      </c>
      <c r="B32" s="34">
        <v>150120</v>
      </c>
      <c r="C32" s="29" t="s">
        <v>17</v>
      </c>
      <c r="D32" s="36" t="s">
        <v>41</v>
      </c>
      <c r="E32" s="33">
        <v>3.2</v>
      </c>
      <c r="F32" s="37">
        <v>3.4</v>
      </c>
      <c r="G32" s="33">
        <v>3.9</v>
      </c>
      <c r="H32" s="33" t="s">
        <v>174</v>
      </c>
      <c r="I32" s="33">
        <v>3.5</v>
      </c>
      <c r="J32" s="34" t="str">
        <f t="shared" si="0"/>
        <v>Normal</v>
      </c>
    </row>
    <row r="33" spans="1:10" x14ac:dyDescent="0.2">
      <c r="A33" s="34">
        <v>1501253</v>
      </c>
      <c r="B33" s="34">
        <v>150125</v>
      </c>
      <c r="C33" s="29" t="s">
        <v>24</v>
      </c>
      <c r="D33" s="36" t="s">
        <v>42</v>
      </c>
      <c r="E33" s="33">
        <v>3.7</v>
      </c>
      <c r="F33" s="37">
        <v>3.9</v>
      </c>
      <c r="G33" s="33">
        <v>4</v>
      </c>
      <c r="H33" s="33">
        <v>4.5</v>
      </c>
      <c r="I33" s="33" t="s">
        <v>174</v>
      </c>
      <c r="J33" s="34" t="str">
        <f t="shared" si="0"/>
        <v>Outliers</v>
      </c>
    </row>
    <row r="34" spans="1:10" x14ac:dyDescent="0.2">
      <c r="A34" s="34">
        <v>1501303</v>
      </c>
      <c r="B34" s="34">
        <v>150130</v>
      </c>
      <c r="C34" s="29" t="s">
        <v>17</v>
      </c>
      <c r="D34" s="36" t="s">
        <v>43</v>
      </c>
      <c r="E34" s="33">
        <v>3.3</v>
      </c>
      <c r="F34" s="37">
        <v>3.8</v>
      </c>
      <c r="G34" s="33">
        <v>4.0999999999999996</v>
      </c>
      <c r="H34" s="33">
        <v>4.4000000000000004</v>
      </c>
      <c r="I34" s="33">
        <v>4.7</v>
      </c>
      <c r="J34" s="34" t="str">
        <f t="shared" si="0"/>
        <v>Normal</v>
      </c>
    </row>
    <row r="35" spans="1:10" x14ac:dyDescent="0.2">
      <c r="A35" s="34">
        <v>1501402</v>
      </c>
      <c r="B35" s="34">
        <v>150140</v>
      </c>
      <c r="C35" s="29" t="s">
        <v>32</v>
      </c>
      <c r="D35" s="36" t="s">
        <v>44</v>
      </c>
      <c r="E35" s="33">
        <v>3.9</v>
      </c>
      <c r="F35" s="37">
        <v>4.4000000000000004</v>
      </c>
      <c r="G35" s="33">
        <v>4.8</v>
      </c>
      <c r="H35" s="33">
        <v>5.2</v>
      </c>
      <c r="I35" s="33">
        <v>5</v>
      </c>
      <c r="J35" s="34" t="str">
        <f t="shared" si="0"/>
        <v>Normal</v>
      </c>
    </row>
    <row r="36" spans="1:10" x14ac:dyDescent="0.2">
      <c r="A36" s="34">
        <v>1501451</v>
      </c>
      <c r="B36" s="34">
        <v>150145</v>
      </c>
      <c r="C36" s="29" t="s">
        <v>26</v>
      </c>
      <c r="D36" s="36" t="s">
        <v>45</v>
      </c>
      <c r="E36" s="33">
        <v>4.5</v>
      </c>
      <c r="F36" s="37">
        <v>4.7</v>
      </c>
      <c r="G36" s="33">
        <v>4.5999999999999996</v>
      </c>
      <c r="H36" s="33">
        <v>5.0999999999999996</v>
      </c>
      <c r="I36" s="33">
        <v>5</v>
      </c>
      <c r="J36" s="34" t="str">
        <f t="shared" si="0"/>
        <v>Normal</v>
      </c>
    </row>
    <row r="37" spans="1:10" x14ac:dyDescent="0.2">
      <c r="A37" s="34">
        <v>1501501</v>
      </c>
      <c r="B37" s="34">
        <v>150150</v>
      </c>
      <c r="C37" s="29" t="s">
        <v>32</v>
      </c>
      <c r="D37" s="36" t="s">
        <v>46</v>
      </c>
      <c r="E37" s="33">
        <v>4.2</v>
      </c>
      <c r="F37" s="37">
        <v>5.4</v>
      </c>
      <c r="G37" s="33">
        <v>6.2</v>
      </c>
      <c r="H37" s="33">
        <v>6.2</v>
      </c>
      <c r="I37" s="33">
        <v>6.2</v>
      </c>
      <c r="J37" s="34" t="str">
        <f t="shared" si="0"/>
        <v>Outliers</v>
      </c>
    </row>
    <row r="38" spans="1:10" x14ac:dyDescent="0.2">
      <c r="A38" s="34">
        <v>1501576</v>
      </c>
      <c r="B38" s="34">
        <v>150157</v>
      </c>
      <c r="C38" s="29" t="s">
        <v>47</v>
      </c>
      <c r="D38" s="36" t="s">
        <v>48</v>
      </c>
      <c r="E38" s="33">
        <v>4.3</v>
      </c>
      <c r="F38" s="37">
        <v>5</v>
      </c>
      <c r="G38" s="33">
        <v>4.7</v>
      </c>
      <c r="H38" s="33">
        <v>5</v>
      </c>
      <c r="I38" s="33">
        <v>5</v>
      </c>
      <c r="J38" s="34" t="str">
        <f t="shared" si="0"/>
        <v>Normal</v>
      </c>
    </row>
    <row r="39" spans="1:10" x14ac:dyDescent="0.2">
      <c r="A39" s="34">
        <v>1501600</v>
      </c>
      <c r="B39" s="34">
        <v>150160</v>
      </c>
      <c r="C39" s="29" t="s">
        <v>35</v>
      </c>
      <c r="D39" s="36" t="s">
        <v>49</v>
      </c>
      <c r="E39" s="33">
        <v>2.8</v>
      </c>
      <c r="F39" s="37">
        <v>3.1</v>
      </c>
      <c r="G39" s="33">
        <v>4</v>
      </c>
      <c r="H39" s="33">
        <v>4.3</v>
      </c>
      <c r="I39" s="33">
        <v>5</v>
      </c>
      <c r="J39" s="34" t="str">
        <f t="shared" si="0"/>
        <v>Normal</v>
      </c>
    </row>
    <row r="40" spans="1:10" x14ac:dyDescent="0.2">
      <c r="A40" s="34">
        <v>1501709</v>
      </c>
      <c r="B40" s="34">
        <v>150170</v>
      </c>
      <c r="C40" s="29" t="s">
        <v>35</v>
      </c>
      <c r="D40" s="36" t="s">
        <v>50</v>
      </c>
      <c r="E40" s="33">
        <v>3.4</v>
      </c>
      <c r="F40" s="37">
        <v>3.9</v>
      </c>
      <c r="G40" s="33">
        <v>4.0999999999999996</v>
      </c>
      <c r="H40" s="33">
        <v>4.4000000000000004</v>
      </c>
      <c r="I40" s="33">
        <v>4.5</v>
      </c>
      <c r="J40" s="34" t="str">
        <f t="shared" si="0"/>
        <v>Normal</v>
      </c>
    </row>
    <row r="41" spans="1:10" x14ac:dyDescent="0.2">
      <c r="A41" s="34">
        <v>1501725</v>
      </c>
      <c r="B41" s="34">
        <v>150172</v>
      </c>
      <c r="C41" s="29" t="s">
        <v>29</v>
      </c>
      <c r="D41" s="36" t="s">
        <v>51</v>
      </c>
      <c r="E41" s="33">
        <v>4.7</v>
      </c>
      <c r="F41" s="37">
        <v>5.5</v>
      </c>
      <c r="G41" s="33">
        <v>5.3</v>
      </c>
      <c r="H41" s="33">
        <v>5.6</v>
      </c>
      <c r="I41" s="33">
        <v>5.0999999999999996</v>
      </c>
      <c r="J41" s="34" t="str">
        <f t="shared" si="0"/>
        <v>Normal</v>
      </c>
    </row>
    <row r="42" spans="1:10" x14ac:dyDescent="0.2">
      <c r="A42" s="34">
        <v>1501758</v>
      </c>
      <c r="B42" s="34">
        <v>150175</v>
      </c>
      <c r="C42" s="29" t="s">
        <v>47</v>
      </c>
      <c r="D42" s="36" t="s">
        <v>52</v>
      </c>
      <c r="E42" s="33">
        <v>4</v>
      </c>
      <c r="F42" s="37">
        <v>4.5</v>
      </c>
      <c r="G42" s="33">
        <v>4.4000000000000004</v>
      </c>
      <c r="H42" s="33">
        <v>3.9</v>
      </c>
      <c r="I42" s="33">
        <v>4.9000000000000004</v>
      </c>
      <c r="J42" s="34" t="str">
        <f t="shared" si="0"/>
        <v>Normal</v>
      </c>
    </row>
    <row r="43" spans="1:10" x14ac:dyDescent="0.2">
      <c r="A43" s="34">
        <v>1501782</v>
      </c>
      <c r="B43" s="34">
        <v>150178</v>
      </c>
      <c r="C43" s="29" t="s">
        <v>53</v>
      </c>
      <c r="D43" s="36" t="s">
        <v>54</v>
      </c>
      <c r="E43" s="33">
        <v>3.6</v>
      </c>
      <c r="F43" s="37">
        <v>3.9</v>
      </c>
      <c r="G43" s="33">
        <v>4.4000000000000004</v>
      </c>
      <c r="H43" s="33">
        <v>4.4000000000000004</v>
      </c>
      <c r="I43" s="33">
        <v>4.4000000000000004</v>
      </c>
      <c r="J43" s="34" t="str">
        <f t="shared" si="0"/>
        <v>Normal</v>
      </c>
    </row>
    <row r="44" spans="1:10" x14ac:dyDescent="0.2">
      <c r="A44" s="34">
        <v>1501808</v>
      </c>
      <c r="B44" s="34">
        <v>150180</v>
      </c>
      <c r="C44" s="29" t="s">
        <v>22</v>
      </c>
      <c r="D44" s="36" t="s">
        <v>55</v>
      </c>
      <c r="E44" s="33">
        <v>2.9</v>
      </c>
      <c r="F44" s="37">
        <v>3.3</v>
      </c>
      <c r="G44" s="33">
        <v>3.5</v>
      </c>
      <c r="H44" s="33">
        <v>3.6</v>
      </c>
      <c r="I44" s="33" t="s">
        <v>174</v>
      </c>
      <c r="J44" s="34" t="str">
        <f t="shared" si="0"/>
        <v>Outliers</v>
      </c>
    </row>
    <row r="45" spans="1:10" x14ac:dyDescent="0.2">
      <c r="A45" s="34">
        <v>1501907</v>
      </c>
      <c r="B45" s="34">
        <v>150190</v>
      </c>
      <c r="C45" s="29" t="s">
        <v>19</v>
      </c>
      <c r="D45" s="36" t="s">
        <v>56</v>
      </c>
      <c r="E45" s="33">
        <v>3.9</v>
      </c>
      <c r="F45" s="37">
        <v>3.8</v>
      </c>
      <c r="G45" s="33">
        <v>4</v>
      </c>
      <c r="H45" s="33">
        <v>4.2</v>
      </c>
      <c r="I45" s="33">
        <v>4.5</v>
      </c>
      <c r="J45" s="34" t="str">
        <f t="shared" si="0"/>
        <v>Normal</v>
      </c>
    </row>
    <row r="46" spans="1:10" x14ac:dyDescent="0.2">
      <c r="A46" s="34">
        <v>1502004</v>
      </c>
      <c r="B46" s="34">
        <v>150200</v>
      </c>
      <c r="C46" s="29" t="s">
        <v>22</v>
      </c>
      <c r="D46" s="36" t="s">
        <v>57</v>
      </c>
      <c r="E46" s="33">
        <v>3.1</v>
      </c>
      <c r="F46" s="37">
        <v>3.6</v>
      </c>
      <c r="G46" s="33">
        <v>3.8</v>
      </c>
      <c r="H46" s="33">
        <v>3.9</v>
      </c>
      <c r="I46" s="33">
        <v>4.2</v>
      </c>
      <c r="J46" s="34" t="str">
        <f t="shared" si="0"/>
        <v>Normal</v>
      </c>
    </row>
    <row r="47" spans="1:10" x14ac:dyDescent="0.2">
      <c r="A47" s="34">
        <v>1501956</v>
      </c>
      <c r="B47" s="34">
        <v>150195</v>
      </c>
      <c r="C47" s="29" t="s">
        <v>35</v>
      </c>
      <c r="D47" s="36" t="s">
        <v>58</v>
      </c>
      <c r="E47" s="33">
        <v>3</v>
      </c>
      <c r="F47" s="37">
        <v>3.4</v>
      </c>
      <c r="G47" s="33">
        <v>3.5</v>
      </c>
      <c r="H47" s="33">
        <v>3.9</v>
      </c>
      <c r="I47" s="33">
        <v>4.5</v>
      </c>
      <c r="J47" s="34" t="str">
        <f t="shared" si="0"/>
        <v>Normal</v>
      </c>
    </row>
    <row r="48" spans="1:10" x14ac:dyDescent="0.2">
      <c r="A48" s="34">
        <v>1502103</v>
      </c>
      <c r="B48" s="34">
        <v>150210</v>
      </c>
      <c r="C48" s="29" t="s">
        <v>17</v>
      </c>
      <c r="D48" s="36" t="s">
        <v>59</v>
      </c>
      <c r="E48" s="33">
        <v>3.7</v>
      </c>
      <c r="F48" s="37">
        <v>3.9</v>
      </c>
      <c r="G48" s="33">
        <v>3.8</v>
      </c>
      <c r="H48" s="33">
        <v>3.7</v>
      </c>
      <c r="I48" s="33">
        <v>4.2</v>
      </c>
      <c r="J48" s="34" t="str">
        <f t="shared" si="0"/>
        <v>Normal</v>
      </c>
    </row>
    <row r="49" spans="1:10" x14ac:dyDescent="0.2">
      <c r="A49" s="34">
        <v>1502152</v>
      </c>
      <c r="B49" s="34">
        <v>150215</v>
      </c>
      <c r="C49" s="29" t="s">
        <v>47</v>
      </c>
      <c r="D49" s="36" t="s">
        <v>60</v>
      </c>
      <c r="E49" s="33">
        <v>4.2</v>
      </c>
      <c r="F49" s="37">
        <v>4.7</v>
      </c>
      <c r="G49" s="33">
        <v>5</v>
      </c>
      <c r="H49" s="33">
        <v>5.0999999999999996</v>
      </c>
      <c r="I49" s="33">
        <v>4.8</v>
      </c>
      <c r="J49" s="34" t="str">
        <f t="shared" si="0"/>
        <v>Normal</v>
      </c>
    </row>
    <row r="50" spans="1:10" x14ac:dyDescent="0.2">
      <c r="A50" s="34">
        <v>1502202</v>
      </c>
      <c r="B50" s="34">
        <v>150220</v>
      </c>
      <c r="C50" s="29" t="s">
        <v>35</v>
      </c>
      <c r="D50" s="36" t="s">
        <v>61</v>
      </c>
      <c r="E50" s="33">
        <v>3.5</v>
      </c>
      <c r="F50" s="37">
        <v>4.0999999999999996</v>
      </c>
      <c r="G50" s="33">
        <v>4.3</v>
      </c>
      <c r="H50" s="33">
        <v>4.8</v>
      </c>
      <c r="I50" s="33">
        <v>5</v>
      </c>
      <c r="J50" s="34" t="str">
        <f t="shared" si="0"/>
        <v>Normal</v>
      </c>
    </row>
    <row r="51" spans="1:10" x14ac:dyDescent="0.2">
      <c r="A51" s="34">
        <v>1502301</v>
      </c>
      <c r="B51" s="34">
        <v>150230</v>
      </c>
      <c r="C51" s="29" t="s">
        <v>19</v>
      </c>
      <c r="D51" s="36" t="s">
        <v>62</v>
      </c>
      <c r="E51" s="33">
        <v>2.9</v>
      </c>
      <c r="F51" s="37">
        <v>3.7</v>
      </c>
      <c r="G51" s="33">
        <v>3.6</v>
      </c>
      <c r="H51" s="33">
        <v>4.2</v>
      </c>
      <c r="I51" s="33">
        <v>4.7</v>
      </c>
      <c r="J51" s="34" t="str">
        <f t="shared" si="0"/>
        <v>Normal</v>
      </c>
    </row>
    <row r="52" spans="1:10" x14ac:dyDescent="0.2">
      <c r="A52" s="34">
        <v>1502400</v>
      </c>
      <c r="B52" s="34">
        <v>150240</v>
      </c>
      <c r="C52" s="29" t="s">
        <v>63</v>
      </c>
      <c r="D52" s="36" t="s">
        <v>64</v>
      </c>
      <c r="E52" s="33">
        <v>3.9</v>
      </c>
      <c r="F52" s="37">
        <v>4.5999999999999996</v>
      </c>
      <c r="G52" s="33">
        <v>4.7</v>
      </c>
      <c r="H52" s="33">
        <v>4.8</v>
      </c>
      <c r="I52" s="33">
        <v>4.4000000000000004</v>
      </c>
      <c r="J52" s="34" t="str">
        <f t="shared" si="0"/>
        <v>Normal</v>
      </c>
    </row>
    <row r="53" spans="1:10" x14ac:dyDescent="0.2">
      <c r="A53" s="34">
        <v>1502509</v>
      </c>
      <c r="B53" s="34">
        <v>150250</v>
      </c>
      <c r="C53" s="29" t="s">
        <v>22</v>
      </c>
      <c r="D53" s="36" t="s">
        <v>65</v>
      </c>
      <c r="E53" s="33">
        <v>2.9</v>
      </c>
      <c r="F53" s="37">
        <v>3.6</v>
      </c>
      <c r="G53" s="33">
        <v>3.3</v>
      </c>
      <c r="H53" s="33">
        <v>3.1</v>
      </c>
      <c r="I53" s="33" t="s">
        <v>174</v>
      </c>
      <c r="J53" s="34" t="str">
        <f t="shared" si="0"/>
        <v>Outliers</v>
      </c>
    </row>
    <row r="54" spans="1:10" x14ac:dyDescent="0.2">
      <c r="A54" s="34">
        <v>1502608</v>
      </c>
      <c r="B54" s="34">
        <v>150260</v>
      </c>
      <c r="C54" s="29" t="s">
        <v>63</v>
      </c>
      <c r="D54" s="36" t="s">
        <v>66</v>
      </c>
      <c r="E54" s="33">
        <v>3.9</v>
      </c>
      <c r="F54" s="37">
        <v>4.3</v>
      </c>
      <c r="G54" s="33">
        <v>4.4000000000000004</v>
      </c>
      <c r="H54" s="33">
        <v>4.8</v>
      </c>
      <c r="I54" s="33">
        <v>4.4000000000000004</v>
      </c>
      <c r="J54" s="34" t="str">
        <f t="shared" si="0"/>
        <v>Normal</v>
      </c>
    </row>
    <row r="55" spans="1:10" x14ac:dyDescent="0.2">
      <c r="A55" s="34">
        <v>1502707</v>
      </c>
      <c r="B55" s="34">
        <v>150270</v>
      </c>
      <c r="C55" s="29" t="s">
        <v>24</v>
      </c>
      <c r="D55" s="36" t="s">
        <v>67</v>
      </c>
      <c r="E55" s="33">
        <v>3.8</v>
      </c>
      <c r="F55" s="37">
        <v>4.3</v>
      </c>
      <c r="G55" s="33">
        <v>4.5</v>
      </c>
      <c r="H55" s="33">
        <v>4.5999999999999996</v>
      </c>
      <c r="I55" s="33">
        <v>4.9000000000000004</v>
      </c>
      <c r="J55" s="34" t="str">
        <f t="shared" si="0"/>
        <v>Normal</v>
      </c>
    </row>
    <row r="56" spans="1:10" x14ac:dyDescent="0.2">
      <c r="A56" s="34">
        <v>1502756</v>
      </c>
      <c r="B56" s="34">
        <v>150275</v>
      </c>
      <c r="C56" s="29" t="s">
        <v>19</v>
      </c>
      <c r="D56" s="36" t="s">
        <v>68</v>
      </c>
      <c r="E56" s="33">
        <v>3.1</v>
      </c>
      <c r="F56" s="37">
        <v>4.0999999999999996</v>
      </c>
      <c r="G56" s="33">
        <v>3.8</v>
      </c>
      <c r="H56" s="33">
        <v>3.7</v>
      </c>
      <c r="I56" s="33">
        <v>4.5</v>
      </c>
      <c r="J56" s="34" t="str">
        <f t="shared" si="0"/>
        <v>Normal</v>
      </c>
    </row>
    <row r="57" spans="1:10" x14ac:dyDescent="0.2">
      <c r="A57" s="34">
        <v>1502764</v>
      </c>
      <c r="B57" s="34">
        <v>150276</v>
      </c>
      <c r="C57" s="29" t="s">
        <v>24</v>
      </c>
      <c r="D57" s="36" t="s">
        <v>69</v>
      </c>
      <c r="E57" s="33">
        <v>3.3</v>
      </c>
      <c r="F57" s="37">
        <v>3.7</v>
      </c>
      <c r="G57" s="33">
        <v>3.9</v>
      </c>
      <c r="H57" s="33" t="s">
        <v>174</v>
      </c>
      <c r="I57" s="33" t="s">
        <v>174</v>
      </c>
      <c r="J57" s="34" t="str">
        <f t="shared" si="0"/>
        <v>Outliers</v>
      </c>
    </row>
    <row r="58" spans="1:10" x14ac:dyDescent="0.2">
      <c r="A58" s="34">
        <v>1502772</v>
      </c>
      <c r="B58" s="34">
        <v>150277</v>
      </c>
      <c r="C58" s="29" t="s">
        <v>47</v>
      </c>
      <c r="D58" s="36" t="s">
        <v>70</v>
      </c>
      <c r="E58" s="33">
        <v>3.9</v>
      </c>
      <c r="F58" s="37">
        <v>5</v>
      </c>
      <c r="G58" s="33">
        <v>5.3</v>
      </c>
      <c r="H58" s="33">
        <v>5.4</v>
      </c>
      <c r="I58" s="33">
        <v>5.3</v>
      </c>
      <c r="J58" s="34" t="str">
        <f t="shared" si="0"/>
        <v>Normal</v>
      </c>
    </row>
    <row r="59" spans="1:10" x14ac:dyDescent="0.2">
      <c r="A59" s="34">
        <v>1502806</v>
      </c>
      <c r="B59" s="34">
        <v>150280</v>
      </c>
      <c r="C59" s="29" t="s">
        <v>22</v>
      </c>
      <c r="D59" s="36" t="s">
        <v>71</v>
      </c>
      <c r="E59" s="33">
        <v>2.6</v>
      </c>
      <c r="F59" s="37">
        <v>3.3</v>
      </c>
      <c r="G59" s="33">
        <v>3.1</v>
      </c>
      <c r="H59" s="33" t="s">
        <v>174</v>
      </c>
      <c r="I59" s="33">
        <v>3.7</v>
      </c>
      <c r="J59" s="34" t="str">
        <f t="shared" si="0"/>
        <v>Normal</v>
      </c>
    </row>
    <row r="60" spans="1:10" x14ac:dyDescent="0.2">
      <c r="A60" s="34">
        <v>1502855</v>
      </c>
      <c r="B60" s="34">
        <v>150285</v>
      </c>
      <c r="C60" s="29" t="s">
        <v>26</v>
      </c>
      <c r="D60" s="36" t="s">
        <v>72</v>
      </c>
      <c r="E60" s="33">
        <v>3.5</v>
      </c>
      <c r="F60" s="37">
        <v>4.5</v>
      </c>
      <c r="G60" s="33">
        <v>3.8</v>
      </c>
      <c r="H60" s="33">
        <v>4.0999999999999996</v>
      </c>
      <c r="I60" s="33">
        <v>4.2</v>
      </c>
      <c r="J60" s="34" t="str">
        <f t="shared" si="0"/>
        <v>Normal</v>
      </c>
    </row>
    <row r="61" spans="1:10" x14ac:dyDescent="0.2">
      <c r="A61" s="34">
        <v>1502905</v>
      </c>
      <c r="B61" s="34">
        <v>150290</v>
      </c>
      <c r="C61" s="29" t="s">
        <v>63</v>
      </c>
      <c r="D61" s="36" t="s">
        <v>73</v>
      </c>
      <c r="E61" s="33">
        <v>3.1</v>
      </c>
      <c r="F61" s="37">
        <v>3.6</v>
      </c>
      <c r="G61" s="33">
        <v>3.8</v>
      </c>
      <c r="H61" s="33">
        <v>4.2</v>
      </c>
      <c r="I61" s="33">
        <v>4.5</v>
      </c>
      <c r="J61" s="34" t="str">
        <f t="shared" si="0"/>
        <v>Normal</v>
      </c>
    </row>
    <row r="62" spans="1:10" x14ac:dyDescent="0.2">
      <c r="A62" s="34">
        <v>1502939</v>
      </c>
      <c r="B62" s="34">
        <v>150293</v>
      </c>
      <c r="C62" s="29" t="s">
        <v>19</v>
      </c>
      <c r="D62" s="36" t="s">
        <v>74</v>
      </c>
      <c r="E62" s="33">
        <v>4.5999999999999996</v>
      </c>
      <c r="F62" s="37">
        <v>5.9</v>
      </c>
      <c r="G62" s="33">
        <v>5.3</v>
      </c>
      <c r="H62" s="33">
        <v>5.6</v>
      </c>
      <c r="I62" s="33">
        <v>5.0999999999999996</v>
      </c>
      <c r="J62" s="34" t="str">
        <f t="shared" si="0"/>
        <v>Normal</v>
      </c>
    </row>
    <row r="63" spans="1:10" x14ac:dyDescent="0.2">
      <c r="A63" s="34">
        <v>1502954</v>
      </c>
      <c r="B63" s="34">
        <v>150295</v>
      </c>
      <c r="C63" s="29" t="s">
        <v>47</v>
      </c>
      <c r="D63" s="36" t="s">
        <v>75</v>
      </c>
      <c r="E63" s="33">
        <v>3.9</v>
      </c>
      <c r="F63" s="37">
        <v>4.3</v>
      </c>
      <c r="G63" s="33">
        <v>4.4000000000000004</v>
      </c>
      <c r="H63" s="33">
        <v>4.5999999999999996</v>
      </c>
      <c r="I63" s="33">
        <v>4.4000000000000004</v>
      </c>
      <c r="J63" s="34" t="str">
        <f t="shared" si="0"/>
        <v>Normal</v>
      </c>
    </row>
    <row r="64" spans="1:10" x14ac:dyDescent="0.2">
      <c r="A64" s="34">
        <v>1503002</v>
      </c>
      <c r="B64" s="34">
        <v>150300</v>
      </c>
      <c r="C64" s="29" t="s">
        <v>26</v>
      </c>
      <c r="D64" s="36" t="s">
        <v>76</v>
      </c>
      <c r="E64" s="33">
        <v>3.5</v>
      </c>
      <c r="F64" s="33">
        <v>3.8</v>
      </c>
      <c r="G64" s="33">
        <v>4.2</v>
      </c>
      <c r="H64" s="33">
        <v>4.3</v>
      </c>
      <c r="I64" s="33">
        <v>4.5</v>
      </c>
      <c r="J64" s="34" t="str">
        <f t="shared" si="0"/>
        <v>Normal</v>
      </c>
    </row>
    <row r="65" spans="1:10" x14ac:dyDescent="0.2">
      <c r="A65" s="34">
        <v>1503044</v>
      </c>
      <c r="B65" s="34">
        <v>150304</v>
      </c>
      <c r="C65" s="29" t="s">
        <v>24</v>
      </c>
      <c r="D65" s="36" t="s">
        <v>77</v>
      </c>
      <c r="E65" s="33">
        <v>3.5</v>
      </c>
      <c r="F65" s="37">
        <v>4</v>
      </c>
      <c r="G65" s="33">
        <v>4.3</v>
      </c>
      <c r="H65" s="33">
        <v>4.5</v>
      </c>
      <c r="I65" s="33">
        <v>4.5</v>
      </c>
      <c r="J65" s="34" t="str">
        <f t="shared" si="0"/>
        <v>Normal</v>
      </c>
    </row>
    <row r="66" spans="1:10" x14ac:dyDescent="0.2">
      <c r="A66" s="34">
        <v>1503077</v>
      </c>
      <c r="B66" s="34">
        <v>150307</v>
      </c>
      <c r="C66" s="29" t="s">
        <v>19</v>
      </c>
      <c r="D66" s="36" t="s">
        <v>78</v>
      </c>
      <c r="E66" s="33">
        <v>2.8</v>
      </c>
      <c r="F66" s="37">
        <v>3.7</v>
      </c>
      <c r="G66" s="33">
        <v>3.7</v>
      </c>
      <c r="H66" s="33">
        <v>4.4000000000000004</v>
      </c>
      <c r="I66" s="33">
        <v>4</v>
      </c>
      <c r="J66" s="34" t="str">
        <f t="shared" si="0"/>
        <v>Normal</v>
      </c>
    </row>
    <row r="67" spans="1:10" x14ac:dyDescent="0.2">
      <c r="A67" s="34">
        <v>1503093</v>
      </c>
      <c r="B67" s="34">
        <v>150309</v>
      </c>
      <c r="C67" s="29" t="s">
        <v>53</v>
      </c>
      <c r="D67" s="36" t="s">
        <v>79</v>
      </c>
      <c r="E67" s="33">
        <v>3.8</v>
      </c>
      <c r="F67" s="37">
        <v>4.4000000000000004</v>
      </c>
      <c r="G67" s="33">
        <v>4.5</v>
      </c>
      <c r="H67" s="33">
        <v>4.5</v>
      </c>
      <c r="I67" s="33">
        <v>4.7</v>
      </c>
      <c r="J67" s="34" t="str">
        <f t="shared" si="0"/>
        <v>Normal</v>
      </c>
    </row>
    <row r="68" spans="1:10" x14ac:dyDescent="0.2">
      <c r="A68" s="34">
        <v>1503101</v>
      </c>
      <c r="B68" s="34">
        <v>150310</v>
      </c>
      <c r="C68" s="29" t="s">
        <v>22</v>
      </c>
      <c r="D68" s="36" t="s">
        <v>80</v>
      </c>
      <c r="E68" s="33">
        <v>2.8</v>
      </c>
      <c r="F68" s="37">
        <v>3.4</v>
      </c>
      <c r="G68" s="33">
        <v>3.3</v>
      </c>
      <c r="H68" s="33">
        <v>3.5</v>
      </c>
      <c r="I68" s="33">
        <v>4.2</v>
      </c>
      <c r="J68" s="34" t="str">
        <f t="shared" si="0"/>
        <v>Normal</v>
      </c>
    </row>
    <row r="69" spans="1:10" x14ac:dyDescent="0.2">
      <c r="A69" s="34">
        <v>1503200</v>
      </c>
      <c r="B69" s="34">
        <v>150320</v>
      </c>
      <c r="C69" s="29" t="s">
        <v>63</v>
      </c>
      <c r="D69" s="36" t="s">
        <v>81</v>
      </c>
      <c r="E69" s="33">
        <v>3.1</v>
      </c>
      <c r="F69" s="37">
        <v>3.5</v>
      </c>
      <c r="G69" s="33">
        <v>3.7</v>
      </c>
      <c r="H69" s="33">
        <v>4</v>
      </c>
      <c r="I69" s="33">
        <v>4.0999999999999996</v>
      </c>
      <c r="J69" s="34" t="str">
        <f t="shared" si="0"/>
        <v>Normal</v>
      </c>
    </row>
    <row r="70" spans="1:10" x14ac:dyDescent="0.2">
      <c r="A70" s="34">
        <v>1503309</v>
      </c>
      <c r="B70" s="34">
        <v>150330</v>
      </c>
      <c r="C70" s="29" t="s">
        <v>17</v>
      </c>
      <c r="D70" s="36" t="s">
        <v>82</v>
      </c>
      <c r="E70" s="33">
        <v>3.3</v>
      </c>
      <c r="F70" s="37">
        <v>3.9</v>
      </c>
      <c r="G70" s="33">
        <v>3.8</v>
      </c>
      <c r="H70" s="33">
        <v>4</v>
      </c>
      <c r="I70" s="33">
        <v>4.9000000000000004</v>
      </c>
      <c r="J70" s="34" t="str">
        <f t="shared" si="0"/>
        <v>Normal</v>
      </c>
    </row>
    <row r="71" spans="1:10" x14ac:dyDescent="0.2">
      <c r="A71" s="34">
        <v>1503408</v>
      </c>
      <c r="B71" s="34">
        <v>150340</v>
      </c>
      <c r="C71" s="29" t="s">
        <v>63</v>
      </c>
      <c r="D71" s="36" t="s">
        <v>83</v>
      </c>
      <c r="E71" s="33">
        <v>3</v>
      </c>
      <c r="F71" s="37">
        <v>3.7</v>
      </c>
      <c r="G71" s="33">
        <v>4.5999999999999996</v>
      </c>
      <c r="H71" s="33">
        <v>4.3</v>
      </c>
      <c r="I71" s="33">
        <v>4.5999999999999996</v>
      </c>
      <c r="J71" s="34" t="str">
        <f t="shared" si="0"/>
        <v>Normal</v>
      </c>
    </row>
    <row r="72" spans="1:10" x14ac:dyDescent="0.2">
      <c r="A72" s="34">
        <v>1503457</v>
      </c>
      <c r="B72" s="34">
        <v>150345</v>
      </c>
      <c r="C72" s="29" t="s">
        <v>19</v>
      </c>
      <c r="D72" s="36" t="s">
        <v>84</v>
      </c>
      <c r="E72" s="33">
        <v>3.1</v>
      </c>
      <c r="F72" s="37">
        <v>4.5</v>
      </c>
      <c r="G72" s="33">
        <v>4.5</v>
      </c>
      <c r="H72" s="33">
        <v>4.5</v>
      </c>
      <c r="I72" s="33">
        <v>4.5999999999999996</v>
      </c>
      <c r="J72" s="34" t="str">
        <f t="shared" si="0"/>
        <v>Normal</v>
      </c>
    </row>
    <row r="73" spans="1:10" x14ac:dyDescent="0.2">
      <c r="A73" s="34">
        <v>1503507</v>
      </c>
      <c r="B73" s="34">
        <v>150350</v>
      </c>
      <c r="C73" s="29" t="s">
        <v>19</v>
      </c>
      <c r="D73" s="36" t="s">
        <v>85</v>
      </c>
      <c r="E73" s="33">
        <v>3.4</v>
      </c>
      <c r="F73" s="37">
        <v>3.9</v>
      </c>
      <c r="G73" s="33">
        <v>4.0999999999999996</v>
      </c>
      <c r="H73" s="33">
        <v>4.3</v>
      </c>
      <c r="I73" s="33">
        <v>4.4000000000000004</v>
      </c>
      <c r="J73" s="34" t="str">
        <f t="shared" si="0"/>
        <v>Normal</v>
      </c>
    </row>
    <row r="74" spans="1:10" x14ac:dyDescent="0.2">
      <c r="A74" s="34">
        <v>1503606</v>
      </c>
      <c r="B74" s="34">
        <v>150360</v>
      </c>
      <c r="C74" s="29" t="s">
        <v>38</v>
      </c>
      <c r="D74" s="36" t="s">
        <v>86</v>
      </c>
      <c r="E74" s="33">
        <v>3.8</v>
      </c>
      <c r="F74" s="37">
        <v>4.3</v>
      </c>
      <c r="G74" s="33">
        <v>4.8</v>
      </c>
      <c r="H74" s="33">
        <v>4.5999999999999996</v>
      </c>
      <c r="I74" s="33">
        <v>4.7</v>
      </c>
      <c r="J74" s="34" t="str">
        <f t="shared" si="0"/>
        <v>Normal</v>
      </c>
    </row>
    <row r="75" spans="1:10" x14ac:dyDescent="0.2">
      <c r="A75" s="34">
        <v>1503705</v>
      </c>
      <c r="B75" s="34">
        <v>150370</v>
      </c>
      <c r="C75" s="29" t="s">
        <v>53</v>
      </c>
      <c r="D75" s="36" t="s">
        <v>87</v>
      </c>
      <c r="E75" s="33">
        <v>2.7</v>
      </c>
      <c r="F75" s="37">
        <v>3.5</v>
      </c>
      <c r="G75" s="33">
        <v>3.8</v>
      </c>
      <c r="H75" s="33">
        <v>4.2</v>
      </c>
      <c r="I75" s="33">
        <v>3.7</v>
      </c>
      <c r="J75" s="34" t="str">
        <f t="shared" si="0"/>
        <v>Normal</v>
      </c>
    </row>
    <row r="76" spans="1:10" x14ac:dyDescent="0.2">
      <c r="A76" s="34">
        <v>1503754</v>
      </c>
      <c r="B76" s="34">
        <v>150375</v>
      </c>
      <c r="C76" s="29" t="s">
        <v>38</v>
      </c>
      <c r="D76" s="36" t="s">
        <v>88</v>
      </c>
      <c r="E76" s="33">
        <v>3.2</v>
      </c>
      <c r="F76" s="37">
        <v>3.7</v>
      </c>
      <c r="G76" s="33">
        <v>3.8</v>
      </c>
      <c r="H76" s="33">
        <v>3.5</v>
      </c>
      <c r="I76" s="33" t="s">
        <v>174</v>
      </c>
      <c r="J76" s="34" t="str">
        <f t="shared" si="0"/>
        <v>Outliers</v>
      </c>
    </row>
    <row r="77" spans="1:10" x14ac:dyDescent="0.2">
      <c r="A77" s="34">
        <v>1503804</v>
      </c>
      <c r="B77" s="34">
        <v>150380</v>
      </c>
      <c r="C77" s="29" t="s">
        <v>53</v>
      </c>
      <c r="D77" s="36" t="s">
        <v>89</v>
      </c>
      <c r="E77" s="33">
        <v>4.0999999999999996</v>
      </c>
      <c r="F77" s="37">
        <v>4.4000000000000004</v>
      </c>
      <c r="G77" s="33">
        <v>4.3</v>
      </c>
      <c r="H77" s="33">
        <v>4.5</v>
      </c>
      <c r="I77" s="33">
        <v>4.3</v>
      </c>
      <c r="J77" s="34" t="str">
        <f t="shared" si="0"/>
        <v>Normal</v>
      </c>
    </row>
    <row r="78" spans="1:10" x14ac:dyDescent="0.2">
      <c r="A78" s="34">
        <v>1503903</v>
      </c>
      <c r="B78" s="34">
        <v>150390</v>
      </c>
      <c r="C78" s="29" t="s">
        <v>26</v>
      </c>
      <c r="D78" s="36" t="s">
        <v>90</v>
      </c>
      <c r="E78" s="33">
        <v>4.2</v>
      </c>
      <c r="F78" s="37">
        <v>4.7</v>
      </c>
      <c r="G78" s="33">
        <v>4.7</v>
      </c>
      <c r="H78" s="33">
        <v>5</v>
      </c>
      <c r="I78" s="33">
        <v>4.7</v>
      </c>
      <c r="J78" s="34" t="str">
        <f t="shared" si="0"/>
        <v>Normal</v>
      </c>
    </row>
    <row r="79" spans="1:10" x14ac:dyDescent="0.2">
      <c r="A79" s="34">
        <v>1504000</v>
      </c>
      <c r="B79" s="34">
        <v>150400</v>
      </c>
      <c r="C79" s="29" t="s">
        <v>17</v>
      </c>
      <c r="D79" s="36" t="s">
        <v>91</v>
      </c>
      <c r="E79" s="33">
        <v>3.3</v>
      </c>
      <c r="F79" s="37">
        <v>3.4</v>
      </c>
      <c r="G79" s="33">
        <v>3.6</v>
      </c>
      <c r="H79" s="33">
        <v>3.8</v>
      </c>
      <c r="I79" s="33" t="s">
        <v>174</v>
      </c>
      <c r="J79" s="34" t="str">
        <f t="shared" si="0"/>
        <v>Outliers</v>
      </c>
    </row>
    <row r="80" spans="1:10" x14ac:dyDescent="0.2">
      <c r="A80" s="34">
        <v>1504059</v>
      </c>
      <c r="B80" s="34">
        <v>150405</v>
      </c>
      <c r="C80" s="29" t="s">
        <v>19</v>
      </c>
      <c r="D80" s="36" t="s">
        <v>92</v>
      </c>
      <c r="E80" s="33">
        <v>4.0999999999999996</v>
      </c>
      <c r="F80" s="37">
        <v>4.5</v>
      </c>
      <c r="G80" s="33">
        <v>4.7</v>
      </c>
      <c r="H80" s="33">
        <v>4.7</v>
      </c>
      <c r="I80" s="33">
        <v>5.0999999999999996</v>
      </c>
      <c r="J80" s="34" t="str">
        <f t="shared" si="0"/>
        <v>Normal</v>
      </c>
    </row>
    <row r="81" spans="1:10" x14ac:dyDescent="0.2">
      <c r="A81" s="34">
        <v>1504109</v>
      </c>
      <c r="B81" s="34">
        <v>150410</v>
      </c>
      <c r="C81" s="29" t="s">
        <v>63</v>
      </c>
      <c r="D81" s="36" t="s">
        <v>93</v>
      </c>
      <c r="E81" s="33">
        <v>3.4</v>
      </c>
      <c r="F81" s="37">
        <v>3.6</v>
      </c>
      <c r="G81" s="33">
        <v>3.9</v>
      </c>
      <c r="H81" s="33">
        <v>4.0999999999999996</v>
      </c>
      <c r="I81" s="33" t="s">
        <v>174</v>
      </c>
      <c r="J81" s="34" t="str">
        <f t="shared" si="0"/>
        <v>Outliers</v>
      </c>
    </row>
    <row r="82" spans="1:10" x14ac:dyDescent="0.2">
      <c r="A82" s="34">
        <v>1504208</v>
      </c>
      <c r="B82" s="34">
        <v>150420</v>
      </c>
      <c r="C82" s="29" t="s">
        <v>47</v>
      </c>
      <c r="D82" s="36" t="s">
        <v>94</v>
      </c>
      <c r="E82" s="33">
        <v>4.3</v>
      </c>
      <c r="F82" s="37">
        <v>4.5999999999999996</v>
      </c>
      <c r="G82" s="33">
        <v>4.5999999999999996</v>
      </c>
      <c r="H82" s="33">
        <v>5.0999999999999996</v>
      </c>
      <c r="I82" s="33">
        <v>5</v>
      </c>
      <c r="J82" s="34" t="str">
        <f t="shared" ref="J82:J145" si="1">IF(AND(I82&lt;$M$21,I82&gt;$M$22),"Normal","Outliers")</f>
        <v>Normal</v>
      </c>
    </row>
    <row r="83" spans="1:10" x14ac:dyDescent="0.2">
      <c r="A83" s="34">
        <v>1504307</v>
      </c>
      <c r="B83" s="34">
        <v>150430</v>
      </c>
      <c r="C83" s="29" t="s">
        <v>63</v>
      </c>
      <c r="D83" s="36" t="s">
        <v>95</v>
      </c>
      <c r="E83" s="33">
        <v>4</v>
      </c>
      <c r="F83" s="37">
        <v>4.0999999999999996</v>
      </c>
      <c r="G83" s="33">
        <v>4.4000000000000004</v>
      </c>
      <c r="H83" s="33">
        <v>4.5</v>
      </c>
      <c r="I83" s="33">
        <v>4.5</v>
      </c>
      <c r="J83" s="34" t="str">
        <f t="shared" si="1"/>
        <v>Normal</v>
      </c>
    </row>
    <row r="84" spans="1:10" x14ac:dyDescent="0.2">
      <c r="A84" s="34">
        <v>1504406</v>
      </c>
      <c r="B84" s="34">
        <v>150440</v>
      </c>
      <c r="C84" s="29" t="s">
        <v>63</v>
      </c>
      <c r="D84" s="36" t="s">
        <v>96</v>
      </c>
      <c r="E84" s="33">
        <v>2.9</v>
      </c>
      <c r="F84" s="37">
        <v>3.6</v>
      </c>
      <c r="G84" s="33">
        <v>3.8</v>
      </c>
      <c r="H84" s="33">
        <v>4.2</v>
      </c>
      <c r="I84" s="33">
        <v>4.5999999999999996</v>
      </c>
      <c r="J84" s="34" t="str">
        <f t="shared" si="1"/>
        <v>Normal</v>
      </c>
    </row>
    <row r="85" spans="1:10" x14ac:dyDescent="0.2">
      <c r="A85" s="34">
        <v>1504422</v>
      </c>
      <c r="B85" s="34">
        <v>150442</v>
      </c>
      <c r="C85" s="29" t="s">
        <v>32</v>
      </c>
      <c r="D85" s="36" t="s">
        <v>97</v>
      </c>
      <c r="E85" s="33">
        <v>3.8</v>
      </c>
      <c r="F85" s="37">
        <v>4.3</v>
      </c>
      <c r="G85" s="33">
        <v>4.8</v>
      </c>
      <c r="H85" s="33">
        <v>4.9000000000000004</v>
      </c>
      <c r="I85" s="33">
        <v>4.8</v>
      </c>
      <c r="J85" s="34" t="str">
        <f t="shared" si="1"/>
        <v>Normal</v>
      </c>
    </row>
    <row r="86" spans="1:10" x14ac:dyDescent="0.2">
      <c r="A86" s="34">
        <v>1504455</v>
      </c>
      <c r="B86" s="34">
        <v>150445</v>
      </c>
      <c r="C86" s="29" t="s">
        <v>29</v>
      </c>
      <c r="D86" s="36" t="s">
        <v>98</v>
      </c>
      <c r="E86" s="33">
        <v>3.7</v>
      </c>
      <c r="F86" s="37">
        <v>4.2</v>
      </c>
      <c r="G86" s="33">
        <v>4.3</v>
      </c>
      <c r="H86" s="33">
        <v>4.3</v>
      </c>
      <c r="I86" s="33">
        <v>4.2</v>
      </c>
      <c r="J86" s="34" t="str">
        <f t="shared" si="1"/>
        <v>Normal</v>
      </c>
    </row>
    <row r="87" spans="1:10" x14ac:dyDescent="0.2">
      <c r="A87" s="34">
        <v>1504505</v>
      </c>
      <c r="B87" s="34">
        <v>150450</v>
      </c>
      <c r="C87" s="29" t="s">
        <v>22</v>
      </c>
      <c r="D87" s="36" t="s">
        <v>99</v>
      </c>
      <c r="E87" s="33">
        <v>2.7</v>
      </c>
      <c r="F87" s="37">
        <v>3.4</v>
      </c>
      <c r="G87" s="33">
        <v>3.3</v>
      </c>
      <c r="H87" s="33">
        <v>3.3</v>
      </c>
      <c r="I87" s="33" t="s">
        <v>174</v>
      </c>
      <c r="J87" s="34" t="str">
        <f t="shared" si="1"/>
        <v>Outliers</v>
      </c>
    </row>
    <row r="88" spans="1:10" x14ac:dyDescent="0.2">
      <c r="A88" s="34">
        <v>1504604</v>
      </c>
      <c r="B88" s="34">
        <v>150460</v>
      </c>
      <c r="C88" s="29" t="s">
        <v>17</v>
      </c>
      <c r="D88" s="36" t="s">
        <v>100</v>
      </c>
      <c r="E88" s="33">
        <v>3.5</v>
      </c>
      <c r="F88" s="37">
        <v>3.7</v>
      </c>
      <c r="G88" s="33">
        <v>3.9</v>
      </c>
      <c r="H88" s="33">
        <v>4.0999999999999996</v>
      </c>
      <c r="I88" s="33">
        <v>3.7</v>
      </c>
      <c r="J88" s="34" t="str">
        <f t="shared" si="1"/>
        <v>Normal</v>
      </c>
    </row>
    <row r="89" spans="1:10" x14ac:dyDescent="0.2">
      <c r="A89" s="34">
        <v>1504703</v>
      </c>
      <c r="B89" s="34">
        <v>150470</v>
      </c>
      <c r="C89" s="29" t="s">
        <v>17</v>
      </c>
      <c r="D89" s="36" t="s">
        <v>101</v>
      </c>
      <c r="E89" s="33">
        <v>3.5</v>
      </c>
      <c r="F89" s="37">
        <v>4.0999999999999996</v>
      </c>
      <c r="G89" s="33">
        <v>4.8</v>
      </c>
      <c r="H89" s="33">
        <v>4.5</v>
      </c>
      <c r="I89" s="33">
        <v>4.9000000000000004</v>
      </c>
      <c r="J89" s="34" t="str">
        <f t="shared" si="1"/>
        <v>Normal</v>
      </c>
    </row>
    <row r="90" spans="1:10" x14ac:dyDescent="0.2">
      <c r="A90" s="34">
        <v>1504752</v>
      </c>
      <c r="B90" s="34">
        <v>150475</v>
      </c>
      <c r="C90" s="29" t="s">
        <v>26</v>
      </c>
      <c r="D90" s="36" t="s">
        <v>102</v>
      </c>
      <c r="E90" s="33">
        <v>4.0999999999999996</v>
      </c>
      <c r="F90" s="37">
        <v>4.7</v>
      </c>
      <c r="G90" s="33">
        <v>5</v>
      </c>
      <c r="H90" s="33">
        <v>5</v>
      </c>
      <c r="I90" s="33">
        <v>4.9000000000000004</v>
      </c>
      <c r="J90" s="34" t="str">
        <f t="shared" si="1"/>
        <v>Normal</v>
      </c>
    </row>
    <row r="91" spans="1:10" x14ac:dyDescent="0.2">
      <c r="A91" s="34">
        <v>1504802</v>
      </c>
      <c r="B91" s="34">
        <v>150480</v>
      </c>
      <c r="C91" s="29" t="s">
        <v>26</v>
      </c>
      <c r="D91" s="36" t="s">
        <v>103</v>
      </c>
      <c r="E91" s="33">
        <v>3.8</v>
      </c>
      <c r="F91" s="37">
        <v>4.2</v>
      </c>
      <c r="G91" s="33">
        <v>4.4000000000000004</v>
      </c>
      <c r="H91" s="33">
        <v>4.5</v>
      </c>
      <c r="I91" s="33">
        <v>4.0999999999999996</v>
      </c>
      <c r="J91" s="34" t="str">
        <f t="shared" si="1"/>
        <v>Normal</v>
      </c>
    </row>
    <row r="92" spans="1:10" x14ac:dyDescent="0.2">
      <c r="A92" s="34">
        <v>1504901</v>
      </c>
      <c r="B92" s="34">
        <v>150490</v>
      </c>
      <c r="C92" s="29" t="s">
        <v>22</v>
      </c>
      <c r="D92" s="36" t="s">
        <v>104</v>
      </c>
      <c r="E92" s="33">
        <v>3.5</v>
      </c>
      <c r="F92" s="37">
        <v>4.4000000000000004</v>
      </c>
      <c r="G92" s="33">
        <v>4.2</v>
      </c>
      <c r="H92" s="33">
        <v>4.2</v>
      </c>
      <c r="I92" s="33">
        <v>4</v>
      </c>
      <c r="J92" s="34" t="str">
        <f t="shared" si="1"/>
        <v>Normal</v>
      </c>
    </row>
    <row r="93" spans="1:10" x14ac:dyDescent="0.2">
      <c r="A93" s="34">
        <v>1504950</v>
      </c>
      <c r="B93" s="34">
        <v>150495</v>
      </c>
      <c r="C93" s="29" t="s">
        <v>19</v>
      </c>
      <c r="D93" s="36" t="s">
        <v>105</v>
      </c>
      <c r="E93" s="33">
        <v>3.2</v>
      </c>
      <c r="F93" s="37">
        <v>3.7</v>
      </c>
      <c r="G93" s="33">
        <v>3.5</v>
      </c>
      <c r="H93" s="33">
        <v>3.9</v>
      </c>
      <c r="I93" s="33">
        <v>4.5</v>
      </c>
      <c r="J93" s="34" t="str">
        <f t="shared" si="1"/>
        <v>Normal</v>
      </c>
    </row>
    <row r="94" spans="1:10" x14ac:dyDescent="0.2">
      <c r="A94" s="34">
        <v>1504976</v>
      </c>
      <c r="B94" s="34">
        <v>150497</v>
      </c>
      <c r="C94" s="29" t="s">
        <v>53</v>
      </c>
      <c r="D94" s="36" t="s">
        <v>106</v>
      </c>
      <c r="E94" s="33">
        <v>4.7</v>
      </c>
      <c r="F94" s="37">
        <v>4</v>
      </c>
      <c r="G94" s="33">
        <v>4</v>
      </c>
      <c r="H94" s="33">
        <v>3.9</v>
      </c>
      <c r="I94" s="33">
        <v>3.9</v>
      </c>
      <c r="J94" s="34" t="str">
        <f t="shared" si="1"/>
        <v>Normal</v>
      </c>
    </row>
    <row r="95" spans="1:10" x14ac:dyDescent="0.2">
      <c r="A95" s="34">
        <v>1505007</v>
      </c>
      <c r="B95" s="34">
        <v>150500</v>
      </c>
      <c r="C95" s="29" t="s">
        <v>35</v>
      </c>
      <c r="D95" s="36" t="s">
        <v>107</v>
      </c>
      <c r="E95" s="33">
        <v>3.4</v>
      </c>
      <c r="F95" s="37">
        <v>4</v>
      </c>
      <c r="G95" s="33">
        <v>4.0999999999999996</v>
      </c>
      <c r="H95" s="33">
        <v>5</v>
      </c>
      <c r="I95" s="33">
        <v>5.0999999999999996</v>
      </c>
      <c r="J95" s="34" t="str">
        <f t="shared" si="1"/>
        <v>Normal</v>
      </c>
    </row>
    <row r="96" spans="1:10" x14ac:dyDescent="0.2">
      <c r="A96" s="34">
        <v>1505031</v>
      </c>
      <c r="B96" s="34">
        <v>150503</v>
      </c>
      <c r="C96" s="29" t="s">
        <v>38</v>
      </c>
      <c r="D96" s="36" t="s">
        <v>108</v>
      </c>
      <c r="E96" s="33">
        <v>5</v>
      </c>
      <c r="F96" s="37">
        <v>5.0999999999999996</v>
      </c>
      <c r="G96" s="33">
        <v>5</v>
      </c>
      <c r="H96" s="33">
        <v>5.6</v>
      </c>
      <c r="I96" s="33">
        <v>5</v>
      </c>
      <c r="J96" s="34" t="str">
        <f t="shared" si="1"/>
        <v>Normal</v>
      </c>
    </row>
    <row r="97" spans="1:10" x14ac:dyDescent="0.2">
      <c r="A97" s="34">
        <v>1505064</v>
      </c>
      <c r="B97" s="34">
        <v>150506</v>
      </c>
      <c r="C97" s="29" t="s">
        <v>53</v>
      </c>
      <c r="D97" s="36" t="s">
        <v>109</v>
      </c>
      <c r="E97" s="33">
        <v>3.9</v>
      </c>
      <c r="F97" s="37">
        <v>4.0999999999999996</v>
      </c>
      <c r="G97" s="33">
        <v>4.2</v>
      </c>
      <c r="H97" s="33">
        <v>4.4000000000000004</v>
      </c>
      <c r="I97" s="33">
        <v>4.8</v>
      </c>
      <c r="J97" s="34" t="str">
        <f t="shared" si="1"/>
        <v>Normal</v>
      </c>
    </row>
    <row r="98" spans="1:10" x14ac:dyDescent="0.2">
      <c r="A98" s="34">
        <v>1505106</v>
      </c>
      <c r="B98" s="34">
        <v>150510</v>
      </c>
      <c r="C98" s="29" t="s">
        <v>26</v>
      </c>
      <c r="D98" s="36" t="s">
        <v>110</v>
      </c>
      <c r="E98" s="33">
        <v>4.2</v>
      </c>
      <c r="F98" s="37">
        <v>4.5</v>
      </c>
      <c r="G98" s="33">
        <v>4.8</v>
      </c>
      <c r="H98" s="33">
        <v>4.7</v>
      </c>
      <c r="I98" s="33">
        <v>4.5</v>
      </c>
      <c r="J98" s="34" t="str">
        <f t="shared" si="1"/>
        <v>Normal</v>
      </c>
    </row>
    <row r="99" spans="1:10" x14ac:dyDescent="0.2">
      <c r="A99" s="34">
        <v>1505205</v>
      </c>
      <c r="B99" s="34">
        <v>150520</v>
      </c>
      <c r="C99" s="29" t="s">
        <v>22</v>
      </c>
      <c r="D99" s="36" t="s">
        <v>111</v>
      </c>
      <c r="E99" s="33">
        <v>3.6</v>
      </c>
      <c r="F99" s="37">
        <v>3.4</v>
      </c>
      <c r="G99" s="33">
        <v>3.5</v>
      </c>
      <c r="H99" s="33">
        <v>3.4</v>
      </c>
      <c r="I99" s="33">
        <v>4.2</v>
      </c>
      <c r="J99" s="34" t="str">
        <f t="shared" si="1"/>
        <v>Normal</v>
      </c>
    </row>
    <row r="100" spans="1:10" x14ac:dyDescent="0.2">
      <c r="A100" s="34">
        <v>1505304</v>
      </c>
      <c r="B100" s="34">
        <v>150530</v>
      </c>
      <c r="C100" s="29" t="s">
        <v>26</v>
      </c>
      <c r="D100" s="36" t="s">
        <v>112</v>
      </c>
      <c r="E100" s="33">
        <v>3.6</v>
      </c>
      <c r="F100" s="37">
        <v>4.0999999999999996</v>
      </c>
      <c r="G100" s="33">
        <v>4.8</v>
      </c>
      <c r="H100" s="33">
        <v>5.0999999999999996</v>
      </c>
      <c r="I100" s="33">
        <v>4.9000000000000004</v>
      </c>
      <c r="J100" s="34" t="str">
        <f t="shared" si="1"/>
        <v>Normal</v>
      </c>
    </row>
    <row r="101" spans="1:10" x14ac:dyDescent="0.2">
      <c r="A101" s="34">
        <v>1505403</v>
      </c>
      <c r="B101" s="34">
        <v>150540</v>
      </c>
      <c r="C101" s="29" t="s">
        <v>19</v>
      </c>
      <c r="D101" s="36" t="s">
        <v>113</v>
      </c>
      <c r="E101" s="33">
        <v>3.4</v>
      </c>
      <c r="F101" s="37">
        <v>3.8</v>
      </c>
      <c r="G101" s="33">
        <v>4.5</v>
      </c>
      <c r="H101" s="33">
        <v>4.5999999999999996</v>
      </c>
      <c r="I101" s="33">
        <v>4.3</v>
      </c>
      <c r="J101" s="34" t="str">
        <f t="shared" si="1"/>
        <v>Normal</v>
      </c>
    </row>
    <row r="102" spans="1:10" x14ac:dyDescent="0.2">
      <c r="A102" s="34">
        <v>1505437</v>
      </c>
      <c r="B102" s="34">
        <v>150543</v>
      </c>
      <c r="C102" s="29" t="s">
        <v>24</v>
      </c>
      <c r="D102" s="36" t="s">
        <v>114</v>
      </c>
      <c r="E102" s="33">
        <v>4.7</v>
      </c>
      <c r="F102" s="37">
        <v>4.7</v>
      </c>
      <c r="G102" s="33">
        <v>4.8</v>
      </c>
      <c r="H102" s="33">
        <v>4.8</v>
      </c>
      <c r="I102" s="33">
        <v>4.8</v>
      </c>
      <c r="J102" s="34" t="str">
        <f t="shared" si="1"/>
        <v>Normal</v>
      </c>
    </row>
    <row r="103" spans="1:10" x14ac:dyDescent="0.2">
      <c r="A103" s="34">
        <v>1505486</v>
      </c>
      <c r="B103" s="34">
        <v>150548</v>
      </c>
      <c r="C103" s="29" t="s">
        <v>29</v>
      </c>
      <c r="D103" s="36" t="s">
        <v>115</v>
      </c>
      <c r="E103" s="33">
        <v>4.2</v>
      </c>
      <c r="F103" s="37">
        <v>4</v>
      </c>
      <c r="G103" s="33">
        <v>4</v>
      </c>
      <c r="H103" s="33">
        <v>4.2</v>
      </c>
      <c r="I103" s="33">
        <v>3.9</v>
      </c>
      <c r="J103" s="34" t="str">
        <f t="shared" si="1"/>
        <v>Normal</v>
      </c>
    </row>
    <row r="104" spans="1:10" x14ac:dyDescent="0.2">
      <c r="A104" s="34">
        <v>1505494</v>
      </c>
      <c r="B104" s="34">
        <v>150549</v>
      </c>
      <c r="C104" s="29" t="s">
        <v>47</v>
      </c>
      <c r="D104" s="36" t="s">
        <v>116</v>
      </c>
      <c r="E104" s="33">
        <v>3.4</v>
      </c>
      <c r="F104" s="37">
        <v>4.3</v>
      </c>
      <c r="G104" s="33">
        <v>3.6</v>
      </c>
      <c r="H104" s="33">
        <v>4.5999999999999996</v>
      </c>
      <c r="I104" s="33">
        <v>4.0999999999999996</v>
      </c>
      <c r="J104" s="34" t="str">
        <f t="shared" si="1"/>
        <v>Normal</v>
      </c>
    </row>
    <row r="105" spans="1:10" x14ac:dyDescent="0.2">
      <c r="A105" s="34">
        <v>1505502</v>
      </c>
      <c r="B105" s="34">
        <v>150550</v>
      </c>
      <c r="C105" s="29" t="s">
        <v>19</v>
      </c>
      <c r="D105" s="36" t="s">
        <v>117</v>
      </c>
      <c r="E105" s="33">
        <v>4.5999999999999996</v>
      </c>
      <c r="F105" s="37">
        <v>5.2</v>
      </c>
      <c r="G105" s="33">
        <v>5.7</v>
      </c>
      <c r="H105" s="33">
        <v>5.8</v>
      </c>
      <c r="I105" s="33">
        <v>5.4</v>
      </c>
      <c r="J105" s="34" t="str">
        <f t="shared" si="1"/>
        <v>Normal</v>
      </c>
    </row>
    <row r="106" spans="1:10" x14ac:dyDescent="0.2">
      <c r="A106" s="34">
        <v>1505536</v>
      </c>
      <c r="B106" s="34">
        <v>150553</v>
      </c>
      <c r="C106" s="29" t="s">
        <v>47</v>
      </c>
      <c r="D106" s="36" t="s">
        <v>118</v>
      </c>
      <c r="E106" s="33">
        <v>5</v>
      </c>
      <c r="F106" s="37">
        <v>5.6</v>
      </c>
      <c r="G106" s="33">
        <v>5.7</v>
      </c>
      <c r="H106" s="33">
        <v>5.6</v>
      </c>
      <c r="I106" s="33">
        <v>5.4</v>
      </c>
      <c r="J106" s="34" t="str">
        <f t="shared" si="1"/>
        <v>Normal</v>
      </c>
    </row>
    <row r="107" spans="1:10" x14ac:dyDescent="0.2">
      <c r="A107" s="34">
        <v>1505551</v>
      </c>
      <c r="B107" s="34">
        <v>150555</v>
      </c>
      <c r="C107" s="29" t="s">
        <v>24</v>
      </c>
      <c r="D107" s="36" t="s">
        <v>119</v>
      </c>
      <c r="E107" s="33">
        <v>3.5</v>
      </c>
      <c r="F107" s="37">
        <v>3.7</v>
      </c>
      <c r="G107" s="33">
        <v>3.4</v>
      </c>
      <c r="H107" s="33">
        <v>4</v>
      </c>
      <c r="I107" s="33">
        <v>4.5</v>
      </c>
      <c r="J107" s="34" t="str">
        <f t="shared" si="1"/>
        <v>Normal</v>
      </c>
    </row>
    <row r="108" spans="1:10" x14ac:dyDescent="0.2">
      <c r="A108" s="34">
        <v>1505601</v>
      </c>
      <c r="B108" s="34">
        <v>150560</v>
      </c>
      <c r="C108" s="29" t="s">
        <v>35</v>
      </c>
      <c r="D108" s="36" t="s">
        <v>120</v>
      </c>
      <c r="E108" s="33">
        <v>3.7</v>
      </c>
      <c r="F108" s="37">
        <v>4.3</v>
      </c>
      <c r="G108" s="33">
        <v>4.7</v>
      </c>
      <c r="H108" s="33">
        <v>4.3</v>
      </c>
      <c r="I108" s="33">
        <v>5.2</v>
      </c>
      <c r="J108" s="34" t="str">
        <f t="shared" si="1"/>
        <v>Normal</v>
      </c>
    </row>
    <row r="109" spans="1:10" x14ac:dyDescent="0.2">
      <c r="A109" s="34">
        <v>1505635</v>
      </c>
      <c r="B109" s="34">
        <v>150563</v>
      </c>
      <c r="C109" s="29" t="s">
        <v>47</v>
      </c>
      <c r="D109" s="36" t="s">
        <v>121</v>
      </c>
      <c r="E109" s="33">
        <v>4.3</v>
      </c>
      <c r="F109" s="37">
        <v>4</v>
      </c>
      <c r="G109" s="33">
        <v>4.4000000000000004</v>
      </c>
      <c r="H109" s="33">
        <v>4.3</v>
      </c>
      <c r="I109" s="33" t="s">
        <v>174</v>
      </c>
      <c r="J109" s="34" t="str">
        <f t="shared" si="1"/>
        <v>Outliers</v>
      </c>
    </row>
    <row r="110" spans="1:10" x14ac:dyDescent="0.2">
      <c r="A110" s="34">
        <v>1505650</v>
      </c>
      <c r="B110" s="34">
        <v>150565</v>
      </c>
      <c r="C110" s="29" t="s">
        <v>29</v>
      </c>
      <c r="D110" s="36" t="s">
        <v>122</v>
      </c>
      <c r="E110" s="33">
        <v>3.9</v>
      </c>
      <c r="F110" s="37">
        <v>3.5</v>
      </c>
      <c r="G110" s="33">
        <v>4.0999999999999996</v>
      </c>
      <c r="H110" s="33">
        <v>4.8</v>
      </c>
      <c r="I110" s="33">
        <v>5.3</v>
      </c>
      <c r="J110" s="34" t="str">
        <f t="shared" si="1"/>
        <v>Normal</v>
      </c>
    </row>
    <row r="111" spans="1:10" x14ac:dyDescent="0.2">
      <c r="A111" s="34">
        <v>1505700</v>
      </c>
      <c r="B111" s="34">
        <v>150570</v>
      </c>
      <c r="C111" s="29" t="s">
        <v>22</v>
      </c>
      <c r="D111" s="36" t="s">
        <v>123</v>
      </c>
      <c r="E111" s="33">
        <v>3.5</v>
      </c>
      <c r="F111" s="37">
        <v>4.2</v>
      </c>
      <c r="G111" s="33">
        <v>4.0999999999999996</v>
      </c>
      <c r="H111" s="33">
        <v>4.4000000000000004</v>
      </c>
      <c r="I111" s="33">
        <v>4.9000000000000004</v>
      </c>
      <c r="J111" s="34" t="str">
        <f t="shared" si="1"/>
        <v>Normal</v>
      </c>
    </row>
    <row r="112" spans="1:10" x14ac:dyDescent="0.2">
      <c r="A112" s="34">
        <v>1505809</v>
      </c>
      <c r="B112" s="34">
        <v>150580</v>
      </c>
      <c r="C112" s="29" t="s">
        <v>22</v>
      </c>
      <c r="D112" s="36" t="s">
        <v>124</v>
      </c>
      <c r="E112" s="33">
        <v>3.3</v>
      </c>
      <c r="F112" s="37">
        <v>3.3</v>
      </c>
      <c r="G112" s="33">
        <v>3.3</v>
      </c>
      <c r="H112" s="33">
        <v>3.6</v>
      </c>
      <c r="I112" s="33">
        <v>3.2</v>
      </c>
      <c r="J112" s="34" t="str">
        <f t="shared" si="1"/>
        <v>Outliers</v>
      </c>
    </row>
    <row r="113" spans="1:10" x14ac:dyDescent="0.2">
      <c r="A113" s="34">
        <v>1505908</v>
      </c>
      <c r="B113" s="34">
        <v>150590</v>
      </c>
      <c r="C113" s="29" t="s">
        <v>29</v>
      </c>
      <c r="D113" s="36" t="s">
        <v>125</v>
      </c>
      <c r="E113" s="33">
        <v>2.8</v>
      </c>
      <c r="F113" s="37">
        <v>3.6</v>
      </c>
      <c r="G113" s="33">
        <v>3.7</v>
      </c>
      <c r="H113" s="33">
        <v>3.8</v>
      </c>
      <c r="I113" s="33">
        <v>4.7</v>
      </c>
      <c r="J113" s="34" t="str">
        <f t="shared" si="1"/>
        <v>Normal</v>
      </c>
    </row>
    <row r="114" spans="1:10" x14ac:dyDescent="0.2">
      <c r="A114" s="34">
        <v>1506005</v>
      </c>
      <c r="B114" s="34">
        <v>150600</v>
      </c>
      <c r="C114" s="29" t="s">
        <v>26</v>
      </c>
      <c r="D114" s="36" t="s">
        <v>126</v>
      </c>
      <c r="E114" s="33">
        <v>3.4</v>
      </c>
      <c r="F114" s="37">
        <v>3.4</v>
      </c>
      <c r="G114" s="33">
        <v>3.5</v>
      </c>
      <c r="H114" s="33">
        <v>3.8</v>
      </c>
      <c r="I114" s="33">
        <v>4.3</v>
      </c>
      <c r="J114" s="34" t="str">
        <f t="shared" si="1"/>
        <v>Normal</v>
      </c>
    </row>
    <row r="115" spans="1:10" x14ac:dyDescent="0.2">
      <c r="A115" s="34">
        <v>1506104</v>
      </c>
      <c r="B115" s="34">
        <v>150610</v>
      </c>
      <c r="C115" s="29" t="s">
        <v>35</v>
      </c>
      <c r="D115" s="36" t="s">
        <v>127</v>
      </c>
      <c r="E115" s="33">
        <v>3.3</v>
      </c>
      <c r="F115" s="37">
        <v>4.2</v>
      </c>
      <c r="G115" s="33">
        <v>4.5999999999999996</v>
      </c>
      <c r="H115" s="33">
        <v>4.9000000000000004</v>
      </c>
      <c r="I115" s="33">
        <v>4.5999999999999996</v>
      </c>
      <c r="J115" s="34" t="str">
        <f t="shared" si="1"/>
        <v>Normal</v>
      </c>
    </row>
    <row r="116" spans="1:10" x14ac:dyDescent="0.2">
      <c r="A116" s="34">
        <v>1506112</v>
      </c>
      <c r="B116" s="34">
        <v>150611</v>
      </c>
      <c r="C116" s="29" t="s">
        <v>35</v>
      </c>
      <c r="D116" s="36" t="s">
        <v>128</v>
      </c>
      <c r="E116" s="33">
        <v>3.4</v>
      </c>
      <c r="F116" s="37">
        <v>3.6</v>
      </c>
      <c r="G116" s="33">
        <v>4.0999999999999996</v>
      </c>
      <c r="H116" s="33">
        <v>4.8</v>
      </c>
      <c r="I116" s="33">
        <v>4.9000000000000004</v>
      </c>
      <c r="J116" s="34" t="str">
        <f t="shared" si="1"/>
        <v>Normal</v>
      </c>
    </row>
    <row r="117" spans="1:10" x14ac:dyDescent="0.2">
      <c r="A117" s="34">
        <v>1506138</v>
      </c>
      <c r="B117" s="34">
        <v>150613</v>
      </c>
      <c r="C117" s="29" t="s">
        <v>24</v>
      </c>
      <c r="D117" s="36" t="s">
        <v>129</v>
      </c>
      <c r="E117" s="33">
        <v>3.9</v>
      </c>
      <c r="F117" s="37">
        <v>4.5</v>
      </c>
      <c r="G117" s="33">
        <v>4.8</v>
      </c>
      <c r="H117" s="33">
        <v>5</v>
      </c>
      <c r="I117" s="33">
        <v>4.9000000000000004</v>
      </c>
      <c r="J117" s="34" t="str">
        <f t="shared" si="1"/>
        <v>Normal</v>
      </c>
    </row>
    <row r="118" spans="1:10" x14ac:dyDescent="0.2">
      <c r="A118" s="34">
        <v>1506161</v>
      </c>
      <c r="B118" s="34">
        <v>150616</v>
      </c>
      <c r="C118" s="29" t="s">
        <v>24</v>
      </c>
      <c r="D118" s="36" t="s">
        <v>130</v>
      </c>
      <c r="E118" s="33">
        <v>4</v>
      </c>
      <c r="F118" s="37">
        <v>4.7</v>
      </c>
      <c r="G118" s="33">
        <v>4.8</v>
      </c>
      <c r="H118" s="33">
        <v>4.8</v>
      </c>
      <c r="I118" s="33" t="s">
        <v>174</v>
      </c>
      <c r="J118" s="34" t="str">
        <f t="shared" si="1"/>
        <v>Outliers</v>
      </c>
    </row>
    <row r="119" spans="1:10" x14ac:dyDescent="0.2">
      <c r="A119" s="34">
        <v>1506187</v>
      </c>
      <c r="B119" s="34">
        <v>150618</v>
      </c>
      <c r="C119" s="29" t="s">
        <v>19</v>
      </c>
      <c r="D119" s="36" t="s">
        <v>131</v>
      </c>
      <c r="E119" s="33">
        <v>4.0999999999999996</v>
      </c>
      <c r="F119" s="37">
        <v>4.5999999999999996</v>
      </c>
      <c r="G119" s="33">
        <v>4.9000000000000004</v>
      </c>
      <c r="H119" s="33">
        <v>5.0999999999999996</v>
      </c>
      <c r="I119" s="33">
        <v>4.9000000000000004</v>
      </c>
      <c r="J119" s="34" t="str">
        <f t="shared" si="1"/>
        <v>Normal</v>
      </c>
    </row>
    <row r="120" spans="1:10" x14ac:dyDescent="0.2">
      <c r="A120" s="34">
        <v>1506195</v>
      </c>
      <c r="B120" s="34">
        <v>150619</v>
      </c>
      <c r="C120" s="29" t="s">
        <v>38</v>
      </c>
      <c r="D120" s="36" t="s">
        <v>132</v>
      </c>
      <c r="E120" s="33">
        <v>4.0999999999999996</v>
      </c>
      <c r="F120" s="37">
        <v>4.5999999999999996</v>
      </c>
      <c r="G120" s="33">
        <v>4.8</v>
      </c>
      <c r="H120" s="33">
        <v>4.8</v>
      </c>
      <c r="I120" s="33">
        <v>5</v>
      </c>
      <c r="J120" s="34" t="str">
        <f t="shared" si="1"/>
        <v>Normal</v>
      </c>
    </row>
    <row r="121" spans="1:10" x14ac:dyDescent="0.2">
      <c r="A121" s="34">
        <v>1506203</v>
      </c>
      <c r="B121" s="34">
        <v>150620</v>
      </c>
      <c r="C121" s="29" t="s">
        <v>35</v>
      </c>
      <c r="D121" s="36" t="s">
        <v>133</v>
      </c>
      <c r="E121" s="33">
        <v>3.2</v>
      </c>
      <c r="F121" s="37">
        <v>4.3</v>
      </c>
      <c r="G121" s="33">
        <v>4.2</v>
      </c>
      <c r="H121" s="33">
        <v>4.8</v>
      </c>
      <c r="I121" s="33">
        <v>4.8</v>
      </c>
      <c r="J121" s="34" t="str">
        <f t="shared" si="1"/>
        <v>Normal</v>
      </c>
    </row>
    <row r="122" spans="1:10" x14ac:dyDescent="0.2">
      <c r="A122" s="34">
        <v>1506302</v>
      </c>
      <c r="B122" s="34">
        <v>150630</v>
      </c>
      <c r="C122" s="29" t="s">
        <v>22</v>
      </c>
      <c r="D122" s="36" t="s">
        <v>134</v>
      </c>
      <c r="E122" s="33">
        <v>3.4</v>
      </c>
      <c r="F122" s="37">
        <v>4.7</v>
      </c>
      <c r="G122" s="33">
        <v>4.2</v>
      </c>
      <c r="H122" s="33">
        <v>4.5999999999999996</v>
      </c>
      <c r="I122" s="33">
        <v>4.5</v>
      </c>
      <c r="J122" s="34" t="str">
        <f t="shared" si="1"/>
        <v>Normal</v>
      </c>
    </row>
    <row r="123" spans="1:10" x14ac:dyDescent="0.2">
      <c r="A123" s="34">
        <v>1506351</v>
      </c>
      <c r="B123" s="34">
        <v>150635</v>
      </c>
      <c r="C123" s="29" t="s">
        <v>32</v>
      </c>
      <c r="D123" s="36" t="s">
        <v>135</v>
      </c>
      <c r="E123" s="33">
        <v>3.8</v>
      </c>
      <c r="F123" s="37">
        <v>4.5999999999999996</v>
      </c>
      <c r="G123" s="33">
        <v>5</v>
      </c>
      <c r="H123" s="33">
        <v>5.0999999999999996</v>
      </c>
      <c r="I123" s="33">
        <v>5.4</v>
      </c>
      <c r="J123" s="34" t="str">
        <f t="shared" si="1"/>
        <v>Normal</v>
      </c>
    </row>
    <row r="124" spans="1:10" x14ac:dyDescent="0.2">
      <c r="A124" s="34">
        <v>1506401</v>
      </c>
      <c r="B124" s="34">
        <v>150640</v>
      </c>
      <c r="C124" s="29" t="s">
        <v>22</v>
      </c>
      <c r="D124" s="36" t="s">
        <v>136</v>
      </c>
      <c r="E124" s="33">
        <v>3.7</v>
      </c>
      <c r="F124" s="37">
        <v>3.5</v>
      </c>
      <c r="G124" s="33">
        <v>3.2</v>
      </c>
      <c r="H124" s="33">
        <v>3.4</v>
      </c>
      <c r="I124" s="33">
        <v>4.2</v>
      </c>
      <c r="J124" s="34" t="str">
        <f t="shared" si="1"/>
        <v>Normal</v>
      </c>
    </row>
    <row r="125" spans="1:10" x14ac:dyDescent="0.2">
      <c r="A125" s="34">
        <v>1506500</v>
      </c>
      <c r="B125" s="34">
        <v>150650</v>
      </c>
      <c r="C125" s="29" t="s">
        <v>63</v>
      </c>
      <c r="D125" s="36" t="s">
        <v>137</v>
      </c>
      <c r="E125" s="33">
        <v>3.7</v>
      </c>
      <c r="F125" s="37">
        <v>3.9</v>
      </c>
      <c r="G125" s="33">
        <v>4.0999999999999996</v>
      </c>
      <c r="H125" s="33">
        <v>4.3</v>
      </c>
      <c r="I125" s="33">
        <v>4.7</v>
      </c>
      <c r="J125" s="34" t="str">
        <f t="shared" si="1"/>
        <v>Normal</v>
      </c>
    </row>
    <row r="126" spans="1:10" x14ac:dyDescent="0.2">
      <c r="A126" s="34">
        <v>1506559</v>
      </c>
      <c r="B126" s="34">
        <v>150655</v>
      </c>
      <c r="C126" s="29" t="s">
        <v>35</v>
      </c>
      <c r="D126" s="36" t="s">
        <v>138</v>
      </c>
      <c r="E126" s="33">
        <v>2.7</v>
      </c>
      <c r="F126" s="37">
        <v>3.6</v>
      </c>
      <c r="G126" s="33">
        <v>3.8</v>
      </c>
      <c r="H126" s="33">
        <v>4.0999999999999996</v>
      </c>
      <c r="I126" s="33">
        <v>4.4000000000000004</v>
      </c>
      <c r="J126" s="34" t="str">
        <f t="shared" si="1"/>
        <v>Normal</v>
      </c>
    </row>
    <row r="127" spans="1:10" x14ac:dyDescent="0.2">
      <c r="A127" s="34">
        <v>1506583</v>
      </c>
      <c r="B127" s="34">
        <v>150658</v>
      </c>
      <c r="C127" s="29" t="s">
        <v>24</v>
      </c>
      <c r="D127" s="36" t="s">
        <v>139</v>
      </c>
      <c r="E127" s="33">
        <v>4.0999999999999996</v>
      </c>
      <c r="F127" s="37">
        <v>4</v>
      </c>
      <c r="G127" s="33">
        <v>3.6</v>
      </c>
      <c r="H127" s="33">
        <v>3.5</v>
      </c>
      <c r="I127" s="33" t="s">
        <v>174</v>
      </c>
      <c r="J127" s="34" t="str">
        <f t="shared" si="1"/>
        <v>Outliers</v>
      </c>
    </row>
    <row r="128" spans="1:10" x14ac:dyDescent="0.2">
      <c r="A128" s="34">
        <v>1506609</v>
      </c>
      <c r="B128" s="34">
        <v>150660</v>
      </c>
      <c r="C128" s="29" t="s">
        <v>63</v>
      </c>
      <c r="D128" s="36" t="s">
        <v>140</v>
      </c>
      <c r="E128" s="33">
        <v>3.8</v>
      </c>
      <c r="F128" s="37">
        <v>3.9</v>
      </c>
      <c r="G128" s="33">
        <v>4.2</v>
      </c>
      <c r="H128" s="33">
        <v>4.3</v>
      </c>
      <c r="I128" s="33">
        <v>4.4000000000000004</v>
      </c>
      <c r="J128" s="34" t="str">
        <f t="shared" si="1"/>
        <v>Normal</v>
      </c>
    </row>
    <row r="129" spans="1:10" x14ac:dyDescent="0.2">
      <c r="A129" s="34">
        <v>1506708</v>
      </c>
      <c r="B129" s="34">
        <v>150670</v>
      </c>
      <c r="C129" s="29" t="s">
        <v>24</v>
      </c>
      <c r="D129" s="36" t="s">
        <v>141</v>
      </c>
      <c r="E129" s="33">
        <v>3.3</v>
      </c>
      <c r="F129" s="37">
        <v>3.6</v>
      </c>
      <c r="G129" s="33">
        <v>3.9</v>
      </c>
      <c r="H129" s="33">
        <v>4</v>
      </c>
      <c r="I129" s="33">
        <v>3.7</v>
      </c>
      <c r="J129" s="34" t="str">
        <f t="shared" si="1"/>
        <v>Normal</v>
      </c>
    </row>
    <row r="130" spans="1:10" x14ac:dyDescent="0.2">
      <c r="A130" s="34">
        <v>1506807</v>
      </c>
      <c r="B130" s="34">
        <v>150680</v>
      </c>
      <c r="C130" s="29" t="s">
        <v>26</v>
      </c>
      <c r="D130" s="36" t="s">
        <v>142</v>
      </c>
      <c r="E130" s="33">
        <v>4.9000000000000004</v>
      </c>
      <c r="F130" s="37">
        <v>5.2</v>
      </c>
      <c r="G130" s="33">
        <v>5.5</v>
      </c>
      <c r="H130" s="33">
        <v>5.5</v>
      </c>
      <c r="I130" s="33">
        <v>5.4</v>
      </c>
      <c r="J130" s="34" t="str">
        <f t="shared" si="1"/>
        <v>Normal</v>
      </c>
    </row>
    <row r="131" spans="1:10" x14ac:dyDescent="0.2">
      <c r="A131" s="34">
        <v>1506906</v>
      </c>
      <c r="B131" s="34">
        <v>150690</v>
      </c>
      <c r="C131" s="29" t="s">
        <v>35</v>
      </c>
      <c r="D131" s="36" t="s">
        <v>143</v>
      </c>
      <c r="E131" s="33">
        <v>4</v>
      </c>
      <c r="F131" s="33">
        <v>4.3</v>
      </c>
      <c r="G131" s="33">
        <v>4.4000000000000004</v>
      </c>
      <c r="H131" s="33">
        <v>5.3</v>
      </c>
      <c r="I131" s="33">
        <v>4.9000000000000004</v>
      </c>
      <c r="J131" s="34" t="str">
        <f t="shared" si="1"/>
        <v>Normal</v>
      </c>
    </row>
    <row r="132" spans="1:10" x14ac:dyDescent="0.2">
      <c r="A132" s="34">
        <v>1507003</v>
      </c>
      <c r="B132" s="34">
        <v>150700</v>
      </c>
      <c r="C132" s="29" t="s">
        <v>63</v>
      </c>
      <c r="D132" s="36" t="s">
        <v>144</v>
      </c>
      <c r="E132" s="33">
        <v>3.6</v>
      </c>
      <c r="F132" s="37">
        <v>4</v>
      </c>
      <c r="G132" s="33">
        <v>3.9</v>
      </c>
      <c r="H132" s="33">
        <v>4.5</v>
      </c>
      <c r="I132" s="33">
        <v>4.2</v>
      </c>
      <c r="J132" s="34" t="str">
        <f t="shared" si="1"/>
        <v>Normal</v>
      </c>
    </row>
    <row r="133" spans="1:10" x14ac:dyDescent="0.2">
      <c r="A133" s="34">
        <v>1507102</v>
      </c>
      <c r="B133" s="34">
        <v>150710</v>
      </c>
      <c r="C133" s="29" t="s">
        <v>63</v>
      </c>
      <c r="D133" s="36" t="s">
        <v>145</v>
      </c>
      <c r="E133" s="33">
        <v>3.2</v>
      </c>
      <c r="F133" s="37">
        <v>3.6</v>
      </c>
      <c r="G133" s="33">
        <v>4</v>
      </c>
      <c r="H133" s="33">
        <v>3.8</v>
      </c>
      <c r="I133" s="33">
        <v>4.9000000000000004</v>
      </c>
      <c r="J133" s="34" t="str">
        <f t="shared" si="1"/>
        <v>Normal</v>
      </c>
    </row>
    <row r="134" spans="1:10" x14ac:dyDescent="0.2">
      <c r="A134" s="34">
        <v>1507151</v>
      </c>
      <c r="B134" s="34">
        <v>150715</v>
      </c>
      <c r="C134" s="29" t="s">
        <v>47</v>
      </c>
      <c r="D134" s="36" t="s">
        <v>146</v>
      </c>
      <c r="E134" s="33">
        <v>3.2</v>
      </c>
      <c r="F134" s="37">
        <v>3.8</v>
      </c>
      <c r="G134" s="33">
        <v>3.9</v>
      </c>
      <c r="H134" s="33">
        <v>4</v>
      </c>
      <c r="I134" s="33">
        <v>4.3</v>
      </c>
      <c r="J134" s="34" t="str">
        <f t="shared" si="1"/>
        <v>Normal</v>
      </c>
    </row>
    <row r="135" spans="1:10" x14ac:dyDescent="0.2">
      <c r="A135" s="34">
        <v>1507201</v>
      </c>
      <c r="B135" s="34">
        <v>150720</v>
      </c>
      <c r="C135" s="29" t="s">
        <v>63</v>
      </c>
      <c r="D135" s="36" t="s">
        <v>147</v>
      </c>
      <c r="E135" s="33">
        <v>2.8</v>
      </c>
      <c r="F135" s="37">
        <v>3.3</v>
      </c>
      <c r="G135" s="33">
        <v>3.4</v>
      </c>
      <c r="H135" s="33">
        <v>3.7</v>
      </c>
      <c r="I135" s="33">
        <v>3.2</v>
      </c>
      <c r="J135" s="34" t="str">
        <f t="shared" si="1"/>
        <v>Outliers</v>
      </c>
    </row>
    <row r="136" spans="1:10" x14ac:dyDescent="0.2">
      <c r="A136" s="34">
        <v>1507300</v>
      </c>
      <c r="B136" s="34">
        <v>150730</v>
      </c>
      <c r="C136" s="29" t="s">
        <v>24</v>
      </c>
      <c r="D136" s="36" t="s">
        <v>148</v>
      </c>
      <c r="E136" s="33">
        <v>3.2</v>
      </c>
      <c r="F136" s="37">
        <v>3.8</v>
      </c>
      <c r="G136" s="33">
        <v>4</v>
      </c>
      <c r="H136" s="33">
        <v>4</v>
      </c>
      <c r="I136" s="33" t="s">
        <v>174</v>
      </c>
      <c r="J136" s="34" t="str">
        <f t="shared" si="1"/>
        <v>Outliers</v>
      </c>
    </row>
    <row r="137" spans="1:10" x14ac:dyDescent="0.2">
      <c r="A137" s="34">
        <v>1507409</v>
      </c>
      <c r="B137" s="34">
        <v>150740</v>
      </c>
      <c r="C137" s="29" t="s">
        <v>63</v>
      </c>
      <c r="D137" s="36" t="s">
        <v>149</v>
      </c>
      <c r="E137" s="33">
        <v>3.3</v>
      </c>
      <c r="F137" s="37">
        <v>4.2</v>
      </c>
      <c r="G137" s="33">
        <v>4.4000000000000004</v>
      </c>
      <c r="H137" s="33">
        <v>4</v>
      </c>
      <c r="I137" s="33">
        <v>4.2</v>
      </c>
      <c r="J137" s="34" t="str">
        <f t="shared" si="1"/>
        <v>Normal</v>
      </c>
    </row>
    <row r="138" spans="1:10" x14ac:dyDescent="0.2">
      <c r="A138" s="34">
        <v>1507458</v>
      </c>
      <c r="B138" s="34">
        <v>150745</v>
      </c>
      <c r="C138" s="29" t="s">
        <v>47</v>
      </c>
      <c r="D138" s="36" t="s">
        <v>150</v>
      </c>
      <c r="E138" s="33">
        <v>3.7</v>
      </c>
      <c r="F138" s="37">
        <v>4.0999999999999996</v>
      </c>
      <c r="G138" s="33">
        <v>4.4000000000000004</v>
      </c>
      <c r="H138" s="33">
        <v>4.8</v>
      </c>
      <c r="I138" s="33">
        <v>4.5999999999999996</v>
      </c>
      <c r="J138" s="34" t="str">
        <f t="shared" si="1"/>
        <v>Normal</v>
      </c>
    </row>
    <row r="139" spans="1:10" x14ac:dyDescent="0.2">
      <c r="A139" s="34">
        <v>1507466</v>
      </c>
      <c r="B139" s="34">
        <v>150746</v>
      </c>
      <c r="C139" s="29" t="s">
        <v>63</v>
      </c>
      <c r="D139" s="36" t="s">
        <v>151</v>
      </c>
      <c r="E139" s="33">
        <v>4.4000000000000004</v>
      </c>
      <c r="F139" s="37">
        <v>4</v>
      </c>
      <c r="G139" s="33">
        <v>3.4</v>
      </c>
      <c r="H139" s="33">
        <v>4.5</v>
      </c>
      <c r="I139" s="33">
        <v>4.9000000000000004</v>
      </c>
      <c r="J139" s="34" t="str">
        <f t="shared" si="1"/>
        <v>Normal</v>
      </c>
    </row>
    <row r="140" spans="1:10" x14ac:dyDescent="0.2">
      <c r="A140" s="34">
        <v>1507474</v>
      </c>
      <c r="B140" s="34">
        <v>150747</v>
      </c>
      <c r="C140" s="29" t="s">
        <v>35</v>
      </c>
      <c r="D140" s="36" t="s">
        <v>152</v>
      </c>
      <c r="E140" s="33">
        <v>4</v>
      </c>
      <c r="F140" s="37">
        <v>4.3</v>
      </c>
      <c r="G140" s="33">
        <v>3.9</v>
      </c>
      <c r="H140" s="33">
        <v>4.3</v>
      </c>
      <c r="I140" s="33">
        <v>4.2</v>
      </c>
      <c r="J140" s="34" t="str">
        <f t="shared" si="1"/>
        <v>Normal</v>
      </c>
    </row>
    <row r="141" spans="1:10" x14ac:dyDescent="0.2">
      <c r="A141" s="34">
        <v>1507508</v>
      </c>
      <c r="B141" s="34">
        <v>150750</v>
      </c>
      <c r="C141" s="29" t="s">
        <v>47</v>
      </c>
      <c r="D141" s="36" t="s">
        <v>153</v>
      </c>
      <c r="E141" s="33">
        <v>3.1</v>
      </c>
      <c r="F141" s="37">
        <v>3.5</v>
      </c>
      <c r="G141" s="33">
        <v>3.7</v>
      </c>
      <c r="H141" s="33">
        <v>3.9</v>
      </c>
      <c r="I141" s="33" t="s">
        <v>174</v>
      </c>
      <c r="J141" s="34" t="str">
        <f t="shared" si="1"/>
        <v>Outliers</v>
      </c>
    </row>
    <row r="142" spans="1:10" x14ac:dyDescent="0.2">
      <c r="A142" s="34">
        <v>1507607</v>
      </c>
      <c r="B142" s="34">
        <v>150760</v>
      </c>
      <c r="C142" s="29" t="s">
        <v>63</v>
      </c>
      <c r="D142" s="36" t="s">
        <v>154</v>
      </c>
      <c r="E142" s="33">
        <v>4</v>
      </c>
      <c r="F142" s="37">
        <v>4.2</v>
      </c>
      <c r="G142" s="33">
        <v>4.4000000000000004</v>
      </c>
      <c r="H142" s="33">
        <v>4.4000000000000004</v>
      </c>
      <c r="I142" s="33">
        <v>4.5</v>
      </c>
      <c r="J142" s="34" t="str">
        <f t="shared" si="1"/>
        <v>Normal</v>
      </c>
    </row>
    <row r="143" spans="1:10" x14ac:dyDescent="0.2">
      <c r="A143" s="34">
        <v>1507706</v>
      </c>
      <c r="B143" s="34">
        <v>150770</v>
      </c>
      <c r="C143" s="29" t="s">
        <v>22</v>
      </c>
      <c r="D143" s="36" t="s">
        <v>155</v>
      </c>
      <c r="E143" s="33">
        <v>3.3</v>
      </c>
      <c r="F143" s="37">
        <v>4.2</v>
      </c>
      <c r="G143" s="33">
        <v>4.0999999999999996</v>
      </c>
      <c r="H143" s="33">
        <v>4.5</v>
      </c>
      <c r="I143" s="33">
        <v>4.4000000000000004</v>
      </c>
      <c r="J143" s="34" t="str">
        <f t="shared" si="1"/>
        <v>Normal</v>
      </c>
    </row>
    <row r="144" spans="1:10" x14ac:dyDescent="0.2">
      <c r="A144" s="34">
        <v>1507755</v>
      </c>
      <c r="B144" s="34">
        <v>150775</v>
      </c>
      <c r="C144" s="29" t="s">
        <v>24</v>
      </c>
      <c r="D144" s="36" t="s">
        <v>156</v>
      </c>
      <c r="E144" s="33">
        <v>3.5</v>
      </c>
      <c r="F144" s="37">
        <v>3.7</v>
      </c>
      <c r="G144" s="33">
        <v>4.0999999999999996</v>
      </c>
      <c r="H144" s="33">
        <v>4.5</v>
      </c>
      <c r="I144" s="33">
        <v>4.3</v>
      </c>
      <c r="J144" s="34" t="str">
        <f t="shared" si="1"/>
        <v>Normal</v>
      </c>
    </row>
    <row r="145" spans="1:10" x14ac:dyDescent="0.2">
      <c r="A145" s="34">
        <v>1507805</v>
      </c>
      <c r="B145" s="34">
        <v>150780</v>
      </c>
      <c r="C145" s="29" t="s">
        <v>29</v>
      </c>
      <c r="D145" s="36" t="s">
        <v>157</v>
      </c>
      <c r="E145" s="33">
        <v>3.4</v>
      </c>
      <c r="F145" s="37">
        <v>4</v>
      </c>
      <c r="G145" s="33">
        <v>4.4000000000000004</v>
      </c>
      <c r="H145" s="33">
        <v>4.0999999999999996</v>
      </c>
      <c r="I145" s="33">
        <v>4.8</v>
      </c>
      <c r="J145" s="34" t="str">
        <f t="shared" si="1"/>
        <v>Normal</v>
      </c>
    </row>
    <row r="146" spans="1:10" x14ac:dyDescent="0.2">
      <c r="A146" s="34">
        <v>1507904</v>
      </c>
      <c r="B146" s="34">
        <v>150790</v>
      </c>
      <c r="C146" s="29" t="s">
        <v>22</v>
      </c>
      <c r="D146" s="36" t="s">
        <v>158</v>
      </c>
      <c r="E146" s="33">
        <v>3.6</v>
      </c>
      <c r="F146" s="37">
        <v>3.9</v>
      </c>
      <c r="G146" s="33">
        <v>4</v>
      </c>
      <c r="H146" s="33">
        <v>4.2</v>
      </c>
      <c r="I146" s="33">
        <v>3.6</v>
      </c>
      <c r="J146" s="34" t="str">
        <f t="shared" ref="J146:J160" si="2">IF(AND(I146&lt;$M$21,I146&gt;$M$22),"Normal","Outliers")</f>
        <v>Normal</v>
      </c>
    </row>
    <row r="147" spans="1:10" x14ac:dyDescent="0.2">
      <c r="A147" s="34">
        <v>1507953</v>
      </c>
      <c r="B147" s="34">
        <v>150795</v>
      </c>
      <c r="C147" s="29" t="s">
        <v>17</v>
      </c>
      <c r="D147" s="36" t="s">
        <v>159</v>
      </c>
      <c r="E147" s="33">
        <v>4</v>
      </c>
      <c r="F147" s="37">
        <v>4.5</v>
      </c>
      <c r="G147" s="33">
        <v>4.4000000000000004</v>
      </c>
      <c r="H147" s="33">
        <v>4.5999999999999996</v>
      </c>
      <c r="I147" s="33">
        <v>4.4000000000000004</v>
      </c>
      <c r="J147" s="34" t="str">
        <f t="shared" si="2"/>
        <v>Normal</v>
      </c>
    </row>
    <row r="148" spans="1:10" x14ac:dyDescent="0.2">
      <c r="A148" s="34">
        <v>1507961</v>
      </c>
      <c r="B148" s="34">
        <v>150796</v>
      </c>
      <c r="C148" s="29" t="s">
        <v>63</v>
      </c>
      <c r="D148" s="36" t="s">
        <v>160</v>
      </c>
      <c r="E148" s="33">
        <v>3.3</v>
      </c>
      <c r="F148" s="37">
        <v>3.8</v>
      </c>
      <c r="G148" s="33">
        <v>4.8</v>
      </c>
      <c r="H148" s="33">
        <v>4.4000000000000004</v>
      </c>
      <c r="I148" s="33">
        <v>4.5999999999999996</v>
      </c>
      <c r="J148" s="34" t="str">
        <f t="shared" si="2"/>
        <v>Normal</v>
      </c>
    </row>
    <row r="149" spans="1:10" x14ac:dyDescent="0.2">
      <c r="A149" s="34">
        <v>1507979</v>
      </c>
      <c r="B149" s="34">
        <v>150797</v>
      </c>
      <c r="C149" s="29" t="s">
        <v>26</v>
      </c>
      <c r="D149" s="36" t="s">
        <v>161</v>
      </c>
      <c r="E149" s="33">
        <v>4.0999999999999996</v>
      </c>
      <c r="F149" s="37">
        <v>5.2</v>
      </c>
      <c r="G149" s="33">
        <v>5.6</v>
      </c>
      <c r="H149" s="33">
        <v>5.7</v>
      </c>
      <c r="I149" s="33">
        <v>5.6</v>
      </c>
      <c r="J149" s="34" t="str">
        <f t="shared" si="2"/>
        <v>Outliers</v>
      </c>
    </row>
    <row r="150" spans="1:10" x14ac:dyDescent="0.2">
      <c r="A150" s="34">
        <v>1508001</v>
      </c>
      <c r="B150" s="34">
        <v>150800</v>
      </c>
      <c r="C150" s="29" t="s">
        <v>19</v>
      </c>
      <c r="D150" s="36" t="s">
        <v>162</v>
      </c>
      <c r="E150" s="33">
        <v>4</v>
      </c>
      <c r="F150" s="37">
        <v>4.3</v>
      </c>
      <c r="G150" s="33">
        <v>4.5999999999999996</v>
      </c>
      <c r="H150" s="33">
        <v>4.7</v>
      </c>
      <c r="I150" s="33">
        <v>4.7</v>
      </c>
      <c r="J150" s="34" t="str">
        <f t="shared" si="2"/>
        <v>Normal</v>
      </c>
    </row>
    <row r="151" spans="1:10" x14ac:dyDescent="0.2">
      <c r="A151" s="34">
        <v>1508035</v>
      </c>
      <c r="B151" s="34">
        <v>150803</v>
      </c>
      <c r="C151" s="29" t="s">
        <v>35</v>
      </c>
      <c r="D151" s="36" t="s">
        <v>163</v>
      </c>
      <c r="E151" s="33">
        <v>3.2</v>
      </c>
      <c r="F151" s="37">
        <v>3.7</v>
      </c>
      <c r="G151" s="33">
        <v>3.8</v>
      </c>
      <c r="H151" s="33">
        <v>3.7</v>
      </c>
      <c r="I151" s="33" t="s">
        <v>174</v>
      </c>
      <c r="J151" s="34" t="str">
        <f t="shared" si="2"/>
        <v>Outliers</v>
      </c>
    </row>
    <row r="152" spans="1:10" x14ac:dyDescent="0.2">
      <c r="A152" s="34">
        <v>1508050</v>
      </c>
      <c r="B152" s="34">
        <v>150805</v>
      </c>
      <c r="C152" s="29" t="s">
        <v>38</v>
      </c>
      <c r="D152" s="36" t="s">
        <v>164</v>
      </c>
      <c r="E152" s="33">
        <v>3.6</v>
      </c>
      <c r="F152" s="37">
        <v>4.9000000000000004</v>
      </c>
      <c r="G152" s="33">
        <v>4.7</v>
      </c>
      <c r="H152" s="33">
        <v>4.5999999999999996</v>
      </c>
      <c r="I152" s="33">
        <v>4.2</v>
      </c>
      <c r="J152" s="34" t="str">
        <f t="shared" si="2"/>
        <v>Normal</v>
      </c>
    </row>
    <row r="153" spans="1:10" x14ac:dyDescent="0.2">
      <c r="A153" s="34">
        <v>1508084</v>
      </c>
      <c r="B153" s="34">
        <v>150808</v>
      </c>
      <c r="C153" s="29" t="s">
        <v>24</v>
      </c>
      <c r="D153" s="36" t="s">
        <v>165</v>
      </c>
      <c r="E153" s="33">
        <v>4</v>
      </c>
      <c r="F153" s="37">
        <v>4.4000000000000004</v>
      </c>
      <c r="G153" s="33">
        <v>4.5</v>
      </c>
      <c r="H153" s="33">
        <v>4.4000000000000004</v>
      </c>
      <c r="I153" s="33">
        <v>4.9000000000000004</v>
      </c>
      <c r="J153" s="34" t="str">
        <f t="shared" si="2"/>
        <v>Normal</v>
      </c>
    </row>
    <row r="154" spans="1:10" x14ac:dyDescent="0.2">
      <c r="A154" s="34">
        <v>1508100</v>
      </c>
      <c r="B154" s="34">
        <v>150810</v>
      </c>
      <c r="C154" s="29" t="s">
        <v>53</v>
      </c>
      <c r="D154" s="36" t="s">
        <v>166</v>
      </c>
      <c r="E154" s="33">
        <v>4.2</v>
      </c>
      <c r="F154" s="37">
        <v>4.5999999999999996</v>
      </c>
      <c r="G154" s="33">
        <v>4.5999999999999996</v>
      </c>
      <c r="H154" s="33">
        <v>4.7</v>
      </c>
      <c r="I154" s="33">
        <v>4.8</v>
      </c>
      <c r="J154" s="34" t="str">
        <f t="shared" si="2"/>
        <v>Normal</v>
      </c>
    </row>
    <row r="155" spans="1:10" x14ac:dyDescent="0.2">
      <c r="A155" s="34">
        <v>1508126</v>
      </c>
      <c r="B155" s="34">
        <v>150812</v>
      </c>
      <c r="C155" s="29" t="s">
        <v>19</v>
      </c>
      <c r="D155" s="36" t="s">
        <v>167</v>
      </c>
      <c r="E155" s="33">
        <v>5.5</v>
      </c>
      <c r="F155" s="37">
        <v>5.9</v>
      </c>
      <c r="G155" s="33">
        <v>6</v>
      </c>
      <c r="H155" s="33">
        <v>6.1</v>
      </c>
      <c r="I155" s="33">
        <v>5.3</v>
      </c>
      <c r="J155" s="34" t="str">
        <f t="shared" si="2"/>
        <v>Normal</v>
      </c>
    </row>
    <row r="156" spans="1:10" x14ac:dyDescent="0.2">
      <c r="A156" s="34">
        <v>1508159</v>
      </c>
      <c r="B156" s="34">
        <v>150815</v>
      </c>
      <c r="C156" s="29" t="s">
        <v>29</v>
      </c>
      <c r="D156" s="36" t="s">
        <v>168</v>
      </c>
      <c r="E156" s="33">
        <v>4.0999999999999996</v>
      </c>
      <c r="F156" s="37">
        <v>4.4000000000000004</v>
      </c>
      <c r="G156" s="33">
        <v>4.4000000000000004</v>
      </c>
      <c r="H156" s="33">
        <v>4.5</v>
      </c>
      <c r="I156" s="33">
        <v>4.8</v>
      </c>
      <c r="J156" s="34" t="str">
        <f t="shared" si="2"/>
        <v>Normal</v>
      </c>
    </row>
    <row r="157" spans="1:10" x14ac:dyDescent="0.2">
      <c r="A157" s="34">
        <v>1508209</v>
      </c>
      <c r="B157" s="34">
        <v>150820</v>
      </c>
      <c r="C157" s="29" t="s">
        <v>63</v>
      </c>
      <c r="D157" s="36" t="s">
        <v>169</v>
      </c>
      <c r="E157" s="33">
        <v>3.4</v>
      </c>
      <c r="F157" s="37">
        <v>3.6</v>
      </c>
      <c r="G157" s="33">
        <v>4.0999999999999996</v>
      </c>
      <c r="H157" s="33">
        <v>4.3</v>
      </c>
      <c r="I157" s="33">
        <v>4.7</v>
      </c>
      <c r="J157" s="34" t="str">
        <f t="shared" si="2"/>
        <v>Normal</v>
      </c>
    </row>
    <row r="158" spans="1:10" x14ac:dyDescent="0.2">
      <c r="A158" s="34">
        <v>1508308</v>
      </c>
      <c r="B158" s="34">
        <v>150830</v>
      </c>
      <c r="C158" s="29" t="s">
        <v>35</v>
      </c>
      <c r="D158" s="36" t="s">
        <v>170</v>
      </c>
      <c r="E158" s="33">
        <v>3.2</v>
      </c>
      <c r="F158" s="37">
        <v>3.4</v>
      </c>
      <c r="G158" s="33">
        <v>3.7</v>
      </c>
      <c r="H158" s="33">
        <v>3.6</v>
      </c>
      <c r="I158" s="33">
        <v>3.8</v>
      </c>
      <c r="J158" s="34" t="str">
        <f t="shared" si="2"/>
        <v>Normal</v>
      </c>
    </row>
    <row r="159" spans="1:10" x14ac:dyDescent="0.2">
      <c r="A159" s="34">
        <v>1508357</v>
      </c>
      <c r="B159" s="34">
        <v>150835</v>
      </c>
      <c r="C159" s="29" t="s">
        <v>29</v>
      </c>
      <c r="D159" s="36" t="s">
        <v>171</v>
      </c>
      <c r="E159" s="33">
        <v>4.5999999999999996</v>
      </c>
      <c r="F159" s="37">
        <v>4.8</v>
      </c>
      <c r="G159" s="33">
        <v>4.9000000000000004</v>
      </c>
      <c r="H159" s="33">
        <v>5.7</v>
      </c>
      <c r="I159" s="33">
        <v>4.9000000000000004</v>
      </c>
      <c r="J159" s="34" t="str">
        <f t="shared" si="2"/>
        <v>Normal</v>
      </c>
    </row>
    <row r="160" spans="1:10" x14ac:dyDescent="0.2">
      <c r="A160" s="34">
        <v>1508407</v>
      </c>
      <c r="B160" s="34">
        <v>150840</v>
      </c>
      <c r="C160" s="29" t="s">
        <v>24</v>
      </c>
      <c r="D160" s="36" t="s">
        <v>172</v>
      </c>
      <c r="E160" s="33">
        <v>4.2</v>
      </c>
      <c r="F160" s="37">
        <v>4.2</v>
      </c>
      <c r="G160" s="33">
        <v>4.4000000000000004</v>
      </c>
      <c r="H160" s="33">
        <v>4.8</v>
      </c>
      <c r="I160" s="33">
        <v>4.4000000000000004</v>
      </c>
      <c r="J160" s="34" t="str">
        <f t="shared" si="2"/>
        <v>Normal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0"/>
  <sheetViews>
    <sheetView workbookViewId="0">
      <selection activeCell="O14" sqref="O1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11" t="s">
        <v>204</v>
      </c>
      <c r="O1" s="1" t="s">
        <v>205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O3" s="7" t="s">
        <v>206</v>
      </c>
    </row>
    <row r="4" spans="1:15" x14ac:dyDescent="0.2">
      <c r="A4" s="2"/>
      <c r="B4" s="2"/>
      <c r="C4" s="2"/>
      <c r="D4" s="4" t="s">
        <v>4</v>
      </c>
      <c r="E4" s="14">
        <v>55.277765042104136</v>
      </c>
      <c r="F4" s="14">
        <v>54.871108293633711</v>
      </c>
      <c r="G4" s="14">
        <v>55.977621630493026</v>
      </c>
      <c r="H4" s="12">
        <v>52.928830008472616</v>
      </c>
      <c r="I4" s="12">
        <v>52.804113668846462</v>
      </c>
      <c r="J4" s="8"/>
      <c r="L4" s="5" t="s">
        <v>220</v>
      </c>
      <c r="M4" s="17">
        <v>100</v>
      </c>
      <c r="O4" s="7" t="s">
        <v>207</v>
      </c>
    </row>
    <row r="5" spans="1:15" x14ac:dyDescent="0.2">
      <c r="A5" s="2"/>
      <c r="B5" s="2"/>
      <c r="C5" s="2"/>
      <c r="D5" s="4" t="s">
        <v>5</v>
      </c>
      <c r="E5" s="14">
        <v>44.717237219122303</v>
      </c>
      <c r="F5" s="14">
        <v>43.455368414570309</v>
      </c>
      <c r="G5" s="14">
        <v>46.053240383725594</v>
      </c>
      <c r="H5" s="12">
        <v>49.707554164263946</v>
      </c>
      <c r="I5" s="12">
        <v>42.779044612056367</v>
      </c>
      <c r="J5" s="8"/>
    </row>
    <row r="6" spans="1:15" x14ac:dyDescent="0.2">
      <c r="A6" s="2"/>
      <c r="B6" s="2"/>
      <c r="C6" s="2"/>
      <c r="D6" s="4" t="s">
        <v>6</v>
      </c>
      <c r="E6" s="14">
        <v>53.464056391980783</v>
      </c>
      <c r="F6" s="14">
        <v>57.594210857872042</v>
      </c>
      <c r="G6" s="14">
        <v>57.070417145044004</v>
      </c>
      <c r="H6" s="12">
        <v>56.852905596128856</v>
      </c>
      <c r="I6" s="12">
        <v>56.656539945808362</v>
      </c>
      <c r="J6" s="8"/>
    </row>
    <row r="7" spans="1:15" x14ac:dyDescent="0.2">
      <c r="A7" s="2"/>
      <c r="B7" s="2"/>
      <c r="C7" s="2"/>
      <c r="D7" s="4" t="s">
        <v>7</v>
      </c>
      <c r="E7" s="14">
        <v>58.211954718094326</v>
      </c>
      <c r="F7" s="14">
        <v>53.068466057820949</v>
      </c>
      <c r="G7" s="14">
        <v>52.460694557113605</v>
      </c>
      <c r="H7" s="12">
        <v>51.01529559127075</v>
      </c>
      <c r="I7" s="12">
        <v>55.499031007751945</v>
      </c>
      <c r="J7" s="8"/>
    </row>
    <row r="8" spans="1:15" x14ac:dyDescent="0.2">
      <c r="A8" s="2"/>
      <c r="B8" s="2"/>
      <c r="C8" s="2"/>
      <c r="D8" s="4" t="s">
        <v>8</v>
      </c>
      <c r="E8" s="14">
        <v>68.636513022759019</v>
      </c>
      <c r="F8" s="14">
        <v>68.821942705478463</v>
      </c>
      <c r="G8" s="14">
        <v>69.671291484008975</v>
      </c>
      <c r="H8" s="12">
        <v>69.559871770695835</v>
      </c>
      <c r="I8" s="12">
        <v>71.987564143279798</v>
      </c>
      <c r="J8" s="8"/>
    </row>
    <row r="9" spans="1:15" x14ac:dyDescent="0.2">
      <c r="A9" s="2"/>
      <c r="B9" s="2"/>
      <c r="C9" s="2"/>
      <c r="D9" s="4" t="s">
        <v>9</v>
      </c>
      <c r="E9" s="14">
        <v>53.240440131267221</v>
      </c>
      <c r="F9" s="14">
        <v>54.37975393459287</v>
      </c>
      <c r="G9" s="14">
        <v>55.738031073088678</v>
      </c>
      <c r="H9" s="12">
        <v>52.360641753338363</v>
      </c>
      <c r="I9" s="12">
        <v>52.974484323069618</v>
      </c>
      <c r="J9" s="8"/>
    </row>
    <row r="10" spans="1:15" x14ac:dyDescent="0.2">
      <c r="A10" s="2"/>
      <c r="B10" s="2"/>
      <c r="C10" s="2"/>
      <c r="D10" s="4" t="s">
        <v>10</v>
      </c>
      <c r="E10" s="14">
        <v>54.134927412467981</v>
      </c>
      <c r="F10" s="14">
        <v>48.868680307459137</v>
      </c>
      <c r="G10" s="14">
        <v>54.329722160807727</v>
      </c>
      <c r="H10" s="12">
        <v>52.70558159352364</v>
      </c>
      <c r="I10" s="12">
        <v>50.437167156823783</v>
      </c>
      <c r="J10" s="8"/>
    </row>
    <row r="11" spans="1:15" x14ac:dyDescent="0.2">
      <c r="A11" s="2"/>
      <c r="B11" s="2"/>
      <c r="C11" s="2"/>
      <c r="D11" s="4" t="s">
        <v>11</v>
      </c>
      <c r="E11" s="14">
        <v>40.725748416810589</v>
      </c>
      <c r="F11" s="14">
        <v>40.547375519838148</v>
      </c>
      <c r="G11" s="14">
        <v>46.693683139032402</v>
      </c>
      <c r="H11" s="12">
        <v>37.221720460775458</v>
      </c>
      <c r="I11" s="12">
        <v>36.735518565145085</v>
      </c>
      <c r="J11" s="8"/>
    </row>
    <row r="12" spans="1:15" x14ac:dyDescent="0.2">
      <c r="A12" s="2"/>
      <c r="B12" s="2"/>
      <c r="C12" s="2"/>
      <c r="D12" s="4" t="s">
        <v>12</v>
      </c>
      <c r="E12" s="14">
        <v>47.339804080165365</v>
      </c>
      <c r="F12" s="14">
        <v>46.87819856704197</v>
      </c>
      <c r="G12" s="14">
        <v>48.311996206733049</v>
      </c>
      <c r="H12" s="12">
        <v>44.17767864657857</v>
      </c>
      <c r="I12" s="12">
        <v>46.009907731317348</v>
      </c>
      <c r="J12" s="8"/>
    </row>
    <row r="13" spans="1:15" x14ac:dyDescent="0.2">
      <c r="A13" s="2"/>
      <c r="B13" s="2"/>
      <c r="C13" s="2"/>
      <c r="D13" s="4" t="s">
        <v>13</v>
      </c>
      <c r="E13" s="14">
        <v>60.364204911248045</v>
      </c>
      <c r="F13" s="14">
        <v>53.883495145631066</v>
      </c>
      <c r="G13" s="14">
        <v>51.90699262237564</v>
      </c>
      <c r="H13" s="12">
        <v>47.305026579637975</v>
      </c>
      <c r="I13" s="12">
        <v>49.020279267967886</v>
      </c>
      <c r="J13" s="8"/>
    </row>
    <row r="14" spans="1:15" x14ac:dyDescent="0.2">
      <c r="A14" s="2"/>
      <c r="B14" s="2"/>
      <c r="C14" s="2"/>
      <c r="D14" s="4" t="s">
        <v>14</v>
      </c>
      <c r="E14" s="14">
        <v>42.955676842799733</v>
      </c>
      <c r="F14" s="14">
        <v>32.234234234234229</v>
      </c>
      <c r="G14" s="14">
        <v>36.785914965349313</v>
      </c>
      <c r="H14" s="12">
        <v>28.034547152194211</v>
      </c>
      <c r="I14" s="12">
        <v>35.571616294349539</v>
      </c>
      <c r="J14" s="8"/>
    </row>
    <row r="15" spans="1:15" x14ac:dyDescent="0.2">
      <c r="A15" s="2"/>
      <c r="B15" s="2"/>
      <c r="C15" s="2"/>
      <c r="D15" s="4" t="s">
        <v>15</v>
      </c>
      <c r="E15" s="14">
        <v>53.684356959031788</v>
      </c>
      <c r="F15" s="14">
        <v>58.309423347398024</v>
      </c>
      <c r="G15" s="14">
        <v>58.66928683512004</v>
      </c>
      <c r="H15" s="12">
        <v>54.178609041099548</v>
      </c>
      <c r="I15" s="12">
        <v>46.707242679680569</v>
      </c>
      <c r="J15" s="8"/>
    </row>
    <row r="16" spans="1:15" x14ac:dyDescent="0.2">
      <c r="A16" s="2"/>
      <c r="B16" s="2"/>
      <c r="C16" s="2"/>
      <c r="D16" s="4" t="s">
        <v>16</v>
      </c>
      <c r="E16" s="14">
        <v>44.91133799032778</v>
      </c>
      <c r="F16" s="14">
        <v>49.513445253305598</v>
      </c>
      <c r="G16" s="14">
        <v>49.615507282327506</v>
      </c>
      <c r="H16" s="12">
        <v>48.862979379456547</v>
      </c>
      <c r="I16" s="12">
        <v>50.811166072849289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85.314227524003499</v>
      </c>
      <c r="F17" s="16">
        <v>86.018847520469649</v>
      </c>
      <c r="G17" s="16">
        <v>87.259284731774414</v>
      </c>
      <c r="H17" s="16">
        <v>68.859151735087323</v>
      </c>
      <c r="I17" s="16">
        <v>50.74053757542513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0.38240917782026768</v>
      </c>
      <c r="F18" s="16">
        <v>99.788583509513742</v>
      </c>
      <c r="G18" s="16">
        <v>61.8510158013544</v>
      </c>
      <c r="H18" s="16">
        <v>68.201754385964904</v>
      </c>
      <c r="I18" s="16">
        <v>69.117647058823522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50.21269891287222</v>
      </c>
      <c r="F19" s="16">
        <v>60.769109036239911</v>
      </c>
      <c r="G19" s="16">
        <v>60.06227466404458</v>
      </c>
      <c r="H19" s="16">
        <v>58.400108651364931</v>
      </c>
      <c r="I19" s="16">
        <v>28.575466365178066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10.918544194107453</v>
      </c>
      <c r="F20" s="16">
        <v>44.182180851063826</v>
      </c>
      <c r="G20" s="16">
        <v>35.164099129269928</v>
      </c>
      <c r="H20" s="16">
        <v>34.746490976797482</v>
      </c>
      <c r="I20" s="16">
        <v>34.506837358161185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82.417582417582409</v>
      </c>
      <c r="F21" s="16">
        <v>83.144796380090497</v>
      </c>
      <c r="G21" s="16">
        <v>81.009615384615387</v>
      </c>
      <c r="H21" s="16">
        <v>50</v>
      </c>
      <c r="I21" s="16">
        <v>78.696158323632119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76.809621057408677</v>
      </c>
      <c r="F22" s="16">
        <v>69.110840438489646</v>
      </c>
      <c r="G22" s="16">
        <v>72.03924316748423</v>
      </c>
      <c r="H22" s="16">
        <v>42.86004882017901</v>
      </c>
      <c r="I22" s="16">
        <v>63.749424228466147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29.675745784695202</v>
      </c>
      <c r="F23" s="16">
        <v>21.701272605492296</v>
      </c>
      <c r="G23" s="16">
        <v>21.293706293706293</v>
      </c>
      <c r="H23" s="16">
        <v>18.810430706123647</v>
      </c>
      <c r="I23" s="16">
        <v>17.555831265508683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89.397523305969102</v>
      </c>
      <c r="F24" s="16">
        <v>86.406553735073587</v>
      </c>
      <c r="G24" s="16">
        <v>80.478456251652133</v>
      </c>
      <c r="H24" s="16">
        <v>80.383141762452098</v>
      </c>
      <c r="I24" s="16">
        <v>75.499870163593869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22.401215805471125</v>
      </c>
      <c r="F25" s="16">
        <v>25.331898098313598</v>
      </c>
      <c r="G25" s="16">
        <v>25.68224299065421</v>
      </c>
      <c r="H25" s="16">
        <v>16.760980867690652</v>
      </c>
      <c r="I25" s="16">
        <v>6.738768718801996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67.781768529787172</v>
      </c>
      <c r="F26" s="16">
        <v>69.588169918498394</v>
      </c>
      <c r="G26" s="16">
        <v>63.961767913272183</v>
      </c>
      <c r="H26" s="16">
        <v>63.962282683429919</v>
      </c>
      <c r="I26" s="16">
        <v>60.899488425159177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34.880000000000003</v>
      </c>
      <c r="F27" s="16">
        <v>19.806023481368047</v>
      </c>
      <c r="G27" s="16">
        <v>27.489072365225837</v>
      </c>
      <c r="H27" s="16">
        <v>26.004319654427643</v>
      </c>
      <c r="I27" s="16">
        <v>74.717590102205492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72.382022471910119</v>
      </c>
      <c r="F28" s="16">
        <v>60.637061148570105</v>
      </c>
      <c r="G28" s="16">
        <v>61.790182868142438</v>
      </c>
      <c r="H28" s="16">
        <v>43.090479260692028</v>
      </c>
      <c r="I28" s="16">
        <v>27.423343224530168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16.37694419030192</v>
      </c>
      <c r="F30" s="16">
        <v>17.908902691511386</v>
      </c>
      <c r="G30" s="16">
        <v>1.3471502590673576</v>
      </c>
      <c r="H30" s="16">
        <v>1.3123359580052494</v>
      </c>
      <c r="I30" s="16">
        <v>7.9150579150579148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55.162241887905608</v>
      </c>
      <c r="F31" s="16">
        <v>53.041018387553038</v>
      </c>
      <c r="G31" s="16">
        <v>57.309668379262021</v>
      </c>
      <c r="H31" s="16">
        <v>65.649484536082468</v>
      </c>
      <c r="I31" s="16">
        <v>66.263440860215056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0</v>
      </c>
      <c r="F32" s="16">
        <v>0</v>
      </c>
      <c r="G32" s="16">
        <v>0</v>
      </c>
      <c r="H32" s="16">
        <v>6.5329357549471405</v>
      </c>
      <c r="I32" s="16">
        <v>24.768323504633528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81.055900621118013</v>
      </c>
      <c r="F33" s="16">
        <v>75.850340136054413</v>
      </c>
      <c r="G33" s="16">
        <v>33.904109589041099</v>
      </c>
      <c r="H33" s="16">
        <v>0</v>
      </c>
      <c r="I33" s="16">
        <v>0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41.143028126870142</v>
      </c>
      <c r="F34" s="16">
        <v>57.507886435331237</v>
      </c>
      <c r="G34" s="16">
        <v>60.673924313115599</v>
      </c>
      <c r="H34" s="16">
        <v>55.957873620862586</v>
      </c>
      <c r="I34" s="16">
        <v>76.878007951454279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68.2627216938358</v>
      </c>
      <c r="F35" s="16">
        <v>67.553120554765286</v>
      </c>
      <c r="G35" s="16">
        <v>70.274151589702541</v>
      </c>
      <c r="H35" s="16">
        <v>71.898169873298926</v>
      </c>
      <c r="I35" s="16">
        <v>74.8418339451691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63.894811656005693</v>
      </c>
      <c r="F36" s="16">
        <v>64.786695589298631</v>
      </c>
      <c r="G36" s="16">
        <v>64.242424242424249</v>
      </c>
      <c r="H36" s="16">
        <v>69.637173774665811</v>
      </c>
      <c r="I36" s="16">
        <v>67.821401077752114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59.040030354771389</v>
      </c>
      <c r="F37" s="16">
        <v>75.890736342042757</v>
      </c>
      <c r="G37" s="16">
        <v>81.898989898989896</v>
      </c>
      <c r="H37" s="16">
        <v>81.236984589754272</v>
      </c>
      <c r="I37" s="16">
        <v>79.745685740236155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2.0947176684881605</v>
      </c>
      <c r="F38" s="16">
        <v>0</v>
      </c>
      <c r="G38" s="16">
        <v>8.0192461908580592E-2</v>
      </c>
      <c r="H38" s="16">
        <v>0</v>
      </c>
      <c r="I38" s="16">
        <v>0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60.845070422535208</v>
      </c>
      <c r="F39" s="16">
        <v>64.078578110383532</v>
      </c>
      <c r="G39" s="16">
        <v>66.228070175438589</v>
      </c>
      <c r="H39" s="16">
        <v>54.720744680851062</v>
      </c>
      <c r="I39" s="16">
        <v>57.908611599297011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51.065274594686358</v>
      </c>
      <c r="F40" s="16">
        <v>53.809564991784143</v>
      </c>
      <c r="G40" s="16">
        <v>53.633314700950251</v>
      </c>
      <c r="H40" s="16">
        <v>48.283243428375719</v>
      </c>
      <c r="I40" s="16">
        <v>48.939655957040138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33.362293657688966</v>
      </c>
      <c r="F41" s="16">
        <v>32.492725509214353</v>
      </c>
      <c r="G41" s="16">
        <v>25.422222222222224</v>
      </c>
      <c r="H41" s="16">
        <v>17.337234820775421</v>
      </c>
      <c r="I41" s="16">
        <v>13.801862828111769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92.333333333333329</v>
      </c>
      <c r="F42" s="16">
        <v>15.224913494809689</v>
      </c>
      <c r="G42" s="16">
        <v>71.639042357274391</v>
      </c>
      <c r="H42" s="16">
        <v>57.312925170068027</v>
      </c>
      <c r="I42" s="16">
        <v>59.474671669793622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35.399797570850197</v>
      </c>
      <c r="F43" s="16">
        <v>31.199792692407357</v>
      </c>
      <c r="G43" s="16">
        <v>30.773480662983427</v>
      </c>
      <c r="H43" s="16">
        <v>33.23767284111662</v>
      </c>
      <c r="I43" s="16">
        <v>0.27067669172932329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37.351489672820328</v>
      </c>
      <c r="F44" s="16">
        <v>35.916601101494891</v>
      </c>
      <c r="G44" s="16">
        <v>43.346711948132139</v>
      </c>
      <c r="H44" s="16">
        <v>32.680626598465473</v>
      </c>
      <c r="I44" s="16">
        <v>24.682555849799687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67.21902017291066</v>
      </c>
      <c r="F45" s="16">
        <v>39.522451888809698</v>
      </c>
      <c r="G45" s="16">
        <v>38.127340823970037</v>
      </c>
      <c r="H45" s="16">
        <v>28.170594837261504</v>
      </c>
      <c r="I45" s="16">
        <v>26.62029718621562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73.764258555133082</v>
      </c>
      <c r="F46" s="16">
        <v>72.174969623329289</v>
      </c>
      <c r="G46" s="16">
        <v>70.565552699228789</v>
      </c>
      <c r="H46" s="16">
        <v>44.353963083604775</v>
      </c>
      <c r="I46" s="16">
        <v>47.365406643757154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0</v>
      </c>
      <c r="F47" s="16">
        <v>0</v>
      </c>
      <c r="G47" s="16">
        <v>33.244962884411457</v>
      </c>
      <c r="H47" s="16">
        <v>31.581556767476449</v>
      </c>
      <c r="I47" s="16">
        <v>24.803149606299215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26.212471131639724</v>
      </c>
      <c r="F48" s="16">
        <v>33.951062976333738</v>
      </c>
      <c r="G48" s="16">
        <v>33.428176571010489</v>
      </c>
      <c r="H48" s="16">
        <v>30.689416647452155</v>
      </c>
      <c r="I48" s="16">
        <v>28.460512900948949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76.707818930041157</v>
      </c>
      <c r="F49" s="16">
        <v>78.40172786177105</v>
      </c>
      <c r="G49" s="16">
        <v>75.631145362742487</v>
      </c>
      <c r="H49" s="16">
        <v>78.356426182513133</v>
      </c>
      <c r="I49" s="16">
        <v>89.10891089108911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34.744334144970971</v>
      </c>
      <c r="F50" s="16">
        <v>28.912564290962528</v>
      </c>
      <c r="G50" s="16">
        <v>30.044930650517681</v>
      </c>
      <c r="H50" s="16">
        <v>32.439335887611747</v>
      </c>
      <c r="I50" s="16">
        <v>32.401352874859072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58.216857263871233</v>
      </c>
      <c r="F51" s="16">
        <v>44.528469750889684</v>
      </c>
      <c r="G51" s="16">
        <v>35.62176165803109</v>
      </c>
      <c r="H51" s="16">
        <v>51.058681185722932</v>
      </c>
      <c r="I51" s="16">
        <v>47.19837324898328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66.878559131240905</v>
      </c>
      <c r="F52" s="16">
        <v>67.94880297101929</v>
      </c>
      <c r="G52" s="16">
        <v>62.846279196089085</v>
      </c>
      <c r="H52" s="16">
        <v>62.011028219266947</v>
      </c>
      <c r="I52" s="16">
        <v>55.439632095545335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33.118741058655218</v>
      </c>
      <c r="F53" s="16">
        <v>41.809580130100535</v>
      </c>
      <c r="G53" s="16">
        <v>40.122767857142854</v>
      </c>
      <c r="H53" s="16">
        <v>44.199830651989842</v>
      </c>
      <c r="I53" s="16">
        <v>29.232804232804234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51.249999999999993</v>
      </c>
      <c r="F54" s="16">
        <v>58.281573498964804</v>
      </c>
      <c r="G54" s="16">
        <v>58.913043478260875</v>
      </c>
      <c r="H54" s="16">
        <v>45.671641791044777</v>
      </c>
      <c r="I54" s="16">
        <v>58.570029382957891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61.65605095541401</v>
      </c>
      <c r="F55" s="16">
        <v>74.137439406900484</v>
      </c>
      <c r="G55" s="16">
        <v>73.400773579291879</v>
      </c>
      <c r="H55" s="16">
        <v>68.633208756006397</v>
      </c>
      <c r="I55" s="16">
        <v>68.411037107516648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51.648976497346474</v>
      </c>
      <c r="F56" s="16">
        <v>48.931208705790908</v>
      </c>
      <c r="G56" s="16">
        <v>39.745953698012706</v>
      </c>
      <c r="H56" s="16">
        <v>43.087692008555315</v>
      </c>
      <c r="I56" s="16">
        <v>28.391959798994975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12.716763005780345</v>
      </c>
      <c r="F57" s="16">
        <v>0</v>
      </c>
      <c r="G57" s="16">
        <v>0</v>
      </c>
      <c r="H57" s="16">
        <v>35.08968609865471</v>
      </c>
      <c r="I57" s="16">
        <v>33.142037302725967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81.41909137314957</v>
      </c>
      <c r="F58" s="16">
        <v>78.659793814432987</v>
      </c>
      <c r="G58" s="16">
        <v>79.183884297520663</v>
      </c>
      <c r="H58" s="16">
        <v>55.562218890554725</v>
      </c>
      <c r="I58" s="16">
        <v>37.956605328206535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54.530294608115618</v>
      </c>
      <c r="F59" s="16">
        <v>21.152737752161382</v>
      </c>
      <c r="G59" s="16">
        <v>60.745949250993583</v>
      </c>
      <c r="H59" s="16">
        <v>9.0550267007197576</v>
      </c>
      <c r="I59" s="16">
        <v>57.93688177107866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23.12357846853677</v>
      </c>
      <c r="F60" s="16">
        <v>13.367174280879865</v>
      </c>
      <c r="G60" s="16">
        <v>85.234899328859058</v>
      </c>
      <c r="H60" s="16">
        <v>91.043613707165107</v>
      </c>
      <c r="I60" s="16">
        <v>93.666666666666671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55.705936634881567</v>
      </c>
      <c r="F61" s="16">
        <v>68.970082075721479</v>
      </c>
      <c r="G61" s="16">
        <v>65.853658536585371</v>
      </c>
      <c r="H61" s="16">
        <v>64.169847328244273</v>
      </c>
      <c r="I61" s="16">
        <v>62.304890738813732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74.86678507992896</v>
      </c>
      <c r="F62" s="16">
        <v>57.774049217002229</v>
      </c>
      <c r="G62" s="16">
        <v>60.219194312796212</v>
      </c>
      <c r="H62" s="16">
        <v>56.477611940298509</v>
      </c>
      <c r="I62" s="16">
        <v>60.919984538074992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38.127372416701817</v>
      </c>
      <c r="F63" s="16">
        <v>36.276741010468818</v>
      </c>
      <c r="G63" s="16">
        <v>38.356164383561641</v>
      </c>
      <c r="H63" s="16">
        <v>34.659593280282934</v>
      </c>
      <c r="I63" s="16">
        <v>37.759131293188545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61.968085106382972</v>
      </c>
      <c r="F64" s="16">
        <v>44.884792626728107</v>
      </c>
      <c r="G64" s="16">
        <v>51.111111111111107</v>
      </c>
      <c r="H64" s="16">
        <v>45.093062605752962</v>
      </c>
      <c r="I64" s="16">
        <v>44.0771349862259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37.020968908170644</v>
      </c>
      <c r="F65" s="16">
        <v>8.9364844903988185</v>
      </c>
      <c r="G65" s="16">
        <v>2.6750590086546029</v>
      </c>
      <c r="H65" s="16">
        <v>42.866242038216562</v>
      </c>
      <c r="I65" s="16">
        <v>46.405750798722046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24.590802805923616</v>
      </c>
      <c r="F66" s="16">
        <v>26.577669902912621</v>
      </c>
      <c r="G66" s="16">
        <v>15.065243179122181</v>
      </c>
      <c r="H66" s="16">
        <v>16.728212703101917</v>
      </c>
      <c r="I66" s="16">
        <v>27.44850777637663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89.792130660727537</v>
      </c>
      <c r="F67" s="16">
        <v>64.044117647058812</v>
      </c>
      <c r="G67" s="16">
        <v>64.824318989340696</v>
      </c>
      <c r="H67" s="16">
        <v>59.35162094763092</v>
      </c>
      <c r="I67" s="16">
        <v>60.406091370558379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49.68635085442353</v>
      </c>
      <c r="F68" s="16">
        <v>42.426258593923265</v>
      </c>
      <c r="G68" s="16">
        <v>40.095465393794747</v>
      </c>
      <c r="H68" s="16">
        <v>39.793229272248126</v>
      </c>
      <c r="I68" s="16">
        <v>29.137432934378872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20.450555880631949</v>
      </c>
      <c r="F69" s="16">
        <v>48.721716132823978</v>
      </c>
      <c r="G69" s="16">
        <v>71.627475247524757</v>
      </c>
      <c r="H69" s="16">
        <v>29.55585464333782</v>
      </c>
      <c r="I69" s="16">
        <v>69.110576923076934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56.77309654260344</v>
      </c>
      <c r="F70" s="16">
        <v>56.008860993169648</v>
      </c>
      <c r="G70" s="16">
        <v>57.614644272504243</v>
      </c>
      <c r="H70" s="16">
        <v>56.334005376344088</v>
      </c>
      <c r="I70" s="16">
        <v>28.827708703374778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51.314142678347942</v>
      </c>
      <c r="F71" s="16">
        <v>60.245901639344254</v>
      </c>
      <c r="G71" s="16">
        <v>88.963660834454913</v>
      </c>
      <c r="H71" s="16">
        <v>88.100686498855836</v>
      </c>
      <c r="I71" s="16">
        <v>86.732186732186733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50.619195046439621</v>
      </c>
      <c r="F72" s="16">
        <v>70.34749034749035</v>
      </c>
      <c r="G72" s="16">
        <v>63.2289156626506</v>
      </c>
      <c r="H72" s="16">
        <v>30.794363896263015</v>
      </c>
      <c r="I72" s="16">
        <v>53.34252239834597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26.239822353811991</v>
      </c>
      <c r="F73" s="16">
        <v>0</v>
      </c>
      <c r="G73" s="16">
        <v>21.074552269887548</v>
      </c>
      <c r="H73" s="16">
        <v>0.84828711256117462</v>
      </c>
      <c r="I73" s="16">
        <v>19.136960600375236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66.476935847266688</v>
      </c>
      <c r="F74" s="16">
        <v>50.415512465373958</v>
      </c>
      <c r="G74" s="16">
        <v>54.805903509859853</v>
      </c>
      <c r="H74" s="16">
        <v>47.077144226161955</v>
      </c>
      <c r="I74" s="16">
        <v>49.800743889479278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53.326973527307416</v>
      </c>
      <c r="F75" s="16">
        <v>47.349431029697477</v>
      </c>
      <c r="G75" s="16">
        <v>45.406905055487051</v>
      </c>
      <c r="H75" s="16">
        <v>45.545102379634756</v>
      </c>
      <c r="I75" s="16">
        <v>50.316551100391912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19.746835443037973</v>
      </c>
      <c r="F76" s="16">
        <v>5.0440352281825458</v>
      </c>
      <c r="G76" s="16">
        <v>22.465635738831615</v>
      </c>
      <c r="H76" s="16">
        <v>5.7332779393435809</v>
      </c>
      <c r="I76" s="16">
        <v>7.9599618684461388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31.502508581991023</v>
      </c>
      <c r="F77" s="16">
        <v>41.626936829559</v>
      </c>
      <c r="G77" s="16">
        <v>56.715063520871148</v>
      </c>
      <c r="H77" s="16">
        <v>62.041319765649092</v>
      </c>
      <c r="I77" s="16">
        <v>63.003150157507868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9.3324692158133509</v>
      </c>
      <c r="F78" s="16">
        <v>33.753356744474281</v>
      </c>
      <c r="G78" s="16">
        <v>33.312551953449713</v>
      </c>
      <c r="H78" s="16">
        <v>32.525099450653535</v>
      </c>
      <c r="I78" s="16">
        <v>32.937280872613947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60.039215686274503</v>
      </c>
      <c r="F79" s="16">
        <v>39.02138157894737</v>
      </c>
      <c r="G79" s="16">
        <v>44.968684759916492</v>
      </c>
      <c r="H79" s="16">
        <v>40.94570928196147</v>
      </c>
      <c r="I79" s="16">
        <v>1.1569610489780178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66.077384923282196</v>
      </c>
      <c r="F80" s="16">
        <v>49.169317780134328</v>
      </c>
      <c r="G80" s="16">
        <v>47.591781744695183</v>
      </c>
      <c r="H80" s="16">
        <v>46.251441753171854</v>
      </c>
      <c r="I80" s="16">
        <v>47.041893188359452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0</v>
      </c>
      <c r="G81" s="16">
        <v>0</v>
      </c>
      <c r="H81" s="16">
        <v>0</v>
      </c>
      <c r="I81" s="16">
        <v>2.064516129032258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60.764490660504521</v>
      </c>
      <c r="F82" s="16">
        <v>57.879287259244009</v>
      </c>
      <c r="G82" s="16">
        <v>60.380197622510913</v>
      </c>
      <c r="H82" s="16">
        <v>59.649122807017541</v>
      </c>
      <c r="I82" s="16">
        <v>66.137046137046141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10.687022900763358</v>
      </c>
      <c r="F83" s="16">
        <v>21.476261127596437</v>
      </c>
      <c r="G83" s="16">
        <v>21.681588166601788</v>
      </c>
      <c r="H83" s="16">
        <v>20.288724151385097</v>
      </c>
      <c r="I83" s="16">
        <v>18.006925740669487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27.927595123753235</v>
      </c>
      <c r="F84" s="16">
        <v>34.373699542238867</v>
      </c>
      <c r="G84" s="16">
        <v>38.92554194156456</v>
      </c>
      <c r="H84" s="16">
        <v>67.026327147173077</v>
      </c>
      <c r="I84" s="16">
        <v>65.943312666076167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74.520998645248696</v>
      </c>
      <c r="F85" s="16">
        <v>71.105474529697744</v>
      </c>
      <c r="G85" s="16">
        <v>71.404195523436726</v>
      </c>
      <c r="H85" s="16">
        <v>66.17025558462467</v>
      </c>
      <c r="I85" s="16">
        <v>73.113753551510058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41.839220462850186</v>
      </c>
      <c r="F86" s="16">
        <v>92.342634652822838</v>
      </c>
      <c r="G86" s="16">
        <v>91.797346200241265</v>
      </c>
      <c r="H86" s="16">
        <v>90.373725934314834</v>
      </c>
      <c r="I86" s="16">
        <v>86.858573216520654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21.056691091399923</v>
      </c>
      <c r="F87" s="16">
        <v>61.07171000788022</v>
      </c>
      <c r="G87" s="16">
        <v>58.93962848297214</v>
      </c>
      <c r="H87" s="16">
        <v>59.569074778200246</v>
      </c>
      <c r="I87" s="16">
        <v>85.727641009660331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63.959854014598541</v>
      </c>
      <c r="F88" s="16">
        <v>63.841324200913242</v>
      </c>
      <c r="G88" s="16">
        <v>62.164553229135947</v>
      </c>
      <c r="H88" s="16">
        <v>62.082810539523216</v>
      </c>
      <c r="I88" s="16">
        <v>61.761426978818278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55.715918833952557</v>
      </c>
      <c r="F89" s="16">
        <v>47.722868217054263</v>
      </c>
      <c r="G89" s="16">
        <v>53.542310936182183</v>
      </c>
      <c r="H89" s="16">
        <v>54.680937542338434</v>
      </c>
      <c r="I89" s="16">
        <v>48.13166059624983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65.878378378378372</v>
      </c>
      <c r="F90" s="16">
        <v>67.313915857605181</v>
      </c>
      <c r="G90" s="16">
        <v>74.250681198910087</v>
      </c>
      <c r="H90" s="16">
        <v>74.983713355048863</v>
      </c>
      <c r="I90" s="16">
        <v>3.041825095057034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58.356940509915013</v>
      </c>
      <c r="F91" s="16">
        <v>55.050956552833895</v>
      </c>
      <c r="G91" s="16">
        <v>47.097361237488627</v>
      </c>
      <c r="H91" s="16">
        <v>45.944999124189877</v>
      </c>
      <c r="I91" s="16">
        <v>54.11180660479171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59.671663097787295</v>
      </c>
      <c r="F92" s="16">
        <v>62.819129809421071</v>
      </c>
      <c r="G92" s="16">
        <v>65.265717262938523</v>
      </c>
      <c r="H92" s="16">
        <v>60.514752040175765</v>
      </c>
      <c r="I92" s="16">
        <v>52.5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29.741379310344829</v>
      </c>
      <c r="F93" s="16">
        <v>7.3967889908256881</v>
      </c>
      <c r="G93" s="16">
        <v>8.3238312428734318</v>
      </c>
      <c r="H93" s="16">
        <v>8.2135523613963031</v>
      </c>
      <c r="I93" s="16">
        <v>7.6836158192090398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64.910536779324062</v>
      </c>
      <c r="F94" s="16">
        <v>64.128256513026045</v>
      </c>
      <c r="G94" s="16">
        <v>63.269424823410688</v>
      </c>
      <c r="H94" s="16">
        <v>61.798839458413923</v>
      </c>
      <c r="I94" s="16">
        <v>63.045793397231101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41.739130434782609</v>
      </c>
      <c r="F95" s="16">
        <v>46.298342541436469</v>
      </c>
      <c r="G95" s="16">
        <v>45.665961945031711</v>
      </c>
      <c r="H95" s="16">
        <v>46.469465648854964</v>
      </c>
      <c r="I95" s="16">
        <v>44.751381215469614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22.352285395763658</v>
      </c>
      <c r="F96" s="16">
        <v>25.232113599126158</v>
      </c>
      <c r="G96" s="16">
        <v>25.816649104320337</v>
      </c>
      <c r="H96" s="16">
        <v>19.902912621359224</v>
      </c>
      <c r="I96" s="16">
        <v>17.041800643086816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48.257804632426989</v>
      </c>
      <c r="F97" s="16">
        <v>16.216216216216218</v>
      </c>
      <c r="G97" s="16">
        <v>38.394276629570747</v>
      </c>
      <c r="H97" s="16">
        <v>32.613593691325569</v>
      </c>
      <c r="I97" s="16">
        <v>36.517479403250945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64.708835341365472</v>
      </c>
      <c r="F98" s="16">
        <v>84.375</v>
      </c>
      <c r="G98" s="16">
        <v>81.086610593316664</v>
      </c>
      <c r="H98" s="16">
        <v>68.869635301229096</v>
      </c>
      <c r="I98" s="16">
        <v>66.3563267033432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39.80822765233529</v>
      </c>
      <c r="F99" s="16">
        <v>7.2944693572496266</v>
      </c>
      <c r="G99" s="16">
        <v>41.80537772087068</v>
      </c>
      <c r="H99" s="16">
        <v>39.806607574536663</v>
      </c>
      <c r="I99" s="16">
        <v>41.657271702367531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77.502791216970607</v>
      </c>
      <c r="F100" s="16">
        <v>77.38957277335264</v>
      </c>
      <c r="G100" s="16">
        <v>77.896138482023972</v>
      </c>
      <c r="H100" s="16">
        <v>76.786349093494493</v>
      </c>
      <c r="I100" s="16">
        <v>78.236076791484507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47.876447876447877</v>
      </c>
      <c r="F101" s="16">
        <v>26.379310344827587</v>
      </c>
      <c r="G101" s="16">
        <v>25.422740524781339</v>
      </c>
      <c r="H101" s="16">
        <v>52.149637074260191</v>
      </c>
      <c r="I101" s="16">
        <v>26.879574184963406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57.741176470588243</v>
      </c>
      <c r="F102" s="16">
        <v>40.968586387434556</v>
      </c>
      <c r="G102" s="16">
        <v>51.957295373665481</v>
      </c>
      <c r="H102" s="16">
        <v>44.896265560165979</v>
      </c>
      <c r="I102" s="16">
        <v>57.243816254416956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6.6251830161054164</v>
      </c>
      <c r="F103" s="16">
        <v>0</v>
      </c>
      <c r="G103" s="16">
        <v>3.1681559707554832</v>
      </c>
      <c r="H103" s="16">
        <v>1.9262161279791055</v>
      </c>
      <c r="I103" s="16">
        <v>0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46.283783783783782</v>
      </c>
      <c r="F104" s="16">
        <v>7.8397212543553998</v>
      </c>
      <c r="G104" s="16">
        <v>3.564356435643564</v>
      </c>
      <c r="H104" s="16">
        <v>35.154826958105645</v>
      </c>
      <c r="I104" s="16">
        <v>34.555984555984551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88.82380506091846</v>
      </c>
      <c r="F105" s="16">
        <v>88.122171945701353</v>
      </c>
      <c r="G105" s="16">
        <v>87.913424124513611</v>
      </c>
      <c r="H105" s="16">
        <v>86.049483099082352</v>
      </c>
      <c r="I105" s="16">
        <v>87.649297808111299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55.550329256820319</v>
      </c>
      <c r="F106" s="16">
        <v>47.431399573988223</v>
      </c>
      <c r="G106" s="16">
        <v>41.860465116279073</v>
      </c>
      <c r="H106" s="16">
        <v>43.570508873089622</v>
      </c>
      <c r="I106" s="16">
        <v>51.688599045068131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0</v>
      </c>
      <c r="F107" s="16">
        <v>46.537842190016107</v>
      </c>
      <c r="G107" s="16">
        <v>47.454844006568145</v>
      </c>
      <c r="H107" s="16">
        <v>55.08982035928144</v>
      </c>
      <c r="I107" s="16">
        <v>56.632653061224488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69.008264462809919</v>
      </c>
      <c r="F108" s="16">
        <v>63.762102351313963</v>
      </c>
      <c r="G108" s="16">
        <v>37.608069164265132</v>
      </c>
      <c r="H108" s="16">
        <v>39.145416953824949</v>
      </c>
      <c r="I108" s="16">
        <v>19.705469845722302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37.5</v>
      </c>
      <c r="F109" s="16">
        <v>31.195652173913039</v>
      </c>
      <c r="G109" s="16">
        <v>0.92807424593967514</v>
      </c>
      <c r="H109" s="16">
        <v>0.36284470246734396</v>
      </c>
      <c r="I109" s="16">
        <v>8.084074373484236E-2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0.74173971679028994</v>
      </c>
      <c r="F110" s="16">
        <v>3.3874382498235711</v>
      </c>
      <c r="G110" s="16">
        <v>10.031746031746032</v>
      </c>
      <c r="H110" s="16">
        <v>51.565995525727068</v>
      </c>
      <c r="I110" s="16">
        <v>63.535142658315934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0.14218009478672985</v>
      </c>
      <c r="F111" s="16">
        <v>73.050923839567375</v>
      </c>
      <c r="G111" s="16">
        <v>75.469043151969984</v>
      </c>
      <c r="H111" s="16">
        <v>68.733049205734204</v>
      </c>
      <c r="I111" s="16">
        <v>46.700274977085243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55.722525804493017</v>
      </c>
      <c r="F112" s="16">
        <v>43.943427620632278</v>
      </c>
      <c r="G112" s="16">
        <v>43.319176739627572</v>
      </c>
      <c r="H112" s="16">
        <v>29.523270618192104</v>
      </c>
      <c r="I112" s="16">
        <v>35.825465680020415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7.7348066298342539</v>
      </c>
      <c r="F113" s="16">
        <v>24.331013147718483</v>
      </c>
      <c r="G113" s="16">
        <v>22.425728295356215</v>
      </c>
      <c r="H113" s="16">
        <v>20.781105686766065</v>
      </c>
      <c r="I113" s="16">
        <v>19.527449617790133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13.223140495867769</v>
      </c>
      <c r="F114" s="16">
        <v>0</v>
      </c>
      <c r="G114" s="16">
        <v>0</v>
      </c>
      <c r="H114" s="16">
        <v>0</v>
      </c>
      <c r="I114" s="16">
        <v>0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4.8161120840630467</v>
      </c>
      <c r="F115" s="16">
        <v>77.822257806245005</v>
      </c>
      <c r="G115" s="16">
        <v>99.91836734693878</v>
      </c>
      <c r="H115" s="16">
        <v>100</v>
      </c>
      <c r="I115" s="16">
        <v>100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1.2922465208747516</v>
      </c>
      <c r="F116" s="16">
        <v>0</v>
      </c>
      <c r="G116" s="16">
        <v>0</v>
      </c>
      <c r="H116" s="16">
        <v>0</v>
      </c>
      <c r="I116" s="16">
        <v>82.47126436781609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77.527405602923267</v>
      </c>
      <c r="F117" s="16">
        <v>66.73419773095624</v>
      </c>
      <c r="G117" s="16">
        <v>64.928628072957977</v>
      </c>
      <c r="H117" s="16">
        <v>66.885833831440522</v>
      </c>
      <c r="I117" s="16">
        <v>78.606630824372758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11.052322163433274</v>
      </c>
      <c r="F118" s="16">
        <v>11.947194719471947</v>
      </c>
      <c r="G118" s="16">
        <v>12.008577555396711</v>
      </c>
      <c r="H118" s="16">
        <v>53.856562922868747</v>
      </c>
      <c r="I118" s="16">
        <v>64.957983193277315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58.102466793168887</v>
      </c>
      <c r="F119" s="16">
        <v>57.487520798668889</v>
      </c>
      <c r="G119" s="16">
        <v>56.155075939248597</v>
      </c>
      <c r="H119" s="16">
        <v>54.439592430858809</v>
      </c>
      <c r="I119" s="16">
        <v>52.812995245641837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11.441765007696254</v>
      </c>
      <c r="F120" s="16">
        <v>6.4659427443237911</v>
      </c>
      <c r="G120" s="16">
        <v>9.1864969562811289</v>
      </c>
      <c r="H120" s="16">
        <v>4.0499784575613953</v>
      </c>
      <c r="I120" s="16">
        <v>45.998071359691416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33.166388425153031</v>
      </c>
      <c r="F121" s="16">
        <v>67.251461988304101</v>
      </c>
      <c r="G121" s="16">
        <v>57.788789098792193</v>
      </c>
      <c r="H121" s="16">
        <v>56.55464729034211</v>
      </c>
      <c r="I121" s="16">
        <v>41.910331384015592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41.549595572584082</v>
      </c>
      <c r="F122" s="16">
        <v>71.614019904803115</v>
      </c>
      <c r="G122" s="16">
        <v>47.610848041325873</v>
      </c>
      <c r="H122" s="16">
        <v>63.242258652094719</v>
      </c>
      <c r="I122" s="16">
        <v>85.39192399049881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96.770833333333329</v>
      </c>
      <c r="F123" s="16">
        <v>87.003405221339392</v>
      </c>
      <c r="G123" s="16">
        <v>98.195576251455179</v>
      </c>
      <c r="H123" s="16">
        <v>44.834307992202724</v>
      </c>
      <c r="I123" s="16">
        <v>93.117178612059163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7.4782608695652177</v>
      </c>
      <c r="F124" s="16">
        <v>0</v>
      </c>
      <c r="G124" s="16">
        <v>0</v>
      </c>
      <c r="H124" s="16">
        <v>0</v>
      </c>
      <c r="I124" s="16">
        <v>0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36.860532970239248</v>
      </c>
      <c r="F125" s="16">
        <v>37.747391147894923</v>
      </c>
      <c r="G125" s="16">
        <v>38.614749685986006</v>
      </c>
      <c r="H125" s="16">
        <v>36.085106382978722</v>
      </c>
      <c r="I125" s="16">
        <v>36.33107088989442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81.04145601617796</v>
      </c>
      <c r="F126" s="16">
        <v>71.532467532467535</v>
      </c>
      <c r="G126" s="16">
        <v>81.292906178489702</v>
      </c>
      <c r="H126" s="16">
        <v>76.373380973648949</v>
      </c>
      <c r="I126" s="16">
        <v>78.323699421965316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91.458333333333329</v>
      </c>
      <c r="F127" s="16">
        <v>83.991683991683999</v>
      </c>
      <c r="G127" s="16">
        <v>88.691099476439788</v>
      </c>
      <c r="H127" s="16">
        <v>87.94063079777365</v>
      </c>
      <c r="I127" s="16">
        <v>73.579262213359925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87.134724857685015</v>
      </c>
      <c r="F128" s="16">
        <v>87.519500780031194</v>
      </c>
      <c r="G128" s="16">
        <v>87.929589270746021</v>
      </c>
      <c r="H128" s="16">
        <v>79.454545454545453</v>
      </c>
      <c r="I128" s="16">
        <v>69.178662150719731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10.084882780921586</v>
      </c>
      <c r="F129" s="16">
        <v>11.601538773030978</v>
      </c>
      <c r="G129" s="16">
        <v>11.427449440408404</v>
      </c>
      <c r="H129" s="16">
        <v>13.652146464646464</v>
      </c>
      <c r="I129" s="16">
        <v>14.379571092103632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56.803059273422562</v>
      </c>
      <c r="F130" s="16">
        <v>64.511078055272847</v>
      </c>
      <c r="G130" s="16">
        <v>60.098203410475023</v>
      </c>
      <c r="H130" s="16">
        <v>68.721289253708861</v>
      </c>
      <c r="I130" s="16">
        <v>67.033470884915175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18.19526627218935</v>
      </c>
      <c r="F131" s="16">
        <v>11.729323308270677</v>
      </c>
      <c r="G131" s="16">
        <v>11.831442463533225</v>
      </c>
      <c r="H131" s="16">
        <v>0</v>
      </c>
      <c r="I131" s="16">
        <v>58.688524590163937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69.899359560841717</v>
      </c>
      <c r="F132" s="16">
        <v>42.781222320637738</v>
      </c>
      <c r="G132" s="16">
        <v>43.44484629294756</v>
      </c>
      <c r="H132" s="16">
        <v>43.604395604395606</v>
      </c>
      <c r="I132" s="16">
        <v>44.506517690875228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54.171934260429836</v>
      </c>
      <c r="F133" s="16">
        <v>54.966887417218544</v>
      </c>
      <c r="G133" s="16">
        <v>57.657657657657658</v>
      </c>
      <c r="H133" s="16">
        <v>42.542016806722685</v>
      </c>
      <c r="I133" s="16">
        <v>41.201488569909621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67.960199004975124</v>
      </c>
      <c r="F134" s="16">
        <v>64.911440880804221</v>
      </c>
      <c r="G134" s="16">
        <v>65.458823529411774</v>
      </c>
      <c r="H134" s="16">
        <v>61.710963455149503</v>
      </c>
      <c r="I134" s="16">
        <v>62.333168561542266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40.278873980531436</v>
      </c>
      <c r="F135" s="16">
        <v>32.756664775950085</v>
      </c>
      <c r="G135" s="16">
        <v>31.479452054794521</v>
      </c>
      <c r="H135" s="16">
        <v>33.099323972958913</v>
      </c>
      <c r="I135" s="16">
        <v>31.628842286699228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52.214580467675376</v>
      </c>
      <c r="F136" s="16">
        <v>7.6411075612353567</v>
      </c>
      <c r="G136" s="16">
        <v>37.104410665337653</v>
      </c>
      <c r="H136" s="16">
        <v>35.937193326790975</v>
      </c>
      <c r="I136" s="16">
        <v>4.5104510451045101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93.400621118012424</v>
      </c>
      <c r="F137" s="16">
        <v>85.426731078904993</v>
      </c>
      <c r="G137" s="16">
        <v>85.543130990415335</v>
      </c>
      <c r="H137" s="16">
        <v>86.975397973950791</v>
      </c>
      <c r="I137" s="16">
        <v>65.62749800159871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60.555289612254668</v>
      </c>
      <c r="F138" s="16">
        <v>68.36363636363636</v>
      </c>
      <c r="G138" s="16">
        <v>69.168026101141919</v>
      </c>
      <c r="H138" s="16">
        <v>68.391101914123126</v>
      </c>
      <c r="I138" s="16">
        <v>59.045226130653262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83.897379912663766</v>
      </c>
      <c r="F140" s="16">
        <v>87.139807897545367</v>
      </c>
      <c r="G140" s="16">
        <v>85.439560439560438</v>
      </c>
      <c r="H140" s="16">
        <v>85.822510822510822</v>
      </c>
      <c r="I140" s="16">
        <v>86.980440097799516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32.619439868204282</v>
      </c>
      <c r="F141" s="16">
        <v>23.166023166023166</v>
      </c>
      <c r="G141" s="16">
        <v>18.93551688843398</v>
      </c>
      <c r="H141" s="16">
        <v>14.015748031496065</v>
      </c>
      <c r="I141" s="16">
        <v>6.3311688311688306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84.743946860938507</v>
      </c>
      <c r="F142" s="16">
        <v>51.508120649651964</v>
      </c>
      <c r="G142" s="16">
        <v>59.842015371477373</v>
      </c>
      <c r="H142" s="16">
        <v>56.735798016230845</v>
      </c>
      <c r="I142" s="16">
        <v>60.705708479586185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31.297034085878707</v>
      </c>
      <c r="F143" s="16">
        <v>6.6259398496240598</v>
      </c>
      <c r="G143" s="16">
        <v>7.4400391581008325</v>
      </c>
      <c r="H143" s="16">
        <v>2.1520146520146519</v>
      </c>
      <c r="I143" s="16">
        <v>2.3696682464454977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26.123301985370951</v>
      </c>
      <c r="F144" s="16">
        <v>90.470852017937219</v>
      </c>
      <c r="G144" s="16">
        <v>91.411042944785279</v>
      </c>
      <c r="H144" s="16">
        <v>92.900856793145664</v>
      </c>
      <c r="I144" s="16">
        <v>92.784992784992781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42.207245155855091</v>
      </c>
      <c r="F145" s="16">
        <v>41.871455576559548</v>
      </c>
      <c r="G145" s="16">
        <v>60.189982728842828</v>
      </c>
      <c r="H145" s="16">
        <v>63.089195068890504</v>
      </c>
      <c r="I145" s="16">
        <v>66.351056081573205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70.790697674418595</v>
      </c>
      <c r="F146" s="16">
        <v>32.595383890720683</v>
      </c>
      <c r="G146" s="16">
        <v>70.649479424888455</v>
      </c>
      <c r="H146" s="16">
        <v>35.847420892934544</v>
      </c>
      <c r="I146" s="16">
        <v>5.3962080700048611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78.375733855185914</v>
      </c>
      <c r="F147" s="16">
        <v>95.430959930815789</v>
      </c>
      <c r="G147" s="16">
        <v>84.948453608247419</v>
      </c>
      <c r="H147" s="16">
        <v>84.274406332453822</v>
      </c>
      <c r="I147" s="16">
        <v>81.9230234820064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83.608147429679917</v>
      </c>
      <c r="F148" s="16">
        <v>52.25872689938398</v>
      </c>
      <c r="G148" s="16">
        <v>59.00755124056095</v>
      </c>
      <c r="H148" s="16">
        <v>55.311004784688997</v>
      </c>
      <c r="I148" s="16">
        <v>63.589743589743584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87.97113071371291</v>
      </c>
      <c r="F149" s="16">
        <v>74.278647980214345</v>
      </c>
      <c r="G149" s="16">
        <v>74.692874692874682</v>
      </c>
      <c r="H149" s="16">
        <v>79.059180576631263</v>
      </c>
      <c r="I149" s="16">
        <v>90.834697217675938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80.134249640402743</v>
      </c>
      <c r="F150" s="16">
        <v>72.551811422243318</v>
      </c>
      <c r="G150" s="16">
        <v>69.583660644147685</v>
      </c>
      <c r="H150" s="16">
        <v>55.487004463113678</v>
      </c>
      <c r="I150" s="16">
        <v>58.510794536642678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17.4061433447099</v>
      </c>
      <c r="F151" s="16">
        <v>21.238570241064007</v>
      </c>
      <c r="G151" s="16">
        <v>21.880415944540729</v>
      </c>
      <c r="H151" s="16">
        <v>22.847432024169184</v>
      </c>
      <c r="I151" s="16">
        <v>35.224003288121658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27.562862669245646</v>
      </c>
      <c r="F152" s="16">
        <v>28.167641325536064</v>
      </c>
      <c r="G152" s="16">
        <v>29.39330543933054</v>
      </c>
      <c r="H152" s="16">
        <v>24.270931326434621</v>
      </c>
      <c r="I152" s="16">
        <v>21.205597416576964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38.482384823848236</v>
      </c>
      <c r="F153" s="16">
        <v>49.263261296660119</v>
      </c>
      <c r="G153" s="16">
        <v>49.220713926596282</v>
      </c>
      <c r="H153" s="16">
        <v>52.233192289609775</v>
      </c>
      <c r="I153" s="16">
        <v>48.611111111111107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63.977875086425442</v>
      </c>
      <c r="F154" s="16">
        <v>73.615674820494093</v>
      </c>
      <c r="G154" s="16">
        <v>72.289586305278178</v>
      </c>
      <c r="H154" s="16">
        <v>70.66329601540869</v>
      </c>
      <c r="I154" s="16">
        <v>71.103678929765891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95.789950203712081</v>
      </c>
      <c r="F155" s="16">
        <v>92.058111380145277</v>
      </c>
      <c r="G155" s="16">
        <v>90.751445086705203</v>
      </c>
      <c r="H155" s="16">
        <v>87.780269058295971</v>
      </c>
      <c r="I155" s="16">
        <v>87.881286067600996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80.99369085173501</v>
      </c>
      <c r="F156" s="16">
        <v>71.149241819632877</v>
      </c>
      <c r="G156" s="16">
        <v>77.674979887369261</v>
      </c>
      <c r="H156" s="16">
        <v>65.477560414269277</v>
      </c>
      <c r="I156" s="16">
        <v>72.477064220183479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36.660738105824805</v>
      </c>
      <c r="F157" s="16">
        <v>63.504641159157806</v>
      </c>
      <c r="G157" s="16">
        <v>64.241019698725381</v>
      </c>
      <c r="H157" s="16">
        <v>62.536935415787255</v>
      </c>
      <c r="I157" s="16">
        <v>67.991169977924955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61.77918424753868</v>
      </c>
      <c r="F158" s="16">
        <v>32.340581034167734</v>
      </c>
      <c r="G158" s="16">
        <v>32.105827672506251</v>
      </c>
      <c r="H158" s="16">
        <v>31.500226620335397</v>
      </c>
      <c r="I158" s="16">
        <v>33.891493636972534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89.067524115755631</v>
      </c>
      <c r="F159" s="16">
        <v>91.393442622950815</v>
      </c>
      <c r="G159" s="16">
        <v>93.561872909698991</v>
      </c>
      <c r="H159" s="16">
        <v>93.819444444444443</v>
      </c>
      <c r="I159" s="16">
        <v>86.60508083140877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30.994764397905762</v>
      </c>
      <c r="F160" s="16">
        <v>58.292367399741266</v>
      </c>
      <c r="G160" s="16">
        <v>54.011241696474201</v>
      </c>
      <c r="H160" s="16">
        <v>77.14592274678111</v>
      </c>
      <c r="I160" s="16">
        <v>43.495561677379854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60"/>
  <sheetViews>
    <sheetView workbookViewId="0">
      <selection activeCell="M24" sqref="A1:XFD1048576"/>
    </sheetView>
  </sheetViews>
  <sheetFormatPr defaultRowHeight="12.75" x14ac:dyDescent="0.2"/>
  <cols>
    <col min="1" max="2" width="13.140625" style="29" bestFit="1" customWidth="1"/>
    <col min="3" max="3" width="12.28515625" style="29" bestFit="1" customWidth="1"/>
    <col min="4" max="4" width="19.85546875" style="29" bestFit="1" customWidth="1"/>
    <col min="5" max="8" width="9.85546875" style="29" bestFit="1" customWidth="1"/>
    <col min="9" max="10" width="9.140625" style="29"/>
    <col min="11" max="11" width="12.42578125" style="29" bestFit="1" customWidth="1"/>
    <col min="12" max="16384" width="9.140625" style="29"/>
  </cols>
  <sheetData>
    <row r="1" spans="1:15" x14ac:dyDescent="0.2">
      <c r="A1" s="28" t="s">
        <v>208</v>
      </c>
      <c r="O1" s="29" t="s">
        <v>214</v>
      </c>
    </row>
    <row r="3" spans="1:15" x14ac:dyDescent="0.2">
      <c r="A3" s="21" t="s">
        <v>0</v>
      </c>
      <c r="B3" s="21" t="s">
        <v>1</v>
      </c>
      <c r="C3" s="21" t="s">
        <v>2</v>
      </c>
      <c r="D3" s="21" t="s">
        <v>3</v>
      </c>
      <c r="E3" s="21">
        <v>2015</v>
      </c>
      <c r="F3" s="21">
        <v>2017</v>
      </c>
      <c r="G3" s="21">
        <v>2019</v>
      </c>
      <c r="H3" s="21">
        <v>2021</v>
      </c>
      <c r="I3" s="21"/>
      <c r="J3" s="21"/>
      <c r="O3" s="30" t="s">
        <v>215</v>
      </c>
    </row>
    <row r="4" spans="1:15" x14ac:dyDescent="0.2">
      <c r="A4" s="21"/>
      <c r="B4" s="21"/>
      <c r="C4" s="21"/>
      <c r="D4" s="31" t="s">
        <v>4</v>
      </c>
      <c r="E4" s="32">
        <v>29.06</v>
      </c>
      <c r="F4" s="32">
        <v>31.640000000000004</v>
      </c>
      <c r="G4" s="32">
        <v>35.300000000000004</v>
      </c>
      <c r="H4" s="32">
        <v>31.859999999999996</v>
      </c>
      <c r="I4" s="33"/>
      <c r="J4" s="38"/>
      <c r="L4" s="34" t="s">
        <v>220</v>
      </c>
      <c r="M4" s="35">
        <v>100</v>
      </c>
      <c r="O4" s="30" t="s">
        <v>216</v>
      </c>
    </row>
    <row r="5" spans="1:15" x14ac:dyDescent="0.2">
      <c r="A5" s="21"/>
      <c r="B5" s="21"/>
      <c r="C5" s="21"/>
      <c r="D5" s="31" t="s">
        <v>5</v>
      </c>
      <c r="E5" s="32">
        <v>23.271333333333327</v>
      </c>
      <c r="F5" s="32">
        <v>4.676000000000001</v>
      </c>
      <c r="G5" s="32">
        <v>31.890666666666672</v>
      </c>
      <c r="H5" s="32">
        <v>27.555999999999994</v>
      </c>
      <c r="I5" s="33"/>
      <c r="J5" s="38"/>
      <c r="O5" s="30" t="s">
        <v>217</v>
      </c>
    </row>
    <row r="6" spans="1:15" x14ac:dyDescent="0.2">
      <c r="A6" s="21"/>
      <c r="B6" s="21"/>
      <c r="C6" s="21"/>
      <c r="D6" s="31" t="s">
        <v>6</v>
      </c>
      <c r="E6" s="32">
        <v>26.014615384615386</v>
      </c>
      <c r="F6" s="32">
        <v>6.6084615384615386</v>
      </c>
      <c r="G6" s="32">
        <v>31.824615384615388</v>
      </c>
      <c r="H6" s="32">
        <v>29.21076923076923</v>
      </c>
      <c r="I6" s="33"/>
      <c r="J6" s="38"/>
    </row>
    <row r="7" spans="1:15" x14ac:dyDescent="0.2">
      <c r="A7" s="21"/>
      <c r="B7" s="21"/>
      <c r="C7" s="21"/>
      <c r="D7" s="31" t="s">
        <v>7</v>
      </c>
      <c r="E7" s="32">
        <v>29.636666666666667</v>
      </c>
      <c r="F7" s="32">
        <v>2.7616666666666667</v>
      </c>
      <c r="G7" s="32">
        <v>35.769166666666663</v>
      </c>
      <c r="H7" s="32">
        <v>31.208333333333339</v>
      </c>
      <c r="I7" s="33"/>
      <c r="J7" s="38"/>
    </row>
    <row r="8" spans="1:15" x14ac:dyDescent="0.2">
      <c r="A8" s="21"/>
      <c r="B8" s="21"/>
      <c r="C8" s="21"/>
      <c r="D8" s="31" t="s">
        <v>8</v>
      </c>
      <c r="E8" s="32">
        <v>39.480000000000004</v>
      </c>
      <c r="F8" s="32">
        <v>18.782</v>
      </c>
      <c r="G8" s="32">
        <v>47.440000000000012</v>
      </c>
      <c r="H8" s="32">
        <v>47.44</v>
      </c>
      <c r="I8" s="33"/>
      <c r="J8" s="38"/>
    </row>
    <row r="9" spans="1:15" x14ac:dyDescent="0.2">
      <c r="A9" s="21"/>
      <c r="B9" s="21"/>
      <c r="C9" s="21"/>
      <c r="D9" s="31" t="s">
        <v>9</v>
      </c>
      <c r="E9" s="32">
        <v>21.172222222222231</v>
      </c>
      <c r="F9" s="32">
        <v>6.4222222222222216</v>
      </c>
      <c r="G9" s="32">
        <v>26.734999999999996</v>
      </c>
      <c r="H9" s="32">
        <v>26.95944444444444</v>
      </c>
      <c r="I9" s="33"/>
      <c r="J9" s="38"/>
    </row>
    <row r="10" spans="1:15" x14ac:dyDescent="0.2">
      <c r="A10" s="21"/>
      <c r="B10" s="21"/>
      <c r="C10" s="21"/>
      <c r="D10" s="31" t="s">
        <v>10</v>
      </c>
      <c r="E10" s="32">
        <v>26.451428571428576</v>
      </c>
      <c r="F10" s="32">
        <v>6.5685714285714294</v>
      </c>
      <c r="G10" s="32">
        <v>30.610000000000007</v>
      </c>
      <c r="H10" s="32">
        <v>24.261428571428571</v>
      </c>
      <c r="I10" s="33"/>
      <c r="J10" s="38"/>
    </row>
    <row r="11" spans="1:15" x14ac:dyDescent="0.2">
      <c r="A11" s="21"/>
      <c r="B11" s="21"/>
      <c r="C11" s="21"/>
      <c r="D11" s="31" t="s">
        <v>11</v>
      </c>
      <c r="E11" s="32">
        <v>19.212352941176469</v>
      </c>
      <c r="F11" s="32">
        <v>2.9247058823529417</v>
      </c>
      <c r="G11" s="32">
        <v>20.197647058823531</v>
      </c>
      <c r="H11" s="32">
        <v>16.434117647058827</v>
      </c>
      <c r="I11" s="33"/>
      <c r="J11" s="38"/>
    </row>
    <row r="12" spans="1:15" x14ac:dyDescent="0.2">
      <c r="A12" s="21"/>
      <c r="B12" s="21"/>
      <c r="C12" s="21"/>
      <c r="D12" s="31" t="s">
        <v>12</v>
      </c>
      <c r="E12" s="32">
        <v>19.18666666666666</v>
      </c>
      <c r="F12" s="32">
        <v>7.5313333333333334</v>
      </c>
      <c r="G12" s="32">
        <v>27.896666666666665</v>
      </c>
      <c r="H12" s="32">
        <v>27.967333333333332</v>
      </c>
      <c r="I12" s="33"/>
      <c r="J12" s="38"/>
    </row>
    <row r="13" spans="1:15" x14ac:dyDescent="0.2">
      <c r="A13" s="21"/>
      <c r="B13" s="21"/>
      <c r="C13" s="21"/>
      <c r="D13" s="31" t="s">
        <v>13</v>
      </c>
      <c r="E13" s="32">
        <v>32.991250000000001</v>
      </c>
      <c r="F13" s="32">
        <v>6.7387499999999996</v>
      </c>
      <c r="G13" s="32">
        <v>36.557499999999997</v>
      </c>
      <c r="H13" s="32">
        <v>31.139374999999998</v>
      </c>
      <c r="I13" s="33"/>
      <c r="J13" s="38"/>
    </row>
    <row r="14" spans="1:15" x14ac:dyDescent="0.2">
      <c r="A14" s="21"/>
      <c r="B14" s="21"/>
      <c r="C14" s="21"/>
      <c r="D14" s="31" t="s">
        <v>14</v>
      </c>
      <c r="E14" s="32">
        <v>32.993333333333332</v>
      </c>
      <c r="F14" s="32">
        <v>4.4866666666666672</v>
      </c>
      <c r="G14" s="32">
        <v>35.926666666666669</v>
      </c>
      <c r="H14" s="32">
        <v>27.684999999999999</v>
      </c>
      <c r="I14" s="33"/>
      <c r="J14" s="38"/>
    </row>
    <row r="15" spans="1:15" x14ac:dyDescent="0.2">
      <c r="A15" s="21"/>
      <c r="B15" s="21"/>
      <c r="C15" s="21"/>
      <c r="D15" s="31" t="s">
        <v>15</v>
      </c>
      <c r="E15" s="32">
        <v>19.954000000000001</v>
      </c>
      <c r="F15" s="32">
        <v>6.0579999999999998</v>
      </c>
      <c r="G15" s="32">
        <v>24.283999999999999</v>
      </c>
      <c r="H15" s="32">
        <v>21.489000000000001</v>
      </c>
      <c r="I15" s="33"/>
      <c r="J15" s="38"/>
    </row>
    <row r="16" spans="1:15" x14ac:dyDescent="0.2">
      <c r="A16" s="21"/>
      <c r="B16" s="21"/>
      <c r="C16" s="21"/>
      <c r="D16" s="31" t="s">
        <v>16</v>
      </c>
      <c r="E16" s="32">
        <v>33.132999999999996</v>
      </c>
      <c r="F16" s="32">
        <v>5.0950000000000006</v>
      </c>
      <c r="G16" s="32">
        <v>36.540000000000006</v>
      </c>
      <c r="H16" s="32">
        <v>31.805</v>
      </c>
      <c r="I16" s="33"/>
      <c r="J16" s="38"/>
    </row>
    <row r="17" spans="1:9" x14ac:dyDescent="0.2">
      <c r="A17" s="34">
        <v>1500107</v>
      </c>
      <c r="B17" s="34">
        <v>150010</v>
      </c>
      <c r="C17" s="29" t="s">
        <v>17</v>
      </c>
      <c r="D17" s="36" t="s">
        <v>18</v>
      </c>
      <c r="E17" s="38">
        <v>29.039999999999996</v>
      </c>
      <c r="F17" s="29">
        <v>12.020000000000001</v>
      </c>
      <c r="G17" s="29">
        <v>36.15</v>
      </c>
      <c r="H17" s="29">
        <v>27.330000000000002</v>
      </c>
      <c r="I17" s="39"/>
    </row>
    <row r="18" spans="1:9" x14ac:dyDescent="0.2">
      <c r="A18" s="34">
        <v>1500131</v>
      </c>
      <c r="B18" s="34">
        <v>150013</v>
      </c>
      <c r="C18" s="29" t="s">
        <v>19</v>
      </c>
      <c r="D18" s="36" t="s">
        <v>20</v>
      </c>
      <c r="E18" s="38">
        <v>35.970000000000006</v>
      </c>
      <c r="F18" s="29">
        <v>0</v>
      </c>
      <c r="G18" s="29">
        <v>36.140000000000008</v>
      </c>
      <c r="H18" s="29">
        <v>31.18</v>
      </c>
      <c r="I18" s="39"/>
    </row>
    <row r="19" spans="1:9" x14ac:dyDescent="0.2">
      <c r="A19" s="34">
        <v>1500206</v>
      </c>
      <c r="B19" s="34">
        <v>150020</v>
      </c>
      <c r="C19" s="29" t="s">
        <v>17</v>
      </c>
      <c r="D19" s="36" t="s">
        <v>21</v>
      </c>
      <c r="E19" s="38">
        <v>16.990000000000002</v>
      </c>
      <c r="F19" s="29">
        <v>0</v>
      </c>
      <c r="G19" s="29">
        <v>20.75</v>
      </c>
      <c r="H19" s="29">
        <v>18.440000000000001</v>
      </c>
      <c r="I19" s="39"/>
    </row>
    <row r="20" spans="1:9" x14ac:dyDescent="0.2">
      <c r="A20" s="34">
        <v>1500305</v>
      </c>
      <c r="B20" s="34">
        <v>150030</v>
      </c>
      <c r="C20" s="29" t="s">
        <v>22</v>
      </c>
      <c r="D20" s="36" t="s">
        <v>23</v>
      </c>
      <c r="E20" s="38">
        <v>13.53</v>
      </c>
      <c r="F20" s="29">
        <v>0</v>
      </c>
      <c r="G20" s="29">
        <v>16.21</v>
      </c>
      <c r="H20" s="29">
        <v>9.5800000000000018</v>
      </c>
      <c r="I20" s="39"/>
    </row>
    <row r="21" spans="1:9" x14ac:dyDescent="0.2">
      <c r="A21" s="34">
        <v>1500347</v>
      </c>
      <c r="B21" s="34">
        <v>150034</v>
      </c>
      <c r="C21" s="29" t="s">
        <v>24</v>
      </c>
      <c r="D21" s="36" t="s">
        <v>25</v>
      </c>
      <c r="E21" s="38">
        <v>18.729999999999997</v>
      </c>
      <c r="F21" s="29">
        <v>0</v>
      </c>
      <c r="G21" s="29">
        <v>24.92</v>
      </c>
      <c r="H21" s="29">
        <v>25.560000000000002</v>
      </c>
      <c r="I21" s="39"/>
    </row>
    <row r="22" spans="1:9" x14ac:dyDescent="0.2">
      <c r="A22" s="34">
        <v>1500404</v>
      </c>
      <c r="B22" s="34">
        <v>150040</v>
      </c>
      <c r="C22" s="29" t="s">
        <v>26</v>
      </c>
      <c r="D22" s="36" t="s">
        <v>27</v>
      </c>
      <c r="E22" s="38">
        <v>15.47</v>
      </c>
      <c r="F22" s="29">
        <v>12.55</v>
      </c>
      <c r="G22" s="29">
        <v>23.059999999999995</v>
      </c>
      <c r="H22" s="29">
        <v>22.420000000000005</v>
      </c>
      <c r="I22" s="39"/>
    </row>
    <row r="23" spans="1:9" x14ac:dyDescent="0.2">
      <c r="A23" s="34">
        <v>1500503</v>
      </c>
      <c r="B23" s="34">
        <v>150050</v>
      </c>
      <c r="C23" s="29" t="s">
        <v>26</v>
      </c>
      <c r="D23" s="36" t="s">
        <v>28</v>
      </c>
      <c r="E23" s="38">
        <v>15.690000000000001</v>
      </c>
      <c r="F23" s="29">
        <v>0</v>
      </c>
      <c r="G23" s="29">
        <v>22.03</v>
      </c>
      <c r="H23" s="29">
        <v>25.61</v>
      </c>
      <c r="I23" s="39"/>
    </row>
    <row r="24" spans="1:9" x14ac:dyDescent="0.2">
      <c r="A24" s="34">
        <v>1500602</v>
      </c>
      <c r="B24" s="34">
        <v>150060</v>
      </c>
      <c r="C24" s="29" t="s">
        <v>29</v>
      </c>
      <c r="D24" s="36" t="s">
        <v>30</v>
      </c>
      <c r="E24" s="38">
        <v>49.6</v>
      </c>
      <c r="F24" s="29">
        <v>25.240000000000002</v>
      </c>
      <c r="G24" s="29">
        <v>53.07</v>
      </c>
      <c r="H24" s="29">
        <v>42.5</v>
      </c>
      <c r="I24" s="39"/>
    </row>
    <row r="25" spans="1:9" x14ac:dyDescent="0.2">
      <c r="A25" s="34">
        <v>1500701</v>
      </c>
      <c r="B25" s="34">
        <v>150070</v>
      </c>
      <c r="C25" s="29" t="s">
        <v>22</v>
      </c>
      <c r="D25" s="36" t="s">
        <v>31</v>
      </c>
      <c r="E25" s="38">
        <v>15.159999999999998</v>
      </c>
      <c r="F25" s="29">
        <v>0</v>
      </c>
      <c r="G25" s="29">
        <v>14.860000000000003</v>
      </c>
      <c r="H25" s="29">
        <v>19</v>
      </c>
      <c r="I25" s="39"/>
    </row>
    <row r="26" spans="1:9" x14ac:dyDescent="0.2">
      <c r="A26" s="34">
        <v>1500800</v>
      </c>
      <c r="B26" s="34">
        <v>150080</v>
      </c>
      <c r="C26" s="29" t="s">
        <v>32</v>
      </c>
      <c r="D26" s="36" t="s">
        <v>33</v>
      </c>
      <c r="E26" s="38">
        <v>42.27</v>
      </c>
      <c r="F26" s="29">
        <v>21.28</v>
      </c>
      <c r="G26" s="29">
        <v>49.370000000000005</v>
      </c>
      <c r="H26" s="29">
        <v>49.539999999999992</v>
      </c>
      <c r="I26" s="39"/>
    </row>
    <row r="27" spans="1:9" x14ac:dyDescent="0.2">
      <c r="A27" s="34">
        <v>1500859</v>
      </c>
      <c r="B27" s="34">
        <v>150085</v>
      </c>
      <c r="C27" s="29" t="s">
        <v>29</v>
      </c>
      <c r="D27" s="36" t="s">
        <v>34</v>
      </c>
      <c r="E27" s="38">
        <v>20.03</v>
      </c>
      <c r="F27" s="29">
        <v>0</v>
      </c>
      <c r="G27" s="29">
        <v>23.14</v>
      </c>
      <c r="H27" s="29">
        <v>24.91</v>
      </c>
      <c r="I27" s="39"/>
    </row>
    <row r="28" spans="1:9" x14ac:dyDescent="0.2">
      <c r="A28" s="34">
        <v>1500909</v>
      </c>
      <c r="B28" s="34">
        <v>150090</v>
      </c>
      <c r="C28" s="29" t="s">
        <v>35</v>
      </c>
      <c r="D28" s="36" t="s">
        <v>36</v>
      </c>
      <c r="E28" s="38">
        <v>14.159999999999998</v>
      </c>
      <c r="F28" s="29">
        <v>6.7</v>
      </c>
      <c r="G28" s="29">
        <v>19.239999999999998</v>
      </c>
      <c r="H28" s="29">
        <v>13.280000000000001</v>
      </c>
      <c r="I28" s="39"/>
    </row>
    <row r="29" spans="1:9" x14ac:dyDescent="0.2">
      <c r="A29" s="34">
        <v>1500958</v>
      </c>
      <c r="B29" s="34">
        <v>150095</v>
      </c>
      <c r="C29" s="29" t="s">
        <v>19</v>
      </c>
      <c r="D29" s="36" t="s">
        <v>37</v>
      </c>
      <c r="E29" s="38">
        <v>27.090000000000003</v>
      </c>
      <c r="F29" s="29">
        <v>5.24</v>
      </c>
      <c r="G29" s="29">
        <v>39.030000000000008</v>
      </c>
      <c r="H29" s="29">
        <v>21.65</v>
      </c>
      <c r="I29" s="39"/>
    </row>
    <row r="30" spans="1:9" x14ac:dyDescent="0.2">
      <c r="A30" s="34">
        <v>1501006</v>
      </c>
      <c r="B30" s="34">
        <v>150100</v>
      </c>
      <c r="C30" s="29" t="s">
        <v>38</v>
      </c>
      <c r="D30" s="36" t="s">
        <v>39</v>
      </c>
      <c r="E30" s="38">
        <v>21.22</v>
      </c>
      <c r="F30" s="29">
        <v>0</v>
      </c>
      <c r="G30" s="29">
        <v>26.889999999999997</v>
      </c>
      <c r="H30" s="29">
        <v>15.94</v>
      </c>
      <c r="I30" s="39"/>
    </row>
    <row r="31" spans="1:9" x14ac:dyDescent="0.2">
      <c r="A31" s="34">
        <v>1501105</v>
      </c>
      <c r="B31" s="34">
        <v>150110</v>
      </c>
      <c r="C31" s="29" t="s">
        <v>22</v>
      </c>
      <c r="D31" s="36" t="s">
        <v>40</v>
      </c>
      <c r="E31" s="38">
        <v>32.959999999999994</v>
      </c>
      <c r="F31" s="29">
        <v>0</v>
      </c>
      <c r="G31" s="29">
        <v>22.790000000000003</v>
      </c>
      <c r="H31" s="29">
        <v>12.76</v>
      </c>
      <c r="I31" s="39"/>
    </row>
    <row r="32" spans="1:9" x14ac:dyDescent="0.2">
      <c r="A32" s="34">
        <v>1501204</v>
      </c>
      <c r="B32" s="34">
        <v>150120</v>
      </c>
      <c r="C32" s="29" t="s">
        <v>17</v>
      </c>
      <c r="D32" s="36" t="s">
        <v>41</v>
      </c>
      <c r="E32" s="38">
        <v>9.76</v>
      </c>
      <c r="F32" s="29">
        <v>9.7999999999999989</v>
      </c>
      <c r="G32" s="29">
        <v>0</v>
      </c>
      <c r="H32" s="29">
        <v>11.790000000000001</v>
      </c>
      <c r="I32" s="39"/>
    </row>
    <row r="33" spans="1:9" x14ac:dyDescent="0.2">
      <c r="A33" s="34">
        <v>1501253</v>
      </c>
      <c r="B33" s="34">
        <v>150125</v>
      </c>
      <c r="C33" s="29" t="s">
        <v>24</v>
      </c>
      <c r="D33" s="36" t="s">
        <v>42</v>
      </c>
      <c r="E33" s="38">
        <v>33.93</v>
      </c>
      <c r="F33" s="29">
        <v>0</v>
      </c>
      <c r="G33" s="29">
        <v>40.53</v>
      </c>
      <c r="H33" s="29">
        <v>43.32</v>
      </c>
      <c r="I33" s="39"/>
    </row>
    <row r="34" spans="1:9" x14ac:dyDescent="0.2">
      <c r="A34" s="34">
        <v>1501303</v>
      </c>
      <c r="B34" s="34">
        <v>150130</v>
      </c>
      <c r="C34" s="29" t="s">
        <v>17</v>
      </c>
      <c r="D34" s="36" t="s">
        <v>43</v>
      </c>
      <c r="E34" s="38">
        <v>25.1</v>
      </c>
      <c r="F34" s="29">
        <v>0</v>
      </c>
      <c r="G34" s="29">
        <v>37.160000000000004</v>
      </c>
      <c r="H34" s="29">
        <v>30.96</v>
      </c>
      <c r="I34" s="39"/>
    </row>
    <row r="35" spans="1:9" x14ac:dyDescent="0.2">
      <c r="A35" s="34">
        <v>1501402</v>
      </c>
      <c r="B35" s="34">
        <v>150140</v>
      </c>
      <c r="C35" s="29" t="s">
        <v>32</v>
      </c>
      <c r="D35" s="36" t="s">
        <v>44</v>
      </c>
      <c r="E35" s="38">
        <v>36.299999999999997</v>
      </c>
      <c r="F35" s="29">
        <v>21.580000000000002</v>
      </c>
      <c r="G35" s="29">
        <v>48.860000000000007</v>
      </c>
      <c r="H35" s="29">
        <v>46.37</v>
      </c>
      <c r="I35" s="39"/>
    </row>
    <row r="36" spans="1:9" x14ac:dyDescent="0.2">
      <c r="A36" s="34">
        <v>1501451</v>
      </c>
      <c r="B36" s="34">
        <v>150145</v>
      </c>
      <c r="C36" s="29" t="s">
        <v>26</v>
      </c>
      <c r="D36" s="36" t="s">
        <v>45</v>
      </c>
      <c r="E36" s="38">
        <v>44.14</v>
      </c>
      <c r="F36" s="29">
        <v>0</v>
      </c>
      <c r="G36" s="29">
        <v>51.51</v>
      </c>
      <c r="H36" s="29">
        <v>41.959999999999994</v>
      </c>
      <c r="I36" s="39"/>
    </row>
    <row r="37" spans="1:9" x14ac:dyDescent="0.2">
      <c r="A37" s="34">
        <v>1501501</v>
      </c>
      <c r="B37" s="34">
        <v>150150</v>
      </c>
      <c r="C37" s="29" t="s">
        <v>32</v>
      </c>
      <c r="D37" s="36" t="s">
        <v>46</v>
      </c>
      <c r="E37" s="38">
        <v>49.940000000000005</v>
      </c>
      <c r="F37" s="29">
        <v>16.3</v>
      </c>
      <c r="G37" s="29">
        <v>59.660000000000011</v>
      </c>
      <c r="H37" s="29">
        <v>59.07</v>
      </c>
      <c r="I37" s="39"/>
    </row>
    <row r="38" spans="1:9" x14ac:dyDescent="0.2">
      <c r="A38" s="34">
        <v>1501576</v>
      </c>
      <c r="B38" s="34">
        <v>150157</v>
      </c>
      <c r="C38" s="29" t="s">
        <v>47</v>
      </c>
      <c r="D38" s="36" t="s">
        <v>48</v>
      </c>
      <c r="E38" s="38">
        <v>50.44</v>
      </c>
      <c r="F38" s="29">
        <v>0</v>
      </c>
      <c r="G38" s="29">
        <v>43.96</v>
      </c>
      <c r="H38" s="29">
        <v>33.160000000000004</v>
      </c>
      <c r="I38" s="39"/>
    </row>
    <row r="39" spans="1:9" x14ac:dyDescent="0.2">
      <c r="A39" s="34">
        <v>1501600</v>
      </c>
      <c r="B39" s="34">
        <v>150160</v>
      </c>
      <c r="C39" s="29" t="s">
        <v>35</v>
      </c>
      <c r="D39" s="36" t="s">
        <v>49</v>
      </c>
      <c r="E39" s="38">
        <v>8.64</v>
      </c>
      <c r="F39" s="29">
        <v>4.51</v>
      </c>
      <c r="G39" s="29">
        <v>33.89</v>
      </c>
      <c r="H39" s="29">
        <v>39.280000000000008</v>
      </c>
      <c r="I39" s="39"/>
    </row>
    <row r="40" spans="1:9" x14ac:dyDescent="0.2">
      <c r="A40" s="34">
        <v>1501709</v>
      </c>
      <c r="B40" s="34">
        <v>150170</v>
      </c>
      <c r="C40" s="29" t="s">
        <v>35</v>
      </c>
      <c r="D40" s="36" t="s">
        <v>50</v>
      </c>
      <c r="E40" s="38">
        <v>18.140000000000004</v>
      </c>
      <c r="F40" s="29">
        <v>9.2200000000000006</v>
      </c>
      <c r="G40" s="29">
        <v>31.96</v>
      </c>
      <c r="H40" s="29">
        <v>27.59</v>
      </c>
      <c r="I40" s="39"/>
    </row>
    <row r="41" spans="1:9" x14ac:dyDescent="0.2">
      <c r="A41" s="34">
        <v>1501725</v>
      </c>
      <c r="B41" s="34">
        <v>150172</v>
      </c>
      <c r="C41" s="29" t="s">
        <v>29</v>
      </c>
      <c r="D41" s="36" t="s">
        <v>51</v>
      </c>
      <c r="E41" s="38">
        <v>50.14</v>
      </c>
      <c r="F41" s="29">
        <v>0</v>
      </c>
      <c r="G41" s="29">
        <v>52.040000000000006</v>
      </c>
      <c r="H41" s="29">
        <v>38.32</v>
      </c>
      <c r="I41" s="39"/>
    </row>
    <row r="42" spans="1:9" x14ac:dyDescent="0.2">
      <c r="A42" s="34">
        <v>1501758</v>
      </c>
      <c r="B42" s="34">
        <v>150175</v>
      </c>
      <c r="C42" s="29" t="s">
        <v>47</v>
      </c>
      <c r="D42" s="36" t="s">
        <v>52</v>
      </c>
      <c r="E42" s="38">
        <v>28.269999999999996</v>
      </c>
      <c r="F42" s="29">
        <v>0</v>
      </c>
      <c r="G42" s="29">
        <v>23.41</v>
      </c>
      <c r="H42" s="29">
        <v>29.080000000000002</v>
      </c>
      <c r="I42" s="39"/>
    </row>
    <row r="43" spans="1:9" x14ac:dyDescent="0.2">
      <c r="A43" s="34">
        <v>1501782</v>
      </c>
      <c r="B43" s="34">
        <v>150178</v>
      </c>
      <c r="C43" s="29" t="s">
        <v>53</v>
      </c>
      <c r="D43" s="36" t="s">
        <v>54</v>
      </c>
      <c r="E43" s="38">
        <v>18.919999999999998</v>
      </c>
      <c r="F43" s="29">
        <v>0</v>
      </c>
      <c r="G43" s="29">
        <v>25.96</v>
      </c>
      <c r="H43" s="29">
        <v>20.02</v>
      </c>
      <c r="I43" s="39"/>
    </row>
    <row r="44" spans="1:9" x14ac:dyDescent="0.2">
      <c r="A44" s="34">
        <v>1501808</v>
      </c>
      <c r="B44" s="34">
        <v>150180</v>
      </c>
      <c r="C44" s="29" t="s">
        <v>22</v>
      </c>
      <c r="D44" s="36" t="s">
        <v>55</v>
      </c>
      <c r="E44" s="38">
        <v>24.939999999999998</v>
      </c>
      <c r="F44" s="29">
        <v>0</v>
      </c>
      <c r="G44" s="29">
        <v>25.01</v>
      </c>
      <c r="H44" s="29">
        <v>0</v>
      </c>
      <c r="I44" s="39"/>
    </row>
    <row r="45" spans="1:9" x14ac:dyDescent="0.2">
      <c r="A45" s="34">
        <v>1501907</v>
      </c>
      <c r="B45" s="34">
        <v>150190</v>
      </c>
      <c r="C45" s="29" t="s">
        <v>19</v>
      </c>
      <c r="D45" s="36" t="s">
        <v>56</v>
      </c>
      <c r="E45" s="38">
        <v>17.98</v>
      </c>
      <c r="F45" s="29">
        <v>7.43</v>
      </c>
      <c r="G45" s="29">
        <v>20.770000000000003</v>
      </c>
      <c r="H45" s="29">
        <v>23.339999999999996</v>
      </c>
      <c r="I45" s="39"/>
    </row>
    <row r="46" spans="1:9" x14ac:dyDescent="0.2">
      <c r="A46" s="34">
        <v>1502004</v>
      </c>
      <c r="B46" s="34">
        <v>150200</v>
      </c>
      <c r="C46" s="29" t="s">
        <v>22</v>
      </c>
      <c r="D46" s="36" t="s">
        <v>57</v>
      </c>
      <c r="E46" s="38">
        <v>14.95</v>
      </c>
      <c r="F46" s="29">
        <v>9.15</v>
      </c>
      <c r="G46" s="29">
        <v>23.119999999999997</v>
      </c>
      <c r="H46" s="29">
        <v>28.15</v>
      </c>
      <c r="I46" s="39"/>
    </row>
    <row r="47" spans="1:9" x14ac:dyDescent="0.2">
      <c r="A47" s="34">
        <v>1501956</v>
      </c>
      <c r="B47" s="34">
        <v>150195</v>
      </c>
      <c r="C47" s="29" t="s">
        <v>35</v>
      </c>
      <c r="D47" s="36" t="s">
        <v>58</v>
      </c>
      <c r="E47" s="38">
        <v>8.3099999999999987</v>
      </c>
      <c r="F47" s="29">
        <v>0</v>
      </c>
      <c r="G47" s="29">
        <v>11.6</v>
      </c>
      <c r="H47" s="29">
        <v>21.11</v>
      </c>
      <c r="I47" s="39"/>
    </row>
    <row r="48" spans="1:9" x14ac:dyDescent="0.2">
      <c r="A48" s="34">
        <v>1502103</v>
      </c>
      <c r="B48" s="34">
        <v>150210</v>
      </c>
      <c r="C48" s="29" t="s">
        <v>17</v>
      </c>
      <c r="D48" s="36" t="s">
        <v>59</v>
      </c>
      <c r="E48" s="38">
        <v>13.59</v>
      </c>
      <c r="F48" s="29">
        <v>11.48</v>
      </c>
      <c r="G48" s="29">
        <v>17.560000000000002</v>
      </c>
      <c r="H48" s="29">
        <v>16.66</v>
      </c>
      <c r="I48" s="39"/>
    </row>
    <row r="49" spans="1:9" x14ac:dyDescent="0.2">
      <c r="A49" s="34">
        <v>1502152</v>
      </c>
      <c r="B49" s="34">
        <v>150215</v>
      </c>
      <c r="C49" s="29" t="s">
        <v>47</v>
      </c>
      <c r="D49" s="36" t="s">
        <v>60</v>
      </c>
      <c r="E49" s="38">
        <v>32.57</v>
      </c>
      <c r="F49" s="29">
        <v>0</v>
      </c>
      <c r="G49" s="29">
        <v>45.050000000000004</v>
      </c>
      <c r="H49" s="29">
        <v>32.21</v>
      </c>
      <c r="I49" s="39"/>
    </row>
    <row r="50" spans="1:9" x14ac:dyDescent="0.2">
      <c r="A50" s="34">
        <v>1502202</v>
      </c>
      <c r="B50" s="34">
        <v>150220</v>
      </c>
      <c r="C50" s="29" t="s">
        <v>35</v>
      </c>
      <c r="D50" s="36" t="s">
        <v>61</v>
      </c>
      <c r="E50" s="38">
        <v>28.209999999999997</v>
      </c>
      <c r="F50" s="29">
        <v>15.91</v>
      </c>
      <c r="G50" s="29">
        <v>37.330000000000005</v>
      </c>
      <c r="H50" s="29">
        <v>43.02</v>
      </c>
      <c r="I50" s="39"/>
    </row>
    <row r="51" spans="1:9" x14ac:dyDescent="0.2">
      <c r="A51" s="34">
        <v>1502301</v>
      </c>
      <c r="B51" s="34">
        <v>150230</v>
      </c>
      <c r="C51" s="29" t="s">
        <v>19</v>
      </c>
      <c r="D51" s="36" t="s">
        <v>62</v>
      </c>
      <c r="E51" s="38">
        <v>19.180000000000003</v>
      </c>
      <c r="F51" s="29">
        <v>13.21</v>
      </c>
      <c r="G51" s="29">
        <v>27.729999999999997</v>
      </c>
      <c r="H51" s="29">
        <v>37.79</v>
      </c>
      <c r="I51" s="39"/>
    </row>
    <row r="52" spans="1:9" x14ac:dyDescent="0.2">
      <c r="A52" s="34">
        <v>1502400</v>
      </c>
      <c r="B52" s="34">
        <v>150240</v>
      </c>
      <c r="C52" s="29" t="s">
        <v>63</v>
      </c>
      <c r="D52" s="36" t="s">
        <v>64</v>
      </c>
      <c r="E52" s="38">
        <v>39.56</v>
      </c>
      <c r="F52" s="29">
        <v>0</v>
      </c>
      <c r="G52" s="29">
        <v>40.89</v>
      </c>
      <c r="H52" s="29">
        <v>39.99</v>
      </c>
      <c r="I52" s="39"/>
    </row>
    <row r="53" spans="1:9" x14ac:dyDescent="0.2">
      <c r="A53" s="34">
        <v>1502509</v>
      </c>
      <c r="B53" s="34">
        <v>150250</v>
      </c>
      <c r="C53" s="29" t="s">
        <v>22</v>
      </c>
      <c r="D53" s="36" t="s">
        <v>65</v>
      </c>
      <c r="E53" s="38">
        <v>16.350000000000001</v>
      </c>
      <c r="F53" s="29">
        <v>0</v>
      </c>
      <c r="G53" s="29">
        <v>12.09</v>
      </c>
      <c r="H53" s="29">
        <v>4.5200000000000005</v>
      </c>
      <c r="I53" s="39"/>
    </row>
    <row r="54" spans="1:9" x14ac:dyDescent="0.2">
      <c r="A54" s="34">
        <v>1502608</v>
      </c>
      <c r="B54" s="34">
        <v>150260</v>
      </c>
      <c r="C54" s="29" t="s">
        <v>63</v>
      </c>
      <c r="D54" s="36" t="s">
        <v>66</v>
      </c>
      <c r="E54" s="38">
        <v>28.01</v>
      </c>
      <c r="F54" s="29">
        <v>6.53</v>
      </c>
      <c r="G54" s="29">
        <v>28.49</v>
      </c>
      <c r="H54" s="29">
        <v>30.89</v>
      </c>
      <c r="I54" s="39"/>
    </row>
    <row r="55" spans="1:9" x14ac:dyDescent="0.2">
      <c r="A55" s="34">
        <v>1502707</v>
      </c>
      <c r="B55" s="34">
        <v>150270</v>
      </c>
      <c r="C55" s="29" t="s">
        <v>24</v>
      </c>
      <c r="D55" s="36" t="s">
        <v>67</v>
      </c>
      <c r="E55" s="38">
        <v>24.089999999999996</v>
      </c>
      <c r="F55" s="29">
        <v>0</v>
      </c>
      <c r="G55" s="29">
        <v>32.070000000000007</v>
      </c>
      <c r="H55" s="29">
        <v>34.910000000000004</v>
      </c>
      <c r="I55" s="39"/>
    </row>
    <row r="56" spans="1:9" x14ac:dyDescent="0.2">
      <c r="A56" s="34">
        <v>1502756</v>
      </c>
      <c r="B56" s="34">
        <v>150275</v>
      </c>
      <c r="C56" s="29" t="s">
        <v>19</v>
      </c>
      <c r="D56" s="36" t="s">
        <v>68</v>
      </c>
      <c r="E56" s="38">
        <v>29.439999999999998</v>
      </c>
      <c r="F56" s="29">
        <v>9.33</v>
      </c>
      <c r="G56" s="29">
        <v>19.079999999999998</v>
      </c>
      <c r="H56" s="29">
        <v>26.240000000000002</v>
      </c>
      <c r="I56" s="39"/>
    </row>
    <row r="57" spans="1:9" x14ac:dyDescent="0.2">
      <c r="A57" s="34">
        <v>1502764</v>
      </c>
      <c r="B57" s="34">
        <v>150276</v>
      </c>
      <c r="C57" s="29" t="s">
        <v>24</v>
      </c>
      <c r="D57" s="36" t="s">
        <v>69</v>
      </c>
      <c r="E57" s="38">
        <v>0</v>
      </c>
      <c r="F57" s="29">
        <v>3.02</v>
      </c>
      <c r="G57" s="29">
        <v>31.639999999999997</v>
      </c>
      <c r="H57" s="29">
        <v>31.070000000000004</v>
      </c>
      <c r="I57" s="39"/>
    </row>
    <row r="58" spans="1:9" x14ac:dyDescent="0.2">
      <c r="A58" s="34">
        <v>1502772</v>
      </c>
      <c r="B58" s="34">
        <v>150277</v>
      </c>
      <c r="C58" s="29" t="s">
        <v>47</v>
      </c>
      <c r="D58" s="36" t="s">
        <v>70</v>
      </c>
      <c r="E58" s="38">
        <v>39.950000000000003</v>
      </c>
      <c r="F58" s="29">
        <v>0</v>
      </c>
      <c r="G58" s="29">
        <v>47.55</v>
      </c>
      <c r="H58" s="29">
        <v>41.690000000000012</v>
      </c>
      <c r="I58" s="39"/>
    </row>
    <row r="59" spans="1:9" x14ac:dyDescent="0.2">
      <c r="A59" s="34">
        <v>1502806</v>
      </c>
      <c r="B59" s="34">
        <v>150280</v>
      </c>
      <c r="C59" s="29" t="s">
        <v>22</v>
      </c>
      <c r="D59" s="36" t="s">
        <v>71</v>
      </c>
      <c r="E59" s="38">
        <v>8.9699999999999989</v>
      </c>
      <c r="F59" s="29">
        <v>0</v>
      </c>
      <c r="G59" s="29">
        <v>10.900000000000002</v>
      </c>
      <c r="H59" s="29">
        <v>14.849999999999998</v>
      </c>
      <c r="I59" s="39"/>
    </row>
    <row r="60" spans="1:9" x14ac:dyDescent="0.2">
      <c r="A60" s="34">
        <v>1502855</v>
      </c>
      <c r="B60" s="34">
        <v>150285</v>
      </c>
      <c r="C60" s="29" t="s">
        <v>26</v>
      </c>
      <c r="D60" s="36" t="s">
        <v>72</v>
      </c>
      <c r="E60" s="38">
        <v>19.709999999999997</v>
      </c>
      <c r="F60" s="29">
        <v>0</v>
      </c>
      <c r="G60" s="29">
        <v>18.38</v>
      </c>
      <c r="H60" s="29">
        <v>17.779999999999998</v>
      </c>
      <c r="I60" s="39"/>
    </row>
    <row r="61" spans="1:9" x14ac:dyDescent="0.2">
      <c r="A61" s="34">
        <v>1502905</v>
      </c>
      <c r="B61" s="34">
        <v>150290</v>
      </c>
      <c r="C61" s="29" t="s">
        <v>63</v>
      </c>
      <c r="D61" s="36" t="s">
        <v>73</v>
      </c>
      <c r="E61" s="38">
        <v>18.07</v>
      </c>
      <c r="F61" s="29">
        <v>12.290000000000001</v>
      </c>
      <c r="G61" s="29">
        <v>25.43</v>
      </c>
      <c r="H61" s="29">
        <v>22.39</v>
      </c>
      <c r="I61" s="39"/>
    </row>
    <row r="62" spans="1:9" x14ac:dyDescent="0.2">
      <c r="A62" s="34">
        <v>1502939</v>
      </c>
      <c r="B62" s="34">
        <v>150293</v>
      </c>
      <c r="C62" s="29" t="s">
        <v>19</v>
      </c>
      <c r="D62" s="36" t="s">
        <v>74</v>
      </c>
      <c r="E62" s="38">
        <v>59.659999999999989</v>
      </c>
      <c r="F62" s="29">
        <v>18.32</v>
      </c>
      <c r="G62" s="29">
        <v>52.71</v>
      </c>
      <c r="H62" s="29">
        <v>42.52</v>
      </c>
      <c r="I62" s="39"/>
    </row>
    <row r="63" spans="1:9" x14ac:dyDescent="0.2">
      <c r="A63" s="34">
        <v>1502954</v>
      </c>
      <c r="B63" s="34">
        <v>150295</v>
      </c>
      <c r="C63" s="29" t="s">
        <v>47</v>
      </c>
      <c r="D63" s="36" t="s">
        <v>75</v>
      </c>
      <c r="E63" s="38">
        <v>23.419999999999998</v>
      </c>
      <c r="F63" s="29">
        <v>0</v>
      </c>
      <c r="G63" s="29">
        <v>31.41</v>
      </c>
      <c r="H63" s="29">
        <v>21.520000000000003</v>
      </c>
      <c r="I63" s="39"/>
    </row>
    <row r="64" spans="1:9" x14ac:dyDescent="0.2">
      <c r="A64" s="34">
        <v>1503002</v>
      </c>
      <c r="B64" s="34">
        <v>150300</v>
      </c>
      <c r="C64" s="29" t="s">
        <v>26</v>
      </c>
      <c r="D64" s="36" t="s">
        <v>76</v>
      </c>
      <c r="E64" s="38">
        <v>12.39</v>
      </c>
      <c r="F64" s="29">
        <v>0</v>
      </c>
      <c r="G64" s="29">
        <v>20.75</v>
      </c>
      <c r="H64" s="29">
        <v>23.840000000000003</v>
      </c>
      <c r="I64" s="39"/>
    </row>
    <row r="65" spans="1:9" x14ac:dyDescent="0.2">
      <c r="A65" s="34">
        <v>1503044</v>
      </c>
      <c r="B65" s="34">
        <v>150304</v>
      </c>
      <c r="C65" s="29" t="s">
        <v>24</v>
      </c>
      <c r="D65" s="36" t="s">
        <v>77</v>
      </c>
      <c r="E65" s="38">
        <v>17.82</v>
      </c>
      <c r="F65" s="29">
        <v>0</v>
      </c>
      <c r="G65" s="29">
        <v>24.39</v>
      </c>
      <c r="H65" s="29">
        <v>23.310000000000002</v>
      </c>
      <c r="I65" s="39"/>
    </row>
    <row r="66" spans="1:9" x14ac:dyDescent="0.2">
      <c r="A66" s="34">
        <v>1503077</v>
      </c>
      <c r="B66" s="34">
        <v>150307</v>
      </c>
      <c r="C66" s="29" t="s">
        <v>19</v>
      </c>
      <c r="D66" s="36" t="s">
        <v>78</v>
      </c>
      <c r="E66" s="38">
        <v>16.529999999999998</v>
      </c>
      <c r="F66" s="29">
        <v>8.49</v>
      </c>
      <c r="G66" s="29">
        <v>24.92</v>
      </c>
      <c r="H66" s="29">
        <v>21.360000000000003</v>
      </c>
      <c r="I66" s="39"/>
    </row>
    <row r="67" spans="1:9" x14ac:dyDescent="0.2">
      <c r="A67" s="34">
        <v>1503093</v>
      </c>
      <c r="B67" s="34">
        <v>150309</v>
      </c>
      <c r="C67" s="29" t="s">
        <v>53</v>
      </c>
      <c r="D67" s="36" t="s">
        <v>79</v>
      </c>
      <c r="E67" s="38">
        <v>34.53</v>
      </c>
      <c r="F67" s="29">
        <v>0</v>
      </c>
      <c r="G67" s="29">
        <v>35.030000000000008</v>
      </c>
      <c r="H67" s="29">
        <v>25.95</v>
      </c>
      <c r="I67" s="39"/>
    </row>
    <row r="68" spans="1:9" x14ac:dyDescent="0.2">
      <c r="A68" s="34">
        <v>1503101</v>
      </c>
      <c r="B68" s="34">
        <v>150310</v>
      </c>
      <c r="C68" s="29" t="s">
        <v>22</v>
      </c>
      <c r="D68" s="36" t="s">
        <v>80</v>
      </c>
      <c r="E68" s="38">
        <v>15.629999999999999</v>
      </c>
      <c r="F68" s="29">
        <v>0</v>
      </c>
      <c r="G68" s="29">
        <v>18.29</v>
      </c>
      <c r="H68" s="29">
        <v>21.07</v>
      </c>
      <c r="I68" s="39"/>
    </row>
    <row r="69" spans="1:9" x14ac:dyDescent="0.2">
      <c r="A69" s="34">
        <v>1503200</v>
      </c>
      <c r="B69" s="34">
        <v>150320</v>
      </c>
      <c r="C69" s="29" t="s">
        <v>63</v>
      </c>
      <c r="D69" s="36" t="s">
        <v>81</v>
      </c>
      <c r="E69" s="38">
        <v>16.32</v>
      </c>
      <c r="F69" s="29">
        <v>10.67</v>
      </c>
      <c r="G69" s="29">
        <v>23.220000000000002</v>
      </c>
      <c r="H69" s="29">
        <v>18.68</v>
      </c>
      <c r="I69" s="39"/>
    </row>
    <row r="70" spans="1:9" x14ac:dyDescent="0.2">
      <c r="A70" s="34">
        <v>1503309</v>
      </c>
      <c r="B70" s="34">
        <v>150330</v>
      </c>
      <c r="C70" s="29" t="s">
        <v>17</v>
      </c>
      <c r="D70" s="36" t="s">
        <v>82</v>
      </c>
      <c r="E70" s="38">
        <v>19.600000000000001</v>
      </c>
      <c r="F70" s="29">
        <v>12.97</v>
      </c>
      <c r="G70" s="29">
        <v>19.919999999999998</v>
      </c>
      <c r="H70" s="29">
        <v>16.920000000000002</v>
      </c>
      <c r="I70" s="39"/>
    </row>
    <row r="71" spans="1:9" x14ac:dyDescent="0.2">
      <c r="A71" s="34">
        <v>1503408</v>
      </c>
      <c r="B71" s="34">
        <v>150340</v>
      </c>
      <c r="C71" s="29" t="s">
        <v>63</v>
      </c>
      <c r="D71" s="36" t="s">
        <v>83</v>
      </c>
      <c r="E71" s="38">
        <v>16.37</v>
      </c>
      <c r="F71" s="29">
        <v>0</v>
      </c>
      <c r="G71" s="29">
        <v>28.17</v>
      </c>
      <c r="H71" s="29">
        <v>27.950000000000003</v>
      </c>
      <c r="I71" s="39"/>
    </row>
    <row r="72" spans="1:9" x14ac:dyDescent="0.2">
      <c r="A72" s="34">
        <v>1503457</v>
      </c>
      <c r="B72" s="34">
        <v>150345</v>
      </c>
      <c r="C72" s="29" t="s">
        <v>19</v>
      </c>
      <c r="D72" s="36" t="s">
        <v>84</v>
      </c>
      <c r="E72" s="38">
        <v>35.83</v>
      </c>
      <c r="F72" s="29">
        <v>0</v>
      </c>
      <c r="G72" s="29">
        <v>28.66</v>
      </c>
      <c r="H72" s="29">
        <v>22.160000000000004</v>
      </c>
      <c r="I72" s="39"/>
    </row>
    <row r="73" spans="1:9" x14ac:dyDescent="0.2">
      <c r="A73" s="34">
        <v>1503507</v>
      </c>
      <c r="B73" s="34">
        <v>150350</v>
      </c>
      <c r="C73" s="29" t="s">
        <v>19</v>
      </c>
      <c r="D73" s="36" t="s">
        <v>85</v>
      </c>
      <c r="E73" s="38">
        <v>30.91</v>
      </c>
      <c r="F73" s="29">
        <v>9.4400000000000013</v>
      </c>
      <c r="G73" s="29">
        <v>29.75</v>
      </c>
      <c r="H73" s="29">
        <v>20.89</v>
      </c>
      <c r="I73" s="39"/>
    </row>
    <row r="74" spans="1:9" x14ac:dyDescent="0.2">
      <c r="A74" s="34">
        <v>1503606</v>
      </c>
      <c r="B74" s="34">
        <v>150360</v>
      </c>
      <c r="C74" s="29" t="s">
        <v>38</v>
      </c>
      <c r="D74" s="36" t="s">
        <v>86</v>
      </c>
      <c r="E74" s="38">
        <v>41.1</v>
      </c>
      <c r="F74" s="29">
        <v>14.610000000000001</v>
      </c>
      <c r="G74" s="29">
        <v>46.379999999999995</v>
      </c>
      <c r="H74" s="29">
        <v>44.460000000000008</v>
      </c>
      <c r="I74" s="39"/>
    </row>
    <row r="75" spans="1:9" x14ac:dyDescent="0.2">
      <c r="A75" s="34">
        <v>1503705</v>
      </c>
      <c r="B75" s="34">
        <v>150370</v>
      </c>
      <c r="C75" s="29" t="s">
        <v>53</v>
      </c>
      <c r="D75" s="36" t="s">
        <v>87</v>
      </c>
      <c r="E75" s="38">
        <v>17.600000000000001</v>
      </c>
      <c r="F75" s="29">
        <v>11.08</v>
      </c>
      <c r="G75" s="29">
        <v>28</v>
      </c>
      <c r="H75" s="29">
        <v>21.57</v>
      </c>
      <c r="I75" s="39"/>
    </row>
    <row r="76" spans="1:9" x14ac:dyDescent="0.2">
      <c r="A76" s="34">
        <v>1503754</v>
      </c>
      <c r="B76" s="34">
        <v>150375</v>
      </c>
      <c r="C76" s="29" t="s">
        <v>38</v>
      </c>
      <c r="D76" s="36" t="s">
        <v>88</v>
      </c>
      <c r="E76" s="38">
        <v>0</v>
      </c>
      <c r="F76" s="29">
        <v>0</v>
      </c>
      <c r="G76" s="29">
        <v>16.5</v>
      </c>
      <c r="H76" s="29">
        <v>0</v>
      </c>
      <c r="I76" s="39"/>
    </row>
    <row r="77" spans="1:9" x14ac:dyDescent="0.2">
      <c r="A77" s="34">
        <v>1503804</v>
      </c>
      <c r="B77" s="34">
        <v>150380</v>
      </c>
      <c r="C77" s="29" t="s">
        <v>53</v>
      </c>
      <c r="D77" s="36" t="s">
        <v>89</v>
      </c>
      <c r="E77" s="38">
        <v>28.46</v>
      </c>
      <c r="F77" s="29">
        <v>15.379999999999999</v>
      </c>
      <c r="G77" s="29">
        <v>30.41</v>
      </c>
      <c r="H77" s="29">
        <v>24.380000000000003</v>
      </c>
      <c r="I77" s="39"/>
    </row>
    <row r="78" spans="1:9" x14ac:dyDescent="0.2">
      <c r="A78" s="34">
        <v>1503903</v>
      </c>
      <c r="B78" s="34">
        <v>150390</v>
      </c>
      <c r="C78" s="29" t="s">
        <v>26</v>
      </c>
      <c r="D78" s="36" t="s">
        <v>90</v>
      </c>
      <c r="E78" s="38">
        <v>24.8</v>
      </c>
      <c r="F78" s="29">
        <v>9.17</v>
      </c>
      <c r="G78" s="29">
        <v>27.610000000000003</v>
      </c>
      <c r="H78" s="29">
        <v>23.54</v>
      </c>
      <c r="I78" s="39"/>
    </row>
    <row r="79" spans="1:9" x14ac:dyDescent="0.2">
      <c r="A79" s="34">
        <v>1504000</v>
      </c>
      <c r="B79" s="34">
        <v>150400</v>
      </c>
      <c r="C79" s="29" t="s">
        <v>17</v>
      </c>
      <c r="D79" s="36" t="s">
        <v>91</v>
      </c>
      <c r="E79" s="38">
        <v>18.059999999999999</v>
      </c>
      <c r="F79" s="29">
        <v>7.98</v>
      </c>
      <c r="G79" s="29">
        <v>28.430000000000003</v>
      </c>
      <c r="H79" s="29">
        <v>26.53</v>
      </c>
      <c r="I79" s="39"/>
    </row>
    <row r="80" spans="1:9" x14ac:dyDescent="0.2">
      <c r="A80" s="34">
        <v>1504059</v>
      </c>
      <c r="B80" s="34">
        <v>150405</v>
      </c>
      <c r="C80" s="29" t="s">
        <v>19</v>
      </c>
      <c r="D80" s="36" t="s">
        <v>92</v>
      </c>
      <c r="E80" s="38">
        <v>42.12</v>
      </c>
      <c r="F80" s="29">
        <v>18.27</v>
      </c>
      <c r="G80" s="29">
        <v>39.54</v>
      </c>
      <c r="H80" s="29">
        <v>37.580000000000005</v>
      </c>
      <c r="I80" s="39"/>
    </row>
    <row r="81" spans="1:9" x14ac:dyDescent="0.2">
      <c r="A81" s="34">
        <v>1504109</v>
      </c>
      <c r="B81" s="34">
        <v>150410</v>
      </c>
      <c r="C81" s="29" t="s">
        <v>63</v>
      </c>
      <c r="D81" s="36" t="s">
        <v>93</v>
      </c>
      <c r="E81" s="38">
        <v>12.72</v>
      </c>
      <c r="F81" s="29">
        <v>0</v>
      </c>
      <c r="G81" s="29">
        <v>17.18</v>
      </c>
      <c r="H81" s="29">
        <v>22.62</v>
      </c>
      <c r="I81" s="39"/>
    </row>
    <row r="82" spans="1:9" x14ac:dyDescent="0.2">
      <c r="A82" s="34">
        <v>1504208</v>
      </c>
      <c r="B82" s="34">
        <v>150420</v>
      </c>
      <c r="C82" s="29" t="s">
        <v>47</v>
      </c>
      <c r="D82" s="36" t="s">
        <v>94</v>
      </c>
      <c r="E82" s="38">
        <v>32.49</v>
      </c>
      <c r="F82" s="29">
        <v>19.09</v>
      </c>
      <c r="G82" s="29">
        <v>42.019999999999989</v>
      </c>
      <c r="H82" s="29">
        <v>38.270000000000003</v>
      </c>
      <c r="I82" s="39"/>
    </row>
    <row r="83" spans="1:9" x14ac:dyDescent="0.2">
      <c r="A83" s="34">
        <v>1504307</v>
      </c>
      <c r="B83" s="34">
        <v>150430</v>
      </c>
      <c r="C83" s="29" t="s">
        <v>63</v>
      </c>
      <c r="D83" s="36" t="s">
        <v>95</v>
      </c>
      <c r="E83" s="38">
        <v>28.31</v>
      </c>
      <c r="F83" s="29">
        <v>7.24</v>
      </c>
      <c r="G83" s="29">
        <v>29.2</v>
      </c>
      <c r="H83" s="29">
        <v>24.540000000000003</v>
      </c>
      <c r="I83" s="39"/>
    </row>
    <row r="84" spans="1:9" x14ac:dyDescent="0.2">
      <c r="A84" s="34">
        <v>1504406</v>
      </c>
      <c r="B84" s="34">
        <v>150440</v>
      </c>
      <c r="C84" s="29" t="s">
        <v>63</v>
      </c>
      <c r="D84" s="36" t="s">
        <v>96</v>
      </c>
      <c r="E84" s="38">
        <v>15.559999999999999</v>
      </c>
      <c r="F84" s="29">
        <v>8.77</v>
      </c>
      <c r="G84" s="29">
        <v>20.440000000000001</v>
      </c>
      <c r="H84" s="29">
        <v>23.82</v>
      </c>
      <c r="I84" s="39"/>
    </row>
    <row r="85" spans="1:9" x14ac:dyDescent="0.2">
      <c r="A85" s="34">
        <v>1504422</v>
      </c>
      <c r="B85" s="34">
        <v>150442</v>
      </c>
      <c r="C85" s="29" t="s">
        <v>32</v>
      </c>
      <c r="D85" s="36" t="s">
        <v>97</v>
      </c>
      <c r="E85" s="38">
        <v>30.480000000000004</v>
      </c>
      <c r="F85" s="29">
        <v>20.099999999999998</v>
      </c>
      <c r="G85" s="29">
        <v>39.68</v>
      </c>
      <c r="H85" s="29">
        <v>38.089999999999996</v>
      </c>
      <c r="I85" s="39"/>
    </row>
    <row r="86" spans="1:9" x14ac:dyDescent="0.2">
      <c r="A86" s="34">
        <v>1504455</v>
      </c>
      <c r="B86" s="34">
        <v>150445</v>
      </c>
      <c r="C86" s="29" t="s">
        <v>29</v>
      </c>
      <c r="D86" s="36" t="s">
        <v>98</v>
      </c>
      <c r="E86" s="38">
        <v>27.580000000000002</v>
      </c>
      <c r="F86" s="29">
        <v>0</v>
      </c>
      <c r="G86" s="29">
        <v>35.330000000000005</v>
      </c>
      <c r="H86" s="29">
        <v>30.610000000000003</v>
      </c>
      <c r="I86" s="39"/>
    </row>
    <row r="87" spans="1:9" x14ac:dyDescent="0.2">
      <c r="A87" s="34">
        <v>1504505</v>
      </c>
      <c r="B87" s="34">
        <v>150450</v>
      </c>
      <c r="C87" s="29" t="s">
        <v>22</v>
      </c>
      <c r="D87" s="36" t="s">
        <v>99</v>
      </c>
      <c r="E87" s="38">
        <v>12.430000000000001</v>
      </c>
      <c r="F87" s="29">
        <v>0</v>
      </c>
      <c r="G87" s="29">
        <v>8.32</v>
      </c>
      <c r="H87" s="29">
        <v>4.62</v>
      </c>
      <c r="I87" s="39"/>
    </row>
    <row r="88" spans="1:9" x14ac:dyDescent="0.2">
      <c r="A88" s="34">
        <v>1504604</v>
      </c>
      <c r="B88" s="34">
        <v>150460</v>
      </c>
      <c r="C88" s="29" t="s">
        <v>17</v>
      </c>
      <c r="D88" s="36" t="s">
        <v>100</v>
      </c>
      <c r="E88" s="38">
        <v>14.98</v>
      </c>
      <c r="F88" s="29">
        <v>0</v>
      </c>
      <c r="G88" s="29">
        <v>21.63</v>
      </c>
      <c r="H88" s="29">
        <v>12.55</v>
      </c>
      <c r="I88" s="39"/>
    </row>
    <row r="89" spans="1:9" x14ac:dyDescent="0.2">
      <c r="A89" s="34">
        <v>1504703</v>
      </c>
      <c r="B89" s="34">
        <v>150470</v>
      </c>
      <c r="C89" s="29" t="s">
        <v>17</v>
      </c>
      <c r="D89" s="36" t="s">
        <v>101</v>
      </c>
      <c r="E89" s="38">
        <v>21.01</v>
      </c>
      <c r="F89" s="29">
        <v>6.330000000000001</v>
      </c>
      <c r="G89" s="29">
        <v>25.36</v>
      </c>
      <c r="H89" s="29">
        <v>24.369999999999997</v>
      </c>
      <c r="I89" s="39"/>
    </row>
    <row r="90" spans="1:9" x14ac:dyDescent="0.2">
      <c r="A90" s="34">
        <v>1504752</v>
      </c>
      <c r="B90" s="34">
        <v>150475</v>
      </c>
      <c r="C90" s="29" t="s">
        <v>26</v>
      </c>
      <c r="D90" s="36" t="s">
        <v>102</v>
      </c>
      <c r="E90" s="38">
        <v>31.99</v>
      </c>
      <c r="F90" s="29">
        <v>0</v>
      </c>
      <c r="G90" s="29">
        <v>37.82</v>
      </c>
      <c r="H90" s="29">
        <v>36.76</v>
      </c>
      <c r="I90" s="39"/>
    </row>
    <row r="91" spans="1:9" x14ac:dyDescent="0.2">
      <c r="A91" s="34">
        <v>1504802</v>
      </c>
      <c r="B91" s="34">
        <v>150480</v>
      </c>
      <c r="C91" s="29" t="s">
        <v>26</v>
      </c>
      <c r="D91" s="36" t="s">
        <v>103</v>
      </c>
      <c r="E91" s="38">
        <v>19.95</v>
      </c>
      <c r="F91" s="29">
        <v>15.17</v>
      </c>
      <c r="G91" s="29">
        <v>26.48</v>
      </c>
      <c r="H91" s="29">
        <v>21.870000000000005</v>
      </c>
      <c r="I91" s="39"/>
    </row>
    <row r="92" spans="1:9" x14ac:dyDescent="0.2">
      <c r="A92" s="34">
        <v>1504901</v>
      </c>
      <c r="B92" s="34">
        <v>150490</v>
      </c>
      <c r="C92" s="29" t="s">
        <v>22</v>
      </c>
      <c r="D92" s="36" t="s">
        <v>104</v>
      </c>
      <c r="E92" s="38">
        <v>24.26</v>
      </c>
      <c r="F92" s="29">
        <v>0</v>
      </c>
      <c r="G92" s="29">
        <v>24.200000000000003</v>
      </c>
      <c r="H92" s="29">
        <v>15.930000000000001</v>
      </c>
      <c r="I92" s="39"/>
    </row>
    <row r="93" spans="1:9" x14ac:dyDescent="0.2">
      <c r="A93" s="34">
        <v>1504950</v>
      </c>
      <c r="B93" s="34">
        <v>150495</v>
      </c>
      <c r="C93" s="29" t="s">
        <v>19</v>
      </c>
      <c r="D93" s="36" t="s">
        <v>105</v>
      </c>
      <c r="E93" s="38">
        <v>10.220000000000001</v>
      </c>
      <c r="F93" s="29">
        <v>0</v>
      </c>
      <c r="G93" s="29">
        <v>29.64</v>
      </c>
      <c r="H93" s="29">
        <v>22.849999999999998</v>
      </c>
      <c r="I93" s="39"/>
    </row>
    <row r="94" spans="1:9" x14ac:dyDescent="0.2">
      <c r="A94" s="34">
        <v>1504976</v>
      </c>
      <c r="B94" s="34">
        <v>150497</v>
      </c>
      <c r="C94" s="29" t="s">
        <v>53</v>
      </c>
      <c r="D94" s="36" t="s">
        <v>106</v>
      </c>
      <c r="E94" s="38">
        <v>27.94</v>
      </c>
      <c r="F94" s="29">
        <v>0</v>
      </c>
      <c r="G94" s="29">
        <v>30.39</v>
      </c>
      <c r="H94" s="29">
        <v>21.6</v>
      </c>
      <c r="I94" s="39"/>
    </row>
    <row r="95" spans="1:9" x14ac:dyDescent="0.2">
      <c r="A95" s="34">
        <v>1505007</v>
      </c>
      <c r="B95" s="34">
        <v>150500</v>
      </c>
      <c r="C95" s="29" t="s">
        <v>35</v>
      </c>
      <c r="D95" s="36" t="s">
        <v>107</v>
      </c>
      <c r="E95" s="38">
        <v>15.290000000000001</v>
      </c>
      <c r="F95" s="29">
        <v>15.55</v>
      </c>
      <c r="G95" s="29">
        <v>31.4</v>
      </c>
      <c r="H95" s="29">
        <v>38.180000000000007</v>
      </c>
      <c r="I95" s="39"/>
    </row>
    <row r="96" spans="1:9" x14ac:dyDescent="0.2">
      <c r="A96" s="34">
        <v>1505031</v>
      </c>
      <c r="B96" s="34">
        <v>150503</v>
      </c>
      <c r="C96" s="29" t="s">
        <v>38</v>
      </c>
      <c r="D96" s="36" t="s">
        <v>108</v>
      </c>
      <c r="E96" s="38">
        <v>48.989999999999995</v>
      </c>
      <c r="F96" s="29">
        <v>0</v>
      </c>
      <c r="G96" s="29">
        <v>55.84</v>
      </c>
      <c r="H96" s="29">
        <v>37.440000000000005</v>
      </c>
      <c r="I96" s="39"/>
    </row>
    <row r="97" spans="1:9" x14ac:dyDescent="0.2">
      <c r="A97" s="34">
        <v>1505064</v>
      </c>
      <c r="B97" s="34">
        <v>150506</v>
      </c>
      <c r="C97" s="29" t="s">
        <v>53</v>
      </c>
      <c r="D97" s="36" t="s">
        <v>109</v>
      </c>
      <c r="E97" s="38">
        <v>25.58</v>
      </c>
      <c r="F97" s="29">
        <v>0</v>
      </c>
      <c r="G97" s="29">
        <v>26.020000000000003</v>
      </c>
      <c r="H97" s="29">
        <v>23.22</v>
      </c>
      <c r="I97" s="39"/>
    </row>
    <row r="98" spans="1:9" x14ac:dyDescent="0.2">
      <c r="A98" s="34">
        <v>1505106</v>
      </c>
      <c r="B98" s="34">
        <v>150510</v>
      </c>
      <c r="C98" s="29" t="s">
        <v>26</v>
      </c>
      <c r="D98" s="36" t="s">
        <v>110</v>
      </c>
      <c r="E98" s="38">
        <v>28.880000000000003</v>
      </c>
      <c r="F98" s="29">
        <v>6.1099999999999994</v>
      </c>
      <c r="G98" s="29">
        <v>28.17</v>
      </c>
      <c r="H98" s="29">
        <v>25.039999999999996</v>
      </c>
      <c r="I98" s="39"/>
    </row>
    <row r="99" spans="1:9" x14ac:dyDescent="0.2">
      <c r="A99" s="34">
        <v>1505205</v>
      </c>
      <c r="B99" s="34">
        <v>150520</v>
      </c>
      <c r="C99" s="29" t="s">
        <v>22</v>
      </c>
      <c r="D99" s="36" t="s">
        <v>111</v>
      </c>
      <c r="E99" s="38">
        <v>10.32</v>
      </c>
      <c r="F99" s="29">
        <v>0</v>
      </c>
      <c r="G99" s="29">
        <v>11.120000000000001</v>
      </c>
      <c r="H99" s="29">
        <v>9.3600000000000012</v>
      </c>
      <c r="I99" s="39"/>
    </row>
    <row r="100" spans="1:9" x14ac:dyDescent="0.2">
      <c r="A100" s="34">
        <v>1505304</v>
      </c>
      <c r="B100" s="34">
        <v>150530</v>
      </c>
      <c r="C100" s="29" t="s">
        <v>26</v>
      </c>
      <c r="D100" s="36" t="s">
        <v>112</v>
      </c>
      <c r="E100" s="38">
        <v>24.01</v>
      </c>
      <c r="F100" s="29">
        <v>15.04</v>
      </c>
      <c r="G100" s="29">
        <v>38.43</v>
      </c>
      <c r="H100" s="29">
        <v>27.190000000000005</v>
      </c>
      <c r="I100" s="39"/>
    </row>
    <row r="101" spans="1:9" x14ac:dyDescent="0.2">
      <c r="A101" s="34">
        <v>1505403</v>
      </c>
      <c r="B101" s="34">
        <v>150540</v>
      </c>
      <c r="C101" s="29" t="s">
        <v>19</v>
      </c>
      <c r="D101" s="36" t="s">
        <v>113</v>
      </c>
      <c r="E101" s="38">
        <v>22.84</v>
      </c>
      <c r="F101" s="29">
        <v>6.74</v>
      </c>
      <c r="G101" s="29">
        <v>40.050000000000004</v>
      </c>
      <c r="H101" s="29">
        <v>37.690000000000005</v>
      </c>
      <c r="I101" s="39"/>
    </row>
    <row r="102" spans="1:9" x14ac:dyDescent="0.2">
      <c r="A102" s="34">
        <v>1505437</v>
      </c>
      <c r="B102" s="34">
        <v>150543</v>
      </c>
      <c r="C102" s="29" t="s">
        <v>24</v>
      </c>
      <c r="D102" s="36" t="s">
        <v>114</v>
      </c>
      <c r="E102" s="38">
        <v>41.48</v>
      </c>
      <c r="F102" s="29">
        <v>21.78</v>
      </c>
      <c r="G102" s="29">
        <v>37.850000000000009</v>
      </c>
      <c r="H102" s="29">
        <v>35.160000000000004</v>
      </c>
      <c r="I102" s="39"/>
    </row>
    <row r="103" spans="1:9" x14ac:dyDescent="0.2">
      <c r="A103" s="34">
        <v>1505486</v>
      </c>
      <c r="B103" s="34">
        <v>150548</v>
      </c>
      <c r="C103" s="29" t="s">
        <v>29</v>
      </c>
      <c r="D103" s="36" t="s">
        <v>115</v>
      </c>
      <c r="E103" s="38">
        <v>21.990000000000002</v>
      </c>
      <c r="F103" s="29">
        <v>19.010000000000002</v>
      </c>
      <c r="G103" s="29">
        <v>28.950000000000003</v>
      </c>
      <c r="H103" s="29">
        <v>20.580000000000005</v>
      </c>
      <c r="I103" s="39"/>
    </row>
    <row r="104" spans="1:9" x14ac:dyDescent="0.2">
      <c r="A104" s="34">
        <v>1505494</v>
      </c>
      <c r="B104" s="34">
        <v>150549</v>
      </c>
      <c r="C104" s="29" t="s">
        <v>47</v>
      </c>
      <c r="D104" s="36" t="s">
        <v>116</v>
      </c>
      <c r="E104" s="38">
        <v>27.97</v>
      </c>
      <c r="F104" s="29">
        <v>0</v>
      </c>
      <c r="G104" s="29">
        <v>27.81</v>
      </c>
      <c r="H104" s="29">
        <v>34.15</v>
      </c>
      <c r="I104" s="39"/>
    </row>
    <row r="105" spans="1:9" x14ac:dyDescent="0.2">
      <c r="A105" s="34">
        <v>1505502</v>
      </c>
      <c r="B105" s="34">
        <v>150550</v>
      </c>
      <c r="C105" s="29" t="s">
        <v>19</v>
      </c>
      <c r="D105" s="36" t="s">
        <v>117</v>
      </c>
      <c r="E105" s="38">
        <v>52.839999999999989</v>
      </c>
      <c r="F105" s="29">
        <v>0</v>
      </c>
      <c r="G105" s="29">
        <v>60.830000000000005</v>
      </c>
      <c r="H105" s="29">
        <v>45.36</v>
      </c>
      <c r="I105" s="39"/>
    </row>
    <row r="106" spans="1:9" x14ac:dyDescent="0.2">
      <c r="A106" s="34">
        <v>1505536</v>
      </c>
      <c r="B106" s="34">
        <v>150553</v>
      </c>
      <c r="C106" s="29" t="s">
        <v>47</v>
      </c>
      <c r="D106" s="36" t="s">
        <v>118</v>
      </c>
      <c r="E106" s="38">
        <v>51.84</v>
      </c>
      <c r="F106" s="29">
        <v>0</v>
      </c>
      <c r="G106" s="29">
        <v>52.88</v>
      </c>
      <c r="H106" s="29">
        <v>48.02</v>
      </c>
      <c r="I106" s="39"/>
    </row>
    <row r="107" spans="1:9" x14ac:dyDescent="0.2">
      <c r="A107" s="34">
        <v>1505551</v>
      </c>
      <c r="B107" s="34">
        <v>150555</v>
      </c>
      <c r="C107" s="29" t="s">
        <v>24</v>
      </c>
      <c r="D107" s="36" t="s">
        <v>119</v>
      </c>
      <c r="E107" s="38">
        <v>11.1</v>
      </c>
      <c r="F107" s="29">
        <v>0</v>
      </c>
      <c r="G107" s="29">
        <v>29.57</v>
      </c>
      <c r="H107" s="29">
        <v>22.23</v>
      </c>
      <c r="I107" s="39"/>
    </row>
    <row r="108" spans="1:9" x14ac:dyDescent="0.2">
      <c r="A108" s="34">
        <v>1505601</v>
      </c>
      <c r="B108" s="34">
        <v>150560</v>
      </c>
      <c r="C108" s="29" t="s">
        <v>35</v>
      </c>
      <c r="D108" s="36" t="s">
        <v>120</v>
      </c>
      <c r="E108" s="38">
        <v>32.78</v>
      </c>
      <c r="F108" s="29">
        <v>17.14</v>
      </c>
      <c r="G108" s="29">
        <v>35.54</v>
      </c>
      <c r="H108" s="29">
        <v>54.920000000000009</v>
      </c>
      <c r="I108" s="39"/>
    </row>
    <row r="109" spans="1:9" x14ac:dyDescent="0.2">
      <c r="A109" s="34">
        <v>1505635</v>
      </c>
      <c r="B109" s="34">
        <v>150563</v>
      </c>
      <c r="C109" s="29" t="s">
        <v>47</v>
      </c>
      <c r="D109" s="36" t="s">
        <v>121</v>
      </c>
      <c r="E109" s="38">
        <v>19.63</v>
      </c>
      <c r="F109" s="29">
        <v>0</v>
      </c>
      <c r="G109" s="29">
        <v>28.380000000000003</v>
      </c>
      <c r="H109" s="29">
        <v>28</v>
      </c>
      <c r="I109" s="39"/>
    </row>
    <row r="110" spans="1:9" x14ac:dyDescent="0.2">
      <c r="A110" s="34">
        <v>1505650</v>
      </c>
      <c r="B110" s="34">
        <v>150565</v>
      </c>
      <c r="C110" s="29" t="s">
        <v>29</v>
      </c>
      <c r="D110" s="36" t="s">
        <v>122</v>
      </c>
      <c r="E110" s="38">
        <v>26.07</v>
      </c>
      <c r="F110" s="29">
        <v>0</v>
      </c>
      <c r="G110" s="29">
        <v>35.18</v>
      </c>
      <c r="H110" s="29">
        <v>42.83</v>
      </c>
      <c r="I110" s="39"/>
    </row>
    <row r="111" spans="1:9" x14ac:dyDescent="0.2">
      <c r="A111" s="34">
        <v>1505700</v>
      </c>
      <c r="B111" s="34">
        <v>150570</v>
      </c>
      <c r="C111" s="29" t="s">
        <v>22</v>
      </c>
      <c r="D111" s="36" t="s">
        <v>123</v>
      </c>
      <c r="E111" s="38">
        <v>22.92</v>
      </c>
      <c r="F111" s="29">
        <v>13.749999999999998</v>
      </c>
      <c r="G111" s="29">
        <v>29.72</v>
      </c>
      <c r="H111" s="29">
        <v>30.810000000000002</v>
      </c>
      <c r="I111" s="39"/>
    </row>
    <row r="112" spans="1:9" x14ac:dyDescent="0.2">
      <c r="A112" s="34">
        <v>1505809</v>
      </c>
      <c r="B112" s="34">
        <v>150580</v>
      </c>
      <c r="C112" s="29" t="s">
        <v>22</v>
      </c>
      <c r="D112" s="36" t="s">
        <v>124</v>
      </c>
      <c r="E112" s="38">
        <v>17.899999999999999</v>
      </c>
      <c r="F112" s="29">
        <v>12.690000000000001</v>
      </c>
      <c r="G112" s="29">
        <v>22.48</v>
      </c>
      <c r="H112" s="29">
        <v>21.060000000000002</v>
      </c>
      <c r="I112" s="39"/>
    </row>
    <row r="113" spans="1:9" x14ac:dyDescent="0.2">
      <c r="A113" s="34">
        <v>1505908</v>
      </c>
      <c r="B113" s="34">
        <v>150590</v>
      </c>
      <c r="C113" s="29" t="s">
        <v>29</v>
      </c>
      <c r="D113" s="36" t="s">
        <v>125</v>
      </c>
      <c r="E113" s="38">
        <v>32.6</v>
      </c>
      <c r="F113" s="29">
        <v>6.7</v>
      </c>
      <c r="G113" s="29">
        <v>18.04</v>
      </c>
      <c r="H113" s="29">
        <v>28.64</v>
      </c>
      <c r="I113" s="39"/>
    </row>
    <row r="114" spans="1:9" x14ac:dyDescent="0.2">
      <c r="A114" s="34">
        <v>1506005</v>
      </c>
      <c r="B114" s="34">
        <v>150600</v>
      </c>
      <c r="C114" s="29" t="s">
        <v>26</v>
      </c>
      <c r="D114" s="36" t="s">
        <v>126</v>
      </c>
      <c r="E114" s="38">
        <v>13.480000000000002</v>
      </c>
      <c r="F114" s="29">
        <v>5.69</v>
      </c>
      <c r="G114" s="29">
        <v>19.86</v>
      </c>
      <c r="H114" s="29">
        <v>20.5</v>
      </c>
      <c r="I114" s="39"/>
    </row>
    <row r="115" spans="1:9" x14ac:dyDescent="0.2">
      <c r="A115" s="34">
        <v>1506104</v>
      </c>
      <c r="B115" s="34">
        <v>150610</v>
      </c>
      <c r="C115" s="29" t="s">
        <v>35</v>
      </c>
      <c r="D115" s="36" t="s">
        <v>127</v>
      </c>
      <c r="E115" s="38">
        <v>36.81</v>
      </c>
      <c r="F115" s="29">
        <v>0</v>
      </c>
      <c r="G115" s="29">
        <v>39.79</v>
      </c>
      <c r="H115" s="29">
        <v>28.98</v>
      </c>
      <c r="I115" s="39"/>
    </row>
    <row r="116" spans="1:9" x14ac:dyDescent="0.2">
      <c r="A116" s="34">
        <v>1506112</v>
      </c>
      <c r="B116" s="34">
        <v>150611</v>
      </c>
      <c r="C116" s="29" t="s">
        <v>35</v>
      </c>
      <c r="D116" s="36" t="s">
        <v>128</v>
      </c>
      <c r="E116" s="38">
        <v>23.849999999999998</v>
      </c>
      <c r="F116" s="29">
        <v>11.56</v>
      </c>
      <c r="G116" s="29">
        <v>31.860000000000003</v>
      </c>
      <c r="H116" s="29">
        <v>29.68</v>
      </c>
      <c r="I116" s="39"/>
    </row>
    <row r="117" spans="1:9" x14ac:dyDescent="0.2">
      <c r="A117" s="34">
        <v>1506138</v>
      </c>
      <c r="B117" s="34">
        <v>150613</v>
      </c>
      <c r="C117" s="29" t="s">
        <v>24</v>
      </c>
      <c r="D117" s="36" t="s">
        <v>129</v>
      </c>
      <c r="E117" s="38">
        <v>27.93</v>
      </c>
      <c r="F117" s="29">
        <v>0</v>
      </c>
      <c r="G117" s="29">
        <v>41.92</v>
      </c>
      <c r="H117" s="29">
        <v>37.9</v>
      </c>
      <c r="I117" s="39"/>
    </row>
    <row r="118" spans="1:9" x14ac:dyDescent="0.2">
      <c r="A118" s="34">
        <v>1506161</v>
      </c>
      <c r="B118" s="34">
        <v>150616</v>
      </c>
      <c r="C118" s="29" t="s">
        <v>24</v>
      </c>
      <c r="D118" s="36" t="s">
        <v>130</v>
      </c>
      <c r="E118" s="38">
        <v>36.599999999999994</v>
      </c>
      <c r="F118" s="29">
        <v>0</v>
      </c>
      <c r="G118" s="29">
        <v>33.139999999999993</v>
      </c>
      <c r="H118" s="29">
        <v>0</v>
      </c>
      <c r="I118" s="39"/>
    </row>
    <row r="119" spans="1:9" x14ac:dyDescent="0.2">
      <c r="A119" s="34">
        <v>1506187</v>
      </c>
      <c r="B119" s="34">
        <v>150618</v>
      </c>
      <c r="C119" s="29" t="s">
        <v>19</v>
      </c>
      <c r="D119" s="36" t="s">
        <v>131</v>
      </c>
      <c r="E119" s="38">
        <v>39.390000000000008</v>
      </c>
      <c r="F119" s="29">
        <v>0</v>
      </c>
      <c r="G119" s="29">
        <v>45.980000000000004</v>
      </c>
      <c r="H119" s="29">
        <v>42.709999999999994</v>
      </c>
      <c r="I119" s="39"/>
    </row>
    <row r="120" spans="1:9" x14ac:dyDescent="0.2">
      <c r="A120" s="34">
        <v>1506195</v>
      </c>
      <c r="B120" s="34">
        <v>150619</v>
      </c>
      <c r="C120" s="29" t="s">
        <v>38</v>
      </c>
      <c r="D120" s="36" t="s">
        <v>132</v>
      </c>
      <c r="E120" s="38">
        <v>43.629999999999995</v>
      </c>
      <c r="F120" s="29">
        <v>0</v>
      </c>
      <c r="G120" s="29">
        <v>35.03</v>
      </c>
      <c r="H120" s="29">
        <v>34.479999999999997</v>
      </c>
      <c r="I120" s="39"/>
    </row>
    <row r="121" spans="1:9" x14ac:dyDescent="0.2">
      <c r="A121" s="34">
        <v>1506203</v>
      </c>
      <c r="B121" s="34">
        <v>150620</v>
      </c>
      <c r="C121" s="29" t="s">
        <v>35</v>
      </c>
      <c r="D121" s="36" t="s">
        <v>133</v>
      </c>
      <c r="E121" s="38">
        <v>26.26</v>
      </c>
      <c r="F121" s="29">
        <v>15.160000000000002</v>
      </c>
      <c r="G121" s="29">
        <v>35.379999999999995</v>
      </c>
      <c r="H121" s="29">
        <v>34.269999999999996</v>
      </c>
      <c r="I121" s="39"/>
    </row>
    <row r="122" spans="1:9" x14ac:dyDescent="0.2">
      <c r="A122" s="34">
        <v>1506302</v>
      </c>
      <c r="B122" s="34">
        <v>150630</v>
      </c>
      <c r="C122" s="29" t="s">
        <v>22</v>
      </c>
      <c r="D122" s="36" t="s">
        <v>134</v>
      </c>
      <c r="E122" s="38">
        <v>32.410000000000004</v>
      </c>
      <c r="F122" s="29">
        <v>12.790000000000001</v>
      </c>
      <c r="G122" s="29">
        <v>30.08</v>
      </c>
      <c r="H122" s="29">
        <v>27.19</v>
      </c>
      <c r="I122" s="39"/>
    </row>
    <row r="123" spans="1:9" x14ac:dyDescent="0.2">
      <c r="A123" s="34">
        <v>1506351</v>
      </c>
      <c r="B123" s="34">
        <v>150635</v>
      </c>
      <c r="C123" s="29" t="s">
        <v>32</v>
      </c>
      <c r="D123" s="36" t="s">
        <v>135</v>
      </c>
      <c r="E123" s="38">
        <v>38.409999999999997</v>
      </c>
      <c r="F123" s="29">
        <v>14.65</v>
      </c>
      <c r="G123" s="29">
        <v>39.629999999999995</v>
      </c>
      <c r="H123" s="29">
        <v>44.129999999999995</v>
      </c>
      <c r="I123" s="39"/>
    </row>
    <row r="124" spans="1:9" x14ac:dyDescent="0.2">
      <c r="A124" s="34">
        <v>1506401</v>
      </c>
      <c r="B124" s="34">
        <v>150640</v>
      </c>
      <c r="C124" s="29" t="s">
        <v>22</v>
      </c>
      <c r="D124" s="36" t="s">
        <v>136</v>
      </c>
      <c r="E124" s="38">
        <v>13</v>
      </c>
      <c r="F124" s="29">
        <v>1.34</v>
      </c>
      <c r="G124" s="29">
        <v>17.080000000000002</v>
      </c>
      <c r="H124" s="29">
        <v>22.49</v>
      </c>
      <c r="I124" s="39"/>
    </row>
    <row r="125" spans="1:9" x14ac:dyDescent="0.2">
      <c r="A125" s="34">
        <v>1506500</v>
      </c>
      <c r="B125" s="34">
        <v>150650</v>
      </c>
      <c r="C125" s="29" t="s">
        <v>63</v>
      </c>
      <c r="D125" s="36" t="s">
        <v>137</v>
      </c>
      <c r="E125" s="38">
        <v>22.330000000000002</v>
      </c>
      <c r="F125" s="29">
        <v>14.05</v>
      </c>
      <c r="G125" s="29">
        <v>34.06</v>
      </c>
      <c r="H125" s="29">
        <v>32.22</v>
      </c>
      <c r="I125" s="39"/>
    </row>
    <row r="126" spans="1:9" x14ac:dyDescent="0.2">
      <c r="A126" s="34">
        <v>1506559</v>
      </c>
      <c r="B126" s="34">
        <v>150655</v>
      </c>
      <c r="C126" s="29" t="s">
        <v>35</v>
      </c>
      <c r="D126" s="36" t="s">
        <v>138</v>
      </c>
      <c r="E126" s="38">
        <v>12.76</v>
      </c>
      <c r="F126" s="29">
        <v>0</v>
      </c>
      <c r="G126" s="29">
        <v>22.84</v>
      </c>
      <c r="H126" s="29">
        <v>22.160000000000004</v>
      </c>
      <c r="I126" s="39"/>
    </row>
    <row r="127" spans="1:9" x14ac:dyDescent="0.2">
      <c r="A127" s="34">
        <v>1506583</v>
      </c>
      <c r="B127" s="34">
        <v>150658</v>
      </c>
      <c r="C127" s="29" t="s">
        <v>24</v>
      </c>
      <c r="D127" s="36" t="s">
        <v>139</v>
      </c>
      <c r="E127" s="38">
        <v>16.75</v>
      </c>
      <c r="F127" s="29">
        <v>0</v>
      </c>
      <c r="G127" s="29">
        <v>17.45</v>
      </c>
      <c r="H127" s="29">
        <v>25.630000000000003</v>
      </c>
      <c r="I127" s="39"/>
    </row>
    <row r="128" spans="1:9" x14ac:dyDescent="0.2">
      <c r="A128" s="34">
        <v>1506609</v>
      </c>
      <c r="B128" s="34">
        <v>150660</v>
      </c>
      <c r="C128" s="29" t="s">
        <v>63</v>
      </c>
      <c r="D128" s="36" t="s">
        <v>140</v>
      </c>
      <c r="E128" s="38">
        <v>20.66</v>
      </c>
      <c r="F128" s="29">
        <v>13.1</v>
      </c>
      <c r="G128" s="29">
        <v>31.320000000000004</v>
      </c>
      <c r="H128" s="29">
        <v>37.97</v>
      </c>
      <c r="I128" s="39"/>
    </row>
    <row r="129" spans="1:9" x14ac:dyDescent="0.2">
      <c r="A129" s="34">
        <v>1506708</v>
      </c>
      <c r="B129" s="34">
        <v>150670</v>
      </c>
      <c r="C129" s="29" t="s">
        <v>24</v>
      </c>
      <c r="D129" s="36" t="s">
        <v>141</v>
      </c>
      <c r="E129" s="38">
        <v>17.79</v>
      </c>
      <c r="F129" s="29">
        <v>0</v>
      </c>
      <c r="G129" s="29">
        <v>16.480000000000004</v>
      </c>
      <c r="H129" s="29">
        <v>18.770000000000003</v>
      </c>
      <c r="I129" s="39"/>
    </row>
    <row r="130" spans="1:9" x14ac:dyDescent="0.2">
      <c r="A130" s="34">
        <v>1506807</v>
      </c>
      <c r="B130" s="34">
        <v>150680</v>
      </c>
      <c r="C130" s="29" t="s">
        <v>26</v>
      </c>
      <c r="D130" s="36" t="s">
        <v>142</v>
      </c>
      <c r="E130" s="38">
        <v>43.730000000000004</v>
      </c>
      <c r="F130" s="29">
        <v>22.180000000000003</v>
      </c>
      <c r="G130" s="29">
        <v>47.81</v>
      </c>
      <c r="H130" s="29">
        <v>40.729999999999997</v>
      </c>
      <c r="I130" s="39"/>
    </row>
    <row r="131" spans="1:9" x14ac:dyDescent="0.2">
      <c r="A131" s="34">
        <v>1506906</v>
      </c>
      <c r="B131" s="34">
        <v>150690</v>
      </c>
      <c r="C131" s="29" t="s">
        <v>35</v>
      </c>
      <c r="D131" s="36" t="s">
        <v>143</v>
      </c>
      <c r="E131" s="38">
        <v>18.939999999999998</v>
      </c>
      <c r="F131" s="29">
        <v>0</v>
      </c>
      <c r="G131" s="29">
        <v>36.65</v>
      </c>
      <c r="H131" s="29">
        <v>22.830000000000002</v>
      </c>
      <c r="I131" s="39"/>
    </row>
    <row r="132" spans="1:9" x14ac:dyDescent="0.2">
      <c r="A132" s="34">
        <v>1507003</v>
      </c>
      <c r="B132" s="34">
        <v>150700</v>
      </c>
      <c r="C132" s="29" t="s">
        <v>63</v>
      </c>
      <c r="D132" s="36" t="s">
        <v>144</v>
      </c>
      <c r="E132" s="38">
        <v>18.77</v>
      </c>
      <c r="F132" s="29">
        <v>4.08</v>
      </c>
      <c r="G132" s="29">
        <v>27.24</v>
      </c>
      <c r="H132" s="29">
        <v>21.49</v>
      </c>
      <c r="I132" s="39"/>
    </row>
    <row r="133" spans="1:9" x14ac:dyDescent="0.2">
      <c r="A133" s="34">
        <v>1507102</v>
      </c>
      <c r="B133" s="34">
        <v>150710</v>
      </c>
      <c r="C133" s="29" t="s">
        <v>63</v>
      </c>
      <c r="D133" s="36" t="s">
        <v>145</v>
      </c>
      <c r="E133" s="38">
        <v>21.07</v>
      </c>
      <c r="F133" s="29">
        <v>0</v>
      </c>
      <c r="G133" s="29">
        <v>19.180000000000003</v>
      </c>
      <c r="H133" s="29">
        <v>34.17</v>
      </c>
      <c r="I133" s="39"/>
    </row>
    <row r="134" spans="1:9" x14ac:dyDescent="0.2">
      <c r="A134" s="34">
        <v>1507151</v>
      </c>
      <c r="B134" s="34">
        <v>150715</v>
      </c>
      <c r="C134" s="29" t="s">
        <v>47</v>
      </c>
      <c r="D134" s="36" t="s">
        <v>146</v>
      </c>
      <c r="E134" s="38">
        <v>18.329999999999998</v>
      </c>
      <c r="F134" s="29">
        <v>0</v>
      </c>
      <c r="G134" s="29">
        <v>25.049999999999997</v>
      </c>
      <c r="H134" s="29">
        <v>17.259999999999998</v>
      </c>
      <c r="I134" s="39"/>
    </row>
    <row r="135" spans="1:9" x14ac:dyDescent="0.2">
      <c r="A135" s="34">
        <v>1507201</v>
      </c>
      <c r="B135" s="34">
        <v>150720</v>
      </c>
      <c r="C135" s="29" t="s">
        <v>63</v>
      </c>
      <c r="D135" s="36" t="s">
        <v>147</v>
      </c>
      <c r="E135" s="38">
        <v>13.409999999999998</v>
      </c>
      <c r="F135" s="29">
        <v>9.19</v>
      </c>
      <c r="G135" s="29">
        <v>21.4</v>
      </c>
      <c r="H135" s="29">
        <v>17.139999999999997</v>
      </c>
      <c r="I135" s="39"/>
    </row>
    <row r="136" spans="1:9" x14ac:dyDescent="0.2">
      <c r="A136" s="34">
        <v>1507300</v>
      </c>
      <c r="B136" s="34">
        <v>150730</v>
      </c>
      <c r="C136" s="29" t="s">
        <v>24</v>
      </c>
      <c r="D136" s="36" t="s">
        <v>148</v>
      </c>
      <c r="E136" s="38">
        <v>15.939999999999998</v>
      </c>
      <c r="F136" s="29">
        <v>0</v>
      </c>
      <c r="G136" s="29">
        <v>22.349999999999998</v>
      </c>
      <c r="H136" s="29">
        <v>0</v>
      </c>
      <c r="I136" s="39"/>
    </row>
    <row r="137" spans="1:9" x14ac:dyDescent="0.2">
      <c r="A137" s="34">
        <v>1507409</v>
      </c>
      <c r="B137" s="34">
        <v>150740</v>
      </c>
      <c r="C137" s="29" t="s">
        <v>63</v>
      </c>
      <c r="D137" s="36" t="s">
        <v>149</v>
      </c>
      <c r="E137" s="38">
        <v>25.3</v>
      </c>
      <c r="F137" s="29">
        <v>0</v>
      </c>
      <c r="G137" s="29">
        <v>26.150000000000002</v>
      </c>
      <c r="H137" s="29">
        <v>20.52</v>
      </c>
      <c r="I137" s="39"/>
    </row>
    <row r="138" spans="1:9" x14ac:dyDescent="0.2">
      <c r="A138" s="34">
        <v>1507458</v>
      </c>
      <c r="B138" s="34">
        <v>150745</v>
      </c>
      <c r="C138" s="29" t="s">
        <v>47</v>
      </c>
      <c r="D138" s="36" t="s">
        <v>150</v>
      </c>
      <c r="E138" s="38">
        <v>21.779999999999998</v>
      </c>
      <c r="F138" s="29">
        <v>14.05</v>
      </c>
      <c r="G138" s="29">
        <v>37.96</v>
      </c>
      <c r="H138" s="29">
        <v>33.57</v>
      </c>
      <c r="I138" s="39"/>
    </row>
    <row r="139" spans="1:9" x14ac:dyDescent="0.2">
      <c r="A139" s="34">
        <v>1507466</v>
      </c>
      <c r="B139" s="34">
        <v>150746</v>
      </c>
      <c r="C139" s="29" t="s">
        <v>63</v>
      </c>
      <c r="D139" s="36" t="s">
        <v>151</v>
      </c>
      <c r="E139" s="38">
        <v>16.799999999999997</v>
      </c>
      <c r="F139" s="29">
        <v>0</v>
      </c>
      <c r="G139" s="29">
        <v>23.21</v>
      </c>
      <c r="H139" s="29">
        <v>21.04</v>
      </c>
      <c r="I139" s="39"/>
    </row>
    <row r="140" spans="1:9" x14ac:dyDescent="0.2">
      <c r="A140" s="34">
        <v>1507474</v>
      </c>
      <c r="B140" s="34">
        <v>150747</v>
      </c>
      <c r="C140" s="29" t="s">
        <v>35</v>
      </c>
      <c r="D140" s="36" t="s">
        <v>152</v>
      </c>
      <c r="E140" s="38">
        <v>22.28</v>
      </c>
      <c r="F140" s="29">
        <v>0</v>
      </c>
      <c r="G140" s="29">
        <v>23.509999999999998</v>
      </c>
      <c r="H140" s="29">
        <v>21.07</v>
      </c>
      <c r="I140" s="39"/>
    </row>
    <row r="141" spans="1:9" x14ac:dyDescent="0.2">
      <c r="A141" s="34">
        <v>1507508</v>
      </c>
      <c r="B141" s="34">
        <v>150750</v>
      </c>
      <c r="C141" s="29" t="s">
        <v>47</v>
      </c>
      <c r="D141" s="36" t="s">
        <v>153</v>
      </c>
      <c r="E141" s="38">
        <v>8.9499999999999993</v>
      </c>
      <c r="F141" s="29">
        <v>0</v>
      </c>
      <c r="G141" s="29">
        <v>23.749999999999996</v>
      </c>
      <c r="H141" s="29">
        <v>17.57</v>
      </c>
      <c r="I141" s="39"/>
    </row>
    <row r="142" spans="1:9" x14ac:dyDescent="0.2">
      <c r="A142" s="34">
        <v>1507607</v>
      </c>
      <c r="B142" s="34">
        <v>150760</v>
      </c>
      <c r="C142" s="29" t="s">
        <v>63</v>
      </c>
      <c r="D142" s="36" t="s">
        <v>154</v>
      </c>
      <c r="E142" s="38">
        <v>27.1</v>
      </c>
      <c r="F142" s="29">
        <v>14.28</v>
      </c>
      <c r="G142" s="29">
        <v>29.81</v>
      </c>
      <c r="H142" s="29">
        <v>31.54</v>
      </c>
      <c r="I142" s="39"/>
    </row>
    <row r="143" spans="1:9" x14ac:dyDescent="0.2">
      <c r="A143" s="34">
        <v>1507706</v>
      </c>
      <c r="B143" s="34">
        <v>150770</v>
      </c>
      <c r="C143" s="29" t="s">
        <v>22</v>
      </c>
      <c r="D143" s="36" t="s">
        <v>155</v>
      </c>
      <c r="E143" s="38">
        <v>28.46</v>
      </c>
      <c r="F143" s="29">
        <v>0</v>
      </c>
      <c r="G143" s="29">
        <v>31.290000000000003</v>
      </c>
      <c r="H143" s="29">
        <v>16.63</v>
      </c>
      <c r="I143" s="39"/>
    </row>
    <row r="144" spans="1:9" x14ac:dyDescent="0.2">
      <c r="A144" s="34">
        <v>1507755</v>
      </c>
      <c r="B144" s="34">
        <v>150775</v>
      </c>
      <c r="C144" s="29" t="s">
        <v>24</v>
      </c>
      <c r="D144" s="36" t="s">
        <v>156</v>
      </c>
      <c r="E144" s="38">
        <v>24.07</v>
      </c>
      <c r="F144" s="29">
        <v>0</v>
      </c>
      <c r="G144" s="29">
        <v>53.510000000000005</v>
      </c>
      <c r="H144" s="29">
        <v>39.72</v>
      </c>
      <c r="I144" s="39"/>
    </row>
    <row r="145" spans="1:9" x14ac:dyDescent="0.2">
      <c r="A145" s="34">
        <v>1507805</v>
      </c>
      <c r="B145" s="34">
        <v>150780</v>
      </c>
      <c r="C145" s="29" t="s">
        <v>29</v>
      </c>
      <c r="D145" s="36" t="s">
        <v>157</v>
      </c>
      <c r="E145" s="38">
        <v>41.14</v>
      </c>
      <c r="F145" s="29">
        <v>0</v>
      </c>
      <c r="G145" s="29">
        <v>29.07</v>
      </c>
      <c r="H145" s="29">
        <v>28.76</v>
      </c>
      <c r="I145" s="39"/>
    </row>
    <row r="146" spans="1:9" x14ac:dyDescent="0.2">
      <c r="A146" s="34">
        <v>1507904</v>
      </c>
      <c r="B146" s="34">
        <v>150790</v>
      </c>
      <c r="C146" s="29" t="s">
        <v>22</v>
      </c>
      <c r="D146" s="36" t="s">
        <v>158</v>
      </c>
      <c r="E146" s="38">
        <v>22.420000000000005</v>
      </c>
      <c r="F146" s="29">
        <v>0</v>
      </c>
      <c r="G146" s="29">
        <v>25.8</v>
      </c>
      <c r="H146" s="29">
        <v>21.36</v>
      </c>
      <c r="I146" s="39"/>
    </row>
    <row r="147" spans="1:9" x14ac:dyDescent="0.2">
      <c r="A147" s="34">
        <v>1507953</v>
      </c>
      <c r="B147" s="34">
        <v>150795</v>
      </c>
      <c r="C147" s="29" t="s">
        <v>17</v>
      </c>
      <c r="D147" s="36" t="s">
        <v>159</v>
      </c>
      <c r="E147" s="38">
        <v>31.410000000000004</v>
      </c>
      <c r="F147" s="29">
        <v>0</v>
      </c>
      <c r="G147" s="29">
        <v>35.880000000000003</v>
      </c>
      <c r="H147" s="29">
        <v>29.34</v>
      </c>
      <c r="I147" s="39"/>
    </row>
    <row r="148" spans="1:9" x14ac:dyDescent="0.2">
      <c r="A148" s="34">
        <v>1507961</v>
      </c>
      <c r="B148" s="34">
        <v>150796</v>
      </c>
      <c r="C148" s="29" t="s">
        <v>63</v>
      </c>
      <c r="D148" s="36" t="s">
        <v>160</v>
      </c>
      <c r="E148" s="38">
        <v>15.61</v>
      </c>
      <c r="F148" s="29">
        <v>0</v>
      </c>
      <c r="G148" s="29">
        <v>24.51</v>
      </c>
      <c r="H148" s="29">
        <v>28.09</v>
      </c>
      <c r="I148" s="39"/>
    </row>
    <row r="149" spans="1:9" x14ac:dyDescent="0.2">
      <c r="A149" s="34">
        <v>1507979</v>
      </c>
      <c r="B149" s="34">
        <v>150797</v>
      </c>
      <c r="C149" s="29" t="s">
        <v>26</v>
      </c>
      <c r="D149" s="36" t="s">
        <v>161</v>
      </c>
      <c r="E149" s="38">
        <v>43.95</v>
      </c>
      <c r="F149" s="29">
        <v>0</v>
      </c>
      <c r="G149" s="29">
        <v>51.81</v>
      </c>
      <c r="H149" s="29">
        <v>52.5</v>
      </c>
      <c r="I149" s="39"/>
    </row>
    <row r="150" spans="1:9" x14ac:dyDescent="0.2">
      <c r="A150" s="34">
        <v>1508001</v>
      </c>
      <c r="B150" s="34">
        <v>150800</v>
      </c>
      <c r="C150" s="29" t="s">
        <v>19</v>
      </c>
      <c r="D150" s="36" t="s">
        <v>162</v>
      </c>
      <c r="E150" s="38">
        <v>27.310000000000002</v>
      </c>
      <c r="F150" s="29">
        <v>11.350000000000001</v>
      </c>
      <c r="G150" s="29">
        <v>30.830000000000002</v>
      </c>
      <c r="H150" s="29">
        <v>27.09</v>
      </c>
      <c r="I150" s="39"/>
    </row>
    <row r="151" spans="1:9" x14ac:dyDescent="0.2">
      <c r="A151" s="34">
        <v>1508035</v>
      </c>
      <c r="B151" s="34">
        <v>150803</v>
      </c>
      <c r="C151" s="29" t="s">
        <v>35</v>
      </c>
      <c r="D151" s="36" t="s">
        <v>163</v>
      </c>
      <c r="E151" s="38">
        <v>14.03</v>
      </c>
      <c r="F151" s="29">
        <v>10.65</v>
      </c>
      <c r="G151" s="29">
        <v>15.659999999999998</v>
      </c>
      <c r="H151" s="29">
        <v>11.749999999999998</v>
      </c>
      <c r="I151" s="39"/>
    </row>
    <row r="152" spans="1:9" x14ac:dyDescent="0.2">
      <c r="A152" s="34">
        <v>1508050</v>
      </c>
      <c r="B152" s="34">
        <v>150805</v>
      </c>
      <c r="C152" s="29" t="s">
        <v>38</v>
      </c>
      <c r="D152" s="36" t="s">
        <v>164</v>
      </c>
      <c r="E152" s="38">
        <v>43.02</v>
      </c>
      <c r="F152" s="29">
        <v>12.309999999999999</v>
      </c>
      <c r="G152" s="29">
        <v>34.92</v>
      </c>
      <c r="H152" s="29">
        <v>33.79</v>
      </c>
      <c r="I152" s="39"/>
    </row>
    <row r="153" spans="1:9" x14ac:dyDescent="0.2">
      <c r="A153" s="34">
        <v>1508084</v>
      </c>
      <c r="B153" s="34">
        <v>150808</v>
      </c>
      <c r="C153" s="29" t="s">
        <v>24</v>
      </c>
      <c r="D153" s="36" t="s">
        <v>165</v>
      </c>
      <c r="E153" s="38">
        <v>35.69</v>
      </c>
      <c r="F153" s="29">
        <v>22.82</v>
      </c>
      <c r="G153" s="29">
        <v>34.380000000000003</v>
      </c>
      <c r="H153" s="29">
        <v>38.589999999999996</v>
      </c>
      <c r="I153" s="39"/>
    </row>
    <row r="154" spans="1:9" x14ac:dyDescent="0.2">
      <c r="A154" s="34">
        <v>1508100</v>
      </c>
      <c r="B154" s="34">
        <v>150810</v>
      </c>
      <c r="C154" s="29" t="s">
        <v>53</v>
      </c>
      <c r="D154" s="36" t="s">
        <v>166</v>
      </c>
      <c r="E154" s="38">
        <v>32.130000000000003</v>
      </c>
      <c r="F154" s="29">
        <v>19.520000000000003</v>
      </c>
      <c r="G154" s="29">
        <v>38.460000000000008</v>
      </c>
      <c r="H154" s="29">
        <v>33.090000000000003</v>
      </c>
      <c r="I154" s="39"/>
    </row>
    <row r="155" spans="1:9" x14ac:dyDescent="0.2">
      <c r="A155" s="34">
        <v>1508126</v>
      </c>
      <c r="B155" s="34">
        <v>150812</v>
      </c>
      <c r="C155" s="29" t="s">
        <v>19</v>
      </c>
      <c r="D155" s="36" t="s">
        <v>167</v>
      </c>
      <c r="E155" s="38">
        <v>60.55</v>
      </c>
      <c r="F155" s="29">
        <v>0</v>
      </c>
      <c r="G155" s="29">
        <v>59.26</v>
      </c>
      <c r="H155" s="29">
        <v>37.82</v>
      </c>
      <c r="I155" s="39"/>
    </row>
    <row r="156" spans="1:9" x14ac:dyDescent="0.2">
      <c r="A156" s="34">
        <v>1508159</v>
      </c>
      <c r="B156" s="34">
        <v>150815</v>
      </c>
      <c r="C156" s="29" t="s">
        <v>29</v>
      </c>
      <c r="D156" s="36" t="s">
        <v>168</v>
      </c>
      <c r="E156" s="38">
        <v>26.360000000000003</v>
      </c>
      <c r="F156" s="29">
        <v>0</v>
      </c>
      <c r="G156" s="29">
        <v>30.140000000000004</v>
      </c>
      <c r="H156" s="29">
        <v>29.240000000000002</v>
      </c>
      <c r="I156" s="39"/>
    </row>
    <row r="157" spans="1:9" x14ac:dyDescent="0.2">
      <c r="A157" s="34">
        <v>1508209</v>
      </c>
      <c r="B157" s="34">
        <v>150820</v>
      </c>
      <c r="C157" s="29" t="s">
        <v>63</v>
      </c>
      <c r="D157" s="36" t="s">
        <v>169</v>
      </c>
      <c r="E157" s="38">
        <v>25.130000000000003</v>
      </c>
      <c r="F157" s="29">
        <v>15.4</v>
      </c>
      <c r="G157" s="29">
        <v>31.330000000000005</v>
      </c>
      <c r="H157" s="29">
        <v>30.21</v>
      </c>
      <c r="I157" s="39"/>
    </row>
    <row r="158" spans="1:9" x14ac:dyDescent="0.2">
      <c r="A158" s="34">
        <v>1508308</v>
      </c>
      <c r="B158" s="34">
        <v>150830</v>
      </c>
      <c r="C158" s="29" t="s">
        <v>35</v>
      </c>
      <c r="D158" s="36" t="s">
        <v>170</v>
      </c>
      <c r="E158" s="38">
        <v>7.339999999999999</v>
      </c>
      <c r="F158" s="29">
        <v>6.57</v>
      </c>
      <c r="G158" s="29">
        <v>11.800000000000002</v>
      </c>
      <c r="H158" s="29">
        <v>11.389999999999999</v>
      </c>
      <c r="I158" s="39"/>
    </row>
    <row r="159" spans="1:9" x14ac:dyDescent="0.2">
      <c r="A159" s="34">
        <v>1508357</v>
      </c>
      <c r="B159" s="34">
        <v>150835</v>
      </c>
      <c r="C159" s="29" t="s">
        <v>29</v>
      </c>
      <c r="D159" s="36" t="s">
        <v>171</v>
      </c>
      <c r="E159" s="38">
        <v>35.82</v>
      </c>
      <c r="F159" s="29">
        <v>0</v>
      </c>
      <c r="G159" s="29">
        <v>60.44</v>
      </c>
      <c r="H159" s="29">
        <v>31.66</v>
      </c>
      <c r="I159" s="39"/>
    </row>
    <row r="160" spans="1:9" x14ac:dyDescent="0.2">
      <c r="A160" s="34">
        <v>1508407</v>
      </c>
      <c r="B160" s="34">
        <v>150840</v>
      </c>
      <c r="C160" s="29" t="s">
        <v>24</v>
      </c>
      <c r="D160" s="36" t="s">
        <v>172</v>
      </c>
      <c r="E160" s="38">
        <v>27.150000000000006</v>
      </c>
      <c r="F160" s="29">
        <v>22.520000000000003</v>
      </c>
      <c r="G160" s="29">
        <v>38.160000000000004</v>
      </c>
      <c r="H160" s="29">
        <v>37.169999999999995</v>
      </c>
      <c r="I160" s="39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60"/>
  <sheetViews>
    <sheetView workbookViewId="0">
      <selection activeCell="L19" sqref="A1:XFD1048576"/>
    </sheetView>
  </sheetViews>
  <sheetFormatPr defaultRowHeight="12.75" x14ac:dyDescent="0.2"/>
  <cols>
    <col min="1" max="2" width="13.140625" style="29" bestFit="1" customWidth="1"/>
    <col min="3" max="3" width="12.28515625" style="29" bestFit="1" customWidth="1"/>
    <col min="4" max="4" width="19.85546875" style="29" bestFit="1" customWidth="1"/>
    <col min="5" max="8" width="9.85546875" style="29" bestFit="1" customWidth="1"/>
    <col min="9" max="10" width="9.140625" style="29"/>
    <col min="11" max="11" width="12.42578125" style="29" bestFit="1" customWidth="1"/>
    <col min="12" max="16384" width="9.140625" style="29"/>
  </cols>
  <sheetData>
    <row r="1" spans="1:15" x14ac:dyDescent="0.2">
      <c r="A1" s="28" t="s">
        <v>209</v>
      </c>
      <c r="O1" s="29" t="s">
        <v>214</v>
      </c>
    </row>
    <row r="3" spans="1:15" x14ac:dyDescent="0.2">
      <c r="A3" s="21" t="s">
        <v>0</v>
      </c>
      <c r="B3" s="21" t="s">
        <v>1</v>
      </c>
      <c r="C3" s="21" t="s">
        <v>2</v>
      </c>
      <c r="D3" s="21" t="s">
        <v>3</v>
      </c>
      <c r="E3" s="21">
        <v>2015</v>
      </c>
      <c r="F3" s="21">
        <v>2017</v>
      </c>
      <c r="G3" s="21">
        <v>2019</v>
      </c>
      <c r="H3" s="21">
        <v>2021</v>
      </c>
      <c r="I3" s="21"/>
      <c r="J3" s="21"/>
      <c r="O3" s="30" t="s">
        <v>215</v>
      </c>
    </row>
    <row r="4" spans="1:15" x14ac:dyDescent="0.2">
      <c r="A4" s="21"/>
      <c r="B4" s="21"/>
      <c r="C4" s="21"/>
      <c r="D4" s="31" t="s">
        <v>4</v>
      </c>
      <c r="E4" s="32">
        <v>17.12</v>
      </c>
      <c r="F4" s="32">
        <v>16.72</v>
      </c>
      <c r="G4" s="32">
        <v>21.11</v>
      </c>
      <c r="H4" s="32">
        <v>21.19</v>
      </c>
      <c r="I4" s="33"/>
      <c r="J4" s="38"/>
      <c r="L4" s="34" t="s">
        <v>220</v>
      </c>
      <c r="M4" s="35">
        <v>100</v>
      </c>
      <c r="O4" s="30" t="s">
        <v>216</v>
      </c>
    </row>
    <row r="5" spans="1:15" x14ac:dyDescent="0.2">
      <c r="A5" s="21"/>
      <c r="B5" s="21"/>
      <c r="C5" s="21"/>
      <c r="D5" s="31" t="s">
        <v>5</v>
      </c>
      <c r="E5" s="32">
        <v>14.499999999999998</v>
      </c>
      <c r="F5" s="32">
        <v>16.987333333333332</v>
      </c>
      <c r="G5" s="32">
        <v>16.501333333333331</v>
      </c>
      <c r="H5" s="32">
        <v>16.112666666666666</v>
      </c>
      <c r="I5" s="33"/>
      <c r="J5" s="38"/>
      <c r="O5" s="30" t="s">
        <v>217</v>
      </c>
    </row>
    <row r="6" spans="1:15" x14ac:dyDescent="0.2">
      <c r="A6" s="21"/>
      <c r="B6" s="21"/>
      <c r="C6" s="21"/>
      <c r="D6" s="31" t="s">
        <v>6</v>
      </c>
      <c r="E6" s="32">
        <v>15.219999999999997</v>
      </c>
      <c r="F6" s="32">
        <v>16.776923076923076</v>
      </c>
      <c r="G6" s="32">
        <v>19.031538461538464</v>
      </c>
      <c r="H6" s="32">
        <v>18.021538461538462</v>
      </c>
      <c r="I6" s="33"/>
      <c r="J6" s="38"/>
    </row>
    <row r="7" spans="1:15" x14ac:dyDescent="0.2">
      <c r="A7" s="21"/>
      <c r="B7" s="21"/>
      <c r="C7" s="21"/>
      <c r="D7" s="31" t="s">
        <v>7</v>
      </c>
      <c r="E7" s="32">
        <v>17.375833333333333</v>
      </c>
      <c r="F7" s="32">
        <v>13.903333333333334</v>
      </c>
      <c r="G7" s="32">
        <v>19.645833333333332</v>
      </c>
      <c r="H7" s="32">
        <v>20.230833333333333</v>
      </c>
      <c r="I7" s="33"/>
      <c r="J7" s="38"/>
    </row>
    <row r="8" spans="1:15" x14ac:dyDescent="0.2">
      <c r="A8" s="21"/>
      <c r="B8" s="21"/>
      <c r="C8" s="21"/>
      <c r="D8" s="31" t="s">
        <v>8</v>
      </c>
      <c r="E8" s="32">
        <v>17.891999999999999</v>
      </c>
      <c r="F8" s="32">
        <v>20.957999999999998</v>
      </c>
      <c r="G8" s="32">
        <v>25.596</v>
      </c>
      <c r="H8" s="32">
        <v>29.041999999999994</v>
      </c>
      <c r="I8" s="33"/>
      <c r="J8" s="38"/>
    </row>
    <row r="9" spans="1:15" x14ac:dyDescent="0.2">
      <c r="A9" s="21"/>
      <c r="B9" s="21"/>
      <c r="C9" s="21"/>
      <c r="D9" s="31" t="s">
        <v>9</v>
      </c>
      <c r="E9" s="32">
        <v>10.956666666666665</v>
      </c>
      <c r="F9" s="32">
        <v>11.999444444444444</v>
      </c>
      <c r="G9" s="32">
        <v>15.028333333333332</v>
      </c>
      <c r="H9" s="32">
        <v>15.277777777777779</v>
      </c>
      <c r="I9" s="33"/>
      <c r="J9" s="38"/>
    </row>
    <row r="10" spans="1:15" x14ac:dyDescent="0.2">
      <c r="A10" s="21"/>
      <c r="B10" s="21"/>
      <c r="C10" s="21"/>
      <c r="D10" s="31" t="s">
        <v>10</v>
      </c>
      <c r="E10" s="32">
        <v>16.697142857142858</v>
      </c>
      <c r="F10" s="32">
        <v>17.891428571428573</v>
      </c>
      <c r="G10" s="32">
        <v>19.900000000000002</v>
      </c>
      <c r="H10" s="32">
        <v>16.850000000000001</v>
      </c>
      <c r="I10" s="33"/>
      <c r="J10" s="38"/>
    </row>
    <row r="11" spans="1:15" x14ac:dyDescent="0.2">
      <c r="A11" s="21"/>
      <c r="B11" s="21"/>
      <c r="C11" s="21"/>
      <c r="D11" s="31" t="s">
        <v>11</v>
      </c>
      <c r="E11" s="32">
        <v>13.800588235294118</v>
      </c>
      <c r="F11" s="32">
        <v>11.578235294117649</v>
      </c>
      <c r="G11" s="32">
        <v>14.53058823529412</v>
      </c>
      <c r="H11" s="32">
        <v>10.879411764705884</v>
      </c>
      <c r="I11" s="33"/>
      <c r="J11" s="38"/>
    </row>
    <row r="12" spans="1:15" x14ac:dyDescent="0.2">
      <c r="A12" s="21"/>
      <c r="B12" s="21"/>
      <c r="C12" s="21"/>
      <c r="D12" s="31" t="s">
        <v>12</v>
      </c>
      <c r="E12" s="32">
        <v>10.903333333333331</v>
      </c>
      <c r="F12" s="32">
        <v>11.454000000000001</v>
      </c>
      <c r="G12" s="32">
        <v>15.114666666666666</v>
      </c>
      <c r="H12" s="32">
        <v>14.574666666666666</v>
      </c>
      <c r="I12" s="33"/>
      <c r="J12" s="38"/>
    </row>
    <row r="13" spans="1:15" x14ac:dyDescent="0.2">
      <c r="A13" s="21"/>
      <c r="B13" s="21"/>
      <c r="C13" s="21"/>
      <c r="D13" s="31" t="s">
        <v>13</v>
      </c>
      <c r="E13" s="32">
        <v>18.955624999999998</v>
      </c>
      <c r="F13" s="32">
        <v>20.162500000000001</v>
      </c>
      <c r="G13" s="32">
        <v>21.65625</v>
      </c>
      <c r="H13" s="32">
        <v>20.737500000000001</v>
      </c>
      <c r="I13" s="33"/>
      <c r="J13" s="38"/>
    </row>
    <row r="14" spans="1:15" x14ac:dyDescent="0.2">
      <c r="A14" s="21"/>
      <c r="B14" s="21"/>
      <c r="C14" s="21"/>
      <c r="D14" s="31" t="s">
        <v>14</v>
      </c>
      <c r="E14" s="32">
        <v>13.146666666666668</v>
      </c>
      <c r="F14" s="32">
        <v>18.131666666666668</v>
      </c>
      <c r="G14" s="32">
        <v>23.776666666666671</v>
      </c>
      <c r="H14" s="32">
        <v>21.815000000000001</v>
      </c>
      <c r="I14" s="33"/>
      <c r="J14" s="38"/>
    </row>
    <row r="15" spans="1:15" x14ac:dyDescent="0.2">
      <c r="A15" s="21"/>
      <c r="B15" s="21"/>
      <c r="C15" s="21"/>
      <c r="D15" s="31" t="s">
        <v>15</v>
      </c>
      <c r="E15" s="32">
        <v>12.265000000000001</v>
      </c>
      <c r="F15" s="32">
        <v>13.044000000000002</v>
      </c>
      <c r="G15" s="32">
        <v>14.607999999999999</v>
      </c>
      <c r="H15" s="32">
        <v>14.763</v>
      </c>
      <c r="I15" s="33"/>
      <c r="J15" s="38"/>
    </row>
    <row r="16" spans="1:15" x14ac:dyDescent="0.2">
      <c r="A16" s="21"/>
      <c r="B16" s="21"/>
      <c r="C16" s="21"/>
      <c r="D16" s="31" t="s">
        <v>16</v>
      </c>
      <c r="E16" s="32">
        <v>17.756</v>
      </c>
      <c r="F16" s="32">
        <v>20.371999999999996</v>
      </c>
      <c r="G16" s="32">
        <v>23.023000000000003</v>
      </c>
      <c r="H16" s="32">
        <v>17.901</v>
      </c>
      <c r="I16" s="33"/>
      <c r="J16" s="38"/>
    </row>
    <row r="17" spans="1:9" x14ac:dyDescent="0.2">
      <c r="A17" s="34">
        <v>1500107</v>
      </c>
      <c r="B17" s="34">
        <v>150010</v>
      </c>
      <c r="C17" s="29" t="s">
        <v>17</v>
      </c>
      <c r="D17" s="36" t="s">
        <v>18</v>
      </c>
      <c r="E17" s="38">
        <v>11.08</v>
      </c>
      <c r="F17" s="29">
        <v>11.9</v>
      </c>
      <c r="G17" s="29">
        <v>10.930000000000001</v>
      </c>
      <c r="H17" s="29">
        <v>17.130000000000003</v>
      </c>
      <c r="I17" s="39"/>
    </row>
    <row r="18" spans="1:9" x14ac:dyDescent="0.2">
      <c r="A18" s="34">
        <v>1500131</v>
      </c>
      <c r="B18" s="34">
        <v>150013</v>
      </c>
      <c r="C18" s="29" t="s">
        <v>19</v>
      </c>
      <c r="D18" s="36" t="s">
        <v>20</v>
      </c>
      <c r="E18" s="38">
        <v>9.43</v>
      </c>
      <c r="F18" s="29">
        <v>27.78</v>
      </c>
      <c r="G18" s="29">
        <v>17.54</v>
      </c>
      <c r="H18" s="29">
        <v>15.5</v>
      </c>
      <c r="I18" s="39"/>
    </row>
    <row r="19" spans="1:9" x14ac:dyDescent="0.2">
      <c r="A19" s="34">
        <v>1500206</v>
      </c>
      <c r="B19" s="34">
        <v>150020</v>
      </c>
      <c r="C19" s="29" t="s">
        <v>17</v>
      </c>
      <c r="D19" s="36" t="s">
        <v>21</v>
      </c>
      <c r="E19" s="38">
        <v>9.41</v>
      </c>
      <c r="F19" s="29">
        <v>9.07</v>
      </c>
      <c r="G19" s="29">
        <v>9.92</v>
      </c>
      <c r="H19" s="29">
        <v>9.0799999999999983</v>
      </c>
      <c r="I19" s="39"/>
    </row>
    <row r="20" spans="1:9" x14ac:dyDescent="0.2">
      <c r="A20" s="34">
        <v>1500305</v>
      </c>
      <c r="B20" s="34">
        <v>150030</v>
      </c>
      <c r="C20" s="29" t="s">
        <v>22</v>
      </c>
      <c r="D20" s="36" t="s">
        <v>23</v>
      </c>
      <c r="E20" s="38">
        <v>9.5499999999999989</v>
      </c>
      <c r="F20" s="29">
        <v>5.91</v>
      </c>
      <c r="G20" s="29">
        <v>10.39</v>
      </c>
      <c r="H20" s="29">
        <v>10.450000000000001</v>
      </c>
      <c r="I20" s="39"/>
    </row>
    <row r="21" spans="1:9" x14ac:dyDescent="0.2">
      <c r="A21" s="34">
        <v>1500347</v>
      </c>
      <c r="B21" s="34">
        <v>150034</v>
      </c>
      <c r="C21" s="29" t="s">
        <v>24</v>
      </c>
      <c r="D21" s="36" t="s">
        <v>25</v>
      </c>
      <c r="E21" s="38">
        <v>10.6</v>
      </c>
      <c r="F21" s="29">
        <v>14.79</v>
      </c>
      <c r="G21" s="29">
        <v>20.810000000000002</v>
      </c>
      <c r="H21" s="29">
        <v>17.830000000000002</v>
      </c>
      <c r="I21" s="39"/>
    </row>
    <row r="22" spans="1:9" x14ac:dyDescent="0.2">
      <c r="A22" s="34">
        <v>1500404</v>
      </c>
      <c r="B22" s="34">
        <v>150040</v>
      </c>
      <c r="C22" s="29" t="s">
        <v>26</v>
      </c>
      <c r="D22" s="36" t="s">
        <v>27</v>
      </c>
      <c r="E22" s="38">
        <v>10.53</v>
      </c>
      <c r="F22" s="29">
        <v>13.950000000000001</v>
      </c>
      <c r="G22" s="29">
        <v>14.76</v>
      </c>
      <c r="H22" s="29">
        <v>14.21</v>
      </c>
      <c r="I22" s="39"/>
    </row>
    <row r="23" spans="1:9" x14ac:dyDescent="0.2">
      <c r="A23" s="34">
        <v>1500503</v>
      </c>
      <c r="B23" s="34">
        <v>150050</v>
      </c>
      <c r="C23" s="29" t="s">
        <v>26</v>
      </c>
      <c r="D23" s="36" t="s">
        <v>28</v>
      </c>
      <c r="E23" s="38">
        <v>11.17</v>
      </c>
      <c r="F23" s="29">
        <v>9.94</v>
      </c>
      <c r="G23" s="29">
        <v>13.120000000000003</v>
      </c>
      <c r="H23" s="29">
        <v>18.580000000000002</v>
      </c>
      <c r="I23" s="39"/>
    </row>
    <row r="24" spans="1:9" x14ac:dyDescent="0.2">
      <c r="A24" s="34">
        <v>1500602</v>
      </c>
      <c r="B24" s="34">
        <v>150060</v>
      </c>
      <c r="C24" s="29" t="s">
        <v>29</v>
      </c>
      <c r="D24" s="36" t="s">
        <v>30</v>
      </c>
      <c r="E24" s="38">
        <v>24.8</v>
      </c>
      <c r="F24" s="29">
        <v>31.930000000000003</v>
      </c>
      <c r="G24" s="29">
        <v>34.74</v>
      </c>
      <c r="H24" s="29">
        <v>30.3</v>
      </c>
      <c r="I24" s="39"/>
    </row>
    <row r="25" spans="1:9" x14ac:dyDescent="0.2">
      <c r="A25" s="34">
        <v>1500701</v>
      </c>
      <c r="B25" s="34">
        <v>150070</v>
      </c>
      <c r="C25" s="29" t="s">
        <v>22</v>
      </c>
      <c r="D25" s="36" t="s">
        <v>31</v>
      </c>
      <c r="E25" s="38">
        <v>4.88</v>
      </c>
      <c r="F25" s="29">
        <v>8.65</v>
      </c>
      <c r="G25" s="29">
        <v>11.06</v>
      </c>
      <c r="H25" s="29">
        <v>11.2</v>
      </c>
      <c r="I25" s="39"/>
    </row>
    <row r="26" spans="1:9" x14ac:dyDescent="0.2">
      <c r="A26" s="34">
        <v>1500800</v>
      </c>
      <c r="B26" s="34">
        <v>150080</v>
      </c>
      <c r="C26" s="29" t="s">
        <v>32</v>
      </c>
      <c r="D26" s="36" t="s">
        <v>33</v>
      </c>
      <c r="E26" s="38">
        <v>22.63</v>
      </c>
      <c r="F26" s="29">
        <v>24.590000000000003</v>
      </c>
      <c r="G26" s="29">
        <v>29.99</v>
      </c>
      <c r="H26" s="29">
        <v>32</v>
      </c>
      <c r="I26" s="39"/>
    </row>
    <row r="27" spans="1:9" x14ac:dyDescent="0.2">
      <c r="A27" s="34">
        <v>1500859</v>
      </c>
      <c r="B27" s="34">
        <v>150085</v>
      </c>
      <c r="C27" s="29" t="s">
        <v>29</v>
      </c>
      <c r="D27" s="36" t="s">
        <v>34</v>
      </c>
      <c r="E27" s="38">
        <v>11.629999999999999</v>
      </c>
      <c r="F27" s="29">
        <v>8.66</v>
      </c>
      <c r="G27" s="29">
        <v>16.670000000000002</v>
      </c>
      <c r="H27" s="29">
        <v>15.83</v>
      </c>
      <c r="I27" s="39"/>
    </row>
    <row r="28" spans="1:9" x14ac:dyDescent="0.2">
      <c r="A28" s="34">
        <v>1500909</v>
      </c>
      <c r="B28" s="34">
        <v>150090</v>
      </c>
      <c r="C28" s="29" t="s">
        <v>35</v>
      </c>
      <c r="D28" s="36" t="s">
        <v>36</v>
      </c>
      <c r="E28" s="38">
        <v>5.33</v>
      </c>
      <c r="F28" s="29">
        <v>9.58</v>
      </c>
      <c r="G28" s="29">
        <v>8.8000000000000007</v>
      </c>
      <c r="H28" s="29">
        <v>10.030000000000001</v>
      </c>
      <c r="I28" s="39"/>
    </row>
    <row r="29" spans="1:9" x14ac:dyDescent="0.2">
      <c r="A29" s="34">
        <v>1500958</v>
      </c>
      <c r="B29" s="34">
        <v>150095</v>
      </c>
      <c r="C29" s="29" t="s">
        <v>19</v>
      </c>
      <c r="D29" s="36" t="s">
        <v>37</v>
      </c>
      <c r="E29" s="38">
        <v>18.05</v>
      </c>
      <c r="F29" s="29">
        <v>21.929999999999996</v>
      </c>
      <c r="G29" s="29">
        <v>22.59</v>
      </c>
      <c r="H29" s="29">
        <v>17.48</v>
      </c>
      <c r="I29" s="39"/>
    </row>
    <row r="30" spans="1:9" x14ac:dyDescent="0.2">
      <c r="A30" s="34">
        <v>1501006</v>
      </c>
      <c r="B30" s="34">
        <v>150100</v>
      </c>
      <c r="C30" s="29" t="s">
        <v>38</v>
      </c>
      <c r="D30" s="36" t="s">
        <v>39</v>
      </c>
      <c r="E30" s="38">
        <v>0</v>
      </c>
      <c r="F30" s="29">
        <v>5.6800000000000006</v>
      </c>
      <c r="G30" s="29">
        <v>14.260000000000002</v>
      </c>
      <c r="H30" s="29">
        <v>9.2199999999999989</v>
      </c>
      <c r="I30" s="39"/>
    </row>
    <row r="31" spans="1:9" x14ac:dyDescent="0.2">
      <c r="A31" s="34">
        <v>1501105</v>
      </c>
      <c r="B31" s="34">
        <v>150110</v>
      </c>
      <c r="C31" s="29" t="s">
        <v>22</v>
      </c>
      <c r="D31" s="36" t="s">
        <v>40</v>
      </c>
      <c r="E31" s="38">
        <v>16.46</v>
      </c>
      <c r="F31" s="29">
        <v>16.09</v>
      </c>
      <c r="G31" s="29">
        <v>22.95</v>
      </c>
      <c r="H31" s="29">
        <v>7.7700000000000014</v>
      </c>
      <c r="I31" s="39"/>
    </row>
    <row r="32" spans="1:9" x14ac:dyDescent="0.2">
      <c r="A32" s="34">
        <v>1501204</v>
      </c>
      <c r="B32" s="34">
        <v>150120</v>
      </c>
      <c r="C32" s="29" t="s">
        <v>17</v>
      </c>
      <c r="D32" s="36" t="s">
        <v>41</v>
      </c>
      <c r="E32" s="38">
        <v>9.6399999999999988</v>
      </c>
      <c r="F32" s="29">
        <v>12.590000000000002</v>
      </c>
      <c r="G32" s="29">
        <v>16.45</v>
      </c>
      <c r="H32" s="29">
        <v>13.45</v>
      </c>
      <c r="I32" s="39"/>
    </row>
    <row r="33" spans="1:9" x14ac:dyDescent="0.2">
      <c r="A33" s="34">
        <v>1501253</v>
      </c>
      <c r="B33" s="34">
        <v>150125</v>
      </c>
      <c r="C33" s="29" t="s">
        <v>24</v>
      </c>
      <c r="D33" s="36" t="s">
        <v>42</v>
      </c>
      <c r="E33" s="38">
        <v>11.34</v>
      </c>
      <c r="F33" s="29">
        <v>9.25</v>
      </c>
      <c r="G33" s="29">
        <v>14.590000000000002</v>
      </c>
      <c r="H33" s="29">
        <v>22.86</v>
      </c>
      <c r="I33" s="39"/>
    </row>
    <row r="34" spans="1:9" x14ac:dyDescent="0.2">
      <c r="A34" s="34">
        <v>1501303</v>
      </c>
      <c r="B34" s="34">
        <v>150130</v>
      </c>
      <c r="C34" s="29" t="s">
        <v>17</v>
      </c>
      <c r="D34" s="36" t="s">
        <v>43</v>
      </c>
      <c r="E34" s="38">
        <v>12.63</v>
      </c>
      <c r="F34" s="29">
        <v>17.59</v>
      </c>
      <c r="G34" s="29">
        <v>18.250000000000004</v>
      </c>
      <c r="H34" s="29">
        <v>21.17</v>
      </c>
      <c r="I34" s="39"/>
    </row>
    <row r="35" spans="1:9" x14ac:dyDescent="0.2">
      <c r="A35" s="34">
        <v>1501402</v>
      </c>
      <c r="B35" s="34">
        <v>150140</v>
      </c>
      <c r="C35" s="29" t="s">
        <v>32</v>
      </c>
      <c r="D35" s="36" t="s">
        <v>44</v>
      </c>
      <c r="E35" s="38">
        <v>20.68</v>
      </c>
      <c r="F35" s="29">
        <v>23.5</v>
      </c>
      <c r="G35" s="29">
        <v>28.49</v>
      </c>
      <c r="H35" s="29">
        <v>30.4</v>
      </c>
      <c r="I35" s="39"/>
    </row>
    <row r="36" spans="1:9" x14ac:dyDescent="0.2">
      <c r="A36" s="34">
        <v>1501451</v>
      </c>
      <c r="B36" s="34">
        <v>150145</v>
      </c>
      <c r="C36" s="29" t="s">
        <v>26</v>
      </c>
      <c r="D36" s="36" t="s">
        <v>45</v>
      </c>
      <c r="E36" s="38">
        <v>20.13</v>
      </c>
      <c r="F36" s="29">
        <v>22.05</v>
      </c>
      <c r="G36" s="29">
        <v>32.450000000000003</v>
      </c>
      <c r="H36" s="29">
        <v>23.57</v>
      </c>
      <c r="I36" s="39"/>
    </row>
    <row r="37" spans="1:9" x14ac:dyDescent="0.2">
      <c r="A37" s="34">
        <v>1501501</v>
      </c>
      <c r="B37" s="34">
        <v>150150</v>
      </c>
      <c r="C37" s="29" t="s">
        <v>32</v>
      </c>
      <c r="D37" s="36" t="s">
        <v>46</v>
      </c>
      <c r="E37" s="38">
        <v>14.379999999999999</v>
      </c>
      <c r="F37" s="29">
        <v>22.759999999999998</v>
      </c>
      <c r="G37" s="29">
        <v>29.459999999999997</v>
      </c>
      <c r="H37" s="29">
        <v>32.760000000000005</v>
      </c>
      <c r="I37" s="39"/>
    </row>
    <row r="38" spans="1:9" x14ac:dyDescent="0.2">
      <c r="A38" s="34">
        <v>1501576</v>
      </c>
      <c r="B38" s="34">
        <v>150157</v>
      </c>
      <c r="C38" s="29" t="s">
        <v>47</v>
      </c>
      <c r="D38" s="36" t="s">
        <v>48</v>
      </c>
      <c r="E38" s="38">
        <v>19.360000000000003</v>
      </c>
      <c r="F38" s="29">
        <v>15.9</v>
      </c>
      <c r="G38" s="29">
        <v>27.62</v>
      </c>
      <c r="H38" s="29">
        <v>24.930000000000003</v>
      </c>
      <c r="I38" s="39"/>
    </row>
    <row r="39" spans="1:9" x14ac:dyDescent="0.2">
      <c r="A39" s="34">
        <v>1501600</v>
      </c>
      <c r="B39" s="34">
        <v>150160</v>
      </c>
      <c r="C39" s="29" t="s">
        <v>35</v>
      </c>
      <c r="D39" s="36" t="s">
        <v>49</v>
      </c>
      <c r="E39" s="38">
        <v>9.8299999999999983</v>
      </c>
      <c r="F39" s="29">
        <v>6.1300000000000008</v>
      </c>
      <c r="G39" s="29">
        <v>7.65</v>
      </c>
      <c r="H39" s="29">
        <v>11.06</v>
      </c>
      <c r="I39" s="39"/>
    </row>
    <row r="40" spans="1:9" x14ac:dyDescent="0.2">
      <c r="A40" s="34">
        <v>1501709</v>
      </c>
      <c r="B40" s="34">
        <v>150170</v>
      </c>
      <c r="C40" s="29" t="s">
        <v>35</v>
      </c>
      <c r="D40" s="36" t="s">
        <v>50</v>
      </c>
      <c r="E40" s="38">
        <v>10.75</v>
      </c>
      <c r="F40" s="29">
        <v>11.63</v>
      </c>
      <c r="G40" s="29">
        <v>13.120000000000001</v>
      </c>
      <c r="H40" s="29">
        <v>15.040000000000001</v>
      </c>
      <c r="I40" s="39"/>
    </row>
    <row r="41" spans="1:9" x14ac:dyDescent="0.2">
      <c r="A41" s="34">
        <v>1501725</v>
      </c>
      <c r="B41" s="34">
        <v>150172</v>
      </c>
      <c r="C41" s="29" t="s">
        <v>29</v>
      </c>
      <c r="D41" s="36" t="s">
        <v>51</v>
      </c>
      <c r="E41" s="38">
        <v>18.02</v>
      </c>
      <c r="F41" s="29">
        <v>21.599999999999998</v>
      </c>
      <c r="G41" s="29">
        <v>27.83</v>
      </c>
      <c r="H41" s="29">
        <v>23.990000000000002</v>
      </c>
      <c r="I41" s="39"/>
    </row>
    <row r="42" spans="1:9" x14ac:dyDescent="0.2">
      <c r="A42" s="34">
        <v>1501758</v>
      </c>
      <c r="B42" s="34">
        <v>150175</v>
      </c>
      <c r="C42" s="29" t="s">
        <v>47</v>
      </c>
      <c r="D42" s="36" t="s">
        <v>52</v>
      </c>
      <c r="E42" s="38">
        <v>12.89</v>
      </c>
      <c r="F42" s="29">
        <v>0</v>
      </c>
      <c r="G42" s="29">
        <v>9.5800000000000018</v>
      </c>
      <c r="H42" s="29">
        <v>17.72</v>
      </c>
      <c r="I42" s="39"/>
    </row>
    <row r="43" spans="1:9" x14ac:dyDescent="0.2">
      <c r="A43" s="34">
        <v>1501782</v>
      </c>
      <c r="B43" s="34">
        <v>150178</v>
      </c>
      <c r="C43" s="29" t="s">
        <v>53</v>
      </c>
      <c r="D43" s="36" t="s">
        <v>54</v>
      </c>
      <c r="E43" s="38">
        <v>13.55</v>
      </c>
      <c r="F43" s="29">
        <v>20.740000000000002</v>
      </c>
      <c r="G43" s="29">
        <v>19.260000000000002</v>
      </c>
      <c r="H43" s="29">
        <v>18.57</v>
      </c>
      <c r="I43" s="39"/>
    </row>
    <row r="44" spans="1:9" x14ac:dyDescent="0.2">
      <c r="A44" s="34">
        <v>1501808</v>
      </c>
      <c r="B44" s="34">
        <v>150180</v>
      </c>
      <c r="C44" s="29" t="s">
        <v>22</v>
      </c>
      <c r="D44" s="36" t="s">
        <v>55</v>
      </c>
      <c r="E44" s="38">
        <v>16.39</v>
      </c>
      <c r="F44" s="29">
        <v>13.75</v>
      </c>
      <c r="G44" s="29">
        <v>17.779999999999998</v>
      </c>
      <c r="H44" s="29">
        <v>0</v>
      </c>
      <c r="I44" s="39"/>
    </row>
    <row r="45" spans="1:9" x14ac:dyDescent="0.2">
      <c r="A45" s="34">
        <v>1501907</v>
      </c>
      <c r="B45" s="34">
        <v>150190</v>
      </c>
      <c r="C45" s="29" t="s">
        <v>19</v>
      </c>
      <c r="D45" s="36" t="s">
        <v>56</v>
      </c>
      <c r="E45" s="38">
        <v>7.3999999999999995</v>
      </c>
      <c r="F45" s="29">
        <v>14.98</v>
      </c>
      <c r="G45" s="29">
        <v>15.370000000000001</v>
      </c>
      <c r="H45" s="29">
        <v>16.920000000000002</v>
      </c>
      <c r="I45" s="39"/>
    </row>
    <row r="46" spans="1:9" x14ac:dyDescent="0.2">
      <c r="A46" s="34">
        <v>1502004</v>
      </c>
      <c r="B46" s="34">
        <v>150200</v>
      </c>
      <c r="C46" s="29" t="s">
        <v>22</v>
      </c>
      <c r="D46" s="36" t="s">
        <v>57</v>
      </c>
      <c r="E46" s="38">
        <v>10.25</v>
      </c>
      <c r="F46" s="29">
        <v>10.34</v>
      </c>
      <c r="G46" s="29">
        <v>12.970000000000002</v>
      </c>
      <c r="H46" s="29">
        <v>13.510000000000002</v>
      </c>
      <c r="I46" s="39"/>
    </row>
    <row r="47" spans="1:9" x14ac:dyDescent="0.2">
      <c r="A47" s="34">
        <v>1501956</v>
      </c>
      <c r="B47" s="34">
        <v>150195</v>
      </c>
      <c r="C47" s="29" t="s">
        <v>35</v>
      </c>
      <c r="D47" s="36" t="s">
        <v>58</v>
      </c>
      <c r="E47" s="38">
        <v>8.27</v>
      </c>
      <c r="F47" s="29">
        <v>5.4600000000000009</v>
      </c>
      <c r="G47" s="29">
        <v>10.32</v>
      </c>
      <c r="H47" s="29">
        <v>5.78</v>
      </c>
      <c r="I47" s="39"/>
    </row>
    <row r="48" spans="1:9" x14ac:dyDescent="0.2">
      <c r="A48" s="34">
        <v>1502103</v>
      </c>
      <c r="B48" s="34">
        <v>150210</v>
      </c>
      <c r="C48" s="29" t="s">
        <v>17</v>
      </c>
      <c r="D48" s="36" t="s">
        <v>59</v>
      </c>
      <c r="E48" s="38">
        <v>10.379999999999999</v>
      </c>
      <c r="F48" s="29">
        <v>11.28</v>
      </c>
      <c r="G48" s="29">
        <v>13.110000000000001</v>
      </c>
      <c r="H48" s="29">
        <v>13.58</v>
      </c>
      <c r="I48" s="39"/>
    </row>
    <row r="49" spans="1:9" x14ac:dyDescent="0.2">
      <c r="A49" s="34">
        <v>1502152</v>
      </c>
      <c r="B49" s="34">
        <v>150215</v>
      </c>
      <c r="C49" s="29" t="s">
        <v>47</v>
      </c>
      <c r="D49" s="36" t="s">
        <v>60</v>
      </c>
      <c r="E49" s="38">
        <v>19.07</v>
      </c>
      <c r="F49" s="29">
        <v>17.45</v>
      </c>
      <c r="G49" s="29">
        <v>27.18</v>
      </c>
      <c r="H49" s="29">
        <v>26.470000000000002</v>
      </c>
      <c r="I49" s="39"/>
    </row>
    <row r="50" spans="1:9" x14ac:dyDescent="0.2">
      <c r="A50" s="34">
        <v>1502202</v>
      </c>
      <c r="B50" s="34">
        <v>150220</v>
      </c>
      <c r="C50" s="29" t="s">
        <v>35</v>
      </c>
      <c r="D50" s="36" t="s">
        <v>61</v>
      </c>
      <c r="E50" s="38">
        <v>9.01</v>
      </c>
      <c r="F50" s="29">
        <v>9.9400000000000013</v>
      </c>
      <c r="G50" s="29">
        <v>17.470000000000002</v>
      </c>
      <c r="H50" s="29">
        <v>19.2</v>
      </c>
      <c r="I50" s="39"/>
    </row>
    <row r="51" spans="1:9" x14ac:dyDescent="0.2">
      <c r="A51" s="34">
        <v>1502301</v>
      </c>
      <c r="B51" s="34">
        <v>150230</v>
      </c>
      <c r="C51" s="29" t="s">
        <v>19</v>
      </c>
      <c r="D51" s="36" t="s">
        <v>62</v>
      </c>
      <c r="E51" s="38">
        <v>12.1</v>
      </c>
      <c r="F51" s="29">
        <v>16.139999999999997</v>
      </c>
      <c r="G51" s="29">
        <v>16.379999999999995</v>
      </c>
      <c r="H51" s="29">
        <v>19.12</v>
      </c>
      <c r="I51" s="39"/>
    </row>
    <row r="52" spans="1:9" x14ac:dyDescent="0.2">
      <c r="A52" s="34">
        <v>1502400</v>
      </c>
      <c r="B52" s="34">
        <v>150240</v>
      </c>
      <c r="C52" s="29" t="s">
        <v>63</v>
      </c>
      <c r="D52" s="36" t="s">
        <v>64</v>
      </c>
      <c r="E52" s="38">
        <v>15.959999999999999</v>
      </c>
      <c r="F52" s="29">
        <v>20.900000000000002</v>
      </c>
      <c r="G52" s="29">
        <v>19.71</v>
      </c>
      <c r="H52" s="29">
        <v>26.88</v>
      </c>
      <c r="I52" s="39"/>
    </row>
    <row r="53" spans="1:9" x14ac:dyDescent="0.2">
      <c r="A53" s="34">
        <v>1502509</v>
      </c>
      <c r="B53" s="34">
        <v>150250</v>
      </c>
      <c r="C53" s="29" t="s">
        <v>22</v>
      </c>
      <c r="D53" s="36" t="s">
        <v>65</v>
      </c>
      <c r="E53" s="38">
        <v>17.059999999999999</v>
      </c>
      <c r="F53" s="29">
        <v>4.67</v>
      </c>
      <c r="G53" s="29">
        <v>7.8000000000000007</v>
      </c>
      <c r="H53" s="29">
        <v>6.97</v>
      </c>
      <c r="I53" s="39"/>
    </row>
    <row r="54" spans="1:9" x14ac:dyDescent="0.2">
      <c r="A54" s="34">
        <v>1502608</v>
      </c>
      <c r="B54" s="34">
        <v>150260</v>
      </c>
      <c r="C54" s="29" t="s">
        <v>63</v>
      </c>
      <c r="D54" s="36" t="s">
        <v>66</v>
      </c>
      <c r="E54" s="38">
        <v>8.98</v>
      </c>
      <c r="F54" s="29">
        <v>11.73</v>
      </c>
      <c r="G54" s="29">
        <v>12.54</v>
      </c>
      <c r="H54" s="29">
        <v>17.5</v>
      </c>
      <c r="I54" s="39"/>
    </row>
    <row r="55" spans="1:9" x14ac:dyDescent="0.2">
      <c r="A55" s="34">
        <v>1502707</v>
      </c>
      <c r="B55" s="34">
        <v>150270</v>
      </c>
      <c r="C55" s="29" t="s">
        <v>24</v>
      </c>
      <c r="D55" s="36" t="s">
        <v>67</v>
      </c>
      <c r="E55" s="38">
        <v>13.07</v>
      </c>
      <c r="F55" s="29">
        <v>13.65</v>
      </c>
      <c r="G55" s="29">
        <v>17.57</v>
      </c>
      <c r="H55" s="29">
        <v>19.38</v>
      </c>
      <c r="I55" s="39"/>
    </row>
    <row r="56" spans="1:9" x14ac:dyDescent="0.2">
      <c r="A56" s="34">
        <v>1502756</v>
      </c>
      <c r="B56" s="34">
        <v>150275</v>
      </c>
      <c r="C56" s="29" t="s">
        <v>19</v>
      </c>
      <c r="D56" s="36" t="s">
        <v>68</v>
      </c>
      <c r="E56" s="38">
        <v>12.739999999999998</v>
      </c>
      <c r="F56" s="29">
        <v>13.879999999999999</v>
      </c>
      <c r="G56" s="29">
        <v>15.260000000000002</v>
      </c>
      <c r="H56" s="29">
        <v>16.18</v>
      </c>
      <c r="I56" s="39"/>
    </row>
    <row r="57" spans="1:9" x14ac:dyDescent="0.2">
      <c r="A57" s="34">
        <v>1502764</v>
      </c>
      <c r="B57" s="34">
        <v>150276</v>
      </c>
      <c r="C57" s="29" t="s">
        <v>24</v>
      </c>
      <c r="D57" s="36" t="s">
        <v>69</v>
      </c>
      <c r="E57" s="38">
        <v>10.039999999999999</v>
      </c>
      <c r="F57" s="29">
        <v>15.640000000000002</v>
      </c>
      <c r="G57" s="29">
        <v>15.41</v>
      </c>
      <c r="H57" s="29">
        <v>5.12</v>
      </c>
      <c r="I57" s="39"/>
    </row>
    <row r="58" spans="1:9" x14ac:dyDescent="0.2">
      <c r="A58" s="34">
        <v>1502772</v>
      </c>
      <c r="B58" s="34">
        <v>150277</v>
      </c>
      <c r="C58" s="29" t="s">
        <v>47</v>
      </c>
      <c r="D58" s="36" t="s">
        <v>70</v>
      </c>
      <c r="E58" s="38">
        <v>22.32</v>
      </c>
      <c r="F58" s="29">
        <v>15.7</v>
      </c>
      <c r="G58" s="29">
        <v>24.57</v>
      </c>
      <c r="H58" s="29">
        <v>21.549999999999997</v>
      </c>
      <c r="I58" s="39"/>
    </row>
    <row r="59" spans="1:9" x14ac:dyDescent="0.2">
      <c r="A59" s="34">
        <v>1502806</v>
      </c>
      <c r="B59" s="34">
        <v>150280</v>
      </c>
      <c r="C59" s="29" t="s">
        <v>22</v>
      </c>
      <c r="D59" s="36" t="s">
        <v>71</v>
      </c>
      <c r="E59" s="38">
        <v>6.92</v>
      </c>
      <c r="F59" s="29">
        <v>6.95</v>
      </c>
      <c r="G59" s="29">
        <v>7.4300000000000006</v>
      </c>
      <c r="H59" s="29">
        <v>9.5500000000000007</v>
      </c>
      <c r="I59" s="39"/>
    </row>
    <row r="60" spans="1:9" x14ac:dyDescent="0.2">
      <c r="A60" s="34">
        <v>1502855</v>
      </c>
      <c r="B60" s="34">
        <v>150285</v>
      </c>
      <c r="C60" s="29" t="s">
        <v>26</v>
      </c>
      <c r="D60" s="36" t="s">
        <v>72</v>
      </c>
      <c r="E60" s="38">
        <v>8.7799999999999994</v>
      </c>
      <c r="F60" s="29">
        <v>11.87</v>
      </c>
      <c r="G60" s="29">
        <v>12.24</v>
      </c>
      <c r="H60" s="29">
        <v>15.13</v>
      </c>
      <c r="I60" s="39"/>
    </row>
    <row r="61" spans="1:9" x14ac:dyDescent="0.2">
      <c r="A61" s="34">
        <v>1502905</v>
      </c>
      <c r="B61" s="34">
        <v>150290</v>
      </c>
      <c r="C61" s="29" t="s">
        <v>63</v>
      </c>
      <c r="D61" s="36" t="s">
        <v>73</v>
      </c>
      <c r="E61" s="38">
        <v>11.13</v>
      </c>
      <c r="F61" s="29">
        <v>10.649999999999999</v>
      </c>
      <c r="G61" s="29">
        <v>16.450000000000003</v>
      </c>
      <c r="H61" s="29">
        <v>13.11</v>
      </c>
      <c r="I61" s="39"/>
    </row>
    <row r="62" spans="1:9" x14ac:dyDescent="0.2">
      <c r="A62" s="34">
        <v>1502939</v>
      </c>
      <c r="B62" s="34">
        <v>150293</v>
      </c>
      <c r="C62" s="29" t="s">
        <v>19</v>
      </c>
      <c r="D62" s="36" t="s">
        <v>74</v>
      </c>
      <c r="E62" s="38">
        <v>30.35</v>
      </c>
      <c r="F62" s="29">
        <v>22.610000000000003</v>
      </c>
      <c r="G62" s="29">
        <v>31.060000000000002</v>
      </c>
      <c r="H62" s="29">
        <v>26.88</v>
      </c>
      <c r="I62" s="39"/>
    </row>
    <row r="63" spans="1:9" x14ac:dyDescent="0.2">
      <c r="A63" s="34">
        <v>1502954</v>
      </c>
      <c r="B63" s="34">
        <v>150295</v>
      </c>
      <c r="C63" s="29" t="s">
        <v>47</v>
      </c>
      <c r="D63" s="36" t="s">
        <v>75</v>
      </c>
      <c r="E63" s="38">
        <v>14.99</v>
      </c>
      <c r="F63" s="29">
        <v>12.82</v>
      </c>
      <c r="G63" s="29">
        <v>17.54</v>
      </c>
      <c r="H63" s="29">
        <v>20.469999999999995</v>
      </c>
      <c r="I63" s="39"/>
    </row>
    <row r="64" spans="1:9" x14ac:dyDescent="0.2">
      <c r="A64" s="34">
        <v>1503002</v>
      </c>
      <c r="B64" s="34">
        <v>150300</v>
      </c>
      <c r="C64" s="29" t="s">
        <v>26</v>
      </c>
      <c r="D64" s="36" t="s">
        <v>76</v>
      </c>
      <c r="E64" s="38">
        <v>20.990000000000002</v>
      </c>
      <c r="F64" s="29">
        <v>20.27</v>
      </c>
      <c r="G64" s="29">
        <v>7.9</v>
      </c>
      <c r="H64" s="29">
        <v>12.52</v>
      </c>
      <c r="I64" s="39"/>
    </row>
    <row r="65" spans="1:9" x14ac:dyDescent="0.2">
      <c r="A65" s="34">
        <v>1503044</v>
      </c>
      <c r="B65" s="34">
        <v>150304</v>
      </c>
      <c r="C65" s="29" t="s">
        <v>24</v>
      </c>
      <c r="D65" s="36" t="s">
        <v>77</v>
      </c>
      <c r="E65" s="38">
        <v>9.93</v>
      </c>
      <c r="F65" s="29">
        <v>7.83</v>
      </c>
      <c r="G65" s="29">
        <v>13.45</v>
      </c>
      <c r="H65" s="29">
        <v>16.649999999999999</v>
      </c>
      <c r="I65" s="39"/>
    </row>
    <row r="66" spans="1:9" x14ac:dyDescent="0.2">
      <c r="A66" s="34">
        <v>1503077</v>
      </c>
      <c r="B66" s="34">
        <v>150307</v>
      </c>
      <c r="C66" s="29" t="s">
        <v>19</v>
      </c>
      <c r="D66" s="36" t="s">
        <v>78</v>
      </c>
      <c r="E66" s="38">
        <v>10.53</v>
      </c>
      <c r="F66" s="29">
        <v>10.02</v>
      </c>
      <c r="G66" s="29">
        <v>17.860000000000003</v>
      </c>
      <c r="H66" s="29">
        <v>18.43</v>
      </c>
      <c r="I66" s="39"/>
    </row>
    <row r="67" spans="1:9" x14ac:dyDescent="0.2">
      <c r="A67" s="34">
        <v>1503093</v>
      </c>
      <c r="B67" s="34">
        <v>150309</v>
      </c>
      <c r="C67" s="29" t="s">
        <v>53</v>
      </c>
      <c r="D67" s="36" t="s">
        <v>79</v>
      </c>
      <c r="E67" s="38">
        <v>17.769999999999996</v>
      </c>
      <c r="F67" s="29">
        <v>18.350000000000001</v>
      </c>
      <c r="G67" s="29">
        <v>22.93</v>
      </c>
      <c r="H67" s="29">
        <v>15.82</v>
      </c>
      <c r="I67" s="39"/>
    </row>
    <row r="68" spans="1:9" x14ac:dyDescent="0.2">
      <c r="A68" s="34">
        <v>1503101</v>
      </c>
      <c r="B68" s="34">
        <v>150310</v>
      </c>
      <c r="C68" s="29" t="s">
        <v>22</v>
      </c>
      <c r="D68" s="36" t="s">
        <v>80</v>
      </c>
      <c r="E68" s="38">
        <v>7.29</v>
      </c>
      <c r="F68" s="29">
        <v>3.97</v>
      </c>
      <c r="G68" s="29">
        <v>13.2</v>
      </c>
      <c r="H68" s="29">
        <v>11.3</v>
      </c>
      <c r="I68" s="39"/>
    </row>
    <row r="69" spans="1:9" x14ac:dyDescent="0.2">
      <c r="A69" s="34">
        <v>1503200</v>
      </c>
      <c r="B69" s="34">
        <v>150320</v>
      </c>
      <c r="C69" s="29" t="s">
        <v>63</v>
      </c>
      <c r="D69" s="36" t="s">
        <v>81</v>
      </c>
      <c r="E69" s="38">
        <v>9.8000000000000007</v>
      </c>
      <c r="F69" s="29">
        <v>11.219999999999999</v>
      </c>
      <c r="G69" s="29">
        <v>8.9</v>
      </c>
      <c r="H69" s="29">
        <v>9.4600000000000009</v>
      </c>
      <c r="I69" s="39"/>
    </row>
    <row r="70" spans="1:9" x14ac:dyDescent="0.2">
      <c r="A70" s="34">
        <v>1503309</v>
      </c>
      <c r="B70" s="34">
        <v>150330</v>
      </c>
      <c r="C70" s="29" t="s">
        <v>17</v>
      </c>
      <c r="D70" s="36" t="s">
        <v>82</v>
      </c>
      <c r="E70" s="38">
        <v>14.009999999999998</v>
      </c>
      <c r="F70" s="29">
        <v>9.8699999999999992</v>
      </c>
      <c r="G70" s="29">
        <v>11.95</v>
      </c>
      <c r="H70" s="29">
        <v>12.39</v>
      </c>
      <c r="I70" s="39"/>
    </row>
    <row r="71" spans="1:9" x14ac:dyDescent="0.2">
      <c r="A71" s="34">
        <v>1503408</v>
      </c>
      <c r="B71" s="34">
        <v>150340</v>
      </c>
      <c r="C71" s="29" t="s">
        <v>63</v>
      </c>
      <c r="D71" s="36" t="s">
        <v>83</v>
      </c>
      <c r="E71" s="38">
        <v>2.5099999999999998</v>
      </c>
      <c r="F71" s="29">
        <v>9.64</v>
      </c>
      <c r="G71" s="29">
        <v>9.2800000000000011</v>
      </c>
      <c r="H71" s="29">
        <v>11.22</v>
      </c>
      <c r="I71" s="39"/>
    </row>
    <row r="72" spans="1:9" x14ac:dyDescent="0.2">
      <c r="A72" s="34">
        <v>1503457</v>
      </c>
      <c r="B72" s="34">
        <v>150345</v>
      </c>
      <c r="C72" s="29" t="s">
        <v>19</v>
      </c>
      <c r="D72" s="36" t="s">
        <v>84</v>
      </c>
      <c r="E72" s="38">
        <v>25.23</v>
      </c>
      <c r="F72" s="29">
        <v>16.88</v>
      </c>
      <c r="G72" s="29">
        <v>25.349999999999998</v>
      </c>
      <c r="H72" s="29">
        <v>13.450000000000003</v>
      </c>
      <c r="I72" s="39"/>
    </row>
    <row r="73" spans="1:9" x14ac:dyDescent="0.2">
      <c r="A73" s="34">
        <v>1503507</v>
      </c>
      <c r="B73" s="34">
        <v>150350</v>
      </c>
      <c r="C73" s="29" t="s">
        <v>19</v>
      </c>
      <c r="D73" s="36" t="s">
        <v>85</v>
      </c>
      <c r="E73" s="38">
        <v>12.290000000000001</v>
      </c>
      <c r="F73" s="29">
        <v>9.1999999999999993</v>
      </c>
      <c r="G73" s="29">
        <v>11.010000000000002</v>
      </c>
      <c r="H73" s="29">
        <v>13.42</v>
      </c>
      <c r="I73" s="39"/>
    </row>
    <row r="74" spans="1:9" x14ac:dyDescent="0.2">
      <c r="A74" s="34">
        <v>1503606</v>
      </c>
      <c r="B74" s="34">
        <v>150360</v>
      </c>
      <c r="C74" s="29" t="s">
        <v>38</v>
      </c>
      <c r="D74" s="36" t="s">
        <v>86</v>
      </c>
      <c r="E74" s="38">
        <v>22.44</v>
      </c>
      <c r="F74" s="29">
        <v>34.200000000000003</v>
      </c>
      <c r="G74" s="29">
        <v>35.46</v>
      </c>
      <c r="H74" s="29">
        <v>36.980000000000004</v>
      </c>
      <c r="I74" s="39"/>
    </row>
    <row r="75" spans="1:9" x14ac:dyDescent="0.2">
      <c r="A75" s="34">
        <v>1503705</v>
      </c>
      <c r="B75" s="34">
        <v>150370</v>
      </c>
      <c r="C75" s="29" t="s">
        <v>53</v>
      </c>
      <c r="D75" s="36" t="s">
        <v>87</v>
      </c>
      <c r="E75" s="38">
        <v>12.07</v>
      </c>
      <c r="F75" s="29">
        <v>10.53</v>
      </c>
      <c r="G75" s="29">
        <v>16.080000000000002</v>
      </c>
      <c r="H75" s="29">
        <v>13.000000000000002</v>
      </c>
      <c r="I75" s="39"/>
    </row>
    <row r="76" spans="1:9" x14ac:dyDescent="0.2">
      <c r="A76" s="34">
        <v>1503754</v>
      </c>
      <c r="B76" s="34">
        <v>150375</v>
      </c>
      <c r="C76" s="29" t="s">
        <v>38</v>
      </c>
      <c r="D76" s="36" t="s">
        <v>88</v>
      </c>
      <c r="E76" s="38">
        <v>0</v>
      </c>
      <c r="F76" s="29">
        <v>0</v>
      </c>
      <c r="G76" s="29">
        <v>0</v>
      </c>
      <c r="H76" s="29">
        <v>0</v>
      </c>
      <c r="I76" s="39"/>
    </row>
    <row r="77" spans="1:9" x14ac:dyDescent="0.2">
      <c r="A77" s="34">
        <v>1503804</v>
      </c>
      <c r="B77" s="34">
        <v>150380</v>
      </c>
      <c r="C77" s="29" t="s">
        <v>53</v>
      </c>
      <c r="D77" s="36" t="s">
        <v>89</v>
      </c>
      <c r="E77" s="38">
        <v>18.259999999999998</v>
      </c>
      <c r="F77" s="29">
        <v>15.8</v>
      </c>
      <c r="G77" s="29">
        <v>15.500000000000002</v>
      </c>
      <c r="H77" s="29">
        <v>17.190000000000001</v>
      </c>
      <c r="I77" s="39"/>
    </row>
    <row r="78" spans="1:9" x14ac:dyDescent="0.2">
      <c r="A78" s="34">
        <v>1503903</v>
      </c>
      <c r="B78" s="34">
        <v>150390</v>
      </c>
      <c r="C78" s="29" t="s">
        <v>26</v>
      </c>
      <c r="D78" s="36" t="s">
        <v>90</v>
      </c>
      <c r="E78" s="38">
        <v>13.959999999999999</v>
      </c>
      <c r="F78" s="29">
        <v>13.730000000000002</v>
      </c>
      <c r="G78" s="29">
        <v>19.080000000000002</v>
      </c>
      <c r="H78" s="29">
        <v>14.66</v>
      </c>
      <c r="I78" s="39"/>
    </row>
    <row r="79" spans="1:9" x14ac:dyDescent="0.2">
      <c r="A79" s="34">
        <v>1504000</v>
      </c>
      <c r="B79" s="34">
        <v>150400</v>
      </c>
      <c r="C79" s="29" t="s">
        <v>17</v>
      </c>
      <c r="D79" s="36" t="s">
        <v>91</v>
      </c>
      <c r="E79" s="38">
        <v>11.4</v>
      </c>
      <c r="F79" s="29">
        <v>9.68</v>
      </c>
      <c r="G79" s="29">
        <v>18.169999999999998</v>
      </c>
      <c r="H79" s="29">
        <v>13.690000000000001</v>
      </c>
      <c r="I79" s="39"/>
    </row>
    <row r="80" spans="1:9" x14ac:dyDescent="0.2">
      <c r="A80" s="34">
        <v>1504059</v>
      </c>
      <c r="B80" s="34">
        <v>150405</v>
      </c>
      <c r="C80" s="29" t="s">
        <v>19</v>
      </c>
      <c r="D80" s="36" t="s">
        <v>92</v>
      </c>
      <c r="E80" s="38">
        <v>23.91</v>
      </c>
      <c r="F80" s="29">
        <v>23.41</v>
      </c>
      <c r="G80" s="29">
        <v>23.860000000000003</v>
      </c>
      <c r="H80" s="29">
        <v>28.72</v>
      </c>
      <c r="I80" s="39"/>
    </row>
    <row r="81" spans="1:9" x14ac:dyDescent="0.2">
      <c r="A81" s="34">
        <v>1504109</v>
      </c>
      <c r="B81" s="34">
        <v>150410</v>
      </c>
      <c r="C81" s="29" t="s">
        <v>63</v>
      </c>
      <c r="D81" s="36" t="s">
        <v>93</v>
      </c>
      <c r="E81" s="38">
        <v>11.73</v>
      </c>
      <c r="F81" s="29">
        <v>2.41</v>
      </c>
      <c r="G81" s="29">
        <v>14.9</v>
      </c>
      <c r="H81" s="29">
        <v>7.1499999999999995</v>
      </c>
      <c r="I81" s="39"/>
    </row>
    <row r="82" spans="1:9" x14ac:dyDescent="0.2">
      <c r="A82" s="34">
        <v>1504208</v>
      </c>
      <c r="B82" s="34">
        <v>150420</v>
      </c>
      <c r="C82" s="29" t="s">
        <v>47</v>
      </c>
      <c r="D82" s="36" t="s">
        <v>94</v>
      </c>
      <c r="E82" s="38">
        <v>20.740000000000002</v>
      </c>
      <c r="F82" s="29">
        <v>21.37</v>
      </c>
      <c r="G82" s="29">
        <v>25.080000000000002</v>
      </c>
      <c r="H82" s="29">
        <v>23.54</v>
      </c>
      <c r="I82" s="39"/>
    </row>
    <row r="83" spans="1:9" x14ac:dyDescent="0.2">
      <c r="A83" s="34">
        <v>1504307</v>
      </c>
      <c r="B83" s="34">
        <v>150430</v>
      </c>
      <c r="C83" s="29" t="s">
        <v>63</v>
      </c>
      <c r="D83" s="36" t="s">
        <v>95</v>
      </c>
      <c r="E83" s="38">
        <v>9</v>
      </c>
      <c r="F83" s="29">
        <v>10.260000000000002</v>
      </c>
      <c r="G83" s="29">
        <v>13.89</v>
      </c>
      <c r="H83" s="29">
        <v>13.21</v>
      </c>
      <c r="I83" s="39"/>
    </row>
    <row r="84" spans="1:9" x14ac:dyDescent="0.2">
      <c r="A84" s="34">
        <v>1504406</v>
      </c>
      <c r="B84" s="34">
        <v>150440</v>
      </c>
      <c r="C84" s="29" t="s">
        <v>63</v>
      </c>
      <c r="D84" s="36" t="s">
        <v>96</v>
      </c>
      <c r="E84" s="38">
        <v>8.89</v>
      </c>
      <c r="F84" s="29">
        <v>9.76</v>
      </c>
      <c r="G84" s="29">
        <v>12.57</v>
      </c>
      <c r="H84" s="29">
        <v>12.450000000000001</v>
      </c>
      <c r="I84" s="39"/>
    </row>
    <row r="85" spans="1:9" x14ac:dyDescent="0.2">
      <c r="A85" s="34">
        <v>1504422</v>
      </c>
      <c r="B85" s="34">
        <v>150442</v>
      </c>
      <c r="C85" s="29" t="s">
        <v>32</v>
      </c>
      <c r="D85" s="36" t="s">
        <v>97</v>
      </c>
      <c r="E85" s="38">
        <v>20.54</v>
      </c>
      <c r="F85" s="29">
        <v>24.31</v>
      </c>
      <c r="G85" s="29">
        <v>25.71</v>
      </c>
      <c r="H85" s="29">
        <v>30.729999999999997</v>
      </c>
      <c r="I85" s="39"/>
    </row>
    <row r="86" spans="1:9" x14ac:dyDescent="0.2">
      <c r="A86" s="34">
        <v>1504455</v>
      </c>
      <c r="B86" s="34">
        <v>150445</v>
      </c>
      <c r="C86" s="29" t="s">
        <v>29</v>
      </c>
      <c r="D86" s="36" t="s">
        <v>98</v>
      </c>
      <c r="E86" s="38">
        <v>17.57</v>
      </c>
      <c r="F86" s="29">
        <v>16.170000000000002</v>
      </c>
      <c r="G86" s="29">
        <v>24.75</v>
      </c>
      <c r="H86" s="29">
        <v>0</v>
      </c>
      <c r="I86" s="39"/>
    </row>
    <row r="87" spans="1:9" x14ac:dyDescent="0.2">
      <c r="A87" s="34">
        <v>1504505</v>
      </c>
      <c r="B87" s="34">
        <v>150450</v>
      </c>
      <c r="C87" s="29" t="s">
        <v>22</v>
      </c>
      <c r="D87" s="36" t="s">
        <v>99</v>
      </c>
      <c r="E87" s="38">
        <v>10.450000000000001</v>
      </c>
      <c r="F87" s="29">
        <v>7.65</v>
      </c>
      <c r="G87" s="29">
        <v>8.56</v>
      </c>
      <c r="H87" s="29">
        <v>4.59</v>
      </c>
      <c r="I87" s="39"/>
    </row>
    <row r="88" spans="1:9" x14ac:dyDescent="0.2">
      <c r="A88" s="34">
        <v>1504604</v>
      </c>
      <c r="B88" s="34">
        <v>150460</v>
      </c>
      <c r="C88" s="29" t="s">
        <v>17</v>
      </c>
      <c r="D88" s="36" t="s">
        <v>100</v>
      </c>
      <c r="E88" s="38">
        <v>11.530000000000001</v>
      </c>
      <c r="F88" s="29">
        <v>13.86</v>
      </c>
      <c r="G88" s="29">
        <v>19.390000000000004</v>
      </c>
      <c r="H88" s="29">
        <v>13.06</v>
      </c>
      <c r="I88" s="39"/>
    </row>
    <row r="89" spans="1:9" x14ac:dyDescent="0.2">
      <c r="A89" s="34">
        <v>1504703</v>
      </c>
      <c r="B89" s="34">
        <v>150470</v>
      </c>
      <c r="C89" s="29" t="s">
        <v>17</v>
      </c>
      <c r="D89" s="36" t="s">
        <v>101</v>
      </c>
      <c r="E89" s="38">
        <v>11.280000000000001</v>
      </c>
      <c r="F89" s="29">
        <v>14.290000000000001</v>
      </c>
      <c r="G89" s="29">
        <v>10.06</v>
      </c>
      <c r="H89" s="29">
        <v>12.22</v>
      </c>
      <c r="I89" s="39"/>
    </row>
    <row r="90" spans="1:9" x14ac:dyDescent="0.2">
      <c r="A90" s="34">
        <v>1504752</v>
      </c>
      <c r="B90" s="34">
        <v>150475</v>
      </c>
      <c r="C90" s="29" t="s">
        <v>26</v>
      </c>
      <c r="D90" s="36" t="s">
        <v>102</v>
      </c>
      <c r="E90" s="38">
        <v>8.14</v>
      </c>
      <c r="F90" s="29">
        <v>16.16</v>
      </c>
      <c r="G90" s="29">
        <v>15.320000000000002</v>
      </c>
      <c r="H90" s="29">
        <v>16.079999999999998</v>
      </c>
      <c r="I90" s="39"/>
    </row>
    <row r="91" spans="1:9" x14ac:dyDescent="0.2">
      <c r="A91" s="34">
        <v>1504802</v>
      </c>
      <c r="B91" s="34">
        <v>150480</v>
      </c>
      <c r="C91" s="29" t="s">
        <v>26</v>
      </c>
      <c r="D91" s="36" t="s">
        <v>103</v>
      </c>
      <c r="E91" s="38">
        <v>15.999999999999998</v>
      </c>
      <c r="F91" s="29">
        <v>15.389999999999999</v>
      </c>
      <c r="G91" s="29">
        <v>17.580000000000002</v>
      </c>
      <c r="H91" s="29">
        <v>13.91</v>
      </c>
      <c r="I91" s="39"/>
    </row>
    <row r="92" spans="1:9" x14ac:dyDescent="0.2">
      <c r="A92" s="34">
        <v>1504901</v>
      </c>
      <c r="B92" s="34">
        <v>150490</v>
      </c>
      <c r="C92" s="29" t="s">
        <v>22</v>
      </c>
      <c r="D92" s="36" t="s">
        <v>104</v>
      </c>
      <c r="E92" s="38">
        <v>14.360000000000001</v>
      </c>
      <c r="F92" s="29">
        <v>18.480000000000004</v>
      </c>
      <c r="G92" s="29">
        <v>11.23</v>
      </c>
      <c r="H92" s="29">
        <v>14.39</v>
      </c>
      <c r="I92" s="39"/>
    </row>
    <row r="93" spans="1:9" x14ac:dyDescent="0.2">
      <c r="A93" s="34">
        <v>1504950</v>
      </c>
      <c r="B93" s="34">
        <v>150495</v>
      </c>
      <c r="C93" s="29" t="s">
        <v>19</v>
      </c>
      <c r="D93" s="36" t="s">
        <v>105</v>
      </c>
      <c r="E93" s="38">
        <v>11.68</v>
      </c>
      <c r="F93" s="29">
        <v>15.79</v>
      </c>
      <c r="G93" s="29">
        <v>14.42</v>
      </c>
      <c r="H93" s="29">
        <v>15.530000000000001</v>
      </c>
      <c r="I93" s="39"/>
    </row>
    <row r="94" spans="1:9" x14ac:dyDescent="0.2">
      <c r="A94" s="34">
        <v>1504976</v>
      </c>
      <c r="B94" s="34">
        <v>150497</v>
      </c>
      <c r="C94" s="29" t="s">
        <v>53</v>
      </c>
      <c r="D94" s="36" t="s">
        <v>106</v>
      </c>
      <c r="E94" s="38">
        <v>14.2</v>
      </c>
      <c r="F94" s="29">
        <v>19.000000000000004</v>
      </c>
      <c r="G94" s="29">
        <v>21.76</v>
      </c>
      <c r="H94" s="29">
        <v>14.48</v>
      </c>
      <c r="I94" s="39"/>
    </row>
    <row r="95" spans="1:9" x14ac:dyDescent="0.2">
      <c r="A95" s="34">
        <v>1505007</v>
      </c>
      <c r="B95" s="34">
        <v>150500</v>
      </c>
      <c r="C95" s="29" t="s">
        <v>35</v>
      </c>
      <c r="D95" s="36" t="s">
        <v>107</v>
      </c>
      <c r="E95" s="38">
        <v>11.88</v>
      </c>
      <c r="F95" s="29">
        <v>16.28</v>
      </c>
      <c r="G95" s="29">
        <v>17.170000000000002</v>
      </c>
      <c r="H95" s="29">
        <v>18.740000000000002</v>
      </c>
      <c r="I95" s="39"/>
    </row>
    <row r="96" spans="1:9" x14ac:dyDescent="0.2">
      <c r="A96" s="34">
        <v>1505031</v>
      </c>
      <c r="B96" s="34">
        <v>150503</v>
      </c>
      <c r="C96" s="29" t="s">
        <v>38</v>
      </c>
      <c r="D96" s="36" t="s">
        <v>108</v>
      </c>
      <c r="E96" s="38">
        <v>24.9</v>
      </c>
      <c r="F96" s="29">
        <v>23.889999999999997</v>
      </c>
      <c r="G96" s="29">
        <v>38.24</v>
      </c>
      <c r="H96" s="29">
        <v>28.979999999999997</v>
      </c>
      <c r="I96" s="39"/>
    </row>
    <row r="97" spans="1:9" x14ac:dyDescent="0.2">
      <c r="A97" s="34">
        <v>1505064</v>
      </c>
      <c r="B97" s="34">
        <v>150506</v>
      </c>
      <c r="C97" s="29" t="s">
        <v>53</v>
      </c>
      <c r="D97" s="36" t="s">
        <v>109</v>
      </c>
      <c r="E97" s="38">
        <v>15.3</v>
      </c>
      <c r="F97" s="29">
        <v>19.809999999999999</v>
      </c>
      <c r="G97" s="29">
        <v>18.34</v>
      </c>
      <c r="H97" s="29">
        <v>17.510000000000002</v>
      </c>
      <c r="I97" s="39"/>
    </row>
    <row r="98" spans="1:9" x14ac:dyDescent="0.2">
      <c r="A98" s="34">
        <v>1505106</v>
      </c>
      <c r="B98" s="34">
        <v>150510</v>
      </c>
      <c r="C98" s="29" t="s">
        <v>26</v>
      </c>
      <c r="D98" s="36" t="s">
        <v>110</v>
      </c>
      <c r="E98" s="38">
        <v>21.200000000000003</v>
      </c>
      <c r="F98" s="29">
        <v>17.369999999999997</v>
      </c>
      <c r="G98" s="29">
        <v>18.2</v>
      </c>
      <c r="H98" s="29">
        <v>16.029999999999998</v>
      </c>
      <c r="I98" s="39"/>
    </row>
    <row r="99" spans="1:9" x14ac:dyDescent="0.2">
      <c r="A99" s="34">
        <v>1505205</v>
      </c>
      <c r="B99" s="34">
        <v>150520</v>
      </c>
      <c r="C99" s="29" t="s">
        <v>22</v>
      </c>
      <c r="D99" s="36" t="s">
        <v>111</v>
      </c>
      <c r="E99" s="38">
        <v>14.830000000000002</v>
      </c>
      <c r="F99" s="29">
        <v>14.93</v>
      </c>
      <c r="G99" s="29">
        <v>19.68</v>
      </c>
      <c r="H99" s="29">
        <v>10.110000000000001</v>
      </c>
      <c r="I99" s="39"/>
    </row>
    <row r="100" spans="1:9" x14ac:dyDescent="0.2">
      <c r="A100" s="34">
        <v>1505304</v>
      </c>
      <c r="B100" s="34">
        <v>150530</v>
      </c>
      <c r="C100" s="29" t="s">
        <v>26</v>
      </c>
      <c r="D100" s="36" t="s">
        <v>112</v>
      </c>
      <c r="E100" s="38">
        <v>20.279999999999998</v>
      </c>
      <c r="F100" s="29">
        <v>21.44</v>
      </c>
      <c r="G100" s="29">
        <v>26.26</v>
      </c>
      <c r="H100" s="29">
        <v>20.27</v>
      </c>
      <c r="I100" s="39"/>
    </row>
    <row r="101" spans="1:9" x14ac:dyDescent="0.2">
      <c r="A101" s="34">
        <v>1505403</v>
      </c>
      <c r="B101" s="34">
        <v>150540</v>
      </c>
      <c r="C101" s="29" t="s">
        <v>19</v>
      </c>
      <c r="D101" s="36" t="s">
        <v>113</v>
      </c>
      <c r="E101" s="38">
        <v>9.68</v>
      </c>
      <c r="F101" s="29">
        <v>11.140000000000002</v>
      </c>
      <c r="G101" s="29">
        <v>11.799999999999999</v>
      </c>
      <c r="H101" s="29">
        <v>20.110000000000003</v>
      </c>
      <c r="I101" s="39"/>
    </row>
    <row r="102" spans="1:9" x14ac:dyDescent="0.2">
      <c r="A102" s="34">
        <v>1505437</v>
      </c>
      <c r="B102" s="34">
        <v>150543</v>
      </c>
      <c r="C102" s="29" t="s">
        <v>24</v>
      </c>
      <c r="D102" s="36" t="s">
        <v>114</v>
      </c>
      <c r="E102" s="38">
        <v>18.310000000000002</v>
      </c>
      <c r="F102" s="29">
        <v>29.280000000000005</v>
      </c>
      <c r="G102" s="29">
        <v>24.47</v>
      </c>
      <c r="H102" s="29">
        <v>22.290000000000003</v>
      </c>
      <c r="I102" s="39"/>
    </row>
    <row r="103" spans="1:9" x14ac:dyDescent="0.2">
      <c r="A103" s="34">
        <v>1505486</v>
      </c>
      <c r="B103" s="34">
        <v>150548</v>
      </c>
      <c r="C103" s="29" t="s">
        <v>29</v>
      </c>
      <c r="D103" s="36" t="s">
        <v>115</v>
      </c>
      <c r="E103" s="38">
        <v>11.47</v>
      </c>
      <c r="F103" s="29">
        <v>26.36</v>
      </c>
      <c r="G103" s="29">
        <v>21.28</v>
      </c>
      <c r="H103" s="29">
        <v>21.63</v>
      </c>
      <c r="I103" s="39"/>
    </row>
    <row r="104" spans="1:9" x14ac:dyDescent="0.2">
      <c r="A104" s="34">
        <v>1505494</v>
      </c>
      <c r="B104" s="34">
        <v>150549</v>
      </c>
      <c r="C104" s="29" t="s">
        <v>47</v>
      </c>
      <c r="D104" s="36" t="s">
        <v>116</v>
      </c>
      <c r="E104" s="38">
        <v>18.079999999999998</v>
      </c>
      <c r="F104" s="29">
        <v>10.79</v>
      </c>
      <c r="G104" s="29">
        <v>23.610000000000003</v>
      </c>
      <c r="H104" s="29">
        <v>20.97</v>
      </c>
      <c r="I104" s="39"/>
    </row>
    <row r="105" spans="1:9" x14ac:dyDescent="0.2">
      <c r="A105" s="34">
        <v>1505502</v>
      </c>
      <c r="B105" s="34">
        <v>150550</v>
      </c>
      <c r="C105" s="29" t="s">
        <v>19</v>
      </c>
      <c r="D105" s="36" t="s">
        <v>117</v>
      </c>
      <c r="E105" s="38">
        <v>36.03</v>
      </c>
      <c r="F105" s="29">
        <v>36.21</v>
      </c>
      <c r="G105" s="29">
        <v>37.519999999999996</v>
      </c>
      <c r="H105" s="29">
        <v>32.06</v>
      </c>
      <c r="I105" s="39"/>
    </row>
    <row r="106" spans="1:9" x14ac:dyDescent="0.2">
      <c r="A106" s="34">
        <v>1505536</v>
      </c>
      <c r="B106" s="34">
        <v>150553</v>
      </c>
      <c r="C106" s="29" t="s">
        <v>47</v>
      </c>
      <c r="D106" s="36" t="s">
        <v>118</v>
      </c>
      <c r="E106" s="38">
        <v>29.020000000000003</v>
      </c>
      <c r="F106" s="29">
        <v>34.1</v>
      </c>
      <c r="G106" s="29">
        <v>29.12</v>
      </c>
      <c r="H106" s="29">
        <v>30.66</v>
      </c>
      <c r="I106" s="39"/>
    </row>
    <row r="107" spans="1:9" x14ac:dyDescent="0.2">
      <c r="A107" s="34">
        <v>1505551</v>
      </c>
      <c r="B107" s="34">
        <v>150555</v>
      </c>
      <c r="C107" s="29" t="s">
        <v>24</v>
      </c>
      <c r="D107" s="36" t="s">
        <v>119</v>
      </c>
      <c r="E107" s="38">
        <v>14.41</v>
      </c>
      <c r="F107" s="29">
        <v>10.36</v>
      </c>
      <c r="G107" s="29">
        <v>8.5</v>
      </c>
      <c r="H107" s="29">
        <v>18.97</v>
      </c>
      <c r="I107" s="39"/>
    </row>
    <row r="108" spans="1:9" x14ac:dyDescent="0.2">
      <c r="A108" s="34">
        <v>1505601</v>
      </c>
      <c r="B108" s="34">
        <v>150560</v>
      </c>
      <c r="C108" s="29" t="s">
        <v>35</v>
      </c>
      <c r="D108" s="36" t="s">
        <v>120</v>
      </c>
      <c r="E108" s="38">
        <v>6.47</v>
      </c>
      <c r="F108" s="29">
        <v>17.989999999999998</v>
      </c>
      <c r="G108" s="29">
        <v>14.66</v>
      </c>
      <c r="H108" s="29">
        <v>23.130000000000003</v>
      </c>
      <c r="I108" s="39"/>
    </row>
    <row r="109" spans="1:9" x14ac:dyDescent="0.2">
      <c r="A109" s="34">
        <v>1505635</v>
      </c>
      <c r="B109" s="34">
        <v>150563</v>
      </c>
      <c r="C109" s="29" t="s">
        <v>47</v>
      </c>
      <c r="D109" s="36" t="s">
        <v>121</v>
      </c>
      <c r="E109" s="38">
        <v>14.65</v>
      </c>
      <c r="F109" s="29">
        <v>16.420000000000002</v>
      </c>
      <c r="G109" s="29">
        <v>14.15</v>
      </c>
      <c r="H109" s="29">
        <v>16.810000000000002</v>
      </c>
      <c r="I109" s="39"/>
    </row>
    <row r="110" spans="1:9" x14ac:dyDescent="0.2">
      <c r="A110" s="34">
        <v>1505650</v>
      </c>
      <c r="B110" s="34">
        <v>150565</v>
      </c>
      <c r="C110" s="29" t="s">
        <v>29</v>
      </c>
      <c r="D110" s="36" t="s">
        <v>122</v>
      </c>
      <c r="E110" s="38">
        <v>13.48</v>
      </c>
      <c r="F110" s="29">
        <v>15.349999999999998</v>
      </c>
      <c r="G110" s="29">
        <v>11.639999999999999</v>
      </c>
      <c r="H110" s="29">
        <v>21.83</v>
      </c>
      <c r="I110" s="39"/>
    </row>
    <row r="111" spans="1:9" x14ac:dyDescent="0.2">
      <c r="A111" s="34">
        <v>1505700</v>
      </c>
      <c r="B111" s="34">
        <v>150570</v>
      </c>
      <c r="C111" s="29" t="s">
        <v>22</v>
      </c>
      <c r="D111" s="36" t="s">
        <v>123</v>
      </c>
      <c r="E111" s="38">
        <v>11.05</v>
      </c>
      <c r="F111" s="29">
        <v>11.34</v>
      </c>
      <c r="G111" s="29">
        <v>14.51</v>
      </c>
      <c r="H111" s="29">
        <v>12.35</v>
      </c>
      <c r="I111" s="39"/>
    </row>
    <row r="112" spans="1:9" x14ac:dyDescent="0.2">
      <c r="A112" s="34">
        <v>1505809</v>
      </c>
      <c r="B112" s="34">
        <v>150580</v>
      </c>
      <c r="C112" s="29" t="s">
        <v>22</v>
      </c>
      <c r="D112" s="36" t="s">
        <v>124</v>
      </c>
      <c r="E112" s="38">
        <v>21.759999999999998</v>
      </c>
      <c r="F112" s="29">
        <v>13.149999999999999</v>
      </c>
      <c r="G112" s="29">
        <v>15.670000000000002</v>
      </c>
      <c r="H112" s="29">
        <v>17.150000000000002</v>
      </c>
      <c r="I112" s="39"/>
    </row>
    <row r="113" spans="1:9" x14ac:dyDescent="0.2">
      <c r="A113" s="34">
        <v>1505908</v>
      </c>
      <c r="B113" s="34">
        <v>150590</v>
      </c>
      <c r="C113" s="29" t="s">
        <v>29</v>
      </c>
      <c r="D113" s="36" t="s">
        <v>125</v>
      </c>
      <c r="E113" s="38">
        <v>13.479999999999999</v>
      </c>
      <c r="F113" s="29">
        <v>11.26</v>
      </c>
      <c r="G113" s="29">
        <v>8.1599999999999984</v>
      </c>
      <c r="H113" s="29">
        <v>10.600000000000001</v>
      </c>
      <c r="I113" s="39"/>
    </row>
    <row r="114" spans="1:9" x14ac:dyDescent="0.2">
      <c r="A114" s="34">
        <v>1506005</v>
      </c>
      <c r="B114" s="34">
        <v>150600</v>
      </c>
      <c r="C114" s="29" t="s">
        <v>26</v>
      </c>
      <c r="D114" s="36" t="s">
        <v>126</v>
      </c>
      <c r="E114" s="38">
        <v>8.67</v>
      </c>
      <c r="F114" s="29">
        <v>10.48</v>
      </c>
      <c r="G114" s="29">
        <v>12.020000000000001</v>
      </c>
      <c r="H114" s="29">
        <v>17.02</v>
      </c>
      <c r="I114" s="39"/>
    </row>
    <row r="115" spans="1:9" x14ac:dyDescent="0.2">
      <c r="A115" s="34">
        <v>1506104</v>
      </c>
      <c r="B115" s="34">
        <v>150610</v>
      </c>
      <c r="C115" s="29" t="s">
        <v>35</v>
      </c>
      <c r="D115" s="36" t="s">
        <v>127</v>
      </c>
      <c r="E115" s="38">
        <v>12.270000000000001</v>
      </c>
      <c r="F115" s="29">
        <v>13.669999999999998</v>
      </c>
      <c r="G115" s="29">
        <v>18.350000000000001</v>
      </c>
      <c r="H115" s="29">
        <v>13.74</v>
      </c>
      <c r="I115" s="39"/>
    </row>
    <row r="116" spans="1:9" x14ac:dyDescent="0.2">
      <c r="A116" s="34">
        <v>1506112</v>
      </c>
      <c r="B116" s="34">
        <v>150611</v>
      </c>
      <c r="C116" s="29" t="s">
        <v>35</v>
      </c>
      <c r="D116" s="36" t="s">
        <v>128</v>
      </c>
      <c r="E116" s="38">
        <v>12.399999999999999</v>
      </c>
      <c r="F116" s="29">
        <v>4.01</v>
      </c>
      <c r="G116" s="29">
        <v>21.04</v>
      </c>
      <c r="H116" s="29">
        <v>8.99</v>
      </c>
      <c r="I116" s="39"/>
    </row>
    <row r="117" spans="1:9" x14ac:dyDescent="0.2">
      <c r="A117" s="34">
        <v>1506138</v>
      </c>
      <c r="B117" s="34">
        <v>150613</v>
      </c>
      <c r="C117" s="29" t="s">
        <v>24</v>
      </c>
      <c r="D117" s="36" t="s">
        <v>129</v>
      </c>
      <c r="E117" s="38">
        <v>18.939999999999998</v>
      </c>
      <c r="F117" s="29">
        <v>19.490000000000002</v>
      </c>
      <c r="G117" s="29">
        <v>21.600000000000005</v>
      </c>
      <c r="H117" s="29">
        <v>26.240000000000002</v>
      </c>
      <c r="I117" s="39"/>
    </row>
    <row r="118" spans="1:9" x14ac:dyDescent="0.2">
      <c r="A118" s="34">
        <v>1506161</v>
      </c>
      <c r="B118" s="34">
        <v>150616</v>
      </c>
      <c r="C118" s="29" t="s">
        <v>24</v>
      </c>
      <c r="D118" s="36" t="s">
        <v>130</v>
      </c>
      <c r="E118" s="38">
        <v>14.77</v>
      </c>
      <c r="F118" s="29">
        <v>23.46</v>
      </c>
      <c r="G118" s="29">
        <v>33.28</v>
      </c>
      <c r="H118" s="29">
        <v>0</v>
      </c>
      <c r="I118" s="39"/>
    </row>
    <row r="119" spans="1:9" x14ac:dyDescent="0.2">
      <c r="A119" s="34">
        <v>1506187</v>
      </c>
      <c r="B119" s="34">
        <v>150618</v>
      </c>
      <c r="C119" s="29" t="s">
        <v>19</v>
      </c>
      <c r="D119" s="36" t="s">
        <v>131</v>
      </c>
      <c r="E119" s="38">
        <v>31.519999999999996</v>
      </c>
      <c r="F119" s="29">
        <v>23.71</v>
      </c>
      <c r="G119" s="29">
        <v>35.83</v>
      </c>
      <c r="H119" s="29">
        <v>31.34</v>
      </c>
      <c r="I119" s="39"/>
    </row>
    <row r="120" spans="1:9" x14ac:dyDescent="0.2">
      <c r="A120" s="34">
        <v>1506195</v>
      </c>
      <c r="B120" s="34">
        <v>150619</v>
      </c>
      <c r="C120" s="29" t="s">
        <v>38</v>
      </c>
      <c r="D120" s="36" t="s">
        <v>132</v>
      </c>
      <c r="E120" s="38">
        <v>18.34</v>
      </c>
      <c r="F120" s="29">
        <v>21.04</v>
      </c>
      <c r="G120" s="29">
        <v>24.62</v>
      </c>
      <c r="H120" s="29">
        <v>23.75</v>
      </c>
      <c r="I120" s="39"/>
    </row>
    <row r="121" spans="1:9" x14ac:dyDescent="0.2">
      <c r="A121" s="34">
        <v>1506203</v>
      </c>
      <c r="B121" s="34">
        <v>150620</v>
      </c>
      <c r="C121" s="29" t="s">
        <v>35</v>
      </c>
      <c r="D121" s="36" t="s">
        <v>133</v>
      </c>
      <c r="E121" s="38">
        <v>15.32</v>
      </c>
      <c r="F121" s="29">
        <v>14.08</v>
      </c>
      <c r="G121" s="29">
        <v>15.040000000000001</v>
      </c>
      <c r="H121" s="29">
        <v>18.809999999999999</v>
      </c>
      <c r="I121" s="39"/>
    </row>
    <row r="122" spans="1:9" x14ac:dyDescent="0.2">
      <c r="A122" s="34">
        <v>1506302</v>
      </c>
      <c r="B122" s="34">
        <v>150630</v>
      </c>
      <c r="C122" s="29" t="s">
        <v>22</v>
      </c>
      <c r="D122" s="36" t="s">
        <v>134</v>
      </c>
      <c r="E122" s="38">
        <v>20.45</v>
      </c>
      <c r="F122" s="29">
        <v>17.400000000000002</v>
      </c>
      <c r="G122" s="29">
        <v>24.080000000000002</v>
      </c>
      <c r="H122" s="29">
        <v>15.39</v>
      </c>
      <c r="I122" s="39"/>
    </row>
    <row r="123" spans="1:9" x14ac:dyDescent="0.2">
      <c r="A123" s="34">
        <v>1506351</v>
      </c>
      <c r="B123" s="34">
        <v>150635</v>
      </c>
      <c r="C123" s="29" t="s">
        <v>32</v>
      </c>
      <c r="D123" s="36" t="s">
        <v>135</v>
      </c>
      <c r="E123" s="38">
        <v>11.229999999999999</v>
      </c>
      <c r="F123" s="29">
        <v>9.6300000000000008</v>
      </c>
      <c r="G123" s="29">
        <v>14.33</v>
      </c>
      <c r="H123" s="29">
        <v>19.32</v>
      </c>
      <c r="I123" s="39"/>
    </row>
    <row r="124" spans="1:9" x14ac:dyDescent="0.2">
      <c r="A124" s="34">
        <v>1506401</v>
      </c>
      <c r="B124" s="34">
        <v>150640</v>
      </c>
      <c r="C124" s="29" t="s">
        <v>22</v>
      </c>
      <c r="D124" s="36" t="s">
        <v>136</v>
      </c>
      <c r="E124" s="38">
        <v>14.29</v>
      </c>
      <c r="F124" s="29">
        <v>10.08</v>
      </c>
      <c r="G124" s="29">
        <v>12.05</v>
      </c>
      <c r="H124" s="29">
        <v>8.16</v>
      </c>
      <c r="I124" s="39"/>
    </row>
    <row r="125" spans="1:9" x14ac:dyDescent="0.2">
      <c r="A125" s="34">
        <v>1506500</v>
      </c>
      <c r="B125" s="34">
        <v>150650</v>
      </c>
      <c r="C125" s="29" t="s">
        <v>63</v>
      </c>
      <c r="D125" s="36" t="s">
        <v>137</v>
      </c>
      <c r="E125" s="38">
        <v>13.57</v>
      </c>
      <c r="F125" s="29">
        <v>13.97</v>
      </c>
      <c r="G125" s="29">
        <v>18.509999999999998</v>
      </c>
      <c r="H125" s="29">
        <v>15.69</v>
      </c>
      <c r="I125" s="39"/>
    </row>
    <row r="126" spans="1:9" x14ac:dyDescent="0.2">
      <c r="A126" s="34">
        <v>1506559</v>
      </c>
      <c r="B126" s="34">
        <v>150655</v>
      </c>
      <c r="C126" s="29" t="s">
        <v>35</v>
      </c>
      <c r="D126" s="36" t="s">
        <v>138</v>
      </c>
      <c r="E126" s="38">
        <v>11.94</v>
      </c>
      <c r="F126" s="29">
        <v>13.329999999999998</v>
      </c>
      <c r="G126" s="29">
        <v>19.079999999999998</v>
      </c>
      <c r="H126" s="29">
        <v>11.9</v>
      </c>
      <c r="I126" s="39"/>
    </row>
    <row r="127" spans="1:9" x14ac:dyDescent="0.2">
      <c r="A127" s="34">
        <v>1506583</v>
      </c>
      <c r="B127" s="34">
        <v>150658</v>
      </c>
      <c r="C127" s="29" t="s">
        <v>24</v>
      </c>
      <c r="D127" s="36" t="s">
        <v>139</v>
      </c>
      <c r="E127" s="38">
        <v>13.27</v>
      </c>
      <c r="F127" s="29">
        <v>7.5</v>
      </c>
      <c r="G127" s="29">
        <v>11.59</v>
      </c>
      <c r="H127" s="29">
        <v>12.51</v>
      </c>
      <c r="I127" s="39"/>
    </row>
    <row r="128" spans="1:9" x14ac:dyDescent="0.2">
      <c r="A128" s="34">
        <v>1506609</v>
      </c>
      <c r="B128" s="34">
        <v>150660</v>
      </c>
      <c r="C128" s="29" t="s">
        <v>63</v>
      </c>
      <c r="D128" s="36" t="s">
        <v>140</v>
      </c>
      <c r="E128" s="38">
        <v>18.46</v>
      </c>
      <c r="F128" s="29">
        <v>18.200000000000003</v>
      </c>
      <c r="G128" s="29">
        <v>17.689999999999998</v>
      </c>
      <c r="H128" s="29">
        <v>19.700000000000003</v>
      </c>
      <c r="I128" s="39"/>
    </row>
    <row r="129" spans="1:9" x14ac:dyDescent="0.2">
      <c r="A129" s="34">
        <v>1506708</v>
      </c>
      <c r="B129" s="34">
        <v>150670</v>
      </c>
      <c r="C129" s="29" t="s">
        <v>24</v>
      </c>
      <c r="D129" s="36" t="s">
        <v>141</v>
      </c>
      <c r="E129" s="38">
        <v>9.02</v>
      </c>
      <c r="F129" s="29">
        <v>12.21</v>
      </c>
      <c r="G129" s="29">
        <v>5.54</v>
      </c>
      <c r="H129" s="29">
        <v>0</v>
      </c>
      <c r="I129" s="39"/>
    </row>
    <row r="130" spans="1:9" x14ac:dyDescent="0.2">
      <c r="A130" s="34">
        <v>1506807</v>
      </c>
      <c r="B130" s="34">
        <v>150680</v>
      </c>
      <c r="C130" s="29" t="s">
        <v>26</v>
      </c>
      <c r="D130" s="36" t="s">
        <v>142</v>
      </c>
      <c r="E130" s="38">
        <v>20.22</v>
      </c>
      <c r="F130" s="29">
        <v>24.85</v>
      </c>
      <c r="G130" s="29">
        <v>27.310000000000002</v>
      </c>
      <c r="H130" s="29">
        <v>25.619999999999997</v>
      </c>
      <c r="I130" s="39"/>
    </row>
    <row r="131" spans="1:9" x14ac:dyDescent="0.2">
      <c r="A131" s="34">
        <v>1506906</v>
      </c>
      <c r="B131" s="34">
        <v>150690</v>
      </c>
      <c r="C131" s="29" t="s">
        <v>35</v>
      </c>
      <c r="D131" s="36" t="s">
        <v>143</v>
      </c>
      <c r="E131" s="38">
        <v>20.890000000000004</v>
      </c>
      <c r="F131" s="29">
        <v>20.05</v>
      </c>
      <c r="G131" s="29">
        <v>30.86</v>
      </c>
      <c r="H131" s="29">
        <v>26.11</v>
      </c>
      <c r="I131" s="39"/>
    </row>
    <row r="132" spans="1:9" x14ac:dyDescent="0.2">
      <c r="A132" s="34">
        <v>1507003</v>
      </c>
      <c r="B132" s="34">
        <v>150700</v>
      </c>
      <c r="C132" s="29" t="s">
        <v>63</v>
      </c>
      <c r="D132" s="36" t="s">
        <v>144</v>
      </c>
      <c r="E132" s="38">
        <v>9.85</v>
      </c>
      <c r="F132" s="29">
        <v>8.620000000000001</v>
      </c>
      <c r="G132" s="29">
        <v>14.879999999999999</v>
      </c>
      <c r="H132" s="29">
        <v>10.93</v>
      </c>
      <c r="I132" s="39"/>
    </row>
    <row r="133" spans="1:9" x14ac:dyDescent="0.2">
      <c r="A133" s="34">
        <v>1507102</v>
      </c>
      <c r="B133" s="34">
        <v>150710</v>
      </c>
      <c r="C133" s="29" t="s">
        <v>63</v>
      </c>
      <c r="D133" s="36" t="s">
        <v>145</v>
      </c>
      <c r="E133" s="38">
        <v>6.0200000000000005</v>
      </c>
      <c r="F133" s="29">
        <v>5.8900000000000006</v>
      </c>
      <c r="G133" s="29">
        <v>10.72</v>
      </c>
      <c r="H133" s="29">
        <v>20</v>
      </c>
      <c r="I133" s="39"/>
    </row>
    <row r="134" spans="1:9" x14ac:dyDescent="0.2">
      <c r="A134" s="34">
        <v>1507151</v>
      </c>
      <c r="B134" s="34">
        <v>150715</v>
      </c>
      <c r="C134" s="29" t="s">
        <v>47</v>
      </c>
      <c r="D134" s="36" t="s">
        <v>146</v>
      </c>
      <c r="E134" s="38">
        <v>12.000000000000002</v>
      </c>
      <c r="F134" s="29">
        <v>6.3900000000000006</v>
      </c>
      <c r="G134" s="29">
        <v>11.01</v>
      </c>
      <c r="H134" s="29">
        <v>11.59</v>
      </c>
      <c r="I134" s="39"/>
    </row>
    <row r="135" spans="1:9" x14ac:dyDescent="0.2">
      <c r="A135" s="34">
        <v>1507201</v>
      </c>
      <c r="B135" s="34">
        <v>150720</v>
      </c>
      <c r="C135" s="29" t="s">
        <v>63</v>
      </c>
      <c r="D135" s="36" t="s">
        <v>147</v>
      </c>
      <c r="E135" s="38">
        <v>10.399999999999999</v>
      </c>
      <c r="F135" s="29">
        <v>14.980000000000002</v>
      </c>
      <c r="G135" s="29">
        <v>12.81</v>
      </c>
      <c r="H135" s="29">
        <v>8.99</v>
      </c>
      <c r="I135" s="39"/>
    </row>
    <row r="136" spans="1:9" x14ac:dyDescent="0.2">
      <c r="A136" s="34">
        <v>1507300</v>
      </c>
      <c r="B136" s="34">
        <v>150730</v>
      </c>
      <c r="C136" s="29" t="s">
        <v>24</v>
      </c>
      <c r="D136" s="36" t="s">
        <v>148</v>
      </c>
      <c r="E136" s="38">
        <v>7.9799999999999995</v>
      </c>
      <c r="F136" s="29">
        <v>9.5200000000000014</v>
      </c>
      <c r="G136" s="29">
        <v>7.75</v>
      </c>
      <c r="H136" s="29">
        <v>0</v>
      </c>
      <c r="I136" s="39"/>
    </row>
    <row r="137" spans="1:9" x14ac:dyDescent="0.2">
      <c r="A137" s="34">
        <v>1507409</v>
      </c>
      <c r="B137" s="34">
        <v>150740</v>
      </c>
      <c r="C137" s="29" t="s">
        <v>63</v>
      </c>
      <c r="D137" s="36" t="s">
        <v>149</v>
      </c>
      <c r="E137" s="38">
        <v>12.51</v>
      </c>
      <c r="F137" s="29">
        <v>13.700000000000003</v>
      </c>
      <c r="G137" s="29">
        <v>22.2</v>
      </c>
      <c r="H137" s="29">
        <v>20.45</v>
      </c>
      <c r="I137" s="39"/>
    </row>
    <row r="138" spans="1:9" x14ac:dyDescent="0.2">
      <c r="A138" s="34">
        <v>1507458</v>
      </c>
      <c r="B138" s="34">
        <v>150745</v>
      </c>
      <c r="C138" s="29" t="s">
        <v>47</v>
      </c>
      <c r="D138" s="36" t="s">
        <v>150</v>
      </c>
      <c r="E138" s="38">
        <v>14.010000000000002</v>
      </c>
      <c r="F138" s="29">
        <v>12.5</v>
      </c>
      <c r="G138" s="29">
        <v>20.03</v>
      </c>
      <c r="H138" s="29">
        <v>20.36</v>
      </c>
      <c r="I138" s="39"/>
    </row>
    <row r="139" spans="1:9" x14ac:dyDescent="0.2">
      <c r="A139" s="34">
        <v>1507466</v>
      </c>
      <c r="B139" s="34">
        <v>150746</v>
      </c>
      <c r="C139" s="29" t="s">
        <v>63</v>
      </c>
      <c r="D139" s="36" t="s">
        <v>151</v>
      </c>
      <c r="E139" s="38">
        <v>6.45</v>
      </c>
      <c r="F139" s="29">
        <v>7.91</v>
      </c>
      <c r="G139" s="29">
        <v>17.190000000000001</v>
      </c>
      <c r="H139" s="29">
        <v>14.89</v>
      </c>
      <c r="I139" s="39"/>
    </row>
    <row r="140" spans="1:9" x14ac:dyDescent="0.2">
      <c r="A140" s="34">
        <v>1507474</v>
      </c>
      <c r="B140" s="34">
        <v>150747</v>
      </c>
      <c r="C140" s="29" t="s">
        <v>35</v>
      </c>
      <c r="D140" s="36" t="s">
        <v>152</v>
      </c>
      <c r="E140" s="38">
        <v>16.690000000000001</v>
      </c>
      <c r="F140" s="29">
        <v>16.420000000000002</v>
      </c>
      <c r="G140" s="29">
        <v>14.020000000000001</v>
      </c>
      <c r="H140" s="29">
        <v>14.9</v>
      </c>
      <c r="I140" s="39"/>
    </row>
    <row r="141" spans="1:9" x14ac:dyDescent="0.2">
      <c r="A141" s="34">
        <v>1507508</v>
      </c>
      <c r="B141" s="34">
        <v>150750</v>
      </c>
      <c r="C141" s="29" t="s">
        <v>47</v>
      </c>
      <c r="D141" s="36" t="s">
        <v>153</v>
      </c>
      <c r="E141" s="38">
        <v>11.379999999999999</v>
      </c>
      <c r="F141" s="29">
        <v>3.4</v>
      </c>
      <c r="G141" s="29">
        <v>6.26</v>
      </c>
      <c r="H141" s="29">
        <v>7.7000000000000011</v>
      </c>
      <c r="I141" s="39"/>
    </row>
    <row r="142" spans="1:9" x14ac:dyDescent="0.2">
      <c r="A142" s="34">
        <v>1507607</v>
      </c>
      <c r="B142" s="34">
        <v>150760</v>
      </c>
      <c r="C142" s="29" t="s">
        <v>63</v>
      </c>
      <c r="D142" s="36" t="s">
        <v>154</v>
      </c>
      <c r="E142" s="38">
        <v>16.630000000000003</v>
      </c>
      <c r="F142" s="29">
        <v>24.4</v>
      </c>
      <c r="G142" s="29">
        <v>20.54</v>
      </c>
      <c r="H142" s="29">
        <v>21.3</v>
      </c>
      <c r="I142" s="39"/>
    </row>
    <row r="143" spans="1:9" x14ac:dyDescent="0.2">
      <c r="A143" s="34">
        <v>1507706</v>
      </c>
      <c r="B143" s="34">
        <v>150770</v>
      </c>
      <c r="C143" s="29" t="s">
        <v>22</v>
      </c>
      <c r="D143" s="36" t="s">
        <v>155</v>
      </c>
      <c r="E143" s="38">
        <v>22.67</v>
      </c>
      <c r="F143" s="29">
        <v>19.8</v>
      </c>
      <c r="G143" s="29">
        <v>24.109999999999996</v>
      </c>
      <c r="H143" s="29">
        <v>17.190000000000001</v>
      </c>
      <c r="I143" s="39"/>
    </row>
    <row r="144" spans="1:9" x14ac:dyDescent="0.2">
      <c r="A144" s="34">
        <v>1507755</v>
      </c>
      <c r="B144" s="34">
        <v>150775</v>
      </c>
      <c r="C144" s="29" t="s">
        <v>24</v>
      </c>
      <c r="D144" s="36" t="s">
        <v>156</v>
      </c>
      <c r="E144" s="38">
        <v>27.65</v>
      </c>
      <c r="F144" s="29">
        <v>26.82</v>
      </c>
      <c r="G144" s="29">
        <v>0</v>
      </c>
      <c r="H144" s="29">
        <v>30.53</v>
      </c>
      <c r="I144" s="39"/>
    </row>
    <row r="145" spans="1:9" x14ac:dyDescent="0.2">
      <c r="A145" s="34">
        <v>1507805</v>
      </c>
      <c r="B145" s="34">
        <v>150780</v>
      </c>
      <c r="C145" s="29" t="s">
        <v>29</v>
      </c>
      <c r="D145" s="36" t="s">
        <v>157</v>
      </c>
      <c r="E145" s="38">
        <v>29.790000000000003</v>
      </c>
      <c r="F145" s="29">
        <v>28.23</v>
      </c>
      <c r="G145" s="29">
        <v>28.580000000000002</v>
      </c>
      <c r="H145" s="29">
        <v>16.5</v>
      </c>
      <c r="I145" s="39"/>
    </row>
    <row r="146" spans="1:9" x14ac:dyDescent="0.2">
      <c r="A146" s="34">
        <v>1507904</v>
      </c>
      <c r="B146" s="34">
        <v>150790</v>
      </c>
      <c r="C146" s="29" t="s">
        <v>22</v>
      </c>
      <c r="D146" s="36" t="s">
        <v>158</v>
      </c>
      <c r="E146" s="38">
        <v>15.95</v>
      </c>
      <c r="F146" s="29">
        <v>13.67</v>
      </c>
      <c r="G146" s="29">
        <v>13.550000000000002</v>
      </c>
      <c r="H146" s="29">
        <v>14.870000000000001</v>
      </c>
      <c r="I146" s="39"/>
    </row>
    <row r="147" spans="1:9" x14ac:dyDescent="0.2">
      <c r="A147" s="34">
        <v>1507953</v>
      </c>
      <c r="B147" s="34">
        <v>150795</v>
      </c>
      <c r="C147" s="29" t="s">
        <v>17</v>
      </c>
      <c r="D147" s="36" t="s">
        <v>159</v>
      </c>
      <c r="E147" s="38">
        <v>21.29</v>
      </c>
      <c r="F147" s="29">
        <v>20.310000000000002</v>
      </c>
      <c r="G147" s="29">
        <v>17.849999999999998</v>
      </c>
      <c r="H147" s="29">
        <v>21.86</v>
      </c>
      <c r="I147" s="39"/>
    </row>
    <row r="148" spans="1:9" x14ac:dyDescent="0.2">
      <c r="A148" s="34">
        <v>1507961</v>
      </c>
      <c r="B148" s="34">
        <v>150796</v>
      </c>
      <c r="C148" s="29" t="s">
        <v>63</v>
      </c>
      <c r="D148" s="36" t="s">
        <v>160</v>
      </c>
      <c r="E148" s="38">
        <v>16.149999999999999</v>
      </c>
      <c r="F148" s="29">
        <v>11.38</v>
      </c>
      <c r="G148" s="29">
        <v>9.1900000000000013</v>
      </c>
      <c r="H148" s="29">
        <v>14.77</v>
      </c>
      <c r="I148" s="39"/>
    </row>
    <row r="149" spans="1:9" x14ac:dyDescent="0.2">
      <c r="A149" s="34">
        <v>1507979</v>
      </c>
      <c r="B149" s="34">
        <v>150797</v>
      </c>
      <c r="C149" s="29" t="s">
        <v>26</v>
      </c>
      <c r="D149" s="36" t="s">
        <v>161</v>
      </c>
      <c r="E149" s="38">
        <v>17.79</v>
      </c>
      <c r="F149" s="29">
        <v>20.6</v>
      </c>
      <c r="G149" s="29">
        <v>31.17</v>
      </c>
      <c r="H149" s="29">
        <v>26.680000000000003</v>
      </c>
      <c r="I149" s="39"/>
    </row>
    <row r="150" spans="1:9" x14ac:dyDescent="0.2">
      <c r="A150" s="34">
        <v>1508001</v>
      </c>
      <c r="B150" s="34">
        <v>150800</v>
      </c>
      <c r="C150" s="29" t="s">
        <v>19</v>
      </c>
      <c r="D150" s="36" t="s">
        <v>162</v>
      </c>
      <c r="E150" s="38">
        <v>24.46</v>
      </c>
      <c r="F150" s="29">
        <v>23</v>
      </c>
      <c r="G150" s="29">
        <v>16.850000000000001</v>
      </c>
      <c r="H150" s="29">
        <v>19.579999999999998</v>
      </c>
      <c r="I150" s="39"/>
    </row>
    <row r="151" spans="1:9" x14ac:dyDescent="0.2">
      <c r="A151" s="34">
        <v>1508035</v>
      </c>
      <c r="B151" s="34">
        <v>150803</v>
      </c>
      <c r="C151" s="29" t="s">
        <v>35</v>
      </c>
      <c r="D151" s="36" t="s">
        <v>163</v>
      </c>
      <c r="E151" s="38">
        <v>7.8599999999999994</v>
      </c>
      <c r="F151" s="29">
        <v>6.69</v>
      </c>
      <c r="G151" s="29">
        <v>9.4099999999999984</v>
      </c>
      <c r="H151" s="29">
        <v>9.6699999999999982</v>
      </c>
      <c r="I151" s="39"/>
    </row>
    <row r="152" spans="1:9" x14ac:dyDescent="0.2">
      <c r="A152" s="34">
        <v>1508050</v>
      </c>
      <c r="B152" s="34">
        <v>150805</v>
      </c>
      <c r="C152" s="29" t="s">
        <v>38</v>
      </c>
      <c r="D152" s="36" t="s">
        <v>164</v>
      </c>
      <c r="E152" s="38">
        <v>13.200000000000001</v>
      </c>
      <c r="F152" s="29">
        <v>23.98</v>
      </c>
      <c r="G152" s="29">
        <v>30.080000000000002</v>
      </c>
      <c r="H152" s="29">
        <v>31.96</v>
      </c>
      <c r="I152" s="39"/>
    </row>
    <row r="153" spans="1:9" x14ac:dyDescent="0.2">
      <c r="A153" s="34">
        <v>1508084</v>
      </c>
      <c r="B153" s="34">
        <v>150808</v>
      </c>
      <c r="C153" s="29" t="s">
        <v>24</v>
      </c>
      <c r="D153" s="36" t="s">
        <v>165</v>
      </c>
      <c r="E153" s="38">
        <v>19.940000000000001</v>
      </c>
      <c r="F153" s="29">
        <v>26.2</v>
      </c>
      <c r="G153" s="29">
        <v>25.57</v>
      </c>
      <c r="H153" s="29">
        <v>25.990000000000002</v>
      </c>
      <c r="I153" s="39"/>
    </row>
    <row r="154" spans="1:9" x14ac:dyDescent="0.2">
      <c r="A154" s="34">
        <v>1508100</v>
      </c>
      <c r="B154" s="34">
        <v>150810</v>
      </c>
      <c r="C154" s="29" t="s">
        <v>53</v>
      </c>
      <c r="D154" s="36" t="s">
        <v>166</v>
      </c>
      <c r="E154" s="38">
        <v>25.730000000000004</v>
      </c>
      <c r="F154" s="29">
        <v>21.01</v>
      </c>
      <c r="G154" s="29">
        <v>25.43</v>
      </c>
      <c r="H154" s="29">
        <v>21.380000000000003</v>
      </c>
      <c r="I154" s="39"/>
    </row>
    <row r="155" spans="1:9" x14ac:dyDescent="0.2">
      <c r="A155" s="34">
        <v>1508126</v>
      </c>
      <c r="B155" s="34">
        <v>150812</v>
      </c>
      <c r="C155" s="29" t="s">
        <v>19</v>
      </c>
      <c r="D155" s="36" t="s">
        <v>167</v>
      </c>
      <c r="E155" s="38">
        <v>27.889999999999997</v>
      </c>
      <c r="F155" s="29">
        <v>35.92</v>
      </c>
      <c r="G155" s="29">
        <v>33.800000000000004</v>
      </c>
      <c r="H155" s="29">
        <v>27.080000000000002</v>
      </c>
      <c r="I155" s="39"/>
    </row>
    <row r="156" spans="1:9" x14ac:dyDescent="0.2">
      <c r="A156" s="34">
        <v>1508159</v>
      </c>
      <c r="B156" s="34">
        <v>150815</v>
      </c>
      <c r="C156" s="29" t="s">
        <v>29</v>
      </c>
      <c r="D156" s="36" t="s">
        <v>168</v>
      </c>
      <c r="E156" s="38">
        <v>10.93</v>
      </c>
      <c r="F156" s="29">
        <v>14.620000000000001</v>
      </c>
      <c r="G156" s="29">
        <v>15.440000000000001</v>
      </c>
      <c r="H156" s="29">
        <v>14.690000000000001</v>
      </c>
      <c r="I156" s="39"/>
    </row>
    <row r="157" spans="1:9" x14ac:dyDescent="0.2">
      <c r="A157" s="34">
        <v>1508209</v>
      </c>
      <c r="B157" s="34">
        <v>150820</v>
      </c>
      <c r="C157" s="29" t="s">
        <v>63</v>
      </c>
      <c r="D157" s="36" t="s">
        <v>169</v>
      </c>
      <c r="E157" s="38">
        <v>9.18</v>
      </c>
      <c r="F157" s="29">
        <v>10.370000000000001</v>
      </c>
      <c r="G157" s="29">
        <v>18.54</v>
      </c>
      <c r="H157" s="29">
        <v>17.3</v>
      </c>
      <c r="I157" s="39"/>
    </row>
    <row r="158" spans="1:9" x14ac:dyDescent="0.2">
      <c r="A158" s="34">
        <v>1508308</v>
      </c>
      <c r="B158" s="34">
        <v>150830</v>
      </c>
      <c r="C158" s="29" t="s">
        <v>35</v>
      </c>
      <c r="D158" s="36" t="s">
        <v>170</v>
      </c>
      <c r="E158" s="38">
        <v>4.6399999999999997</v>
      </c>
      <c r="F158" s="29">
        <v>6.5500000000000007</v>
      </c>
      <c r="G158" s="29">
        <v>9.73</v>
      </c>
      <c r="H158" s="29">
        <v>11.52</v>
      </c>
      <c r="I158" s="39"/>
    </row>
    <row r="159" spans="1:9" x14ac:dyDescent="0.2">
      <c r="A159" s="34">
        <v>1508357</v>
      </c>
      <c r="B159" s="34">
        <v>150835</v>
      </c>
      <c r="C159" s="29" t="s">
        <v>29</v>
      </c>
      <c r="D159" s="36" t="s">
        <v>171</v>
      </c>
      <c r="E159" s="38">
        <v>26.39</v>
      </c>
      <c r="F159" s="29">
        <v>29.54</v>
      </c>
      <c r="G159" s="29">
        <v>41.14</v>
      </c>
      <c r="H159" s="29">
        <v>23.64</v>
      </c>
      <c r="I159" s="39"/>
    </row>
    <row r="160" spans="1:9" x14ac:dyDescent="0.2">
      <c r="A160" s="34">
        <v>1508407</v>
      </c>
      <c r="B160" s="34">
        <v>150840</v>
      </c>
      <c r="C160" s="29" t="s">
        <v>24</v>
      </c>
      <c r="D160" s="36" t="s">
        <v>172</v>
      </c>
      <c r="E160" s="38">
        <v>18.23</v>
      </c>
      <c r="F160" s="29">
        <v>28.810000000000002</v>
      </c>
      <c r="G160" s="29">
        <v>27.39</v>
      </c>
      <c r="H160" s="29">
        <v>23.32</v>
      </c>
      <c r="I160" s="39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60"/>
  <sheetViews>
    <sheetView workbookViewId="0">
      <selection activeCell="K19" sqref="A1:XFD1048576"/>
    </sheetView>
  </sheetViews>
  <sheetFormatPr defaultRowHeight="12.75" x14ac:dyDescent="0.2"/>
  <cols>
    <col min="1" max="2" width="13.140625" style="29" bestFit="1" customWidth="1"/>
    <col min="3" max="3" width="12.28515625" style="29" bestFit="1" customWidth="1"/>
    <col min="4" max="4" width="19.85546875" style="29" bestFit="1" customWidth="1"/>
    <col min="5" max="8" width="9.85546875" style="29" bestFit="1" customWidth="1"/>
    <col min="9" max="10" width="9.140625" style="29"/>
    <col min="11" max="11" width="12.42578125" style="29" bestFit="1" customWidth="1"/>
    <col min="12" max="16384" width="9.140625" style="29"/>
  </cols>
  <sheetData>
    <row r="1" spans="1:15" x14ac:dyDescent="0.2">
      <c r="A1" s="28" t="s">
        <v>210</v>
      </c>
      <c r="O1" s="29" t="s">
        <v>214</v>
      </c>
    </row>
    <row r="3" spans="1:15" x14ac:dyDescent="0.2">
      <c r="A3" s="21" t="s">
        <v>0</v>
      </c>
      <c r="B3" s="21" t="s">
        <v>1</v>
      </c>
      <c r="C3" s="21" t="s">
        <v>2</v>
      </c>
      <c r="D3" s="21" t="s">
        <v>3</v>
      </c>
      <c r="E3" s="21">
        <v>2015</v>
      </c>
      <c r="F3" s="21">
        <v>2017</v>
      </c>
      <c r="G3" s="21">
        <v>2019</v>
      </c>
      <c r="H3" s="21">
        <v>2021</v>
      </c>
      <c r="J3" s="21"/>
      <c r="O3" s="30" t="s">
        <v>215</v>
      </c>
    </row>
    <row r="4" spans="1:15" x14ac:dyDescent="0.2">
      <c r="A4" s="21"/>
      <c r="B4" s="21"/>
      <c r="C4" s="21"/>
      <c r="D4" s="31" t="s">
        <v>4</v>
      </c>
      <c r="E4" s="32">
        <v>17.250000000000004</v>
      </c>
      <c r="F4" s="32">
        <v>20.2</v>
      </c>
      <c r="G4" s="32">
        <v>23.590000000000003</v>
      </c>
      <c r="H4" s="32">
        <v>17.920000000000002</v>
      </c>
      <c r="I4" s="33"/>
      <c r="J4" s="38"/>
      <c r="L4" s="34" t="s">
        <v>220</v>
      </c>
      <c r="M4" s="35">
        <v>100</v>
      </c>
      <c r="O4" s="30" t="s">
        <v>218</v>
      </c>
    </row>
    <row r="5" spans="1:15" x14ac:dyDescent="0.2">
      <c r="A5" s="21"/>
      <c r="B5" s="21"/>
      <c r="C5" s="21"/>
      <c r="D5" s="31" t="s">
        <v>5</v>
      </c>
      <c r="E5" s="32">
        <v>12.665333333333335</v>
      </c>
      <c r="F5" s="32">
        <v>17.405333333333335</v>
      </c>
      <c r="G5" s="32">
        <v>20.303333333333331</v>
      </c>
      <c r="H5" s="32">
        <v>15.850666666666665</v>
      </c>
      <c r="I5" s="33"/>
      <c r="J5" s="38"/>
      <c r="O5" s="30" t="s">
        <v>217</v>
      </c>
    </row>
    <row r="6" spans="1:15" x14ac:dyDescent="0.2">
      <c r="A6" s="21"/>
      <c r="B6" s="21"/>
      <c r="C6" s="21"/>
      <c r="D6" s="31" t="s">
        <v>6</v>
      </c>
      <c r="E6" s="32">
        <v>15.09</v>
      </c>
      <c r="F6" s="32">
        <v>17.355384615384615</v>
      </c>
      <c r="G6" s="32">
        <v>20.470769230769232</v>
      </c>
      <c r="H6" s="32">
        <v>15.383076923076924</v>
      </c>
      <c r="I6" s="33"/>
      <c r="J6" s="38"/>
    </row>
    <row r="7" spans="1:15" x14ac:dyDescent="0.2">
      <c r="A7" s="21"/>
      <c r="B7" s="21"/>
      <c r="C7" s="21"/>
      <c r="D7" s="31" t="s">
        <v>7</v>
      </c>
      <c r="E7" s="32">
        <v>17.981666666666666</v>
      </c>
      <c r="F7" s="32">
        <v>19.128333333333334</v>
      </c>
      <c r="G7" s="32">
        <v>25.27</v>
      </c>
      <c r="H7" s="32">
        <v>17.484166666666667</v>
      </c>
      <c r="I7" s="33"/>
      <c r="J7" s="38"/>
    </row>
    <row r="8" spans="1:15" x14ac:dyDescent="0.2">
      <c r="A8" s="21"/>
      <c r="B8" s="21"/>
      <c r="C8" s="21"/>
      <c r="D8" s="31" t="s">
        <v>8</v>
      </c>
      <c r="E8" s="32">
        <v>20.573999999999998</v>
      </c>
      <c r="F8" s="32">
        <v>31.598000000000003</v>
      </c>
      <c r="G8" s="32">
        <v>35.096000000000004</v>
      </c>
      <c r="H8" s="32">
        <v>29.856000000000002</v>
      </c>
      <c r="I8" s="33"/>
      <c r="J8" s="38"/>
    </row>
    <row r="9" spans="1:15" x14ac:dyDescent="0.2">
      <c r="A9" s="21"/>
      <c r="B9" s="21"/>
      <c r="C9" s="21"/>
      <c r="D9" s="31" t="s">
        <v>9</v>
      </c>
      <c r="E9" s="32">
        <v>10.653888888888892</v>
      </c>
      <c r="F9" s="32">
        <v>13.477222222222219</v>
      </c>
      <c r="G9" s="32">
        <v>15.183888888888886</v>
      </c>
      <c r="H9" s="32">
        <v>13.86</v>
      </c>
      <c r="I9" s="33"/>
      <c r="J9" s="38"/>
    </row>
    <row r="10" spans="1:15" x14ac:dyDescent="0.2">
      <c r="A10" s="21"/>
      <c r="B10" s="21"/>
      <c r="C10" s="21"/>
      <c r="D10" s="31" t="s">
        <v>10</v>
      </c>
      <c r="E10" s="32">
        <v>14.588571428571431</v>
      </c>
      <c r="F10" s="32">
        <v>16.59</v>
      </c>
      <c r="G10" s="32">
        <v>20.59</v>
      </c>
      <c r="H10" s="32">
        <v>11.595714285714285</v>
      </c>
      <c r="I10" s="33"/>
      <c r="J10" s="38"/>
    </row>
    <row r="11" spans="1:15" x14ac:dyDescent="0.2">
      <c r="A11" s="21"/>
      <c r="B11" s="21"/>
      <c r="C11" s="21"/>
      <c r="D11" s="31" t="s">
        <v>11</v>
      </c>
      <c r="E11" s="32">
        <v>11.361764705882351</v>
      </c>
      <c r="F11" s="32">
        <v>10.632352941176471</v>
      </c>
      <c r="G11" s="32">
        <v>12.39</v>
      </c>
      <c r="H11" s="32">
        <v>9.5588235294117645</v>
      </c>
      <c r="I11" s="33"/>
      <c r="J11" s="38"/>
    </row>
    <row r="12" spans="1:15" x14ac:dyDescent="0.2">
      <c r="A12" s="21"/>
      <c r="B12" s="21"/>
      <c r="C12" s="21"/>
      <c r="D12" s="31" t="s">
        <v>12</v>
      </c>
      <c r="E12" s="32">
        <v>8.5493333333333332</v>
      </c>
      <c r="F12" s="32">
        <v>14.802000000000001</v>
      </c>
      <c r="G12" s="32">
        <v>16.386666666666667</v>
      </c>
      <c r="H12" s="32">
        <v>16.921333333333333</v>
      </c>
      <c r="I12" s="33"/>
      <c r="J12" s="38"/>
    </row>
    <row r="13" spans="1:15" x14ac:dyDescent="0.2">
      <c r="A13" s="21"/>
      <c r="B13" s="21"/>
      <c r="C13" s="21"/>
      <c r="D13" s="31" t="s">
        <v>13</v>
      </c>
      <c r="E13" s="32">
        <v>20.66375</v>
      </c>
      <c r="F13" s="32">
        <v>23.622499999999995</v>
      </c>
      <c r="G13" s="32">
        <v>27.270624999999999</v>
      </c>
      <c r="H13" s="32">
        <v>19.800624999999997</v>
      </c>
      <c r="I13" s="33"/>
      <c r="J13" s="38"/>
    </row>
    <row r="14" spans="1:15" x14ac:dyDescent="0.2">
      <c r="A14" s="21"/>
      <c r="B14" s="21"/>
      <c r="C14" s="21"/>
      <c r="D14" s="31" t="s">
        <v>14</v>
      </c>
      <c r="E14" s="32">
        <v>21.55</v>
      </c>
      <c r="F14" s="32">
        <v>18.98</v>
      </c>
      <c r="G14" s="32">
        <v>25.01</v>
      </c>
      <c r="H14" s="32">
        <v>16.933333333333334</v>
      </c>
      <c r="I14" s="33"/>
      <c r="J14" s="38"/>
    </row>
    <row r="15" spans="1:15" x14ac:dyDescent="0.2">
      <c r="A15" s="21"/>
      <c r="B15" s="21"/>
      <c r="C15" s="21"/>
      <c r="D15" s="31" t="s">
        <v>15</v>
      </c>
      <c r="E15" s="32">
        <v>10.631</v>
      </c>
      <c r="F15" s="32">
        <v>12.509</v>
      </c>
      <c r="G15" s="32">
        <v>13.472</v>
      </c>
      <c r="H15" s="32">
        <v>11.744000000000002</v>
      </c>
      <c r="I15" s="33"/>
      <c r="J15" s="38"/>
    </row>
    <row r="16" spans="1:15" x14ac:dyDescent="0.2">
      <c r="A16" s="21"/>
      <c r="B16" s="21"/>
      <c r="C16" s="21"/>
      <c r="D16" s="31" t="s">
        <v>16</v>
      </c>
      <c r="E16" s="32">
        <v>23.282000000000004</v>
      </c>
      <c r="F16" s="32">
        <v>22.731999999999999</v>
      </c>
      <c r="G16" s="32">
        <v>26.946000000000005</v>
      </c>
      <c r="H16" s="32">
        <v>19.234000000000002</v>
      </c>
      <c r="I16" s="33"/>
      <c r="J16" s="38"/>
    </row>
    <row r="17" spans="1:8" x14ac:dyDescent="0.2">
      <c r="A17" s="34">
        <v>1500107</v>
      </c>
      <c r="B17" s="34">
        <v>150010</v>
      </c>
      <c r="C17" s="29" t="s">
        <v>17</v>
      </c>
      <c r="D17" s="36" t="s">
        <v>18</v>
      </c>
      <c r="E17" s="38">
        <v>15.350000000000001</v>
      </c>
      <c r="F17" s="29">
        <v>20.019999999999996</v>
      </c>
      <c r="G17" s="29">
        <v>22.540000000000003</v>
      </c>
      <c r="H17" s="39">
        <v>12.450000000000001</v>
      </c>
    </row>
    <row r="18" spans="1:8" x14ac:dyDescent="0.2">
      <c r="A18" s="34">
        <v>1500131</v>
      </c>
      <c r="B18" s="34">
        <v>150013</v>
      </c>
      <c r="C18" s="29" t="s">
        <v>19</v>
      </c>
      <c r="D18" s="36" t="s">
        <v>20</v>
      </c>
      <c r="E18" s="38">
        <v>16.649999999999999</v>
      </c>
      <c r="F18" s="29">
        <v>37.479999999999997</v>
      </c>
      <c r="G18" s="29">
        <v>36.680000000000007</v>
      </c>
      <c r="H18" s="39">
        <v>30.54</v>
      </c>
    </row>
    <row r="19" spans="1:8" x14ac:dyDescent="0.2">
      <c r="A19" s="34">
        <v>1500206</v>
      </c>
      <c r="B19" s="34">
        <v>150020</v>
      </c>
      <c r="C19" s="29" t="s">
        <v>17</v>
      </c>
      <c r="D19" s="36" t="s">
        <v>21</v>
      </c>
      <c r="E19" s="38">
        <v>9.48</v>
      </c>
      <c r="F19" s="29">
        <v>8.39</v>
      </c>
      <c r="G19" s="29">
        <v>10.85</v>
      </c>
      <c r="H19" s="39">
        <v>10.89</v>
      </c>
    </row>
    <row r="20" spans="1:8" x14ac:dyDescent="0.2">
      <c r="A20" s="34">
        <v>1500305</v>
      </c>
      <c r="B20" s="34">
        <v>150030</v>
      </c>
      <c r="C20" s="29" t="s">
        <v>22</v>
      </c>
      <c r="D20" s="36" t="s">
        <v>23</v>
      </c>
      <c r="E20" s="38">
        <v>6.56</v>
      </c>
      <c r="F20" s="29">
        <v>12.68</v>
      </c>
      <c r="G20" s="29">
        <v>11.329999999999998</v>
      </c>
      <c r="H20" s="39">
        <v>4.4000000000000004</v>
      </c>
    </row>
    <row r="21" spans="1:8" x14ac:dyDescent="0.2">
      <c r="A21" s="34">
        <v>1500347</v>
      </c>
      <c r="B21" s="34">
        <v>150034</v>
      </c>
      <c r="C21" s="29" t="s">
        <v>24</v>
      </c>
      <c r="D21" s="36" t="s">
        <v>25</v>
      </c>
      <c r="E21" s="38">
        <v>9.6</v>
      </c>
      <c r="F21" s="29">
        <v>9.1300000000000008</v>
      </c>
      <c r="G21" s="29">
        <v>14.07</v>
      </c>
      <c r="H21" s="39">
        <v>11.16</v>
      </c>
    </row>
    <row r="22" spans="1:8" x14ac:dyDescent="0.2">
      <c r="A22" s="34">
        <v>1500404</v>
      </c>
      <c r="B22" s="34">
        <v>150040</v>
      </c>
      <c r="C22" s="29" t="s">
        <v>26</v>
      </c>
      <c r="D22" s="36" t="s">
        <v>27</v>
      </c>
      <c r="E22" s="38">
        <v>7.79</v>
      </c>
      <c r="F22" s="29">
        <v>9.26</v>
      </c>
      <c r="G22" s="29">
        <v>12.510000000000002</v>
      </c>
      <c r="H22" s="39">
        <v>7.5299999999999994</v>
      </c>
    </row>
    <row r="23" spans="1:8" x14ac:dyDescent="0.2">
      <c r="A23" s="34">
        <v>1500503</v>
      </c>
      <c r="B23" s="34">
        <v>150050</v>
      </c>
      <c r="C23" s="29" t="s">
        <v>26</v>
      </c>
      <c r="D23" s="36" t="s">
        <v>28</v>
      </c>
      <c r="E23" s="38">
        <v>8.3600000000000012</v>
      </c>
      <c r="F23" s="29">
        <v>10.57</v>
      </c>
      <c r="G23" s="29">
        <v>9.27</v>
      </c>
      <c r="H23" s="39">
        <v>12.92</v>
      </c>
    </row>
    <row r="24" spans="1:8" x14ac:dyDescent="0.2">
      <c r="A24" s="34">
        <v>1500602</v>
      </c>
      <c r="B24" s="34">
        <v>150060</v>
      </c>
      <c r="C24" s="29" t="s">
        <v>29</v>
      </c>
      <c r="D24" s="36" t="s">
        <v>30</v>
      </c>
      <c r="E24" s="38">
        <v>31.06</v>
      </c>
      <c r="F24" s="29">
        <v>38.28</v>
      </c>
      <c r="G24" s="29">
        <v>43.220000000000006</v>
      </c>
      <c r="H24" s="39">
        <v>24.95</v>
      </c>
    </row>
    <row r="25" spans="1:8" x14ac:dyDescent="0.2">
      <c r="A25" s="34">
        <v>1500701</v>
      </c>
      <c r="B25" s="34">
        <v>150070</v>
      </c>
      <c r="C25" s="29" t="s">
        <v>22</v>
      </c>
      <c r="D25" s="36" t="s">
        <v>31</v>
      </c>
      <c r="E25" s="38">
        <v>7.43</v>
      </c>
      <c r="F25" s="29">
        <v>4.5999999999999996</v>
      </c>
      <c r="G25" s="29">
        <v>6.87</v>
      </c>
      <c r="H25" s="39">
        <v>7.42</v>
      </c>
    </row>
    <row r="26" spans="1:8" x14ac:dyDescent="0.2">
      <c r="A26" s="34">
        <v>1500800</v>
      </c>
      <c r="B26" s="34">
        <v>150080</v>
      </c>
      <c r="C26" s="29" t="s">
        <v>32</v>
      </c>
      <c r="D26" s="36" t="s">
        <v>33</v>
      </c>
      <c r="E26" s="38">
        <v>23.24</v>
      </c>
      <c r="F26" s="29">
        <v>26.080000000000002</v>
      </c>
      <c r="G26" s="29">
        <v>34.76</v>
      </c>
      <c r="H26" s="39">
        <v>30.84</v>
      </c>
    </row>
    <row r="27" spans="1:8" x14ac:dyDescent="0.2">
      <c r="A27" s="34">
        <v>1500859</v>
      </c>
      <c r="B27" s="34">
        <v>150085</v>
      </c>
      <c r="C27" s="29" t="s">
        <v>29</v>
      </c>
      <c r="D27" s="36" t="s">
        <v>34</v>
      </c>
      <c r="E27" s="38">
        <v>10.750000000000002</v>
      </c>
      <c r="F27" s="29">
        <v>15.05</v>
      </c>
      <c r="G27" s="29">
        <v>15.46</v>
      </c>
      <c r="H27" s="39">
        <v>14.799999999999999</v>
      </c>
    </row>
    <row r="28" spans="1:8" x14ac:dyDescent="0.2">
      <c r="A28" s="34">
        <v>1500909</v>
      </c>
      <c r="B28" s="34">
        <v>150090</v>
      </c>
      <c r="C28" s="29" t="s">
        <v>35</v>
      </c>
      <c r="D28" s="36" t="s">
        <v>36</v>
      </c>
      <c r="E28" s="38">
        <v>8.3000000000000007</v>
      </c>
      <c r="F28" s="29">
        <v>9.5</v>
      </c>
      <c r="G28" s="29">
        <v>11.86</v>
      </c>
      <c r="H28" s="39">
        <v>5.91</v>
      </c>
    </row>
    <row r="29" spans="1:8" x14ac:dyDescent="0.2">
      <c r="A29" s="34">
        <v>1500958</v>
      </c>
      <c r="B29" s="34">
        <v>150095</v>
      </c>
      <c r="C29" s="29" t="s">
        <v>19</v>
      </c>
      <c r="D29" s="36" t="s">
        <v>37</v>
      </c>
      <c r="E29" s="38">
        <v>15.83</v>
      </c>
      <c r="F29" s="29">
        <v>22.82</v>
      </c>
      <c r="G29" s="29">
        <v>25.770000000000003</v>
      </c>
      <c r="H29" s="39">
        <v>9.9400000000000013</v>
      </c>
    </row>
    <row r="30" spans="1:8" x14ac:dyDescent="0.2">
      <c r="A30" s="34">
        <v>1501006</v>
      </c>
      <c r="B30" s="34">
        <v>150100</v>
      </c>
      <c r="C30" s="29" t="s">
        <v>38</v>
      </c>
      <c r="D30" s="36" t="s">
        <v>39</v>
      </c>
      <c r="E30" s="38">
        <v>7.9399999999999995</v>
      </c>
      <c r="F30" s="29">
        <v>8.18</v>
      </c>
      <c r="G30" s="29">
        <v>16.29</v>
      </c>
      <c r="H30" s="39">
        <v>7.59</v>
      </c>
    </row>
    <row r="31" spans="1:8" x14ac:dyDescent="0.2">
      <c r="A31" s="34">
        <v>1501105</v>
      </c>
      <c r="B31" s="34">
        <v>150110</v>
      </c>
      <c r="C31" s="29" t="s">
        <v>22</v>
      </c>
      <c r="D31" s="36" t="s">
        <v>40</v>
      </c>
      <c r="E31" s="38">
        <v>35.359999999999992</v>
      </c>
      <c r="F31" s="29">
        <v>23.169999999999998</v>
      </c>
      <c r="G31" s="29">
        <v>18.720000000000002</v>
      </c>
      <c r="H31" s="39">
        <v>5.0600000000000005</v>
      </c>
    </row>
    <row r="32" spans="1:8" x14ac:dyDescent="0.2">
      <c r="A32" s="34">
        <v>1501204</v>
      </c>
      <c r="B32" s="34">
        <v>150120</v>
      </c>
      <c r="C32" s="29" t="s">
        <v>17</v>
      </c>
      <c r="D32" s="36" t="s">
        <v>41</v>
      </c>
      <c r="E32" s="38">
        <v>5.8000000000000007</v>
      </c>
      <c r="F32" s="29">
        <v>10.55</v>
      </c>
      <c r="G32" s="29">
        <v>0</v>
      </c>
      <c r="H32" s="39">
        <v>4.2</v>
      </c>
    </row>
    <row r="33" spans="1:8" x14ac:dyDescent="0.2">
      <c r="A33" s="34">
        <v>1501253</v>
      </c>
      <c r="B33" s="34">
        <v>150125</v>
      </c>
      <c r="C33" s="29" t="s">
        <v>24</v>
      </c>
      <c r="D33" s="36" t="s">
        <v>42</v>
      </c>
      <c r="E33" s="38">
        <v>24.150000000000002</v>
      </c>
      <c r="F33" s="29">
        <v>22.15</v>
      </c>
      <c r="G33" s="29">
        <v>24.270000000000003</v>
      </c>
      <c r="H33" s="39">
        <v>26.13</v>
      </c>
    </row>
    <row r="34" spans="1:8" x14ac:dyDescent="0.2">
      <c r="A34" s="34">
        <v>1501303</v>
      </c>
      <c r="B34" s="34">
        <v>150130</v>
      </c>
      <c r="C34" s="29" t="s">
        <v>17</v>
      </c>
      <c r="D34" s="36" t="s">
        <v>43</v>
      </c>
      <c r="E34" s="38">
        <v>10.270000000000001</v>
      </c>
      <c r="F34" s="29">
        <v>15.420000000000002</v>
      </c>
      <c r="G34" s="29">
        <v>16.62</v>
      </c>
      <c r="H34" s="39">
        <v>15.14</v>
      </c>
    </row>
    <row r="35" spans="1:8" x14ac:dyDescent="0.2">
      <c r="A35" s="34">
        <v>1501402</v>
      </c>
      <c r="B35" s="34">
        <v>150140</v>
      </c>
      <c r="C35" s="29" t="s">
        <v>32</v>
      </c>
      <c r="D35" s="36" t="s">
        <v>44</v>
      </c>
      <c r="E35" s="38">
        <v>19.189999999999998</v>
      </c>
      <c r="F35" s="29">
        <v>26.270000000000003</v>
      </c>
      <c r="G35" s="29">
        <v>32.61</v>
      </c>
      <c r="H35" s="39">
        <v>25.2</v>
      </c>
    </row>
    <row r="36" spans="1:8" x14ac:dyDescent="0.2">
      <c r="A36" s="34">
        <v>1501451</v>
      </c>
      <c r="B36" s="34">
        <v>150145</v>
      </c>
      <c r="C36" s="29" t="s">
        <v>26</v>
      </c>
      <c r="D36" s="36" t="s">
        <v>45</v>
      </c>
      <c r="E36" s="38">
        <v>22.01</v>
      </c>
      <c r="F36" s="29">
        <v>19.14</v>
      </c>
      <c r="G36" s="29">
        <v>29.79</v>
      </c>
      <c r="H36" s="39">
        <v>24.540000000000003</v>
      </c>
    </row>
    <row r="37" spans="1:8" x14ac:dyDescent="0.2">
      <c r="A37" s="34">
        <v>1501501</v>
      </c>
      <c r="B37" s="34">
        <v>150150</v>
      </c>
      <c r="C37" s="29" t="s">
        <v>32</v>
      </c>
      <c r="D37" s="36" t="s">
        <v>46</v>
      </c>
      <c r="E37" s="38">
        <v>31.610000000000003</v>
      </c>
      <c r="F37" s="29">
        <v>54.68</v>
      </c>
      <c r="G37" s="29">
        <v>53.480000000000004</v>
      </c>
      <c r="H37" s="39">
        <v>45.599999999999994</v>
      </c>
    </row>
    <row r="38" spans="1:8" x14ac:dyDescent="0.2">
      <c r="A38" s="34">
        <v>1501576</v>
      </c>
      <c r="B38" s="34">
        <v>150157</v>
      </c>
      <c r="C38" s="29" t="s">
        <v>47</v>
      </c>
      <c r="D38" s="36" t="s">
        <v>48</v>
      </c>
      <c r="E38" s="38">
        <v>42.029999999999994</v>
      </c>
      <c r="F38" s="29">
        <v>32.169999999999995</v>
      </c>
      <c r="G38" s="29">
        <v>41.080000000000005</v>
      </c>
      <c r="H38" s="39">
        <v>22.509999999999998</v>
      </c>
    </row>
    <row r="39" spans="1:8" x14ac:dyDescent="0.2">
      <c r="A39" s="34">
        <v>1501600</v>
      </c>
      <c r="B39" s="34">
        <v>150160</v>
      </c>
      <c r="C39" s="29" t="s">
        <v>35</v>
      </c>
      <c r="D39" s="36" t="s">
        <v>49</v>
      </c>
      <c r="E39" s="38">
        <v>3.48</v>
      </c>
      <c r="F39" s="29">
        <v>15</v>
      </c>
      <c r="G39" s="29">
        <v>14.29</v>
      </c>
      <c r="H39" s="39">
        <v>20.81</v>
      </c>
    </row>
    <row r="40" spans="1:8" x14ac:dyDescent="0.2">
      <c r="A40" s="34">
        <v>1501709</v>
      </c>
      <c r="B40" s="34">
        <v>150170</v>
      </c>
      <c r="C40" s="29" t="s">
        <v>35</v>
      </c>
      <c r="D40" s="36" t="s">
        <v>50</v>
      </c>
      <c r="E40" s="38">
        <v>8.43</v>
      </c>
      <c r="F40" s="29">
        <v>13.33</v>
      </c>
      <c r="G40" s="29">
        <v>17.75</v>
      </c>
      <c r="H40" s="39">
        <v>14.15</v>
      </c>
    </row>
    <row r="41" spans="1:8" x14ac:dyDescent="0.2">
      <c r="A41" s="34">
        <v>1501725</v>
      </c>
      <c r="B41" s="34">
        <v>150172</v>
      </c>
      <c r="C41" s="29" t="s">
        <v>29</v>
      </c>
      <c r="D41" s="36" t="s">
        <v>51</v>
      </c>
      <c r="E41" s="38">
        <v>46.02</v>
      </c>
      <c r="F41" s="29">
        <v>34.380000000000003</v>
      </c>
      <c r="G41" s="29">
        <v>46.610000000000007</v>
      </c>
      <c r="H41" s="39">
        <v>23.29</v>
      </c>
    </row>
    <row r="42" spans="1:8" x14ac:dyDescent="0.2">
      <c r="A42" s="34">
        <v>1501758</v>
      </c>
      <c r="B42" s="34">
        <v>150175</v>
      </c>
      <c r="C42" s="29" t="s">
        <v>47</v>
      </c>
      <c r="D42" s="36" t="s">
        <v>52</v>
      </c>
      <c r="E42" s="38">
        <v>14.73</v>
      </c>
      <c r="F42" s="29">
        <v>17.799999999999997</v>
      </c>
      <c r="G42" s="29">
        <v>17.950000000000003</v>
      </c>
      <c r="H42" s="39">
        <v>18.97</v>
      </c>
    </row>
    <row r="43" spans="1:8" x14ac:dyDescent="0.2">
      <c r="A43" s="34">
        <v>1501782</v>
      </c>
      <c r="B43" s="34">
        <v>150178</v>
      </c>
      <c r="C43" s="29" t="s">
        <v>53</v>
      </c>
      <c r="D43" s="36" t="s">
        <v>54</v>
      </c>
      <c r="E43" s="38">
        <v>9.51</v>
      </c>
      <c r="F43" s="29">
        <v>13.690000000000001</v>
      </c>
      <c r="G43" s="29">
        <v>21.02</v>
      </c>
      <c r="H43" s="39">
        <v>8.7099999999999991</v>
      </c>
    </row>
    <row r="44" spans="1:8" x14ac:dyDescent="0.2">
      <c r="A44" s="34">
        <v>1501808</v>
      </c>
      <c r="B44" s="34">
        <v>150180</v>
      </c>
      <c r="C44" s="29" t="s">
        <v>22</v>
      </c>
      <c r="D44" s="36" t="s">
        <v>55</v>
      </c>
      <c r="E44" s="38">
        <v>14.219999999999999</v>
      </c>
      <c r="F44" s="29">
        <v>16.540000000000003</v>
      </c>
      <c r="G44" s="29">
        <v>14.96</v>
      </c>
      <c r="H44" s="39">
        <v>0</v>
      </c>
    </row>
    <row r="45" spans="1:8" x14ac:dyDescent="0.2">
      <c r="A45" s="34">
        <v>1501907</v>
      </c>
      <c r="B45" s="34">
        <v>150190</v>
      </c>
      <c r="C45" s="29" t="s">
        <v>19</v>
      </c>
      <c r="D45" s="36" t="s">
        <v>56</v>
      </c>
      <c r="E45" s="38">
        <v>6.7</v>
      </c>
      <c r="F45" s="29">
        <v>11.41</v>
      </c>
      <c r="G45" s="29">
        <v>12.06</v>
      </c>
      <c r="H45" s="39">
        <v>14.64</v>
      </c>
    </row>
    <row r="46" spans="1:8" x14ac:dyDescent="0.2">
      <c r="A46" s="34">
        <v>1502004</v>
      </c>
      <c r="B46" s="34">
        <v>150200</v>
      </c>
      <c r="C46" s="29" t="s">
        <v>22</v>
      </c>
      <c r="D46" s="36" t="s">
        <v>57</v>
      </c>
      <c r="E46" s="38">
        <v>6.26</v>
      </c>
      <c r="F46" s="29">
        <v>8.5300000000000011</v>
      </c>
      <c r="G46" s="29">
        <v>9.42</v>
      </c>
      <c r="H46" s="39">
        <v>14.120000000000001</v>
      </c>
    </row>
    <row r="47" spans="1:8" x14ac:dyDescent="0.2">
      <c r="A47" s="34">
        <v>1501956</v>
      </c>
      <c r="B47" s="34">
        <v>150195</v>
      </c>
      <c r="C47" s="29" t="s">
        <v>35</v>
      </c>
      <c r="D47" s="36" t="s">
        <v>58</v>
      </c>
      <c r="E47" s="38">
        <v>5.88</v>
      </c>
      <c r="F47" s="29">
        <v>7.11</v>
      </c>
      <c r="G47" s="29">
        <v>6.12</v>
      </c>
      <c r="H47" s="39">
        <v>15.170000000000002</v>
      </c>
    </row>
    <row r="48" spans="1:8" x14ac:dyDescent="0.2">
      <c r="A48" s="34">
        <v>1502103</v>
      </c>
      <c r="B48" s="34">
        <v>150210</v>
      </c>
      <c r="C48" s="29" t="s">
        <v>17</v>
      </c>
      <c r="D48" s="36" t="s">
        <v>59</v>
      </c>
      <c r="E48" s="38">
        <v>6.3</v>
      </c>
      <c r="F48" s="29">
        <v>8.2900000000000009</v>
      </c>
      <c r="G48" s="29">
        <v>9.6</v>
      </c>
      <c r="H48" s="39">
        <v>8.5400000000000027</v>
      </c>
    </row>
    <row r="49" spans="1:8" x14ac:dyDescent="0.2">
      <c r="A49" s="34">
        <v>1502152</v>
      </c>
      <c r="B49" s="34">
        <v>150215</v>
      </c>
      <c r="C49" s="29" t="s">
        <v>47</v>
      </c>
      <c r="D49" s="36" t="s">
        <v>60</v>
      </c>
      <c r="E49" s="38">
        <v>18.380000000000003</v>
      </c>
      <c r="F49" s="29">
        <v>21.830000000000005</v>
      </c>
      <c r="G49" s="29">
        <v>30.05</v>
      </c>
      <c r="H49" s="39">
        <v>14.57</v>
      </c>
    </row>
    <row r="50" spans="1:8" x14ac:dyDescent="0.2">
      <c r="A50" s="34">
        <v>1502202</v>
      </c>
      <c r="B50" s="34">
        <v>150220</v>
      </c>
      <c r="C50" s="29" t="s">
        <v>35</v>
      </c>
      <c r="D50" s="36" t="s">
        <v>61</v>
      </c>
      <c r="E50" s="38">
        <v>13.93</v>
      </c>
      <c r="F50" s="29">
        <v>20.76</v>
      </c>
      <c r="G50" s="29">
        <v>20.97</v>
      </c>
      <c r="H50" s="39">
        <v>25.549999999999997</v>
      </c>
    </row>
    <row r="51" spans="1:8" x14ac:dyDescent="0.2">
      <c r="A51" s="34">
        <v>1502301</v>
      </c>
      <c r="B51" s="34">
        <v>150230</v>
      </c>
      <c r="C51" s="29" t="s">
        <v>19</v>
      </c>
      <c r="D51" s="36" t="s">
        <v>62</v>
      </c>
      <c r="E51" s="38">
        <v>9.32</v>
      </c>
      <c r="F51" s="29">
        <v>10.41</v>
      </c>
      <c r="G51" s="29">
        <v>16.479999999999997</v>
      </c>
      <c r="H51" s="39">
        <v>28.82</v>
      </c>
    </row>
    <row r="52" spans="1:8" x14ac:dyDescent="0.2">
      <c r="A52" s="34">
        <v>1502400</v>
      </c>
      <c r="B52" s="34">
        <v>150240</v>
      </c>
      <c r="C52" s="29" t="s">
        <v>63</v>
      </c>
      <c r="D52" s="36" t="s">
        <v>64</v>
      </c>
      <c r="E52" s="38">
        <v>23.23</v>
      </c>
      <c r="F52" s="29">
        <v>26.579999999999995</v>
      </c>
      <c r="G52" s="29">
        <v>26.86</v>
      </c>
      <c r="H52" s="39">
        <v>18.979999999999997</v>
      </c>
    </row>
    <row r="53" spans="1:8" x14ac:dyDescent="0.2">
      <c r="A53" s="34">
        <v>1502509</v>
      </c>
      <c r="B53" s="34">
        <v>150250</v>
      </c>
      <c r="C53" s="29" t="s">
        <v>22</v>
      </c>
      <c r="D53" s="36" t="s">
        <v>65</v>
      </c>
      <c r="E53" s="38">
        <v>5.24</v>
      </c>
      <c r="F53" s="29">
        <v>5.9700000000000006</v>
      </c>
      <c r="G53" s="29">
        <v>4.8500000000000005</v>
      </c>
      <c r="H53" s="39">
        <v>2.0100000000000002</v>
      </c>
    </row>
    <row r="54" spans="1:8" x14ac:dyDescent="0.2">
      <c r="A54" s="34">
        <v>1502608</v>
      </c>
      <c r="B54" s="34">
        <v>150260</v>
      </c>
      <c r="C54" s="29" t="s">
        <v>63</v>
      </c>
      <c r="D54" s="36" t="s">
        <v>66</v>
      </c>
      <c r="E54" s="38">
        <v>8.08</v>
      </c>
      <c r="F54" s="29">
        <v>13.190000000000001</v>
      </c>
      <c r="G54" s="29">
        <v>17.02</v>
      </c>
      <c r="H54" s="39">
        <v>12.610000000000001</v>
      </c>
    </row>
    <row r="55" spans="1:8" x14ac:dyDescent="0.2">
      <c r="A55" s="34">
        <v>1502707</v>
      </c>
      <c r="B55" s="34">
        <v>150270</v>
      </c>
      <c r="C55" s="29" t="s">
        <v>24</v>
      </c>
      <c r="D55" s="36" t="s">
        <v>67</v>
      </c>
      <c r="E55" s="38">
        <v>14.770000000000001</v>
      </c>
      <c r="F55" s="29">
        <v>16.48</v>
      </c>
      <c r="G55" s="29">
        <v>18.779999999999998</v>
      </c>
      <c r="H55" s="39">
        <v>18.250000000000004</v>
      </c>
    </row>
    <row r="56" spans="1:8" x14ac:dyDescent="0.2">
      <c r="A56" s="34">
        <v>1502756</v>
      </c>
      <c r="B56" s="34">
        <v>150275</v>
      </c>
      <c r="C56" s="29" t="s">
        <v>19</v>
      </c>
      <c r="D56" s="36" t="s">
        <v>68</v>
      </c>
      <c r="E56" s="38">
        <v>13.540000000000001</v>
      </c>
      <c r="F56" s="29">
        <v>9.41</v>
      </c>
      <c r="G56" s="29">
        <v>10.67</v>
      </c>
      <c r="H56" s="39">
        <v>10.200000000000001</v>
      </c>
    </row>
    <row r="57" spans="1:8" x14ac:dyDescent="0.2">
      <c r="A57" s="34">
        <v>1502764</v>
      </c>
      <c r="B57" s="34">
        <v>150276</v>
      </c>
      <c r="C57" s="29" t="s">
        <v>24</v>
      </c>
      <c r="D57" s="36" t="s">
        <v>69</v>
      </c>
      <c r="E57" s="38">
        <v>0</v>
      </c>
      <c r="F57" s="29">
        <v>14.03</v>
      </c>
      <c r="G57" s="29">
        <v>19.509999999999998</v>
      </c>
      <c r="H57" s="39">
        <v>21.03</v>
      </c>
    </row>
    <row r="58" spans="1:8" x14ac:dyDescent="0.2">
      <c r="A58" s="34">
        <v>1502772</v>
      </c>
      <c r="B58" s="34">
        <v>150277</v>
      </c>
      <c r="C58" s="29" t="s">
        <v>47</v>
      </c>
      <c r="D58" s="36" t="s">
        <v>70</v>
      </c>
      <c r="E58" s="38">
        <v>25.25</v>
      </c>
      <c r="F58" s="29">
        <v>32.96</v>
      </c>
      <c r="G58" s="29">
        <v>39.96</v>
      </c>
      <c r="H58" s="39">
        <v>29.5</v>
      </c>
    </row>
    <row r="59" spans="1:8" x14ac:dyDescent="0.2">
      <c r="A59" s="34">
        <v>1502806</v>
      </c>
      <c r="B59" s="34">
        <v>150280</v>
      </c>
      <c r="C59" s="29" t="s">
        <v>22</v>
      </c>
      <c r="D59" s="36" t="s">
        <v>71</v>
      </c>
      <c r="E59" s="38">
        <v>3.5200000000000005</v>
      </c>
      <c r="F59" s="29">
        <v>4.4000000000000004</v>
      </c>
      <c r="G59" s="29">
        <v>5.1000000000000005</v>
      </c>
      <c r="H59" s="39">
        <v>8.41</v>
      </c>
    </row>
    <row r="60" spans="1:8" x14ac:dyDescent="0.2">
      <c r="A60" s="34">
        <v>1502855</v>
      </c>
      <c r="B60" s="34">
        <v>150285</v>
      </c>
      <c r="C60" s="29" t="s">
        <v>26</v>
      </c>
      <c r="D60" s="36" t="s">
        <v>72</v>
      </c>
      <c r="E60" s="38">
        <v>17.38</v>
      </c>
      <c r="F60" s="29">
        <v>7</v>
      </c>
      <c r="G60" s="29">
        <v>8.25</v>
      </c>
      <c r="H60" s="39">
        <v>4.1100000000000003</v>
      </c>
    </row>
    <row r="61" spans="1:8" x14ac:dyDescent="0.2">
      <c r="A61" s="34">
        <v>1502905</v>
      </c>
      <c r="B61" s="34">
        <v>150290</v>
      </c>
      <c r="C61" s="29" t="s">
        <v>63</v>
      </c>
      <c r="D61" s="36" t="s">
        <v>73</v>
      </c>
      <c r="E61" s="38">
        <v>8.4599999999999991</v>
      </c>
      <c r="F61" s="29">
        <v>8.9700000000000006</v>
      </c>
      <c r="G61" s="29">
        <v>14.120000000000003</v>
      </c>
      <c r="H61" s="39">
        <v>8.870000000000001</v>
      </c>
    </row>
    <row r="62" spans="1:8" x14ac:dyDescent="0.2">
      <c r="A62" s="34">
        <v>1502939</v>
      </c>
      <c r="B62" s="34">
        <v>150293</v>
      </c>
      <c r="C62" s="29" t="s">
        <v>19</v>
      </c>
      <c r="D62" s="36" t="s">
        <v>74</v>
      </c>
      <c r="E62" s="38">
        <v>59.81</v>
      </c>
      <c r="F62" s="29">
        <v>39.42</v>
      </c>
      <c r="G62" s="29">
        <v>49.07</v>
      </c>
      <c r="H62" s="39">
        <v>28.650000000000006</v>
      </c>
    </row>
    <row r="63" spans="1:8" x14ac:dyDescent="0.2">
      <c r="A63" s="34">
        <v>1502954</v>
      </c>
      <c r="B63" s="34">
        <v>150295</v>
      </c>
      <c r="C63" s="29" t="s">
        <v>47</v>
      </c>
      <c r="D63" s="36" t="s">
        <v>75</v>
      </c>
      <c r="E63" s="38">
        <v>9.42</v>
      </c>
      <c r="F63" s="29">
        <v>15.799999999999999</v>
      </c>
      <c r="G63" s="29">
        <v>24.91</v>
      </c>
      <c r="H63" s="39">
        <v>11.16</v>
      </c>
    </row>
    <row r="64" spans="1:8" x14ac:dyDescent="0.2">
      <c r="A64" s="34">
        <v>1503002</v>
      </c>
      <c r="B64" s="34">
        <v>150300</v>
      </c>
      <c r="C64" s="29" t="s">
        <v>26</v>
      </c>
      <c r="D64" s="36" t="s">
        <v>76</v>
      </c>
      <c r="E64" s="38">
        <v>2.9099999999999997</v>
      </c>
      <c r="F64" s="29">
        <v>10.63</v>
      </c>
      <c r="G64" s="29">
        <v>10.830000000000002</v>
      </c>
      <c r="H64" s="39">
        <v>15.290000000000001</v>
      </c>
    </row>
    <row r="65" spans="1:8" x14ac:dyDescent="0.2">
      <c r="A65" s="34">
        <v>1503044</v>
      </c>
      <c r="B65" s="34">
        <v>150304</v>
      </c>
      <c r="C65" s="29" t="s">
        <v>24</v>
      </c>
      <c r="D65" s="36" t="s">
        <v>77</v>
      </c>
      <c r="E65" s="38">
        <v>9.7200000000000006</v>
      </c>
      <c r="F65" s="29">
        <v>14.02</v>
      </c>
      <c r="G65" s="29">
        <v>18.830000000000002</v>
      </c>
      <c r="H65" s="39">
        <v>13.129999999999999</v>
      </c>
    </row>
    <row r="66" spans="1:8" x14ac:dyDescent="0.2">
      <c r="A66" s="34">
        <v>1503077</v>
      </c>
      <c r="B66" s="34">
        <v>150307</v>
      </c>
      <c r="C66" s="29" t="s">
        <v>19</v>
      </c>
      <c r="D66" s="36" t="s">
        <v>78</v>
      </c>
      <c r="E66" s="38">
        <v>7.97</v>
      </c>
      <c r="F66" s="29">
        <v>8.0299999999999994</v>
      </c>
      <c r="G66" s="29">
        <v>16.090000000000003</v>
      </c>
      <c r="H66" s="39">
        <v>15.65</v>
      </c>
    </row>
    <row r="67" spans="1:8" x14ac:dyDescent="0.2">
      <c r="A67" s="34">
        <v>1503093</v>
      </c>
      <c r="B67" s="34">
        <v>150309</v>
      </c>
      <c r="C67" s="29" t="s">
        <v>53</v>
      </c>
      <c r="D67" s="36" t="s">
        <v>79</v>
      </c>
      <c r="E67" s="38">
        <v>22.419999999999998</v>
      </c>
      <c r="F67" s="29">
        <v>19.12</v>
      </c>
      <c r="G67" s="29">
        <v>24.2</v>
      </c>
      <c r="H67" s="39">
        <v>12.01</v>
      </c>
    </row>
    <row r="68" spans="1:8" x14ac:dyDescent="0.2">
      <c r="A68" s="34">
        <v>1503101</v>
      </c>
      <c r="B68" s="34">
        <v>150310</v>
      </c>
      <c r="C68" s="29" t="s">
        <v>22</v>
      </c>
      <c r="D68" s="36" t="s">
        <v>80</v>
      </c>
      <c r="E68" s="38">
        <v>10.39</v>
      </c>
      <c r="F68" s="29">
        <v>5.42</v>
      </c>
      <c r="G68" s="29">
        <v>15.280000000000001</v>
      </c>
      <c r="H68" s="39">
        <v>18.57</v>
      </c>
    </row>
    <row r="69" spans="1:8" x14ac:dyDescent="0.2">
      <c r="A69" s="34">
        <v>1503200</v>
      </c>
      <c r="B69" s="34">
        <v>150320</v>
      </c>
      <c r="C69" s="29" t="s">
        <v>63</v>
      </c>
      <c r="D69" s="36" t="s">
        <v>81</v>
      </c>
      <c r="E69" s="38">
        <v>5.3100000000000005</v>
      </c>
      <c r="F69" s="29">
        <v>9.379999999999999</v>
      </c>
      <c r="G69" s="29">
        <v>10.02</v>
      </c>
      <c r="H69" s="39">
        <v>7.1</v>
      </c>
    </row>
    <row r="70" spans="1:8" x14ac:dyDescent="0.2">
      <c r="A70" s="34">
        <v>1503309</v>
      </c>
      <c r="B70" s="34">
        <v>150330</v>
      </c>
      <c r="C70" s="29" t="s">
        <v>17</v>
      </c>
      <c r="D70" s="36" t="s">
        <v>82</v>
      </c>
      <c r="E70" s="38">
        <v>11.839999999999998</v>
      </c>
      <c r="F70" s="29">
        <v>10.16</v>
      </c>
      <c r="G70" s="29">
        <v>10.769999999999998</v>
      </c>
      <c r="H70" s="39">
        <v>10.430000000000001</v>
      </c>
    </row>
    <row r="71" spans="1:8" x14ac:dyDescent="0.2">
      <c r="A71" s="34">
        <v>1503408</v>
      </c>
      <c r="B71" s="34">
        <v>150340</v>
      </c>
      <c r="C71" s="29" t="s">
        <v>63</v>
      </c>
      <c r="D71" s="36" t="s">
        <v>83</v>
      </c>
      <c r="E71" s="38">
        <v>10.220000000000001</v>
      </c>
      <c r="F71" s="29">
        <v>18.39</v>
      </c>
      <c r="G71" s="29">
        <v>9.75</v>
      </c>
      <c r="H71" s="39">
        <v>12.729999999999999</v>
      </c>
    </row>
    <row r="72" spans="1:8" x14ac:dyDescent="0.2">
      <c r="A72" s="34">
        <v>1503457</v>
      </c>
      <c r="B72" s="34">
        <v>150345</v>
      </c>
      <c r="C72" s="29" t="s">
        <v>19</v>
      </c>
      <c r="D72" s="36" t="s">
        <v>84</v>
      </c>
      <c r="E72" s="38">
        <v>18.61</v>
      </c>
      <c r="F72" s="29">
        <v>21.07</v>
      </c>
      <c r="G72" s="29">
        <v>20.080000000000002</v>
      </c>
      <c r="H72" s="39">
        <v>9.3899999999999988</v>
      </c>
    </row>
    <row r="73" spans="1:8" x14ac:dyDescent="0.2">
      <c r="A73" s="34">
        <v>1503507</v>
      </c>
      <c r="B73" s="34">
        <v>150350</v>
      </c>
      <c r="C73" s="29" t="s">
        <v>19</v>
      </c>
      <c r="D73" s="36" t="s">
        <v>85</v>
      </c>
      <c r="E73" s="38">
        <v>15.52</v>
      </c>
      <c r="F73" s="29">
        <v>17.87</v>
      </c>
      <c r="G73" s="29">
        <v>17.330000000000002</v>
      </c>
      <c r="H73" s="39">
        <v>10.709999999999999</v>
      </c>
    </row>
    <row r="74" spans="1:8" x14ac:dyDescent="0.2">
      <c r="A74" s="34">
        <v>1503606</v>
      </c>
      <c r="B74" s="34">
        <v>150360</v>
      </c>
      <c r="C74" s="29" t="s">
        <v>38</v>
      </c>
      <c r="D74" s="36" t="s">
        <v>86</v>
      </c>
      <c r="E74" s="38">
        <v>22.580000000000005</v>
      </c>
      <c r="F74" s="29">
        <v>26.98</v>
      </c>
      <c r="G74" s="29">
        <v>31.37</v>
      </c>
      <c r="H74" s="39">
        <v>26.970000000000002</v>
      </c>
    </row>
    <row r="75" spans="1:8" x14ac:dyDescent="0.2">
      <c r="A75" s="34">
        <v>1503705</v>
      </c>
      <c r="B75" s="34">
        <v>150370</v>
      </c>
      <c r="C75" s="29" t="s">
        <v>53</v>
      </c>
      <c r="D75" s="36" t="s">
        <v>87</v>
      </c>
      <c r="E75" s="38">
        <v>8.56</v>
      </c>
      <c r="F75" s="29">
        <v>10.909999999999998</v>
      </c>
      <c r="G75" s="29">
        <v>18.399999999999999</v>
      </c>
      <c r="H75" s="39">
        <v>9.5499999999999989</v>
      </c>
    </row>
    <row r="76" spans="1:8" x14ac:dyDescent="0.2">
      <c r="A76" s="34">
        <v>1503754</v>
      </c>
      <c r="B76" s="34">
        <v>150375</v>
      </c>
      <c r="C76" s="29" t="s">
        <v>38</v>
      </c>
      <c r="D76" s="36" t="s">
        <v>88</v>
      </c>
      <c r="E76" s="38">
        <v>0</v>
      </c>
      <c r="F76" s="29">
        <v>0</v>
      </c>
      <c r="G76" s="29">
        <v>5.12</v>
      </c>
      <c r="H76" s="39">
        <v>0</v>
      </c>
    </row>
    <row r="77" spans="1:8" x14ac:dyDescent="0.2">
      <c r="A77" s="34">
        <v>1503804</v>
      </c>
      <c r="B77" s="34">
        <v>150380</v>
      </c>
      <c r="C77" s="29" t="s">
        <v>53</v>
      </c>
      <c r="D77" s="36" t="s">
        <v>89</v>
      </c>
      <c r="E77" s="38">
        <v>17.610000000000003</v>
      </c>
      <c r="F77" s="29">
        <v>21.090000000000003</v>
      </c>
      <c r="G77" s="29">
        <v>19.899999999999999</v>
      </c>
      <c r="H77" s="39">
        <v>11.8</v>
      </c>
    </row>
    <row r="78" spans="1:8" x14ac:dyDescent="0.2">
      <c r="A78" s="34">
        <v>1503903</v>
      </c>
      <c r="B78" s="34">
        <v>150390</v>
      </c>
      <c r="C78" s="29" t="s">
        <v>26</v>
      </c>
      <c r="D78" s="36" t="s">
        <v>90</v>
      </c>
      <c r="E78" s="38">
        <v>12.75</v>
      </c>
      <c r="F78" s="29">
        <v>14.549999999999999</v>
      </c>
      <c r="G78" s="29">
        <v>20.169999999999998</v>
      </c>
      <c r="H78" s="39">
        <v>11.069999999999999</v>
      </c>
    </row>
    <row r="79" spans="1:8" x14ac:dyDescent="0.2">
      <c r="A79" s="34">
        <v>1504000</v>
      </c>
      <c r="B79" s="34">
        <v>150400</v>
      </c>
      <c r="C79" s="29" t="s">
        <v>17</v>
      </c>
      <c r="D79" s="36" t="s">
        <v>91</v>
      </c>
      <c r="E79" s="38">
        <v>9.9600000000000009</v>
      </c>
      <c r="F79" s="29">
        <v>8.5300000000000011</v>
      </c>
      <c r="G79" s="29">
        <v>14.64</v>
      </c>
      <c r="H79" s="39">
        <v>20.229999999999997</v>
      </c>
    </row>
    <row r="80" spans="1:8" x14ac:dyDescent="0.2">
      <c r="A80" s="34">
        <v>1504059</v>
      </c>
      <c r="B80" s="34">
        <v>150405</v>
      </c>
      <c r="C80" s="29" t="s">
        <v>19</v>
      </c>
      <c r="D80" s="36" t="s">
        <v>92</v>
      </c>
      <c r="E80" s="38">
        <v>23.72</v>
      </c>
      <c r="F80" s="29">
        <v>26.48</v>
      </c>
      <c r="G80" s="29">
        <v>23.17</v>
      </c>
      <c r="H80" s="39">
        <v>19.86</v>
      </c>
    </row>
    <row r="81" spans="1:8" x14ac:dyDescent="0.2">
      <c r="A81" s="34">
        <v>1504109</v>
      </c>
      <c r="B81" s="34">
        <v>150410</v>
      </c>
      <c r="C81" s="29" t="s">
        <v>63</v>
      </c>
      <c r="D81" s="36" t="s">
        <v>93</v>
      </c>
      <c r="E81" s="38">
        <v>7.24</v>
      </c>
      <c r="F81" s="29">
        <v>6.53</v>
      </c>
      <c r="G81" s="29">
        <v>8.27</v>
      </c>
      <c r="H81" s="39">
        <v>9.1900000000000013</v>
      </c>
    </row>
    <row r="82" spans="1:8" x14ac:dyDescent="0.2">
      <c r="A82" s="34">
        <v>1504208</v>
      </c>
      <c r="B82" s="34">
        <v>150420</v>
      </c>
      <c r="C82" s="29" t="s">
        <v>47</v>
      </c>
      <c r="D82" s="36" t="s">
        <v>94</v>
      </c>
      <c r="E82" s="38">
        <v>17.599999999999998</v>
      </c>
      <c r="F82" s="29">
        <v>18.66</v>
      </c>
      <c r="G82" s="29">
        <v>26.7</v>
      </c>
      <c r="H82" s="39">
        <v>22.359999999999996</v>
      </c>
    </row>
    <row r="83" spans="1:8" x14ac:dyDescent="0.2">
      <c r="A83" s="34">
        <v>1504307</v>
      </c>
      <c r="B83" s="34">
        <v>150430</v>
      </c>
      <c r="C83" s="29" t="s">
        <v>63</v>
      </c>
      <c r="D83" s="36" t="s">
        <v>95</v>
      </c>
      <c r="E83" s="38">
        <v>21.279999999999998</v>
      </c>
      <c r="F83" s="29">
        <v>13.379999999999999</v>
      </c>
      <c r="G83" s="29">
        <v>14.08</v>
      </c>
      <c r="H83" s="39">
        <v>13.379999999999999</v>
      </c>
    </row>
    <row r="84" spans="1:8" x14ac:dyDescent="0.2">
      <c r="A84" s="34">
        <v>1504406</v>
      </c>
      <c r="B84" s="34">
        <v>150440</v>
      </c>
      <c r="C84" s="29" t="s">
        <v>63</v>
      </c>
      <c r="D84" s="36" t="s">
        <v>96</v>
      </c>
      <c r="E84" s="38">
        <v>7.1400000000000006</v>
      </c>
      <c r="F84" s="29">
        <v>8.57</v>
      </c>
      <c r="G84" s="29">
        <v>10.36</v>
      </c>
      <c r="H84" s="39">
        <v>8.4400000000000013</v>
      </c>
    </row>
    <row r="85" spans="1:8" x14ac:dyDescent="0.2">
      <c r="A85" s="34">
        <v>1504422</v>
      </c>
      <c r="B85" s="34">
        <v>150442</v>
      </c>
      <c r="C85" s="29" t="s">
        <v>32</v>
      </c>
      <c r="D85" s="36" t="s">
        <v>97</v>
      </c>
      <c r="E85" s="38">
        <v>12.110000000000001</v>
      </c>
      <c r="F85" s="29">
        <v>25.000000000000004</v>
      </c>
      <c r="G85" s="29">
        <v>25.01</v>
      </c>
      <c r="H85" s="39">
        <v>22.95</v>
      </c>
    </row>
    <row r="86" spans="1:8" x14ac:dyDescent="0.2">
      <c r="A86" s="34">
        <v>1504455</v>
      </c>
      <c r="B86" s="34">
        <v>150445</v>
      </c>
      <c r="C86" s="29" t="s">
        <v>29</v>
      </c>
      <c r="D86" s="36" t="s">
        <v>98</v>
      </c>
      <c r="E86" s="38">
        <v>17.079999999999998</v>
      </c>
      <c r="F86" s="29">
        <v>16.970000000000002</v>
      </c>
      <c r="G86" s="29">
        <v>20.74</v>
      </c>
      <c r="H86" s="39">
        <v>15.710000000000003</v>
      </c>
    </row>
    <row r="87" spans="1:8" x14ac:dyDescent="0.2">
      <c r="A87" s="34">
        <v>1504505</v>
      </c>
      <c r="B87" s="34">
        <v>150450</v>
      </c>
      <c r="C87" s="29" t="s">
        <v>22</v>
      </c>
      <c r="D87" s="36" t="s">
        <v>99</v>
      </c>
      <c r="E87" s="38">
        <v>6.89</v>
      </c>
      <c r="F87" s="29">
        <v>4.91</v>
      </c>
      <c r="G87" s="29">
        <v>4.51</v>
      </c>
      <c r="H87" s="39">
        <v>4.87</v>
      </c>
    </row>
    <row r="88" spans="1:8" x14ac:dyDescent="0.2">
      <c r="A88" s="34">
        <v>1504604</v>
      </c>
      <c r="B88" s="34">
        <v>150460</v>
      </c>
      <c r="C88" s="29" t="s">
        <v>17</v>
      </c>
      <c r="D88" s="36" t="s">
        <v>100</v>
      </c>
      <c r="E88" s="38">
        <v>8.44</v>
      </c>
      <c r="F88" s="29">
        <v>9.77</v>
      </c>
      <c r="G88" s="29">
        <v>13.220000000000002</v>
      </c>
      <c r="H88" s="39">
        <v>5.85</v>
      </c>
    </row>
    <row r="89" spans="1:8" x14ac:dyDescent="0.2">
      <c r="A89" s="34">
        <v>1504703</v>
      </c>
      <c r="B89" s="34">
        <v>150470</v>
      </c>
      <c r="C89" s="29" t="s">
        <v>17</v>
      </c>
      <c r="D89" s="36" t="s">
        <v>101</v>
      </c>
      <c r="E89" s="38">
        <v>13.58</v>
      </c>
      <c r="F89" s="29">
        <v>16.93</v>
      </c>
      <c r="G89" s="29">
        <v>14.14</v>
      </c>
      <c r="H89" s="39">
        <v>13.67</v>
      </c>
    </row>
    <row r="90" spans="1:8" x14ac:dyDescent="0.2">
      <c r="A90" s="34">
        <v>1504752</v>
      </c>
      <c r="B90" s="34">
        <v>150475</v>
      </c>
      <c r="C90" s="29" t="s">
        <v>26</v>
      </c>
      <c r="D90" s="36" t="s">
        <v>102</v>
      </c>
      <c r="E90" s="38">
        <v>14.189999999999998</v>
      </c>
      <c r="F90" s="29">
        <v>21.86</v>
      </c>
      <c r="G90" s="29">
        <v>21.59</v>
      </c>
      <c r="H90" s="39">
        <v>20.700000000000003</v>
      </c>
    </row>
    <row r="91" spans="1:8" x14ac:dyDescent="0.2">
      <c r="A91" s="34">
        <v>1504802</v>
      </c>
      <c r="B91" s="34">
        <v>150480</v>
      </c>
      <c r="C91" s="29" t="s">
        <v>26</v>
      </c>
      <c r="D91" s="36" t="s">
        <v>103</v>
      </c>
      <c r="E91" s="38">
        <v>12.25</v>
      </c>
      <c r="F91" s="29">
        <v>12.969999999999999</v>
      </c>
      <c r="G91" s="29">
        <v>14.659999999999998</v>
      </c>
      <c r="H91" s="39">
        <v>10.040000000000001</v>
      </c>
    </row>
    <row r="92" spans="1:8" x14ac:dyDescent="0.2">
      <c r="A92" s="34">
        <v>1504901</v>
      </c>
      <c r="B92" s="34">
        <v>150490</v>
      </c>
      <c r="C92" s="29" t="s">
        <v>22</v>
      </c>
      <c r="D92" s="36" t="s">
        <v>104</v>
      </c>
      <c r="E92" s="38">
        <v>12.120000000000001</v>
      </c>
      <c r="F92" s="29">
        <v>14.42</v>
      </c>
      <c r="G92" s="29">
        <v>9.2099999999999991</v>
      </c>
      <c r="H92" s="39">
        <v>6.7299999999999995</v>
      </c>
    </row>
    <row r="93" spans="1:8" x14ac:dyDescent="0.2">
      <c r="A93" s="34">
        <v>1504950</v>
      </c>
      <c r="B93" s="34">
        <v>150495</v>
      </c>
      <c r="C93" s="29" t="s">
        <v>19</v>
      </c>
      <c r="D93" s="36" t="s">
        <v>105</v>
      </c>
      <c r="E93" s="38">
        <v>7.41</v>
      </c>
      <c r="F93" s="29">
        <v>15.459999999999999</v>
      </c>
      <c r="G93" s="29">
        <v>19.760000000000002</v>
      </c>
      <c r="H93" s="39">
        <v>14.35</v>
      </c>
    </row>
    <row r="94" spans="1:8" x14ac:dyDescent="0.2">
      <c r="A94" s="34">
        <v>1504976</v>
      </c>
      <c r="B94" s="34">
        <v>150497</v>
      </c>
      <c r="C94" s="29" t="s">
        <v>53</v>
      </c>
      <c r="D94" s="36" t="s">
        <v>106</v>
      </c>
      <c r="E94" s="38">
        <v>11.12</v>
      </c>
      <c r="F94" s="29">
        <v>14.690000000000001</v>
      </c>
      <c r="G94" s="29">
        <v>19.28</v>
      </c>
      <c r="H94" s="39">
        <v>11.350000000000001</v>
      </c>
    </row>
    <row r="95" spans="1:8" x14ac:dyDescent="0.2">
      <c r="A95" s="34">
        <v>1505007</v>
      </c>
      <c r="B95" s="34">
        <v>150500</v>
      </c>
      <c r="C95" s="29" t="s">
        <v>35</v>
      </c>
      <c r="D95" s="36" t="s">
        <v>107</v>
      </c>
      <c r="E95" s="38">
        <v>4.7299999999999995</v>
      </c>
      <c r="F95" s="29">
        <v>20.11</v>
      </c>
      <c r="G95" s="29">
        <v>29.930000000000003</v>
      </c>
      <c r="H95" s="39">
        <v>27.92</v>
      </c>
    </row>
    <row r="96" spans="1:8" x14ac:dyDescent="0.2">
      <c r="A96" s="34">
        <v>1505031</v>
      </c>
      <c r="B96" s="34">
        <v>150503</v>
      </c>
      <c r="C96" s="29" t="s">
        <v>38</v>
      </c>
      <c r="D96" s="36" t="s">
        <v>108</v>
      </c>
      <c r="E96" s="38">
        <v>30.520000000000003</v>
      </c>
      <c r="F96" s="29">
        <v>29.179999999999996</v>
      </c>
      <c r="G96" s="29">
        <v>47.089999999999996</v>
      </c>
      <c r="H96" s="39">
        <v>23.640000000000004</v>
      </c>
    </row>
    <row r="97" spans="1:8" x14ac:dyDescent="0.2">
      <c r="A97" s="34">
        <v>1505064</v>
      </c>
      <c r="B97" s="34">
        <v>150506</v>
      </c>
      <c r="C97" s="29" t="s">
        <v>53</v>
      </c>
      <c r="D97" s="36" t="s">
        <v>109</v>
      </c>
      <c r="E97" s="38">
        <v>15.610000000000001</v>
      </c>
      <c r="F97" s="29">
        <v>14.97</v>
      </c>
      <c r="G97" s="29">
        <v>16.57</v>
      </c>
      <c r="H97" s="39">
        <v>12.989999999999998</v>
      </c>
    </row>
    <row r="98" spans="1:8" x14ac:dyDescent="0.2">
      <c r="A98" s="34">
        <v>1505106</v>
      </c>
      <c r="B98" s="34">
        <v>150510</v>
      </c>
      <c r="C98" s="29" t="s">
        <v>26</v>
      </c>
      <c r="D98" s="36" t="s">
        <v>110</v>
      </c>
      <c r="E98" s="38">
        <v>19.16</v>
      </c>
      <c r="F98" s="29">
        <v>18.79</v>
      </c>
      <c r="G98" s="29">
        <v>20.580000000000002</v>
      </c>
      <c r="H98" s="39">
        <v>13.6</v>
      </c>
    </row>
    <row r="99" spans="1:8" x14ac:dyDescent="0.2">
      <c r="A99" s="34">
        <v>1505205</v>
      </c>
      <c r="B99" s="34">
        <v>150520</v>
      </c>
      <c r="C99" s="29" t="s">
        <v>22</v>
      </c>
      <c r="D99" s="36" t="s">
        <v>111</v>
      </c>
      <c r="E99" s="38">
        <v>6.74</v>
      </c>
      <c r="F99" s="29">
        <v>8.7100000000000009</v>
      </c>
      <c r="G99" s="29">
        <v>10.239999999999998</v>
      </c>
      <c r="H99" s="39">
        <v>7.9599999999999991</v>
      </c>
    </row>
    <row r="100" spans="1:8" x14ac:dyDescent="0.2">
      <c r="A100" s="34">
        <v>1505304</v>
      </c>
      <c r="B100" s="34">
        <v>150530</v>
      </c>
      <c r="C100" s="29" t="s">
        <v>26</v>
      </c>
      <c r="D100" s="36" t="s">
        <v>112</v>
      </c>
      <c r="E100" s="38">
        <v>13.809999999999999</v>
      </c>
      <c r="F100" s="29">
        <v>19.529999999999998</v>
      </c>
      <c r="G100" s="29">
        <v>27.000000000000004</v>
      </c>
      <c r="H100" s="39">
        <v>14.25</v>
      </c>
    </row>
    <row r="101" spans="1:8" x14ac:dyDescent="0.2">
      <c r="A101" s="34">
        <v>1505403</v>
      </c>
      <c r="B101" s="34">
        <v>150540</v>
      </c>
      <c r="C101" s="29" t="s">
        <v>19</v>
      </c>
      <c r="D101" s="36" t="s">
        <v>113</v>
      </c>
      <c r="E101" s="38">
        <v>11.540000000000001</v>
      </c>
      <c r="F101" s="29">
        <v>15.98</v>
      </c>
      <c r="G101" s="29">
        <v>33.92</v>
      </c>
      <c r="H101" s="39">
        <v>25.19</v>
      </c>
    </row>
    <row r="102" spans="1:8" x14ac:dyDescent="0.2">
      <c r="A102" s="34">
        <v>1505437</v>
      </c>
      <c r="B102" s="34">
        <v>150543</v>
      </c>
      <c r="C102" s="29" t="s">
        <v>24</v>
      </c>
      <c r="D102" s="36" t="s">
        <v>114</v>
      </c>
      <c r="E102" s="38">
        <v>22.79</v>
      </c>
      <c r="F102" s="29">
        <v>25.15</v>
      </c>
      <c r="G102" s="29">
        <v>24.79</v>
      </c>
      <c r="H102" s="39">
        <v>21.709999999999997</v>
      </c>
    </row>
    <row r="103" spans="1:8" x14ac:dyDescent="0.2">
      <c r="A103" s="34">
        <v>1505486</v>
      </c>
      <c r="B103" s="34">
        <v>150548</v>
      </c>
      <c r="C103" s="29" t="s">
        <v>29</v>
      </c>
      <c r="D103" s="36" t="s">
        <v>115</v>
      </c>
      <c r="E103" s="38">
        <v>12.740000000000002</v>
      </c>
      <c r="F103" s="29">
        <v>14.770000000000001</v>
      </c>
      <c r="G103" s="29">
        <v>18.3</v>
      </c>
      <c r="H103" s="39">
        <v>9.7600000000000016</v>
      </c>
    </row>
    <row r="104" spans="1:8" x14ac:dyDescent="0.2">
      <c r="A104" s="34">
        <v>1505494</v>
      </c>
      <c r="B104" s="34">
        <v>150549</v>
      </c>
      <c r="C104" s="29" t="s">
        <v>47</v>
      </c>
      <c r="D104" s="36" t="s">
        <v>116</v>
      </c>
      <c r="E104" s="38">
        <v>13.910000000000002</v>
      </c>
      <c r="F104" s="29">
        <v>4.53</v>
      </c>
      <c r="G104" s="29">
        <v>19.84</v>
      </c>
      <c r="H104" s="39">
        <v>10.120000000000001</v>
      </c>
    </row>
    <row r="105" spans="1:8" x14ac:dyDescent="0.2">
      <c r="A105" s="34">
        <v>1505502</v>
      </c>
      <c r="B105" s="34">
        <v>150550</v>
      </c>
      <c r="C105" s="29" t="s">
        <v>19</v>
      </c>
      <c r="D105" s="36" t="s">
        <v>117</v>
      </c>
      <c r="E105" s="38">
        <v>37.319999999999993</v>
      </c>
      <c r="F105" s="29">
        <v>48.37</v>
      </c>
      <c r="G105" s="29">
        <v>52.99</v>
      </c>
      <c r="H105" s="39">
        <v>27.92</v>
      </c>
    </row>
    <row r="106" spans="1:8" x14ac:dyDescent="0.2">
      <c r="A106" s="34">
        <v>1505536</v>
      </c>
      <c r="B106" s="34">
        <v>150553</v>
      </c>
      <c r="C106" s="29" t="s">
        <v>47</v>
      </c>
      <c r="D106" s="36" t="s">
        <v>118</v>
      </c>
      <c r="E106" s="38">
        <v>37.49</v>
      </c>
      <c r="F106" s="29">
        <v>39.869999999999997</v>
      </c>
      <c r="G106" s="29">
        <v>40.419999999999995</v>
      </c>
      <c r="H106" s="39">
        <v>28.470000000000002</v>
      </c>
    </row>
    <row r="107" spans="1:8" x14ac:dyDescent="0.2">
      <c r="A107" s="34">
        <v>1505551</v>
      </c>
      <c r="B107" s="34">
        <v>150555</v>
      </c>
      <c r="C107" s="29" t="s">
        <v>24</v>
      </c>
      <c r="D107" s="36" t="s">
        <v>119</v>
      </c>
      <c r="E107" s="38">
        <v>6.09</v>
      </c>
      <c r="F107" s="29">
        <v>8.64</v>
      </c>
      <c r="G107" s="29">
        <v>19.66</v>
      </c>
      <c r="H107" s="39">
        <v>19.100000000000001</v>
      </c>
    </row>
    <row r="108" spans="1:8" x14ac:dyDescent="0.2">
      <c r="A108" s="34">
        <v>1505601</v>
      </c>
      <c r="B108" s="34">
        <v>150560</v>
      </c>
      <c r="C108" s="29" t="s">
        <v>35</v>
      </c>
      <c r="D108" s="36" t="s">
        <v>120</v>
      </c>
      <c r="E108" s="38">
        <v>13.780000000000001</v>
      </c>
      <c r="F108" s="29">
        <v>26.380000000000003</v>
      </c>
      <c r="G108" s="29">
        <v>20.419999999999998</v>
      </c>
      <c r="H108" s="39">
        <v>43.02</v>
      </c>
    </row>
    <row r="109" spans="1:8" x14ac:dyDescent="0.2">
      <c r="A109" s="34">
        <v>1505635</v>
      </c>
      <c r="B109" s="34">
        <v>150563</v>
      </c>
      <c r="C109" s="29" t="s">
        <v>47</v>
      </c>
      <c r="D109" s="36" t="s">
        <v>121</v>
      </c>
      <c r="E109" s="38">
        <v>8.59</v>
      </c>
      <c r="F109" s="29">
        <v>10.77</v>
      </c>
      <c r="G109" s="29">
        <v>12.780000000000001</v>
      </c>
      <c r="H109" s="39">
        <v>17.89</v>
      </c>
    </row>
    <row r="110" spans="1:8" x14ac:dyDescent="0.2">
      <c r="A110" s="34">
        <v>1505650</v>
      </c>
      <c r="B110" s="34">
        <v>150565</v>
      </c>
      <c r="C110" s="29" t="s">
        <v>29</v>
      </c>
      <c r="D110" s="36" t="s">
        <v>122</v>
      </c>
      <c r="E110" s="38">
        <v>16.12</v>
      </c>
      <c r="F110" s="29">
        <v>18.060000000000002</v>
      </c>
      <c r="G110" s="29">
        <v>21.490000000000002</v>
      </c>
      <c r="H110" s="39">
        <v>25.040000000000003</v>
      </c>
    </row>
    <row r="111" spans="1:8" x14ac:dyDescent="0.2">
      <c r="A111" s="34">
        <v>1505700</v>
      </c>
      <c r="B111" s="34">
        <v>150570</v>
      </c>
      <c r="C111" s="29" t="s">
        <v>22</v>
      </c>
      <c r="D111" s="36" t="s">
        <v>123</v>
      </c>
      <c r="E111" s="38">
        <v>11.340000000000002</v>
      </c>
      <c r="F111" s="29">
        <v>13.360000000000001</v>
      </c>
      <c r="G111" s="29">
        <v>17.91</v>
      </c>
      <c r="H111" s="39">
        <v>17.16</v>
      </c>
    </row>
    <row r="112" spans="1:8" x14ac:dyDescent="0.2">
      <c r="A112" s="34">
        <v>1505809</v>
      </c>
      <c r="B112" s="34">
        <v>150580</v>
      </c>
      <c r="C112" s="29" t="s">
        <v>22</v>
      </c>
      <c r="D112" s="36" t="s">
        <v>124</v>
      </c>
      <c r="E112" s="38">
        <v>12.849999999999998</v>
      </c>
      <c r="F112" s="29">
        <v>13.24</v>
      </c>
      <c r="G112" s="29">
        <v>14.620000000000001</v>
      </c>
      <c r="H112" s="39">
        <v>9.16</v>
      </c>
    </row>
    <row r="113" spans="1:8" x14ac:dyDescent="0.2">
      <c r="A113" s="34">
        <v>1505908</v>
      </c>
      <c r="B113" s="34">
        <v>150590</v>
      </c>
      <c r="C113" s="29" t="s">
        <v>29</v>
      </c>
      <c r="D113" s="36" t="s">
        <v>125</v>
      </c>
      <c r="E113" s="38">
        <v>28.990000000000002</v>
      </c>
      <c r="F113" s="29">
        <v>13.58</v>
      </c>
      <c r="G113" s="29">
        <v>9.74</v>
      </c>
      <c r="H113" s="39">
        <v>29.409999999999997</v>
      </c>
    </row>
    <row r="114" spans="1:8" x14ac:dyDescent="0.2">
      <c r="A114" s="34">
        <v>1506005</v>
      </c>
      <c r="B114" s="34">
        <v>150600</v>
      </c>
      <c r="C114" s="29" t="s">
        <v>26</v>
      </c>
      <c r="D114" s="36" t="s">
        <v>126</v>
      </c>
      <c r="E114" s="38">
        <v>10.620000000000001</v>
      </c>
      <c r="F114" s="29">
        <v>7.98</v>
      </c>
      <c r="G114" s="29">
        <v>12.55</v>
      </c>
      <c r="H114" s="39">
        <v>11.090000000000002</v>
      </c>
    </row>
    <row r="115" spans="1:8" x14ac:dyDescent="0.2">
      <c r="A115" s="34">
        <v>1506104</v>
      </c>
      <c r="B115" s="34">
        <v>150610</v>
      </c>
      <c r="C115" s="29" t="s">
        <v>35</v>
      </c>
      <c r="D115" s="36" t="s">
        <v>127</v>
      </c>
      <c r="E115" s="38">
        <v>20.38</v>
      </c>
      <c r="F115" s="29">
        <v>23.689999999999998</v>
      </c>
      <c r="G115" s="29">
        <v>25.64</v>
      </c>
      <c r="H115" s="39">
        <v>17.310000000000002</v>
      </c>
    </row>
    <row r="116" spans="1:8" x14ac:dyDescent="0.2">
      <c r="A116" s="34">
        <v>1506112</v>
      </c>
      <c r="B116" s="34">
        <v>150611</v>
      </c>
      <c r="C116" s="29" t="s">
        <v>35</v>
      </c>
      <c r="D116" s="36" t="s">
        <v>128</v>
      </c>
      <c r="E116" s="38">
        <v>9.35</v>
      </c>
      <c r="F116" s="29">
        <v>18.77</v>
      </c>
      <c r="G116" s="29">
        <v>22.6</v>
      </c>
      <c r="H116" s="39">
        <v>21.630000000000006</v>
      </c>
    </row>
    <row r="117" spans="1:8" x14ac:dyDescent="0.2">
      <c r="A117" s="34">
        <v>1506138</v>
      </c>
      <c r="B117" s="34">
        <v>150613</v>
      </c>
      <c r="C117" s="29" t="s">
        <v>24</v>
      </c>
      <c r="D117" s="36" t="s">
        <v>129</v>
      </c>
      <c r="E117" s="38">
        <v>14.559999999999999</v>
      </c>
      <c r="F117" s="29">
        <v>20.970000000000002</v>
      </c>
      <c r="G117" s="29">
        <v>25.739999999999995</v>
      </c>
      <c r="H117" s="39">
        <v>20.420000000000002</v>
      </c>
    </row>
    <row r="118" spans="1:8" x14ac:dyDescent="0.2">
      <c r="A118" s="34">
        <v>1506161</v>
      </c>
      <c r="B118" s="34">
        <v>150616</v>
      </c>
      <c r="C118" s="29" t="s">
        <v>24</v>
      </c>
      <c r="D118" s="36" t="s">
        <v>130</v>
      </c>
      <c r="E118" s="38">
        <v>18.509999999999998</v>
      </c>
      <c r="F118" s="29">
        <v>23.130000000000003</v>
      </c>
      <c r="G118" s="29">
        <v>25.479999999999997</v>
      </c>
      <c r="H118" s="39">
        <v>0</v>
      </c>
    </row>
    <row r="119" spans="1:8" x14ac:dyDescent="0.2">
      <c r="A119" s="34">
        <v>1506187</v>
      </c>
      <c r="B119" s="34">
        <v>150618</v>
      </c>
      <c r="C119" s="29" t="s">
        <v>19</v>
      </c>
      <c r="D119" s="36" t="s">
        <v>131</v>
      </c>
      <c r="E119" s="38">
        <v>26.36</v>
      </c>
      <c r="F119" s="29">
        <v>29.840000000000003</v>
      </c>
      <c r="G119" s="29">
        <v>32.4</v>
      </c>
      <c r="H119" s="39">
        <v>28.38</v>
      </c>
    </row>
    <row r="120" spans="1:8" x14ac:dyDescent="0.2">
      <c r="A120" s="34">
        <v>1506195</v>
      </c>
      <c r="B120" s="34">
        <v>150619</v>
      </c>
      <c r="C120" s="29" t="s">
        <v>38</v>
      </c>
      <c r="D120" s="36" t="s">
        <v>132</v>
      </c>
      <c r="E120" s="38">
        <v>32.670000000000009</v>
      </c>
      <c r="F120" s="29">
        <v>23.62</v>
      </c>
      <c r="G120" s="29">
        <v>24.78</v>
      </c>
      <c r="H120" s="39">
        <v>21.43</v>
      </c>
    </row>
    <row r="121" spans="1:8" x14ac:dyDescent="0.2">
      <c r="A121" s="34">
        <v>1506203</v>
      </c>
      <c r="B121" s="34">
        <v>150620</v>
      </c>
      <c r="C121" s="29" t="s">
        <v>35</v>
      </c>
      <c r="D121" s="36" t="s">
        <v>133</v>
      </c>
      <c r="E121" s="38">
        <v>11.24</v>
      </c>
      <c r="F121" s="29">
        <v>15.73</v>
      </c>
      <c r="G121" s="29">
        <v>22.23</v>
      </c>
      <c r="H121" s="39">
        <v>17.130000000000003</v>
      </c>
    </row>
    <row r="122" spans="1:8" x14ac:dyDescent="0.2">
      <c r="A122" s="34">
        <v>1506302</v>
      </c>
      <c r="B122" s="34">
        <v>150630</v>
      </c>
      <c r="C122" s="29" t="s">
        <v>22</v>
      </c>
      <c r="D122" s="36" t="s">
        <v>134</v>
      </c>
      <c r="E122" s="38">
        <v>17.79</v>
      </c>
      <c r="F122" s="29">
        <v>16.310000000000002</v>
      </c>
      <c r="G122" s="29">
        <v>19.03</v>
      </c>
      <c r="H122" s="39">
        <v>18.739999999999998</v>
      </c>
    </row>
    <row r="123" spans="1:8" x14ac:dyDescent="0.2">
      <c r="A123" s="34">
        <v>1506351</v>
      </c>
      <c r="B123" s="34">
        <v>150635</v>
      </c>
      <c r="C123" s="29" t="s">
        <v>32</v>
      </c>
      <c r="D123" s="36" t="s">
        <v>135</v>
      </c>
      <c r="E123" s="38">
        <v>16.72</v>
      </c>
      <c r="F123" s="29">
        <v>25.96</v>
      </c>
      <c r="G123" s="29">
        <v>29.62</v>
      </c>
      <c r="H123" s="39">
        <v>24.69</v>
      </c>
    </row>
    <row r="124" spans="1:8" x14ac:dyDescent="0.2">
      <c r="A124" s="34">
        <v>1506401</v>
      </c>
      <c r="B124" s="34">
        <v>150640</v>
      </c>
      <c r="C124" s="29" t="s">
        <v>22</v>
      </c>
      <c r="D124" s="36" t="s">
        <v>136</v>
      </c>
      <c r="E124" s="38">
        <v>9.4499999999999993</v>
      </c>
      <c r="F124" s="29">
        <v>2.66</v>
      </c>
      <c r="G124" s="29">
        <v>9.23</v>
      </c>
      <c r="H124" s="39">
        <v>17.700000000000003</v>
      </c>
    </row>
    <row r="125" spans="1:8" x14ac:dyDescent="0.2">
      <c r="A125" s="34">
        <v>1506500</v>
      </c>
      <c r="B125" s="34">
        <v>150650</v>
      </c>
      <c r="C125" s="29" t="s">
        <v>63</v>
      </c>
      <c r="D125" s="36" t="s">
        <v>137</v>
      </c>
      <c r="E125" s="38">
        <v>9.9700000000000024</v>
      </c>
      <c r="F125" s="29">
        <v>12.179999999999998</v>
      </c>
      <c r="G125" s="29">
        <v>20.25</v>
      </c>
      <c r="H125" s="39">
        <v>15.580000000000002</v>
      </c>
    </row>
    <row r="126" spans="1:8" x14ac:dyDescent="0.2">
      <c r="A126" s="34">
        <v>1506559</v>
      </c>
      <c r="B126" s="34">
        <v>150655</v>
      </c>
      <c r="C126" s="29" t="s">
        <v>35</v>
      </c>
      <c r="D126" s="36" t="s">
        <v>138</v>
      </c>
      <c r="E126" s="38">
        <v>5.65</v>
      </c>
      <c r="F126" s="29">
        <v>10.93</v>
      </c>
      <c r="G126" s="29">
        <v>9.370000000000001</v>
      </c>
      <c r="H126" s="39">
        <v>13.9</v>
      </c>
    </row>
    <row r="127" spans="1:8" x14ac:dyDescent="0.2">
      <c r="A127" s="34">
        <v>1506583</v>
      </c>
      <c r="B127" s="34">
        <v>150658</v>
      </c>
      <c r="C127" s="29" t="s">
        <v>24</v>
      </c>
      <c r="D127" s="36" t="s">
        <v>139</v>
      </c>
      <c r="E127" s="38">
        <v>8.3800000000000008</v>
      </c>
      <c r="F127" s="29">
        <v>8.9</v>
      </c>
      <c r="G127" s="29">
        <v>7.51</v>
      </c>
      <c r="H127" s="39">
        <v>9.6</v>
      </c>
    </row>
    <row r="128" spans="1:8" x14ac:dyDescent="0.2">
      <c r="A128" s="34">
        <v>1506609</v>
      </c>
      <c r="B128" s="34">
        <v>150660</v>
      </c>
      <c r="C128" s="29" t="s">
        <v>63</v>
      </c>
      <c r="D128" s="36" t="s">
        <v>140</v>
      </c>
      <c r="E128" s="38">
        <v>11.5</v>
      </c>
      <c r="F128" s="29">
        <v>13.709999999999999</v>
      </c>
      <c r="G128" s="29">
        <v>18.919999999999998</v>
      </c>
      <c r="H128" s="39">
        <v>22.04</v>
      </c>
    </row>
    <row r="129" spans="1:8" x14ac:dyDescent="0.2">
      <c r="A129" s="34">
        <v>1506708</v>
      </c>
      <c r="B129" s="34">
        <v>150670</v>
      </c>
      <c r="C129" s="29" t="s">
        <v>24</v>
      </c>
      <c r="D129" s="36" t="s">
        <v>141</v>
      </c>
      <c r="E129" s="38">
        <v>9.84</v>
      </c>
      <c r="F129" s="29">
        <v>18.190000000000001</v>
      </c>
      <c r="G129" s="29">
        <v>10.6</v>
      </c>
      <c r="H129" s="39">
        <v>11.01</v>
      </c>
    </row>
    <row r="130" spans="1:8" x14ac:dyDescent="0.2">
      <c r="A130" s="34">
        <v>1506807</v>
      </c>
      <c r="B130" s="34">
        <v>150680</v>
      </c>
      <c r="C130" s="29" t="s">
        <v>26</v>
      </c>
      <c r="D130" s="36" t="s">
        <v>142</v>
      </c>
      <c r="E130" s="38">
        <v>26.279999999999998</v>
      </c>
      <c r="F130" s="29">
        <v>31.639999999999997</v>
      </c>
      <c r="G130" s="29">
        <v>35.83</v>
      </c>
      <c r="H130" s="39">
        <v>23.99</v>
      </c>
    </row>
    <row r="131" spans="1:8" x14ac:dyDescent="0.2">
      <c r="A131" s="34">
        <v>1506906</v>
      </c>
      <c r="B131" s="34">
        <v>150690</v>
      </c>
      <c r="C131" s="29" t="s">
        <v>35</v>
      </c>
      <c r="D131" s="36" t="s">
        <v>143</v>
      </c>
      <c r="E131" s="38">
        <v>6.54</v>
      </c>
      <c r="F131" s="29">
        <v>18.11</v>
      </c>
      <c r="G131" s="29">
        <v>19.439999999999998</v>
      </c>
      <c r="H131" s="39">
        <v>10.860000000000001</v>
      </c>
    </row>
    <row r="132" spans="1:8" x14ac:dyDescent="0.2">
      <c r="A132" s="34">
        <v>1507003</v>
      </c>
      <c r="B132" s="34">
        <v>150700</v>
      </c>
      <c r="C132" s="29" t="s">
        <v>63</v>
      </c>
      <c r="D132" s="36" t="s">
        <v>144</v>
      </c>
      <c r="E132" s="38">
        <v>9.76</v>
      </c>
      <c r="F132" s="29">
        <v>10.690000000000001</v>
      </c>
      <c r="G132" s="29">
        <v>14.92</v>
      </c>
      <c r="H132" s="39">
        <v>12.22</v>
      </c>
    </row>
    <row r="133" spans="1:8" x14ac:dyDescent="0.2">
      <c r="A133" s="34">
        <v>1507102</v>
      </c>
      <c r="B133" s="34">
        <v>150710</v>
      </c>
      <c r="C133" s="29" t="s">
        <v>63</v>
      </c>
      <c r="D133" s="36" t="s">
        <v>145</v>
      </c>
      <c r="E133" s="38">
        <v>10.199999999999999</v>
      </c>
      <c r="F133" s="29">
        <v>20.680000000000003</v>
      </c>
      <c r="G133" s="29">
        <v>9.8800000000000008</v>
      </c>
      <c r="H133" s="39">
        <v>29.38</v>
      </c>
    </row>
    <row r="134" spans="1:8" x14ac:dyDescent="0.2">
      <c r="A134" s="34">
        <v>1507151</v>
      </c>
      <c r="B134" s="34">
        <v>150715</v>
      </c>
      <c r="C134" s="29" t="s">
        <v>47</v>
      </c>
      <c r="D134" s="36" t="s">
        <v>146</v>
      </c>
      <c r="E134" s="38">
        <v>11.45</v>
      </c>
      <c r="F134" s="29">
        <v>12.97</v>
      </c>
      <c r="G134" s="29">
        <v>13.86</v>
      </c>
      <c r="H134" s="39">
        <v>12.14</v>
      </c>
    </row>
    <row r="135" spans="1:8" x14ac:dyDescent="0.2">
      <c r="A135" s="34">
        <v>1507201</v>
      </c>
      <c r="B135" s="34">
        <v>150720</v>
      </c>
      <c r="C135" s="29" t="s">
        <v>63</v>
      </c>
      <c r="D135" s="36" t="s">
        <v>147</v>
      </c>
      <c r="E135" s="38">
        <v>5.0600000000000005</v>
      </c>
      <c r="F135" s="29">
        <v>12.42</v>
      </c>
      <c r="G135" s="29">
        <v>13.32</v>
      </c>
      <c r="H135" s="39">
        <v>9.5200000000000014</v>
      </c>
    </row>
    <row r="136" spans="1:8" x14ac:dyDescent="0.2">
      <c r="A136" s="34">
        <v>1507300</v>
      </c>
      <c r="B136" s="34">
        <v>150730</v>
      </c>
      <c r="C136" s="29" t="s">
        <v>24</v>
      </c>
      <c r="D136" s="36" t="s">
        <v>148</v>
      </c>
      <c r="E136" s="38">
        <v>6.8400000000000007</v>
      </c>
      <c r="F136" s="29">
        <v>9.7999999999999989</v>
      </c>
      <c r="G136" s="29">
        <v>10.919999999999998</v>
      </c>
      <c r="H136" s="39">
        <v>0</v>
      </c>
    </row>
    <row r="137" spans="1:8" x14ac:dyDescent="0.2">
      <c r="A137" s="34">
        <v>1507409</v>
      </c>
      <c r="B137" s="34">
        <v>150740</v>
      </c>
      <c r="C137" s="29" t="s">
        <v>63</v>
      </c>
      <c r="D137" s="36" t="s">
        <v>149</v>
      </c>
      <c r="E137" s="38">
        <v>9.92</v>
      </c>
      <c r="F137" s="29">
        <v>9.18</v>
      </c>
      <c r="G137" s="29">
        <v>15.05</v>
      </c>
      <c r="H137" s="39">
        <v>6.79</v>
      </c>
    </row>
    <row r="138" spans="1:8" x14ac:dyDescent="0.2">
      <c r="A138" s="34">
        <v>1507458</v>
      </c>
      <c r="B138" s="34">
        <v>150745</v>
      </c>
      <c r="C138" s="29" t="s">
        <v>47</v>
      </c>
      <c r="D138" s="36" t="s">
        <v>150</v>
      </c>
      <c r="E138" s="38">
        <v>11.540000000000001</v>
      </c>
      <c r="F138" s="29">
        <v>17.709999999999997</v>
      </c>
      <c r="G138" s="29">
        <v>26.000000000000004</v>
      </c>
      <c r="H138" s="39">
        <v>16.529999999999998</v>
      </c>
    </row>
    <row r="139" spans="1:8" x14ac:dyDescent="0.2">
      <c r="A139" s="34">
        <v>1507466</v>
      </c>
      <c r="B139" s="34">
        <v>150746</v>
      </c>
      <c r="C139" s="29" t="s">
        <v>63</v>
      </c>
      <c r="D139" s="36" t="s">
        <v>151</v>
      </c>
      <c r="E139" s="38">
        <v>12.99</v>
      </c>
      <c r="F139" s="29">
        <v>6.1000000000000005</v>
      </c>
      <c r="G139" s="29">
        <v>14.06</v>
      </c>
      <c r="H139" s="39">
        <v>14.18</v>
      </c>
    </row>
    <row r="140" spans="1:8" x14ac:dyDescent="0.2">
      <c r="A140" s="34">
        <v>1507474</v>
      </c>
      <c r="B140" s="34">
        <v>150747</v>
      </c>
      <c r="C140" s="29" t="s">
        <v>35</v>
      </c>
      <c r="D140" s="36" t="s">
        <v>152</v>
      </c>
      <c r="E140" s="38">
        <v>7.93</v>
      </c>
      <c r="F140" s="29">
        <v>11.97</v>
      </c>
      <c r="G140" s="29">
        <v>12.63</v>
      </c>
      <c r="H140" s="39">
        <v>10.56</v>
      </c>
    </row>
    <row r="141" spans="1:8" x14ac:dyDescent="0.2">
      <c r="A141" s="34">
        <v>1507508</v>
      </c>
      <c r="B141" s="34">
        <v>150750</v>
      </c>
      <c r="C141" s="29" t="s">
        <v>47</v>
      </c>
      <c r="D141" s="36" t="s">
        <v>153</v>
      </c>
      <c r="E141" s="38">
        <v>5.39</v>
      </c>
      <c r="F141" s="29">
        <v>4.4700000000000006</v>
      </c>
      <c r="G141" s="29">
        <v>9.6900000000000013</v>
      </c>
      <c r="H141" s="39">
        <v>5.59</v>
      </c>
    </row>
    <row r="142" spans="1:8" x14ac:dyDescent="0.2">
      <c r="A142" s="34">
        <v>1507607</v>
      </c>
      <c r="B142" s="34">
        <v>150760</v>
      </c>
      <c r="C142" s="29" t="s">
        <v>63</v>
      </c>
      <c r="D142" s="36" t="s">
        <v>154</v>
      </c>
      <c r="E142" s="38">
        <v>13.719999999999999</v>
      </c>
      <c r="F142" s="29">
        <v>17.36</v>
      </c>
      <c r="G142" s="29">
        <v>18.12</v>
      </c>
      <c r="H142" s="39">
        <v>18.639999999999997</v>
      </c>
    </row>
    <row r="143" spans="1:8" x14ac:dyDescent="0.2">
      <c r="A143" s="34">
        <v>1507706</v>
      </c>
      <c r="B143" s="34">
        <v>150770</v>
      </c>
      <c r="C143" s="29" t="s">
        <v>22</v>
      </c>
      <c r="D143" s="36" t="s">
        <v>155</v>
      </c>
      <c r="E143" s="38">
        <v>17.02</v>
      </c>
      <c r="F143" s="29">
        <v>12.57</v>
      </c>
      <c r="G143" s="29">
        <v>23.68</v>
      </c>
      <c r="H143" s="39">
        <v>9.9500000000000011</v>
      </c>
    </row>
    <row r="144" spans="1:8" x14ac:dyDescent="0.2">
      <c r="A144" s="34">
        <v>1507755</v>
      </c>
      <c r="B144" s="34">
        <v>150775</v>
      </c>
      <c r="C144" s="29" t="s">
        <v>24</v>
      </c>
      <c r="D144" s="36" t="s">
        <v>156</v>
      </c>
      <c r="E144" s="38">
        <v>7.66</v>
      </c>
      <c r="F144" s="29">
        <v>23.310000000000002</v>
      </c>
      <c r="G144" s="29">
        <v>35.769999999999996</v>
      </c>
      <c r="H144" s="39">
        <v>27.2</v>
      </c>
    </row>
    <row r="145" spans="1:8" x14ac:dyDescent="0.2">
      <c r="A145" s="34">
        <v>1507805</v>
      </c>
      <c r="B145" s="34">
        <v>150780</v>
      </c>
      <c r="C145" s="29" t="s">
        <v>29</v>
      </c>
      <c r="D145" s="36" t="s">
        <v>157</v>
      </c>
      <c r="E145" s="38">
        <v>21.180000000000003</v>
      </c>
      <c r="F145" s="29">
        <v>26.82</v>
      </c>
      <c r="G145" s="29">
        <v>23.19</v>
      </c>
      <c r="H145" s="39">
        <v>13.03</v>
      </c>
    </row>
    <row r="146" spans="1:8" x14ac:dyDescent="0.2">
      <c r="A146" s="34">
        <v>1507904</v>
      </c>
      <c r="B146" s="34">
        <v>150790</v>
      </c>
      <c r="C146" s="29" t="s">
        <v>22</v>
      </c>
      <c r="D146" s="36" t="s">
        <v>158</v>
      </c>
      <c r="E146" s="38">
        <v>9.9700000000000006</v>
      </c>
      <c r="F146" s="29">
        <v>13.260000000000002</v>
      </c>
      <c r="G146" s="29">
        <v>15.670000000000002</v>
      </c>
      <c r="H146" s="39">
        <v>10.24</v>
      </c>
    </row>
    <row r="147" spans="1:8" x14ac:dyDescent="0.2">
      <c r="A147" s="34">
        <v>1507953</v>
      </c>
      <c r="B147" s="34">
        <v>150795</v>
      </c>
      <c r="C147" s="29" t="s">
        <v>17</v>
      </c>
      <c r="D147" s="36" t="s">
        <v>159</v>
      </c>
      <c r="E147" s="38">
        <v>15.29</v>
      </c>
      <c r="F147" s="29">
        <v>17.029999999999998</v>
      </c>
      <c r="G147" s="29">
        <v>22.339999999999996</v>
      </c>
      <c r="H147" s="39">
        <v>16.040000000000003</v>
      </c>
    </row>
    <row r="148" spans="1:8" x14ac:dyDescent="0.2">
      <c r="A148" s="34">
        <v>1507961</v>
      </c>
      <c r="B148" s="34">
        <v>150796</v>
      </c>
      <c r="C148" s="29" t="s">
        <v>63</v>
      </c>
      <c r="D148" s="36" t="s">
        <v>160</v>
      </c>
      <c r="E148" s="38">
        <v>7.83</v>
      </c>
      <c r="F148" s="29">
        <v>18.899999999999999</v>
      </c>
      <c r="G148" s="29">
        <v>17.540000000000003</v>
      </c>
      <c r="H148" s="39">
        <v>15.490000000000002</v>
      </c>
    </row>
    <row r="149" spans="1:8" x14ac:dyDescent="0.2">
      <c r="A149" s="34">
        <v>1507979</v>
      </c>
      <c r="B149" s="34">
        <v>150797</v>
      </c>
      <c r="C149" s="29" t="s">
        <v>26</v>
      </c>
      <c r="D149" s="36" t="s">
        <v>161</v>
      </c>
      <c r="E149" s="38">
        <v>28.659999999999997</v>
      </c>
      <c r="F149" s="29">
        <v>41.7</v>
      </c>
      <c r="G149" s="29">
        <v>43.09</v>
      </c>
      <c r="H149" s="39">
        <v>30.85</v>
      </c>
    </row>
    <row r="150" spans="1:8" x14ac:dyDescent="0.2">
      <c r="A150" s="34">
        <v>1508001</v>
      </c>
      <c r="B150" s="34">
        <v>150800</v>
      </c>
      <c r="C150" s="29" t="s">
        <v>19</v>
      </c>
      <c r="D150" s="36" t="s">
        <v>162</v>
      </c>
      <c r="E150" s="38">
        <v>12.299999999999999</v>
      </c>
      <c r="F150" s="29">
        <v>15.260000000000002</v>
      </c>
      <c r="G150" s="29">
        <v>16.149999999999999</v>
      </c>
      <c r="H150" s="39">
        <v>13.26</v>
      </c>
    </row>
    <row r="151" spans="1:8" x14ac:dyDescent="0.2">
      <c r="A151" s="34">
        <v>1508035</v>
      </c>
      <c r="B151" s="34">
        <v>150803</v>
      </c>
      <c r="C151" s="29" t="s">
        <v>35</v>
      </c>
      <c r="D151" s="36" t="s">
        <v>163</v>
      </c>
      <c r="E151" s="38">
        <v>5.1800000000000006</v>
      </c>
      <c r="F151" s="29">
        <v>5.3</v>
      </c>
      <c r="G151" s="29">
        <v>5.85</v>
      </c>
      <c r="H151" s="39">
        <v>4.1500000000000004</v>
      </c>
    </row>
    <row r="152" spans="1:8" x14ac:dyDescent="0.2">
      <c r="A152" s="34">
        <v>1508050</v>
      </c>
      <c r="B152" s="34">
        <v>150805</v>
      </c>
      <c r="C152" s="29" t="s">
        <v>38</v>
      </c>
      <c r="D152" s="36" t="s">
        <v>164</v>
      </c>
      <c r="E152" s="38">
        <v>35.590000000000003</v>
      </c>
      <c r="F152" s="29">
        <v>25.92</v>
      </c>
      <c r="G152" s="29">
        <v>25.410000000000004</v>
      </c>
      <c r="H152" s="39">
        <v>21.970000000000002</v>
      </c>
    </row>
    <row r="153" spans="1:8" x14ac:dyDescent="0.2">
      <c r="A153" s="34">
        <v>1508084</v>
      </c>
      <c r="B153" s="34">
        <v>150808</v>
      </c>
      <c r="C153" s="29" t="s">
        <v>24</v>
      </c>
      <c r="D153" s="36" t="s">
        <v>165</v>
      </c>
      <c r="E153" s="38">
        <v>20.43</v>
      </c>
      <c r="F153" s="29">
        <v>25.100000000000005</v>
      </c>
      <c r="G153" s="29">
        <v>21.830000000000002</v>
      </c>
      <c r="H153" s="39">
        <v>17.02</v>
      </c>
    </row>
    <row r="154" spans="1:8" x14ac:dyDescent="0.2">
      <c r="A154" s="34">
        <v>1508100</v>
      </c>
      <c r="B154" s="34">
        <v>150810</v>
      </c>
      <c r="C154" s="29" t="s">
        <v>53</v>
      </c>
      <c r="D154" s="36" t="s">
        <v>166</v>
      </c>
      <c r="E154" s="38">
        <v>17.290000000000003</v>
      </c>
      <c r="F154" s="29">
        <v>21.66</v>
      </c>
      <c r="G154" s="29">
        <v>24.76</v>
      </c>
      <c r="H154" s="39">
        <v>14.76</v>
      </c>
    </row>
    <row r="155" spans="1:8" x14ac:dyDescent="0.2">
      <c r="A155" s="34">
        <v>1508126</v>
      </c>
      <c r="B155" s="34">
        <v>150812</v>
      </c>
      <c r="C155" s="29" t="s">
        <v>19</v>
      </c>
      <c r="D155" s="36" t="s">
        <v>167</v>
      </c>
      <c r="E155" s="38">
        <v>48.019999999999996</v>
      </c>
      <c r="F155" s="29">
        <v>48.65</v>
      </c>
      <c r="G155" s="29">
        <v>53.71</v>
      </c>
      <c r="H155" s="39">
        <v>29.31</v>
      </c>
    </row>
    <row r="156" spans="1:8" x14ac:dyDescent="0.2">
      <c r="A156" s="34">
        <v>1508159</v>
      </c>
      <c r="B156" s="34">
        <v>150815</v>
      </c>
      <c r="C156" s="29" t="s">
        <v>29</v>
      </c>
      <c r="D156" s="36" t="s">
        <v>168</v>
      </c>
      <c r="E156" s="38">
        <v>17.259999999999998</v>
      </c>
      <c r="F156" s="29">
        <v>16.98</v>
      </c>
      <c r="G156" s="29">
        <v>18.690000000000001</v>
      </c>
      <c r="H156" s="39">
        <v>17.37</v>
      </c>
    </row>
    <row r="157" spans="1:8" x14ac:dyDescent="0.2">
      <c r="A157" s="34">
        <v>1508209</v>
      </c>
      <c r="B157" s="34">
        <v>150820</v>
      </c>
      <c r="C157" s="29" t="s">
        <v>63</v>
      </c>
      <c r="D157" s="36" t="s">
        <v>169</v>
      </c>
      <c r="E157" s="38">
        <v>9.86</v>
      </c>
      <c r="F157" s="29">
        <v>16.38</v>
      </c>
      <c r="G157" s="29">
        <v>20.77</v>
      </c>
      <c r="H157" s="39">
        <v>14.34</v>
      </c>
    </row>
    <row r="158" spans="1:8" x14ac:dyDescent="0.2">
      <c r="A158" s="34">
        <v>1508308</v>
      </c>
      <c r="B158" s="34">
        <v>150830</v>
      </c>
      <c r="C158" s="29" t="s">
        <v>35</v>
      </c>
      <c r="D158" s="36" t="s">
        <v>170</v>
      </c>
      <c r="E158" s="38">
        <v>3.44</v>
      </c>
      <c r="F158" s="29">
        <v>5.34</v>
      </c>
      <c r="G158" s="29">
        <v>6.6999999999999993</v>
      </c>
      <c r="H158" s="39">
        <v>5.7500000000000009</v>
      </c>
    </row>
    <row r="159" spans="1:8" x14ac:dyDescent="0.2">
      <c r="A159" s="34">
        <v>1508357</v>
      </c>
      <c r="B159" s="34">
        <v>150835</v>
      </c>
      <c r="C159" s="29" t="s">
        <v>29</v>
      </c>
      <c r="D159" s="36" t="s">
        <v>171</v>
      </c>
      <c r="E159" s="38">
        <v>31.62</v>
      </c>
      <c r="F159" s="29">
        <v>32.43</v>
      </c>
      <c r="G159" s="29">
        <v>52.02</v>
      </c>
      <c r="H159" s="39">
        <v>18.98</v>
      </c>
    </row>
    <row r="160" spans="1:8" x14ac:dyDescent="0.2">
      <c r="A160" s="34">
        <v>1508407</v>
      </c>
      <c r="B160" s="34">
        <v>150840</v>
      </c>
      <c r="C160" s="29" t="s">
        <v>24</v>
      </c>
      <c r="D160" s="36" t="s">
        <v>172</v>
      </c>
      <c r="E160" s="38">
        <v>16.64</v>
      </c>
      <c r="F160" s="29">
        <v>22.08</v>
      </c>
      <c r="G160" s="29">
        <v>26.79</v>
      </c>
      <c r="H160" s="39">
        <v>22.000000000000004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0"/>
  <sheetViews>
    <sheetView workbookViewId="0">
      <selection activeCell="N24" sqref="N24"/>
    </sheetView>
  </sheetViews>
  <sheetFormatPr defaultRowHeight="12.75" x14ac:dyDescent="0.2"/>
  <cols>
    <col min="1" max="2" width="13.140625" style="29" bestFit="1" customWidth="1"/>
    <col min="3" max="3" width="12.28515625" style="29" bestFit="1" customWidth="1"/>
    <col min="4" max="4" width="19.85546875" style="29" bestFit="1" customWidth="1"/>
    <col min="5" max="8" width="9.85546875" style="29" bestFit="1" customWidth="1"/>
    <col min="9" max="10" width="9.140625" style="29"/>
    <col min="11" max="11" width="12.42578125" style="29" bestFit="1" customWidth="1"/>
    <col min="12" max="16384" width="9.140625" style="29"/>
  </cols>
  <sheetData>
    <row r="1" spans="1:15" x14ac:dyDescent="0.2">
      <c r="A1" s="28" t="s">
        <v>211</v>
      </c>
      <c r="O1" s="29" t="s">
        <v>214</v>
      </c>
    </row>
    <row r="3" spans="1:15" x14ac:dyDescent="0.2">
      <c r="A3" s="21" t="s">
        <v>0</v>
      </c>
      <c r="B3" s="21" t="s">
        <v>1</v>
      </c>
      <c r="C3" s="21" t="s">
        <v>2</v>
      </c>
      <c r="D3" s="21" t="s">
        <v>3</v>
      </c>
      <c r="E3" s="21">
        <v>2015</v>
      </c>
      <c r="F3" s="21">
        <v>2017</v>
      </c>
      <c r="G3" s="21">
        <v>2019</v>
      </c>
      <c r="H3" s="21">
        <v>2021</v>
      </c>
      <c r="I3" s="21"/>
      <c r="J3" s="21"/>
      <c r="O3" s="30" t="s">
        <v>215</v>
      </c>
    </row>
    <row r="4" spans="1:15" x14ac:dyDescent="0.2">
      <c r="A4" s="21"/>
      <c r="B4" s="21"/>
      <c r="C4" s="21"/>
      <c r="D4" s="31" t="s">
        <v>4</v>
      </c>
      <c r="E4" s="32">
        <v>4.8899999999999997</v>
      </c>
      <c r="F4" s="32">
        <v>5.3099999999999987</v>
      </c>
      <c r="G4" s="32">
        <v>7.6700000000000008</v>
      </c>
      <c r="H4" s="32">
        <v>6.01</v>
      </c>
      <c r="I4" s="33"/>
      <c r="J4" s="38"/>
      <c r="L4" s="34" t="s">
        <v>220</v>
      </c>
      <c r="M4" s="35">
        <v>100</v>
      </c>
      <c r="O4" s="30" t="s">
        <v>218</v>
      </c>
    </row>
    <row r="5" spans="1:15" x14ac:dyDescent="0.2">
      <c r="A5" s="21"/>
      <c r="B5" s="21"/>
      <c r="C5" s="21"/>
      <c r="D5" s="31" t="s">
        <v>5</v>
      </c>
      <c r="E5" s="32">
        <v>4.3013333333333339</v>
      </c>
      <c r="F5" s="32">
        <v>4.5726666666666667</v>
      </c>
      <c r="G5" s="32">
        <v>6.7073333333333345</v>
      </c>
      <c r="H5" s="32">
        <v>4.5986666666666673</v>
      </c>
      <c r="I5" s="33"/>
      <c r="J5" s="38"/>
      <c r="O5" s="30" t="s">
        <v>217</v>
      </c>
    </row>
    <row r="6" spans="1:15" x14ac:dyDescent="0.2">
      <c r="A6" s="21"/>
      <c r="B6" s="21"/>
      <c r="C6" s="21"/>
      <c r="D6" s="31" t="s">
        <v>6</v>
      </c>
      <c r="E6" s="32">
        <v>4.0761538461538462</v>
      </c>
      <c r="F6" s="32">
        <v>4.0269230769230768</v>
      </c>
      <c r="G6" s="32">
        <v>6.5200000000000005</v>
      </c>
      <c r="H6" s="32">
        <v>4.5307692307692315</v>
      </c>
      <c r="I6" s="33"/>
      <c r="J6" s="38"/>
    </row>
    <row r="7" spans="1:15" x14ac:dyDescent="0.2">
      <c r="A7" s="21"/>
      <c r="B7" s="21"/>
      <c r="C7" s="21"/>
      <c r="D7" s="31" t="s">
        <v>7</v>
      </c>
      <c r="E7" s="32">
        <v>4.5891666666666664</v>
      </c>
      <c r="F7" s="32">
        <v>4.0600000000000005</v>
      </c>
      <c r="G7" s="32">
        <v>7.8308333333333335</v>
      </c>
      <c r="H7" s="32">
        <v>5.8358333333333334</v>
      </c>
      <c r="I7" s="33"/>
      <c r="J7" s="38"/>
    </row>
    <row r="8" spans="1:15" x14ac:dyDescent="0.2">
      <c r="A8" s="21"/>
      <c r="B8" s="21"/>
      <c r="C8" s="21"/>
      <c r="D8" s="31" t="s">
        <v>8</v>
      </c>
      <c r="E8" s="32">
        <v>5.2880000000000003</v>
      </c>
      <c r="F8" s="32">
        <v>5.9560000000000004</v>
      </c>
      <c r="G8" s="32">
        <v>9.032</v>
      </c>
      <c r="H8" s="32">
        <v>9.2600000000000016</v>
      </c>
      <c r="I8" s="33"/>
      <c r="J8" s="38"/>
    </row>
    <row r="9" spans="1:15" x14ac:dyDescent="0.2">
      <c r="A9" s="21"/>
      <c r="B9" s="21"/>
      <c r="C9" s="21"/>
      <c r="D9" s="31" t="s">
        <v>9</v>
      </c>
      <c r="E9" s="32">
        <v>2.4505555555555554</v>
      </c>
      <c r="F9" s="32">
        <v>2.4066666666666663</v>
      </c>
      <c r="G9" s="32">
        <v>3.8355555555555561</v>
      </c>
      <c r="H9" s="32">
        <v>3.6155555555555563</v>
      </c>
      <c r="I9" s="33"/>
      <c r="J9" s="38"/>
    </row>
    <row r="10" spans="1:15" x14ac:dyDescent="0.2">
      <c r="A10" s="21"/>
      <c r="B10" s="21"/>
      <c r="C10" s="21"/>
      <c r="D10" s="31" t="s">
        <v>10</v>
      </c>
      <c r="E10" s="32">
        <v>4.8757142857142863</v>
      </c>
      <c r="F10" s="32">
        <v>6.4642857142857144</v>
      </c>
      <c r="G10" s="32">
        <v>7.8</v>
      </c>
      <c r="H10" s="32">
        <v>5.4728571428571433</v>
      </c>
      <c r="I10" s="33"/>
      <c r="J10" s="38"/>
    </row>
    <row r="11" spans="1:15" x14ac:dyDescent="0.2">
      <c r="A11" s="21"/>
      <c r="B11" s="21"/>
      <c r="C11" s="21"/>
      <c r="D11" s="31" t="s">
        <v>11</v>
      </c>
      <c r="E11" s="32">
        <v>3.6641176470588235</v>
      </c>
      <c r="F11" s="32">
        <v>2.7394117647058827</v>
      </c>
      <c r="G11" s="32">
        <v>5.2470588235294118</v>
      </c>
      <c r="H11" s="32">
        <v>2.3911764705882348</v>
      </c>
      <c r="I11" s="33"/>
      <c r="J11" s="38"/>
    </row>
    <row r="12" spans="1:15" x14ac:dyDescent="0.2">
      <c r="A12" s="21"/>
      <c r="B12" s="21"/>
      <c r="C12" s="21"/>
      <c r="D12" s="31" t="s">
        <v>12</v>
      </c>
      <c r="E12" s="32">
        <v>2.5906666666666669</v>
      </c>
      <c r="F12" s="32">
        <v>2.1240000000000001</v>
      </c>
      <c r="G12" s="32">
        <v>3.3366666666666664</v>
      </c>
      <c r="H12" s="32">
        <v>2.746</v>
      </c>
      <c r="I12" s="33"/>
      <c r="J12" s="38"/>
    </row>
    <row r="13" spans="1:15" x14ac:dyDescent="0.2">
      <c r="A13" s="21"/>
      <c r="B13" s="21"/>
      <c r="C13" s="21"/>
      <c r="D13" s="31" t="s">
        <v>13</v>
      </c>
      <c r="E13" s="32">
        <v>6.0631250000000012</v>
      </c>
      <c r="F13" s="32">
        <v>5.6156250000000005</v>
      </c>
      <c r="G13" s="32">
        <v>8.4912500000000009</v>
      </c>
      <c r="H13" s="32">
        <v>5.6731250000000006</v>
      </c>
      <c r="I13" s="33"/>
      <c r="J13" s="38"/>
    </row>
    <row r="14" spans="1:15" x14ac:dyDescent="0.2">
      <c r="A14" s="21"/>
      <c r="B14" s="21"/>
      <c r="C14" s="21"/>
      <c r="D14" s="31" t="s">
        <v>14</v>
      </c>
      <c r="E14" s="32">
        <v>6.1749999999999998</v>
      </c>
      <c r="F14" s="32">
        <v>7.1449999999999996</v>
      </c>
      <c r="G14" s="32">
        <v>10.610000000000001</v>
      </c>
      <c r="H14" s="32">
        <v>8.9100000000000019</v>
      </c>
      <c r="I14" s="33"/>
      <c r="J14" s="38"/>
    </row>
    <row r="15" spans="1:15" x14ac:dyDescent="0.2">
      <c r="A15" s="21"/>
      <c r="B15" s="21"/>
      <c r="C15" s="21"/>
      <c r="D15" s="31" t="s">
        <v>15</v>
      </c>
      <c r="E15" s="32">
        <v>3.11</v>
      </c>
      <c r="F15" s="32">
        <v>2.5479999999999996</v>
      </c>
      <c r="G15" s="32">
        <v>4.4870000000000001</v>
      </c>
      <c r="H15" s="32">
        <v>3.6399999999999997</v>
      </c>
      <c r="I15" s="33"/>
      <c r="J15" s="38"/>
    </row>
    <row r="16" spans="1:15" x14ac:dyDescent="0.2">
      <c r="A16" s="21"/>
      <c r="B16" s="21"/>
      <c r="C16" s="21"/>
      <c r="D16" s="31" t="s">
        <v>16</v>
      </c>
      <c r="E16" s="32">
        <v>6.778999999999999</v>
      </c>
      <c r="F16" s="32">
        <v>7.1620000000000008</v>
      </c>
      <c r="G16" s="32">
        <v>10.787000000000001</v>
      </c>
      <c r="H16" s="32">
        <v>6.8610000000000015</v>
      </c>
      <c r="I16" s="33"/>
      <c r="J16" s="38"/>
    </row>
    <row r="17" spans="1:8" x14ac:dyDescent="0.2">
      <c r="A17" s="34">
        <v>1500107</v>
      </c>
      <c r="B17" s="34">
        <v>150010</v>
      </c>
      <c r="C17" s="29" t="s">
        <v>17</v>
      </c>
      <c r="D17" s="36" t="s">
        <v>18</v>
      </c>
      <c r="E17" s="29">
        <v>1.61</v>
      </c>
      <c r="F17" s="29">
        <v>2.33</v>
      </c>
      <c r="G17" s="29">
        <v>2.65</v>
      </c>
      <c r="H17" s="39">
        <v>3.52</v>
      </c>
    </row>
    <row r="18" spans="1:8" x14ac:dyDescent="0.2">
      <c r="A18" s="34">
        <v>1500131</v>
      </c>
      <c r="B18" s="34">
        <v>150013</v>
      </c>
      <c r="C18" s="29" t="s">
        <v>19</v>
      </c>
      <c r="D18" s="36" t="s">
        <v>20</v>
      </c>
      <c r="E18" s="29">
        <v>5.28</v>
      </c>
      <c r="F18" s="29">
        <v>4.03</v>
      </c>
      <c r="G18" s="29">
        <v>6.9300000000000006</v>
      </c>
      <c r="H18" s="39">
        <v>5.17</v>
      </c>
    </row>
    <row r="19" spans="1:8" x14ac:dyDescent="0.2">
      <c r="A19" s="34">
        <v>1500206</v>
      </c>
      <c r="B19" s="34">
        <v>150020</v>
      </c>
      <c r="C19" s="29" t="s">
        <v>17</v>
      </c>
      <c r="D19" s="36" t="s">
        <v>21</v>
      </c>
      <c r="E19" s="29">
        <v>2.34</v>
      </c>
      <c r="F19" s="29">
        <v>1.23</v>
      </c>
      <c r="G19" s="29">
        <v>1.6099999999999999</v>
      </c>
      <c r="H19" s="39">
        <v>1.9500000000000002</v>
      </c>
    </row>
    <row r="20" spans="1:8" x14ac:dyDescent="0.2">
      <c r="A20" s="34">
        <v>1500305</v>
      </c>
      <c r="B20" s="34">
        <v>150030</v>
      </c>
      <c r="C20" s="29" t="s">
        <v>22</v>
      </c>
      <c r="D20" s="36" t="s">
        <v>23</v>
      </c>
      <c r="E20" s="29">
        <v>1.9</v>
      </c>
      <c r="F20" s="29">
        <v>2.4900000000000002</v>
      </c>
      <c r="G20" s="29">
        <v>2.44</v>
      </c>
      <c r="H20" s="39">
        <v>2.5100000000000002</v>
      </c>
    </row>
    <row r="21" spans="1:8" x14ac:dyDescent="0.2">
      <c r="A21" s="34">
        <v>1500347</v>
      </c>
      <c r="B21" s="34">
        <v>150034</v>
      </c>
      <c r="C21" s="29" t="s">
        <v>24</v>
      </c>
      <c r="D21" s="36" t="s">
        <v>25</v>
      </c>
      <c r="E21" s="29">
        <v>4</v>
      </c>
      <c r="F21" s="29">
        <v>3.33</v>
      </c>
      <c r="G21" s="29">
        <v>7.8699999999999992</v>
      </c>
      <c r="H21" s="39">
        <v>2.64</v>
      </c>
    </row>
    <row r="22" spans="1:8" x14ac:dyDescent="0.2">
      <c r="A22" s="34">
        <v>1500404</v>
      </c>
      <c r="B22" s="34">
        <v>150040</v>
      </c>
      <c r="C22" s="29" t="s">
        <v>26</v>
      </c>
      <c r="D22" s="36" t="s">
        <v>27</v>
      </c>
      <c r="E22" s="29">
        <v>2.67</v>
      </c>
      <c r="F22" s="29">
        <v>3.14</v>
      </c>
      <c r="G22" s="29">
        <v>4.5100000000000007</v>
      </c>
      <c r="H22" s="39">
        <v>2.54</v>
      </c>
    </row>
    <row r="23" spans="1:8" x14ac:dyDescent="0.2">
      <c r="A23" s="34">
        <v>1500503</v>
      </c>
      <c r="B23" s="34">
        <v>150050</v>
      </c>
      <c r="C23" s="29" t="s">
        <v>26</v>
      </c>
      <c r="D23" s="36" t="s">
        <v>28</v>
      </c>
      <c r="E23" s="29">
        <v>1.78</v>
      </c>
      <c r="F23" s="29">
        <v>2.09</v>
      </c>
      <c r="G23" s="29">
        <v>4.7</v>
      </c>
      <c r="H23" s="39">
        <v>3.38</v>
      </c>
    </row>
    <row r="24" spans="1:8" x14ac:dyDescent="0.2">
      <c r="A24" s="34">
        <v>1500602</v>
      </c>
      <c r="B24" s="34">
        <v>150060</v>
      </c>
      <c r="C24" s="29" t="s">
        <v>29</v>
      </c>
      <c r="D24" s="36" t="s">
        <v>30</v>
      </c>
      <c r="E24" s="29">
        <v>8.39</v>
      </c>
      <c r="F24" s="29">
        <v>11.9</v>
      </c>
      <c r="G24" s="29">
        <v>13.62</v>
      </c>
      <c r="H24" s="39">
        <v>9.370000000000001</v>
      </c>
    </row>
    <row r="25" spans="1:8" x14ac:dyDescent="0.2">
      <c r="A25" s="34">
        <v>1500701</v>
      </c>
      <c r="B25" s="34">
        <v>150070</v>
      </c>
      <c r="C25" s="29" t="s">
        <v>22</v>
      </c>
      <c r="D25" s="36" t="s">
        <v>31</v>
      </c>
      <c r="E25" s="29">
        <v>1.6300000000000001</v>
      </c>
      <c r="F25" s="29">
        <v>0.75</v>
      </c>
      <c r="G25" s="29">
        <v>2.42</v>
      </c>
      <c r="H25" s="39">
        <v>2.63</v>
      </c>
    </row>
    <row r="26" spans="1:8" x14ac:dyDescent="0.2">
      <c r="A26" s="34">
        <v>1500800</v>
      </c>
      <c r="B26" s="34">
        <v>150080</v>
      </c>
      <c r="C26" s="29" t="s">
        <v>32</v>
      </c>
      <c r="D26" s="36" t="s">
        <v>33</v>
      </c>
      <c r="E26" s="29">
        <v>7.52</v>
      </c>
      <c r="F26" s="29">
        <v>7.34</v>
      </c>
      <c r="G26" s="29">
        <v>11.190000000000001</v>
      </c>
      <c r="H26" s="39">
        <v>8.99</v>
      </c>
    </row>
    <row r="27" spans="1:8" x14ac:dyDescent="0.2">
      <c r="A27" s="34">
        <v>1500859</v>
      </c>
      <c r="B27" s="34">
        <v>150085</v>
      </c>
      <c r="C27" s="29" t="s">
        <v>29</v>
      </c>
      <c r="D27" s="36" t="s">
        <v>34</v>
      </c>
      <c r="E27" s="29">
        <v>4.3</v>
      </c>
      <c r="F27" s="29">
        <v>1.6300000000000001</v>
      </c>
      <c r="G27" s="29">
        <v>9.5</v>
      </c>
      <c r="H27" s="39">
        <v>6.52</v>
      </c>
    </row>
    <row r="28" spans="1:8" x14ac:dyDescent="0.2">
      <c r="A28" s="34">
        <v>1500909</v>
      </c>
      <c r="B28" s="34">
        <v>150090</v>
      </c>
      <c r="C28" s="29" t="s">
        <v>35</v>
      </c>
      <c r="D28" s="36" t="s">
        <v>36</v>
      </c>
      <c r="E28" s="29">
        <v>1.8900000000000001</v>
      </c>
      <c r="F28" s="29">
        <v>2.11</v>
      </c>
      <c r="G28" s="29">
        <v>2.21</v>
      </c>
      <c r="H28" s="39">
        <v>1.25</v>
      </c>
    </row>
    <row r="29" spans="1:8" x14ac:dyDescent="0.2">
      <c r="A29" s="34">
        <v>1500958</v>
      </c>
      <c r="B29" s="34">
        <v>150095</v>
      </c>
      <c r="C29" s="29" t="s">
        <v>19</v>
      </c>
      <c r="D29" s="36" t="s">
        <v>37</v>
      </c>
      <c r="E29" s="29">
        <v>6.2</v>
      </c>
      <c r="F29" s="29">
        <v>4.4800000000000004</v>
      </c>
      <c r="G29" s="29">
        <v>7.04</v>
      </c>
      <c r="H29" s="39">
        <v>4.9399999999999995</v>
      </c>
    </row>
    <row r="30" spans="1:8" x14ac:dyDescent="0.2">
      <c r="A30" s="34">
        <v>1501006</v>
      </c>
      <c r="B30" s="34">
        <v>150100</v>
      </c>
      <c r="C30" s="29" t="s">
        <v>38</v>
      </c>
      <c r="D30" s="36" t="s">
        <v>39</v>
      </c>
      <c r="E30" s="29">
        <v>1.22</v>
      </c>
      <c r="F30" s="29">
        <v>2.12</v>
      </c>
      <c r="G30" s="29">
        <v>3.2199999999999998</v>
      </c>
      <c r="H30" s="39">
        <v>4</v>
      </c>
    </row>
    <row r="31" spans="1:8" x14ac:dyDescent="0.2">
      <c r="A31" s="34">
        <v>1501105</v>
      </c>
      <c r="B31" s="34">
        <v>150110</v>
      </c>
      <c r="C31" s="29" t="s">
        <v>22</v>
      </c>
      <c r="D31" s="36" t="s">
        <v>40</v>
      </c>
      <c r="E31" s="29">
        <v>2.73</v>
      </c>
      <c r="F31" s="29">
        <v>6.16</v>
      </c>
      <c r="G31" s="29">
        <v>10.950000000000001</v>
      </c>
      <c r="H31" s="39">
        <v>2.8600000000000003</v>
      </c>
    </row>
    <row r="32" spans="1:8" x14ac:dyDescent="0.2">
      <c r="A32" s="34">
        <v>1501204</v>
      </c>
      <c r="B32" s="34">
        <v>150120</v>
      </c>
      <c r="C32" s="29" t="s">
        <v>17</v>
      </c>
      <c r="D32" s="36" t="s">
        <v>41</v>
      </c>
      <c r="E32" s="29">
        <v>4.5199999999999996</v>
      </c>
      <c r="F32" s="29">
        <v>3.3800000000000003</v>
      </c>
      <c r="G32" s="29">
        <v>7.18</v>
      </c>
      <c r="H32" s="39">
        <v>4.4799999999999995</v>
      </c>
    </row>
    <row r="33" spans="1:8" x14ac:dyDescent="0.2">
      <c r="A33" s="34">
        <v>1501253</v>
      </c>
      <c r="B33" s="34">
        <v>150125</v>
      </c>
      <c r="C33" s="29" t="s">
        <v>24</v>
      </c>
      <c r="D33" s="36" t="s">
        <v>42</v>
      </c>
      <c r="E33" s="29">
        <v>2.08</v>
      </c>
      <c r="F33" s="29">
        <v>3.08</v>
      </c>
      <c r="G33" s="29">
        <v>7.0400000000000009</v>
      </c>
      <c r="H33" s="39">
        <v>5.73</v>
      </c>
    </row>
    <row r="34" spans="1:8" x14ac:dyDescent="0.2">
      <c r="A34" s="34">
        <v>1501303</v>
      </c>
      <c r="B34" s="34">
        <v>150130</v>
      </c>
      <c r="C34" s="29" t="s">
        <v>17</v>
      </c>
      <c r="D34" s="36" t="s">
        <v>43</v>
      </c>
      <c r="E34" s="29">
        <v>2.79</v>
      </c>
      <c r="F34" s="29">
        <v>3.05</v>
      </c>
      <c r="G34" s="29">
        <v>4.0199999999999996</v>
      </c>
      <c r="H34" s="39">
        <v>4.66</v>
      </c>
    </row>
    <row r="35" spans="1:8" x14ac:dyDescent="0.2">
      <c r="A35" s="34">
        <v>1501402</v>
      </c>
      <c r="B35" s="34">
        <v>150140</v>
      </c>
      <c r="C35" s="29" t="s">
        <v>32</v>
      </c>
      <c r="D35" s="36" t="s">
        <v>44</v>
      </c>
      <c r="E35" s="29">
        <v>5.870000000000001</v>
      </c>
      <c r="F35" s="29">
        <v>6.3100000000000005</v>
      </c>
      <c r="G35" s="29">
        <v>9.9700000000000006</v>
      </c>
      <c r="H35" s="39">
        <v>8.4200000000000017</v>
      </c>
    </row>
    <row r="36" spans="1:8" x14ac:dyDescent="0.2">
      <c r="A36" s="34">
        <v>1501451</v>
      </c>
      <c r="B36" s="34">
        <v>150145</v>
      </c>
      <c r="C36" s="29" t="s">
        <v>26</v>
      </c>
      <c r="D36" s="36" t="s">
        <v>45</v>
      </c>
      <c r="E36" s="29">
        <v>8.23</v>
      </c>
      <c r="F36" s="29">
        <v>4.57</v>
      </c>
      <c r="G36" s="29">
        <v>7.01</v>
      </c>
      <c r="H36" s="39">
        <v>4.67</v>
      </c>
    </row>
    <row r="37" spans="1:8" x14ac:dyDescent="0.2">
      <c r="A37" s="34">
        <v>1501501</v>
      </c>
      <c r="B37" s="34">
        <v>150150</v>
      </c>
      <c r="C37" s="29" t="s">
        <v>32</v>
      </c>
      <c r="D37" s="36" t="s">
        <v>46</v>
      </c>
      <c r="E37" s="29">
        <v>3.36</v>
      </c>
      <c r="F37" s="29">
        <v>7.85</v>
      </c>
      <c r="G37" s="29">
        <v>12.31</v>
      </c>
      <c r="H37" s="39">
        <v>14.790000000000001</v>
      </c>
    </row>
    <row r="38" spans="1:8" x14ac:dyDescent="0.2">
      <c r="A38" s="34">
        <v>1501576</v>
      </c>
      <c r="B38" s="34">
        <v>150157</v>
      </c>
      <c r="C38" s="29" t="s">
        <v>47</v>
      </c>
      <c r="D38" s="36" t="s">
        <v>48</v>
      </c>
      <c r="E38" s="29">
        <v>3.03</v>
      </c>
      <c r="F38" s="29">
        <v>1.61</v>
      </c>
      <c r="G38" s="29">
        <v>8.2100000000000009</v>
      </c>
      <c r="H38" s="39">
        <v>8.129999999999999</v>
      </c>
    </row>
    <row r="39" spans="1:8" x14ac:dyDescent="0.2">
      <c r="A39" s="34">
        <v>1501600</v>
      </c>
      <c r="B39" s="34">
        <v>150160</v>
      </c>
      <c r="C39" s="29" t="s">
        <v>35</v>
      </c>
      <c r="D39" s="36" t="s">
        <v>49</v>
      </c>
      <c r="E39" s="29">
        <v>2.86</v>
      </c>
      <c r="F39" s="29">
        <v>2.0100000000000002</v>
      </c>
      <c r="G39" s="29">
        <v>0.75</v>
      </c>
      <c r="H39" s="39">
        <v>0.61</v>
      </c>
    </row>
    <row r="40" spans="1:8" x14ac:dyDescent="0.2">
      <c r="A40" s="34">
        <v>1501709</v>
      </c>
      <c r="B40" s="34">
        <v>150170</v>
      </c>
      <c r="C40" s="29" t="s">
        <v>35</v>
      </c>
      <c r="D40" s="36" t="s">
        <v>50</v>
      </c>
      <c r="E40" s="29">
        <v>2.8299999999999996</v>
      </c>
      <c r="F40" s="29">
        <v>2.48</v>
      </c>
      <c r="G40" s="29">
        <v>3.31</v>
      </c>
      <c r="H40" s="39">
        <v>4.04</v>
      </c>
    </row>
    <row r="41" spans="1:8" x14ac:dyDescent="0.2">
      <c r="A41" s="34">
        <v>1501725</v>
      </c>
      <c r="B41" s="34">
        <v>150172</v>
      </c>
      <c r="C41" s="29" t="s">
        <v>29</v>
      </c>
      <c r="D41" s="36" t="s">
        <v>51</v>
      </c>
      <c r="E41" s="29">
        <v>6.63</v>
      </c>
      <c r="F41" s="29">
        <v>5.03</v>
      </c>
      <c r="G41" s="29">
        <v>16.97</v>
      </c>
      <c r="H41" s="39">
        <v>6.5600000000000005</v>
      </c>
    </row>
    <row r="42" spans="1:8" x14ac:dyDescent="0.2">
      <c r="A42" s="34">
        <v>1501758</v>
      </c>
      <c r="B42" s="34">
        <v>150175</v>
      </c>
      <c r="C42" s="29" t="s">
        <v>47</v>
      </c>
      <c r="D42" s="36" t="s">
        <v>52</v>
      </c>
      <c r="E42" s="29">
        <v>1.51</v>
      </c>
      <c r="F42" s="29">
        <v>0</v>
      </c>
      <c r="G42" s="29">
        <v>0.88</v>
      </c>
      <c r="H42" s="39">
        <v>4.3100000000000005</v>
      </c>
    </row>
    <row r="43" spans="1:8" x14ac:dyDescent="0.2">
      <c r="A43" s="34">
        <v>1501782</v>
      </c>
      <c r="B43" s="34">
        <v>150178</v>
      </c>
      <c r="C43" s="29" t="s">
        <v>53</v>
      </c>
      <c r="D43" s="36" t="s">
        <v>54</v>
      </c>
      <c r="E43" s="29">
        <v>1.89</v>
      </c>
      <c r="F43" s="29">
        <v>6.16</v>
      </c>
      <c r="G43" s="29">
        <v>6.5200000000000005</v>
      </c>
      <c r="H43" s="39">
        <v>6.1800000000000006</v>
      </c>
    </row>
    <row r="44" spans="1:8" x14ac:dyDescent="0.2">
      <c r="A44" s="34">
        <v>1501808</v>
      </c>
      <c r="B44" s="34">
        <v>150180</v>
      </c>
      <c r="C44" s="29" t="s">
        <v>22</v>
      </c>
      <c r="D44" s="36" t="s">
        <v>55</v>
      </c>
      <c r="E44" s="29">
        <v>4.1899999999999995</v>
      </c>
      <c r="F44" s="29">
        <v>2.59</v>
      </c>
      <c r="G44" s="29">
        <v>6.25</v>
      </c>
      <c r="H44" s="39">
        <v>0</v>
      </c>
    </row>
    <row r="45" spans="1:8" x14ac:dyDescent="0.2">
      <c r="A45" s="34">
        <v>1501907</v>
      </c>
      <c r="B45" s="34">
        <v>150190</v>
      </c>
      <c r="C45" s="29" t="s">
        <v>19</v>
      </c>
      <c r="D45" s="36" t="s">
        <v>56</v>
      </c>
      <c r="E45" s="29">
        <v>0.67</v>
      </c>
      <c r="F45" s="29">
        <v>2.08</v>
      </c>
      <c r="G45" s="29">
        <v>3.99</v>
      </c>
      <c r="H45" s="39">
        <v>4.2600000000000007</v>
      </c>
    </row>
    <row r="46" spans="1:8" x14ac:dyDescent="0.2">
      <c r="A46" s="34">
        <v>1502004</v>
      </c>
      <c r="B46" s="34">
        <v>150200</v>
      </c>
      <c r="C46" s="29" t="s">
        <v>22</v>
      </c>
      <c r="D46" s="36" t="s">
        <v>57</v>
      </c>
      <c r="E46" s="29">
        <v>2.44</v>
      </c>
      <c r="F46" s="29">
        <v>2.2200000000000002</v>
      </c>
      <c r="G46" s="29">
        <v>4.22</v>
      </c>
      <c r="H46" s="39">
        <v>2.65</v>
      </c>
    </row>
    <row r="47" spans="1:8" x14ac:dyDescent="0.2">
      <c r="A47" s="34">
        <v>1501956</v>
      </c>
      <c r="B47" s="34">
        <v>150195</v>
      </c>
      <c r="C47" s="29" t="s">
        <v>35</v>
      </c>
      <c r="D47" s="36" t="s">
        <v>58</v>
      </c>
      <c r="E47" s="29">
        <v>2.61</v>
      </c>
      <c r="F47" s="29">
        <v>1.03</v>
      </c>
      <c r="G47" s="29">
        <v>2.33</v>
      </c>
      <c r="H47" s="39">
        <v>2</v>
      </c>
    </row>
    <row r="48" spans="1:8" x14ac:dyDescent="0.2">
      <c r="A48" s="34">
        <v>1502103</v>
      </c>
      <c r="B48" s="34">
        <v>150210</v>
      </c>
      <c r="C48" s="29" t="s">
        <v>17</v>
      </c>
      <c r="D48" s="36" t="s">
        <v>59</v>
      </c>
      <c r="E48" s="29">
        <v>3.1</v>
      </c>
      <c r="F48" s="29">
        <v>2.3400000000000003</v>
      </c>
      <c r="G48" s="29">
        <v>3.95</v>
      </c>
      <c r="H48" s="39">
        <v>2.94</v>
      </c>
    </row>
    <row r="49" spans="1:8" x14ac:dyDescent="0.2">
      <c r="A49" s="34">
        <v>1502152</v>
      </c>
      <c r="B49" s="34">
        <v>150215</v>
      </c>
      <c r="C49" s="29" t="s">
        <v>47</v>
      </c>
      <c r="D49" s="36" t="s">
        <v>60</v>
      </c>
      <c r="E49" s="29">
        <v>6.44</v>
      </c>
      <c r="F49" s="29">
        <v>4.3899999999999997</v>
      </c>
      <c r="G49" s="29">
        <v>7.87</v>
      </c>
      <c r="H49" s="39">
        <v>7.2700000000000005</v>
      </c>
    </row>
    <row r="50" spans="1:8" x14ac:dyDescent="0.2">
      <c r="A50" s="34">
        <v>1502202</v>
      </c>
      <c r="B50" s="34">
        <v>150220</v>
      </c>
      <c r="C50" s="29" t="s">
        <v>35</v>
      </c>
      <c r="D50" s="36" t="s">
        <v>61</v>
      </c>
      <c r="E50" s="29">
        <v>1.65</v>
      </c>
      <c r="F50" s="29">
        <v>1.32</v>
      </c>
      <c r="G50" s="29">
        <v>3.98</v>
      </c>
      <c r="H50" s="39">
        <v>4.0999999999999996</v>
      </c>
    </row>
    <row r="51" spans="1:8" x14ac:dyDescent="0.2">
      <c r="A51" s="34">
        <v>1502301</v>
      </c>
      <c r="B51" s="34">
        <v>150230</v>
      </c>
      <c r="C51" s="29" t="s">
        <v>19</v>
      </c>
      <c r="D51" s="36" t="s">
        <v>62</v>
      </c>
      <c r="E51" s="29">
        <v>4.5</v>
      </c>
      <c r="F51" s="29">
        <v>2.0499999999999998</v>
      </c>
      <c r="G51" s="29">
        <v>4.3</v>
      </c>
      <c r="H51" s="39">
        <v>4.9799999999999995</v>
      </c>
    </row>
    <row r="52" spans="1:8" x14ac:dyDescent="0.2">
      <c r="A52" s="34">
        <v>1502400</v>
      </c>
      <c r="B52" s="34">
        <v>150240</v>
      </c>
      <c r="C52" s="29" t="s">
        <v>63</v>
      </c>
      <c r="D52" s="36" t="s">
        <v>64</v>
      </c>
      <c r="E52" s="29">
        <v>3.36</v>
      </c>
      <c r="F52" s="29">
        <v>4.67</v>
      </c>
      <c r="G52" s="29">
        <v>5.620000000000001</v>
      </c>
      <c r="H52" s="39">
        <v>6.2</v>
      </c>
    </row>
    <row r="53" spans="1:8" x14ac:dyDescent="0.2">
      <c r="A53" s="34">
        <v>1502509</v>
      </c>
      <c r="B53" s="34">
        <v>150250</v>
      </c>
      <c r="C53" s="29" t="s">
        <v>22</v>
      </c>
      <c r="D53" s="36" t="s">
        <v>65</v>
      </c>
      <c r="E53" s="29">
        <v>3.28</v>
      </c>
      <c r="F53" s="29">
        <v>1.1100000000000001</v>
      </c>
      <c r="G53" s="29">
        <v>1.8300000000000003</v>
      </c>
      <c r="H53" s="39">
        <v>2.6</v>
      </c>
    </row>
    <row r="54" spans="1:8" x14ac:dyDescent="0.2">
      <c r="A54" s="34">
        <v>1502608</v>
      </c>
      <c r="B54" s="34">
        <v>150260</v>
      </c>
      <c r="C54" s="29" t="s">
        <v>63</v>
      </c>
      <c r="D54" s="36" t="s">
        <v>66</v>
      </c>
      <c r="E54" s="29">
        <v>1.59</v>
      </c>
      <c r="F54" s="29">
        <v>2.6100000000000003</v>
      </c>
      <c r="G54" s="29">
        <v>1.19</v>
      </c>
      <c r="H54" s="39">
        <v>2.77</v>
      </c>
    </row>
    <row r="55" spans="1:8" x14ac:dyDescent="0.2">
      <c r="A55" s="34">
        <v>1502707</v>
      </c>
      <c r="B55" s="34">
        <v>150270</v>
      </c>
      <c r="C55" s="29" t="s">
        <v>24</v>
      </c>
      <c r="D55" s="36" t="s">
        <v>67</v>
      </c>
      <c r="E55" s="29">
        <v>2.3199999999999998</v>
      </c>
      <c r="F55" s="29">
        <v>3.17</v>
      </c>
      <c r="G55" s="29">
        <v>8.1000000000000014</v>
      </c>
      <c r="H55" s="39">
        <v>5.8500000000000005</v>
      </c>
    </row>
    <row r="56" spans="1:8" x14ac:dyDescent="0.2">
      <c r="A56" s="34">
        <v>1502756</v>
      </c>
      <c r="B56" s="34">
        <v>150275</v>
      </c>
      <c r="C56" s="29" t="s">
        <v>19</v>
      </c>
      <c r="D56" s="36" t="s">
        <v>68</v>
      </c>
      <c r="E56" s="29">
        <v>3.71</v>
      </c>
      <c r="F56" s="29">
        <v>3.2199999999999998</v>
      </c>
      <c r="G56" s="29">
        <v>5.22</v>
      </c>
      <c r="H56" s="39">
        <v>4.5600000000000005</v>
      </c>
    </row>
    <row r="57" spans="1:8" x14ac:dyDescent="0.2">
      <c r="A57" s="34">
        <v>1502764</v>
      </c>
      <c r="B57" s="34">
        <v>150276</v>
      </c>
      <c r="C57" s="29" t="s">
        <v>24</v>
      </c>
      <c r="D57" s="36" t="s">
        <v>69</v>
      </c>
      <c r="E57" s="29">
        <v>6.99</v>
      </c>
      <c r="F57" s="29">
        <v>4.7</v>
      </c>
      <c r="G57" s="29">
        <v>6.73</v>
      </c>
      <c r="H57" s="39">
        <v>3.5300000000000002</v>
      </c>
    </row>
    <row r="58" spans="1:8" x14ac:dyDescent="0.2">
      <c r="A58" s="34">
        <v>1502772</v>
      </c>
      <c r="B58" s="34">
        <v>150277</v>
      </c>
      <c r="C58" s="29" t="s">
        <v>47</v>
      </c>
      <c r="D58" s="36" t="s">
        <v>70</v>
      </c>
      <c r="E58" s="29">
        <v>6.1400000000000006</v>
      </c>
      <c r="F58" s="29">
        <v>3.67</v>
      </c>
      <c r="G58" s="29">
        <v>10.77</v>
      </c>
      <c r="H58" s="39">
        <v>9.120000000000001</v>
      </c>
    </row>
    <row r="59" spans="1:8" x14ac:dyDescent="0.2">
      <c r="A59" s="34">
        <v>1502806</v>
      </c>
      <c r="B59" s="34">
        <v>150280</v>
      </c>
      <c r="C59" s="29" t="s">
        <v>22</v>
      </c>
      <c r="D59" s="36" t="s">
        <v>71</v>
      </c>
      <c r="E59" s="29">
        <v>1.29</v>
      </c>
      <c r="F59" s="29">
        <v>0.88</v>
      </c>
      <c r="G59" s="29">
        <v>1.9300000000000002</v>
      </c>
      <c r="H59" s="39">
        <v>1.93</v>
      </c>
    </row>
    <row r="60" spans="1:8" x14ac:dyDescent="0.2">
      <c r="A60" s="34">
        <v>1502855</v>
      </c>
      <c r="B60" s="34">
        <v>150285</v>
      </c>
      <c r="C60" s="29" t="s">
        <v>26</v>
      </c>
      <c r="D60" s="36" t="s">
        <v>72</v>
      </c>
      <c r="E60" s="29">
        <v>0</v>
      </c>
      <c r="F60" s="29">
        <v>0.78</v>
      </c>
      <c r="G60" s="29">
        <v>4.05</v>
      </c>
      <c r="H60" s="39">
        <v>0</v>
      </c>
    </row>
    <row r="61" spans="1:8" x14ac:dyDescent="0.2">
      <c r="A61" s="34">
        <v>1502905</v>
      </c>
      <c r="B61" s="34">
        <v>150290</v>
      </c>
      <c r="C61" s="29" t="s">
        <v>63</v>
      </c>
      <c r="D61" s="36" t="s">
        <v>73</v>
      </c>
      <c r="E61" s="29">
        <v>2.48</v>
      </c>
      <c r="F61" s="29">
        <v>2.23</v>
      </c>
      <c r="G61" s="29">
        <v>3.01</v>
      </c>
      <c r="H61" s="39">
        <v>3.57</v>
      </c>
    </row>
    <row r="62" spans="1:8" x14ac:dyDescent="0.2">
      <c r="A62" s="34">
        <v>1502939</v>
      </c>
      <c r="B62" s="34">
        <v>150293</v>
      </c>
      <c r="C62" s="29" t="s">
        <v>19</v>
      </c>
      <c r="D62" s="36" t="s">
        <v>74</v>
      </c>
      <c r="E62" s="29">
        <v>11.23</v>
      </c>
      <c r="F62" s="29">
        <v>8.64</v>
      </c>
      <c r="G62" s="29">
        <v>15.100000000000001</v>
      </c>
      <c r="H62" s="39">
        <v>8.7900000000000009</v>
      </c>
    </row>
    <row r="63" spans="1:8" x14ac:dyDescent="0.2">
      <c r="A63" s="34">
        <v>1502954</v>
      </c>
      <c r="B63" s="34">
        <v>150295</v>
      </c>
      <c r="C63" s="29" t="s">
        <v>47</v>
      </c>
      <c r="D63" s="36" t="s">
        <v>75</v>
      </c>
      <c r="E63" s="29">
        <v>3.49</v>
      </c>
      <c r="F63" s="29">
        <v>4.3400000000000007</v>
      </c>
      <c r="G63" s="29">
        <v>10.199999999999999</v>
      </c>
      <c r="H63" s="39">
        <v>3.8400000000000003</v>
      </c>
    </row>
    <row r="64" spans="1:8" x14ac:dyDescent="0.2">
      <c r="A64" s="34">
        <v>1503002</v>
      </c>
      <c r="B64" s="34">
        <v>150300</v>
      </c>
      <c r="C64" s="29" t="s">
        <v>26</v>
      </c>
      <c r="D64" s="36" t="s">
        <v>76</v>
      </c>
      <c r="E64" s="29">
        <v>3.1</v>
      </c>
      <c r="F64" s="29">
        <v>1.76</v>
      </c>
      <c r="G64" s="29">
        <v>4.32</v>
      </c>
      <c r="H64" s="39">
        <v>2.41</v>
      </c>
    </row>
    <row r="65" spans="1:8" x14ac:dyDescent="0.2">
      <c r="A65" s="34">
        <v>1503044</v>
      </c>
      <c r="B65" s="34">
        <v>150304</v>
      </c>
      <c r="C65" s="29" t="s">
        <v>24</v>
      </c>
      <c r="D65" s="36" t="s">
        <v>77</v>
      </c>
      <c r="E65" s="29">
        <v>1.73</v>
      </c>
      <c r="F65" s="29">
        <v>2.1800000000000002</v>
      </c>
      <c r="G65" s="29">
        <v>2.58</v>
      </c>
      <c r="H65" s="39">
        <v>2.83</v>
      </c>
    </row>
    <row r="66" spans="1:8" x14ac:dyDescent="0.2">
      <c r="A66" s="34">
        <v>1503077</v>
      </c>
      <c r="B66" s="34">
        <v>150307</v>
      </c>
      <c r="C66" s="29" t="s">
        <v>19</v>
      </c>
      <c r="D66" s="36" t="s">
        <v>78</v>
      </c>
      <c r="E66" s="29">
        <v>3.94</v>
      </c>
      <c r="F66" s="29">
        <v>2.25</v>
      </c>
      <c r="G66" s="29">
        <v>7.54</v>
      </c>
      <c r="H66" s="39">
        <v>5.6</v>
      </c>
    </row>
    <row r="67" spans="1:8" x14ac:dyDescent="0.2">
      <c r="A67" s="34">
        <v>1503093</v>
      </c>
      <c r="B67" s="34">
        <v>150309</v>
      </c>
      <c r="C67" s="29" t="s">
        <v>53</v>
      </c>
      <c r="D67" s="36" t="s">
        <v>79</v>
      </c>
      <c r="E67" s="29">
        <v>6.080000000000001</v>
      </c>
      <c r="F67" s="29">
        <v>5.56</v>
      </c>
      <c r="G67" s="29">
        <v>7.94</v>
      </c>
      <c r="H67" s="39">
        <v>3.46</v>
      </c>
    </row>
    <row r="68" spans="1:8" x14ac:dyDescent="0.2">
      <c r="A68" s="34">
        <v>1503101</v>
      </c>
      <c r="B68" s="34">
        <v>150310</v>
      </c>
      <c r="C68" s="29" t="s">
        <v>22</v>
      </c>
      <c r="D68" s="36" t="s">
        <v>80</v>
      </c>
      <c r="E68" s="29">
        <v>2.9</v>
      </c>
      <c r="F68" s="29">
        <v>0.74</v>
      </c>
      <c r="G68" s="29">
        <v>4.87</v>
      </c>
      <c r="H68" s="39">
        <v>1.57</v>
      </c>
    </row>
    <row r="69" spans="1:8" x14ac:dyDescent="0.2">
      <c r="A69" s="34">
        <v>1503200</v>
      </c>
      <c r="B69" s="34">
        <v>150320</v>
      </c>
      <c r="C69" s="29" t="s">
        <v>63</v>
      </c>
      <c r="D69" s="36" t="s">
        <v>81</v>
      </c>
      <c r="E69" s="29">
        <v>0.92</v>
      </c>
      <c r="F69" s="29">
        <v>1.98</v>
      </c>
      <c r="G69" s="29">
        <v>1.9300000000000002</v>
      </c>
      <c r="H69" s="39">
        <v>1.81</v>
      </c>
    </row>
    <row r="70" spans="1:8" x14ac:dyDescent="0.2">
      <c r="A70" s="34">
        <v>1503309</v>
      </c>
      <c r="B70" s="34">
        <v>150330</v>
      </c>
      <c r="C70" s="29" t="s">
        <v>17</v>
      </c>
      <c r="D70" s="36" t="s">
        <v>82</v>
      </c>
      <c r="E70" s="29">
        <v>3.32</v>
      </c>
      <c r="F70" s="29">
        <v>2.1800000000000002</v>
      </c>
      <c r="G70" s="29">
        <v>4.07</v>
      </c>
      <c r="H70" s="39">
        <v>3.61</v>
      </c>
    </row>
    <row r="71" spans="1:8" x14ac:dyDescent="0.2">
      <c r="A71" s="34">
        <v>1503408</v>
      </c>
      <c r="B71" s="34">
        <v>150340</v>
      </c>
      <c r="C71" s="29" t="s">
        <v>63</v>
      </c>
      <c r="D71" s="36" t="s">
        <v>83</v>
      </c>
      <c r="E71" s="29">
        <v>0</v>
      </c>
      <c r="F71" s="29">
        <v>2.27</v>
      </c>
      <c r="G71" s="29">
        <v>1.7</v>
      </c>
      <c r="H71" s="39">
        <v>0</v>
      </c>
    </row>
    <row r="72" spans="1:8" x14ac:dyDescent="0.2">
      <c r="A72" s="34">
        <v>1503457</v>
      </c>
      <c r="B72" s="34">
        <v>150345</v>
      </c>
      <c r="C72" s="29" t="s">
        <v>19</v>
      </c>
      <c r="D72" s="36" t="s">
        <v>84</v>
      </c>
      <c r="E72" s="29">
        <v>4.16</v>
      </c>
      <c r="F72" s="29">
        <v>2.2999999999999998</v>
      </c>
      <c r="G72" s="29">
        <v>7.2700000000000005</v>
      </c>
      <c r="H72" s="39">
        <v>1.3900000000000001</v>
      </c>
    </row>
    <row r="73" spans="1:8" x14ac:dyDescent="0.2">
      <c r="A73" s="34">
        <v>1503507</v>
      </c>
      <c r="B73" s="34">
        <v>150350</v>
      </c>
      <c r="C73" s="29" t="s">
        <v>19</v>
      </c>
      <c r="D73" s="36" t="s">
        <v>85</v>
      </c>
      <c r="E73" s="29">
        <v>2.89</v>
      </c>
      <c r="F73" s="29">
        <v>2.7800000000000002</v>
      </c>
      <c r="G73" s="29">
        <v>2.86</v>
      </c>
      <c r="H73" s="39">
        <v>3.0700000000000003</v>
      </c>
    </row>
    <row r="74" spans="1:8" x14ac:dyDescent="0.2">
      <c r="A74" s="34">
        <v>1503606</v>
      </c>
      <c r="B74" s="34">
        <v>150360</v>
      </c>
      <c r="C74" s="29" t="s">
        <v>38</v>
      </c>
      <c r="D74" s="36" t="s">
        <v>86</v>
      </c>
      <c r="E74" s="29">
        <v>7.54</v>
      </c>
      <c r="F74" s="29">
        <v>13.12</v>
      </c>
      <c r="G74" s="29">
        <v>15.070000000000002</v>
      </c>
      <c r="H74" s="39">
        <v>14.690000000000001</v>
      </c>
    </row>
    <row r="75" spans="1:8" x14ac:dyDescent="0.2">
      <c r="A75" s="34">
        <v>1503705</v>
      </c>
      <c r="B75" s="34">
        <v>150370</v>
      </c>
      <c r="C75" s="29" t="s">
        <v>53</v>
      </c>
      <c r="D75" s="36" t="s">
        <v>87</v>
      </c>
      <c r="E75" s="29">
        <v>1.54</v>
      </c>
      <c r="F75" s="29">
        <v>2.36</v>
      </c>
      <c r="G75" s="29">
        <v>6.2100000000000009</v>
      </c>
      <c r="H75" s="39">
        <v>4.37</v>
      </c>
    </row>
    <row r="76" spans="1:8" x14ac:dyDescent="0.2">
      <c r="A76" s="34">
        <v>1503754</v>
      </c>
      <c r="B76" s="34">
        <v>150375</v>
      </c>
      <c r="C76" s="29" t="s">
        <v>38</v>
      </c>
      <c r="D76" s="36" t="s">
        <v>88</v>
      </c>
      <c r="E76" s="29">
        <v>0</v>
      </c>
      <c r="F76" s="29">
        <v>0</v>
      </c>
      <c r="G76" s="29">
        <v>0</v>
      </c>
      <c r="H76" s="39">
        <v>0</v>
      </c>
    </row>
    <row r="77" spans="1:8" x14ac:dyDescent="0.2">
      <c r="A77" s="34">
        <v>1503804</v>
      </c>
      <c r="B77" s="34">
        <v>150380</v>
      </c>
      <c r="C77" s="29" t="s">
        <v>53</v>
      </c>
      <c r="D77" s="36" t="s">
        <v>89</v>
      </c>
      <c r="E77" s="29">
        <v>6.05</v>
      </c>
      <c r="F77" s="29">
        <v>5.76</v>
      </c>
      <c r="G77" s="29">
        <v>5.0399999999999991</v>
      </c>
      <c r="H77" s="39">
        <v>4.7</v>
      </c>
    </row>
    <row r="78" spans="1:8" x14ac:dyDescent="0.2">
      <c r="A78" s="34">
        <v>1503903</v>
      </c>
      <c r="B78" s="34">
        <v>150390</v>
      </c>
      <c r="C78" s="29" t="s">
        <v>26</v>
      </c>
      <c r="D78" s="36" t="s">
        <v>90</v>
      </c>
      <c r="E78" s="29">
        <v>2.61</v>
      </c>
      <c r="F78" s="29">
        <v>3.21</v>
      </c>
      <c r="G78" s="29">
        <v>6.3100000000000005</v>
      </c>
      <c r="H78" s="39">
        <v>4.8099999999999996</v>
      </c>
    </row>
    <row r="79" spans="1:8" x14ac:dyDescent="0.2">
      <c r="A79" s="34">
        <v>1504000</v>
      </c>
      <c r="B79" s="34">
        <v>150400</v>
      </c>
      <c r="C79" s="29" t="s">
        <v>17</v>
      </c>
      <c r="D79" s="36" t="s">
        <v>91</v>
      </c>
      <c r="E79" s="29">
        <v>2.84</v>
      </c>
      <c r="F79" s="29">
        <v>2.0499999999999998</v>
      </c>
      <c r="G79" s="29">
        <v>4.9200000000000008</v>
      </c>
      <c r="H79" s="39">
        <v>3.43</v>
      </c>
    </row>
    <row r="80" spans="1:8" x14ac:dyDescent="0.2">
      <c r="A80" s="34">
        <v>1504059</v>
      </c>
      <c r="B80" s="34">
        <v>150405</v>
      </c>
      <c r="C80" s="29" t="s">
        <v>19</v>
      </c>
      <c r="D80" s="36" t="s">
        <v>92</v>
      </c>
      <c r="E80" s="29">
        <v>4.67</v>
      </c>
      <c r="F80" s="29">
        <v>8.43</v>
      </c>
      <c r="G80" s="29">
        <v>7.09</v>
      </c>
      <c r="H80" s="39">
        <v>9.1300000000000008</v>
      </c>
    </row>
    <row r="81" spans="1:8" x14ac:dyDescent="0.2">
      <c r="A81" s="34">
        <v>1504109</v>
      </c>
      <c r="B81" s="34">
        <v>150410</v>
      </c>
      <c r="C81" s="29" t="s">
        <v>63</v>
      </c>
      <c r="D81" s="36" t="s">
        <v>93</v>
      </c>
      <c r="E81" s="29">
        <v>4.32</v>
      </c>
      <c r="F81" s="29">
        <v>0</v>
      </c>
      <c r="G81" s="29">
        <v>5.5500000000000007</v>
      </c>
      <c r="H81" s="39">
        <v>4.3600000000000003</v>
      </c>
    </row>
    <row r="82" spans="1:8" x14ac:dyDescent="0.2">
      <c r="A82" s="34">
        <v>1504208</v>
      </c>
      <c r="B82" s="34">
        <v>150420</v>
      </c>
      <c r="C82" s="29" t="s">
        <v>47</v>
      </c>
      <c r="D82" s="36" t="s">
        <v>94</v>
      </c>
      <c r="E82" s="29">
        <v>5.48</v>
      </c>
      <c r="F82" s="29">
        <v>5.96</v>
      </c>
      <c r="G82" s="29">
        <v>8.48</v>
      </c>
      <c r="H82" s="39">
        <v>6.5</v>
      </c>
    </row>
    <row r="83" spans="1:8" x14ac:dyDescent="0.2">
      <c r="A83" s="34">
        <v>1504307</v>
      </c>
      <c r="B83" s="34">
        <v>150430</v>
      </c>
      <c r="C83" s="29" t="s">
        <v>63</v>
      </c>
      <c r="D83" s="36" t="s">
        <v>95</v>
      </c>
      <c r="E83" s="29">
        <v>0.67999999999999994</v>
      </c>
      <c r="F83" s="29">
        <v>2.2799999999999998</v>
      </c>
      <c r="G83" s="29">
        <v>3.12</v>
      </c>
      <c r="H83" s="39">
        <v>4.3500000000000005</v>
      </c>
    </row>
    <row r="84" spans="1:8" x14ac:dyDescent="0.2">
      <c r="A84" s="34">
        <v>1504406</v>
      </c>
      <c r="B84" s="34">
        <v>150440</v>
      </c>
      <c r="C84" s="29" t="s">
        <v>63</v>
      </c>
      <c r="D84" s="36" t="s">
        <v>96</v>
      </c>
      <c r="E84" s="29">
        <v>2.54</v>
      </c>
      <c r="F84" s="29">
        <v>1.45</v>
      </c>
      <c r="G84" s="29">
        <v>2.74</v>
      </c>
      <c r="H84" s="39">
        <v>2.4900000000000002</v>
      </c>
    </row>
    <row r="85" spans="1:8" x14ac:dyDescent="0.2">
      <c r="A85" s="34">
        <v>1504422</v>
      </c>
      <c r="B85" s="34">
        <v>150442</v>
      </c>
      <c r="C85" s="29" t="s">
        <v>32</v>
      </c>
      <c r="D85" s="36" t="s">
        <v>97</v>
      </c>
      <c r="E85" s="29">
        <v>6.8900000000000006</v>
      </c>
      <c r="F85" s="29">
        <v>7.34</v>
      </c>
      <c r="G85" s="29">
        <v>8.89</v>
      </c>
      <c r="H85" s="39">
        <v>8.67</v>
      </c>
    </row>
    <row r="86" spans="1:8" x14ac:dyDescent="0.2">
      <c r="A86" s="34">
        <v>1504455</v>
      </c>
      <c r="B86" s="34">
        <v>150445</v>
      </c>
      <c r="C86" s="29" t="s">
        <v>29</v>
      </c>
      <c r="D86" s="36" t="s">
        <v>98</v>
      </c>
      <c r="E86" s="29">
        <v>7.1</v>
      </c>
      <c r="F86" s="29">
        <v>4.8100000000000005</v>
      </c>
      <c r="G86" s="29">
        <v>9.0700000000000021</v>
      </c>
      <c r="H86" s="39">
        <v>0</v>
      </c>
    </row>
    <row r="87" spans="1:8" x14ac:dyDescent="0.2">
      <c r="A87" s="34">
        <v>1504505</v>
      </c>
      <c r="B87" s="34">
        <v>150450</v>
      </c>
      <c r="C87" s="29" t="s">
        <v>22</v>
      </c>
      <c r="D87" s="36" t="s">
        <v>99</v>
      </c>
      <c r="E87" s="29">
        <v>1.25</v>
      </c>
      <c r="F87" s="29">
        <v>1.2000000000000002</v>
      </c>
      <c r="G87" s="29">
        <v>1.35</v>
      </c>
      <c r="H87" s="39">
        <v>0.25</v>
      </c>
    </row>
    <row r="88" spans="1:8" x14ac:dyDescent="0.2">
      <c r="A88" s="34">
        <v>1504604</v>
      </c>
      <c r="B88" s="34">
        <v>150460</v>
      </c>
      <c r="C88" s="29" t="s">
        <v>17</v>
      </c>
      <c r="D88" s="36" t="s">
        <v>100</v>
      </c>
      <c r="E88" s="29">
        <v>1.44</v>
      </c>
      <c r="F88" s="29">
        <v>1.8800000000000001</v>
      </c>
      <c r="G88" s="29">
        <v>7.4499999999999993</v>
      </c>
      <c r="H88" s="39">
        <v>5.68</v>
      </c>
    </row>
    <row r="89" spans="1:8" x14ac:dyDescent="0.2">
      <c r="A89" s="34">
        <v>1504703</v>
      </c>
      <c r="B89" s="34">
        <v>150470</v>
      </c>
      <c r="C89" s="29" t="s">
        <v>17</v>
      </c>
      <c r="D89" s="36" t="s">
        <v>101</v>
      </c>
      <c r="E89" s="29">
        <v>2.44</v>
      </c>
      <c r="F89" s="29">
        <v>2.4</v>
      </c>
      <c r="G89" s="29">
        <v>3.1</v>
      </c>
      <c r="H89" s="39">
        <v>2</v>
      </c>
    </row>
    <row r="90" spans="1:8" x14ac:dyDescent="0.2">
      <c r="A90" s="34">
        <v>1504752</v>
      </c>
      <c r="B90" s="34">
        <v>150475</v>
      </c>
      <c r="C90" s="29" t="s">
        <v>26</v>
      </c>
      <c r="D90" s="36" t="s">
        <v>102</v>
      </c>
      <c r="E90" s="29">
        <v>1.71</v>
      </c>
      <c r="F90" s="29">
        <v>2.84</v>
      </c>
      <c r="G90" s="29">
        <v>4.5900000000000007</v>
      </c>
      <c r="H90" s="39">
        <v>5.36</v>
      </c>
    </row>
    <row r="91" spans="1:8" x14ac:dyDescent="0.2">
      <c r="A91" s="34">
        <v>1504802</v>
      </c>
      <c r="B91" s="34">
        <v>150480</v>
      </c>
      <c r="C91" s="29" t="s">
        <v>26</v>
      </c>
      <c r="D91" s="36" t="s">
        <v>103</v>
      </c>
      <c r="E91" s="29">
        <v>3.9699999999999998</v>
      </c>
      <c r="F91" s="29">
        <v>3.38</v>
      </c>
      <c r="G91" s="29">
        <v>6.5600000000000005</v>
      </c>
      <c r="H91" s="39">
        <v>4.0200000000000005</v>
      </c>
    </row>
    <row r="92" spans="1:8" x14ac:dyDescent="0.2">
      <c r="A92" s="34">
        <v>1504901</v>
      </c>
      <c r="B92" s="34">
        <v>150490</v>
      </c>
      <c r="C92" s="29" t="s">
        <v>22</v>
      </c>
      <c r="D92" s="36" t="s">
        <v>104</v>
      </c>
      <c r="E92" s="29">
        <v>2.4000000000000004</v>
      </c>
      <c r="F92" s="29">
        <v>3.43</v>
      </c>
      <c r="G92" s="29">
        <v>2.6300000000000003</v>
      </c>
      <c r="H92" s="39">
        <v>1.9000000000000001</v>
      </c>
    </row>
    <row r="93" spans="1:8" x14ac:dyDescent="0.2">
      <c r="A93" s="34">
        <v>1504950</v>
      </c>
      <c r="B93" s="34">
        <v>150495</v>
      </c>
      <c r="C93" s="29" t="s">
        <v>19</v>
      </c>
      <c r="D93" s="36" t="s">
        <v>105</v>
      </c>
      <c r="E93" s="29">
        <v>3.8099999999999996</v>
      </c>
      <c r="F93" s="29">
        <v>2.2199999999999998</v>
      </c>
      <c r="G93" s="29">
        <v>6.5300000000000011</v>
      </c>
      <c r="H93" s="39">
        <v>2.84</v>
      </c>
    </row>
    <row r="94" spans="1:8" x14ac:dyDescent="0.2">
      <c r="A94" s="34">
        <v>1504976</v>
      </c>
      <c r="B94" s="34">
        <v>150497</v>
      </c>
      <c r="C94" s="29" t="s">
        <v>53</v>
      </c>
      <c r="D94" s="36" t="s">
        <v>106</v>
      </c>
      <c r="E94" s="29">
        <v>3.4400000000000004</v>
      </c>
      <c r="F94" s="29">
        <v>10.88</v>
      </c>
      <c r="G94" s="29">
        <v>9.0400000000000009</v>
      </c>
      <c r="H94" s="39">
        <v>8.49</v>
      </c>
    </row>
    <row r="95" spans="1:8" x14ac:dyDescent="0.2">
      <c r="A95" s="34">
        <v>1505007</v>
      </c>
      <c r="B95" s="34">
        <v>150500</v>
      </c>
      <c r="C95" s="29" t="s">
        <v>35</v>
      </c>
      <c r="D95" s="36" t="s">
        <v>107</v>
      </c>
      <c r="E95" s="29">
        <v>4.8699999999999992</v>
      </c>
      <c r="F95" s="29">
        <v>1.32</v>
      </c>
      <c r="G95" s="29">
        <v>4.41</v>
      </c>
      <c r="H95" s="39">
        <v>4.0600000000000005</v>
      </c>
    </row>
    <row r="96" spans="1:8" x14ac:dyDescent="0.2">
      <c r="A96" s="34">
        <v>1505031</v>
      </c>
      <c r="B96" s="34">
        <v>150503</v>
      </c>
      <c r="C96" s="29" t="s">
        <v>38</v>
      </c>
      <c r="D96" s="36" t="s">
        <v>108</v>
      </c>
      <c r="E96" s="29">
        <v>10.32</v>
      </c>
      <c r="F96" s="29">
        <v>9.75</v>
      </c>
      <c r="G96" s="29">
        <v>20.079999999999998</v>
      </c>
      <c r="H96" s="39">
        <v>11.280000000000001</v>
      </c>
    </row>
    <row r="97" spans="1:8" x14ac:dyDescent="0.2">
      <c r="A97" s="34">
        <v>1505064</v>
      </c>
      <c r="B97" s="34">
        <v>150506</v>
      </c>
      <c r="C97" s="29" t="s">
        <v>53</v>
      </c>
      <c r="D97" s="36" t="s">
        <v>109</v>
      </c>
      <c r="E97" s="29">
        <v>8.74</v>
      </c>
      <c r="F97" s="29">
        <v>9.0299999999999994</v>
      </c>
      <c r="G97" s="29">
        <v>10.110000000000001</v>
      </c>
      <c r="H97" s="39">
        <v>5.57</v>
      </c>
    </row>
    <row r="98" spans="1:8" x14ac:dyDescent="0.2">
      <c r="A98" s="34">
        <v>1505106</v>
      </c>
      <c r="B98" s="34">
        <v>150510</v>
      </c>
      <c r="C98" s="29" t="s">
        <v>26</v>
      </c>
      <c r="D98" s="36" t="s">
        <v>110</v>
      </c>
      <c r="E98" s="29">
        <v>6.8000000000000007</v>
      </c>
      <c r="F98" s="29">
        <v>3.8100000000000005</v>
      </c>
      <c r="G98" s="29">
        <v>4.68</v>
      </c>
      <c r="H98" s="39">
        <v>4.55</v>
      </c>
    </row>
    <row r="99" spans="1:8" x14ac:dyDescent="0.2">
      <c r="A99" s="34">
        <v>1505205</v>
      </c>
      <c r="B99" s="34">
        <v>150520</v>
      </c>
      <c r="C99" s="29" t="s">
        <v>22</v>
      </c>
      <c r="D99" s="36" t="s">
        <v>111</v>
      </c>
      <c r="E99" s="29">
        <v>2.92</v>
      </c>
      <c r="F99" s="29">
        <v>5.1100000000000012</v>
      </c>
      <c r="G99" s="29">
        <v>9.92</v>
      </c>
      <c r="H99" s="39">
        <v>2.06</v>
      </c>
    </row>
    <row r="100" spans="1:8" x14ac:dyDescent="0.2">
      <c r="A100" s="34">
        <v>1505304</v>
      </c>
      <c r="B100" s="34">
        <v>150530</v>
      </c>
      <c r="C100" s="29" t="s">
        <v>26</v>
      </c>
      <c r="D100" s="36" t="s">
        <v>112</v>
      </c>
      <c r="E100" s="29">
        <v>7.33</v>
      </c>
      <c r="F100" s="29">
        <v>9.5400000000000009</v>
      </c>
      <c r="G100" s="29">
        <v>14.1</v>
      </c>
      <c r="H100" s="39">
        <v>7.51</v>
      </c>
    </row>
    <row r="101" spans="1:8" x14ac:dyDescent="0.2">
      <c r="A101" s="34">
        <v>1505403</v>
      </c>
      <c r="B101" s="34">
        <v>150540</v>
      </c>
      <c r="C101" s="29" t="s">
        <v>19</v>
      </c>
      <c r="D101" s="36" t="s">
        <v>113</v>
      </c>
      <c r="E101" s="29">
        <v>3.53</v>
      </c>
      <c r="F101" s="29">
        <v>3.46</v>
      </c>
      <c r="G101" s="29">
        <v>3.8200000000000003</v>
      </c>
      <c r="H101" s="39">
        <v>2.92</v>
      </c>
    </row>
    <row r="102" spans="1:8" x14ac:dyDescent="0.2">
      <c r="A102" s="34">
        <v>1505437</v>
      </c>
      <c r="B102" s="34">
        <v>150543</v>
      </c>
      <c r="C102" s="29" t="s">
        <v>24</v>
      </c>
      <c r="D102" s="36" t="s">
        <v>114</v>
      </c>
      <c r="E102" s="29">
        <v>5.71</v>
      </c>
      <c r="F102" s="29">
        <v>8.2099999999999991</v>
      </c>
      <c r="G102" s="29">
        <v>10.029999999999999</v>
      </c>
      <c r="H102" s="39">
        <v>7.56</v>
      </c>
    </row>
    <row r="103" spans="1:8" x14ac:dyDescent="0.2">
      <c r="A103" s="34">
        <v>1505486</v>
      </c>
      <c r="B103" s="34">
        <v>150548</v>
      </c>
      <c r="C103" s="29" t="s">
        <v>29</v>
      </c>
      <c r="D103" s="36" t="s">
        <v>115</v>
      </c>
      <c r="E103" s="29">
        <v>4.66</v>
      </c>
      <c r="F103" s="29">
        <v>6.47</v>
      </c>
      <c r="G103" s="29">
        <v>8.42</v>
      </c>
      <c r="H103" s="39">
        <v>6.43</v>
      </c>
    </row>
    <row r="104" spans="1:8" x14ac:dyDescent="0.2">
      <c r="A104" s="34">
        <v>1505494</v>
      </c>
      <c r="B104" s="34">
        <v>150549</v>
      </c>
      <c r="C104" s="29" t="s">
        <v>47</v>
      </c>
      <c r="D104" s="36" t="s">
        <v>116</v>
      </c>
      <c r="E104" s="29">
        <v>4.7</v>
      </c>
      <c r="F104" s="29">
        <v>1.61</v>
      </c>
      <c r="G104" s="29">
        <v>9.92</v>
      </c>
      <c r="H104" s="39">
        <v>4.42</v>
      </c>
    </row>
    <row r="105" spans="1:8" x14ac:dyDescent="0.2">
      <c r="A105" s="34">
        <v>1505502</v>
      </c>
      <c r="B105" s="34">
        <v>150550</v>
      </c>
      <c r="C105" s="29" t="s">
        <v>19</v>
      </c>
      <c r="D105" s="36" t="s">
        <v>117</v>
      </c>
      <c r="E105" s="29">
        <v>13.76</v>
      </c>
      <c r="F105" s="29">
        <v>15.489999999999998</v>
      </c>
      <c r="G105" s="29">
        <v>17.240000000000002</v>
      </c>
      <c r="H105" s="39">
        <v>10.02</v>
      </c>
    </row>
    <row r="106" spans="1:8" x14ac:dyDescent="0.2">
      <c r="A106" s="34">
        <v>1505536</v>
      </c>
      <c r="B106" s="34">
        <v>150553</v>
      </c>
      <c r="C106" s="29" t="s">
        <v>47</v>
      </c>
      <c r="D106" s="36" t="s">
        <v>118</v>
      </c>
      <c r="E106" s="29">
        <v>11.620000000000001</v>
      </c>
      <c r="F106" s="29">
        <v>14.17</v>
      </c>
      <c r="G106" s="29">
        <v>14.17</v>
      </c>
      <c r="H106" s="39">
        <v>10.679999999999998</v>
      </c>
    </row>
    <row r="107" spans="1:8" x14ac:dyDescent="0.2">
      <c r="A107" s="34">
        <v>1505551</v>
      </c>
      <c r="B107" s="34">
        <v>150555</v>
      </c>
      <c r="C107" s="29" t="s">
        <v>24</v>
      </c>
      <c r="D107" s="36" t="s">
        <v>119</v>
      </c>
      <c r="E107" s="29">
        <v>4.18</v>
      </c>
      <c r="F107" s="29">
        <v>4.09</v>
      </c>
      <c r="G107" s="29">
        <v>3.85</v>
      </c>
      <c r="H107" s="39">
        <v>2.88</v>
      </c>
    </row>
    <row r="108" spans="1:8" x14ac:dyDescent="0.2">
      <c r="A108" s="34">
        <v>1505601</v>
      </c>
      <c r="B108" s="34">
        <v>150560</v>
      </c>
      <c r="C108" s="29" t="s">
        <v>35</v>
      </c>
      <c r="D108" s="36" t="s">
        <v>120</v>
      </c>
      <c r="E108" s="29">
        <v>0</v>
      </c>
      <c r="F108" s="29">
        <v>2.92</v>
      </c>
      <c r="G108" s="29">
        <v>5.3599999999999994</v>
      </c>
      <c r="H108" s="39">
        <v>4.9700000000000006</v>
      </c>
    </row>
    <row r="109" spans="1:8" x14ac:dyDescent="0.2">
      <c r="A109" s="34">
        <v>1505635</v>
      </c>
      <c r="B109" s="34">
        <v>150563</v>
      </c>
      <c r="C109" s="29" t="s">
        <v>47</v>
      </c>
      <c r="D109" s="36" t="s">
        <v>121</v>
      </c>
      <c r="E109" s="29">
        <v>4.7300000000000004</v>
      </c>
      <c r="F109" s="29">
        <v>5.12</v>
      </c>
      <c r="G109" s="29">
        <v>7.36</v>
      </c>
      <c r="H109" s="39">
        <v>3.27</v>
      </c>
    </row>
    <row r="110" spans="1:8" x14ac:dyDescent="0.2">
      <c r="A110" s="34">
        <v>1505650</v>
      </c>
      <c r="B110" s="34">
        <v>150565</v>
      </c>
      <c r="C110" s="29" t="s">
        <v>29</v>
      </c>
      <c r="D110" s="36" t="s">
        <v>122</v>
      </c>
      <c r="E110" s="29">
        <v>5.67</v>
      </c>
      <c r="F110" s="29">
        <v>4.83</v>
      </c>
      <c r="G110" s="29">
        <v>4.84</v>
      </c>
      <c r="H110" s="39">
        <v>8.5300000000000011</v>
      </c>
    </row>
    <row r="111" spans="1:8" x14ac:dyDescent="0.2">
      <c r="A111" s="34">
        <v>1505700</v>
      </c>
      <c r="B111" s="34">
        <v>150570</v>
      </c>
      <c r="C111" s="29" t="s">
        <v>22</v>
      </c>
      <c r="D111" s="36" t="s">
        <v>123</v>
      </c>
      <c r="E111" s="29">
        <v>1.92</v>
      </c>
      <c r="F111" s="29">
        <v>2.12</v>
      </c>
      <c r="G111" s="29">
        <v>3.6799999999999997</v>
      </c>
      <c r="H111" s="39">
        <v>4.8999999999999995</v>
      </c>
    </row>
    <row r="112" spans="1:8" x14ac:dyDescent="0.2">
      <c r="A112" s="34">
        <v>1505809</v>
      </c>
      <c r="B112" s="34">
        <v>150580</v>
      </c>
      <c r="C112" s="29" t="s">
        <v>22</v>
      </c>
      <c r="D112" s="36" t="s">
        <v>124</v>
      </c>
      <c r="E112" s="29">
        <v>10.39</v>
      </c>
      <c r="F112" s="29">
        <v>3.4</v>
      </c>
      <c r="G112" s="29">
        <v>6.2200000000000006</v>
      </c>
      <c r="H112" s="39">
        <v>3.4</v>
      </c>
    </row>
    <row r="113" spans="1:8" x14ac:dyDescent="0.2">
      <c r="A113" s="34">
        <v>1505908</v>
      </c>
      <c r="B113" s="34">
        <v>150590</v>
      </c>
      <c r="C113" s="29" t="s">
        <v>29</v>
      </c>
      <c r="D113" s="36" t="s">
        <v>125</v>
      </c>
      <c r="E113" s="29">
        <v>5.27</v>
      </c>
      <c r="F113" s="29">
        <v>5.29</v>
      </c>
      <c r="G113" s="29">
        <v>4.17</v>
      </c>
      <c r="H113" s="39">
        <v>9.1000000000000014</v>
      </c>
    </row>
    <row r="114" spans="1:8" x14ac:dyDescent="0.2">
      <c r="A114" s="34">
        <v>1506005</v>
      </c>
      <c r="B114" s="34">
        <v>150600</v>
      </c>
      <c r="C114" s="29" t="s">
        <v>26</v>
      </c>
      <c r="D114" s="36" t="s">
        <v>126</v>
      </c>
      <c r="E114" s="29">
        <v>3.12</v>
      </c>
      <c r="F114" s="29">
        <v>2.6100000000000003</v>
      </c>
      <c r="G114" s="29">
        <v>2.77</v>
      </c>
      <c r="H114" s="39">
        <v>3.49</v>
      </c>
    </row>
    <row r="115" spans="1:8" x14ac:dyDescent="0.2">
      <c r="A115" s="34">
        <v>1506104</v>
      </c>
      <c r="B115" s="34">
        <v>150610</v>
      </c>
      <c r="C115" s="29" t="s">
        <v>35</v>
      </c>
      <c r="D115" s="36" t="s">
        <v>127</v>
      </c>
      <c r="E115" s="29">
        <v>1.05</v>
      </c>
      <c r="F115" s="29">
        <v>3.41</v>
      </c>
      <c r="G115" s="29">
        <v>1.86</v>
      </c>
      <c r="H115" s="39">
        <v>4.7699999999999996</v>
      </c>
    </row>
    <row r="116" spans="1:8" x14ac:dyDescent="0.2">
      <c r="A116" s="34">
        <v>1506112</v>
      </c>
      <c r="B116" s="34">
        <v>150611</v>
      </c>
      <c r="C116" s="29" t="s">
        <v>35</v>
      </c>
      <c r="D116" s="36" t="s">
        <v>128</v>
      </c>
      <c r="E116" s="29">
        <v>0</v>
      </c>
      <c r="F116" s="29">
        <v>0</v>
      </c>
      <c r="G116" s="29">
        <v>2.77</v>
      </c>
      <c r="H116" s="39">
        <v>0.83000000000000007</v>
      </c>
    </row>
    <row r="117" spans="1:8" x14ac:dyDescent="0.2">
      <c r="A117" s="34">
        <v>1506138</v>
      </c>
      <c r="B117" s="34">
        <v>150613</v>
      </c>
      <c r="C117" s="29" t="s">
        <v>24</v>
      </c>
      <c r="D117" s="36" t="s">
        <v>129</v>
      </c>
      <c r="E117" s="29">
        <v>5.3000000000000007</v>
      </c>
      <c r="F117" s="29">
        <v>4.55</v>
      </c>
      <c r="G117" s="29">
        <v>8.27</v>
      </c>
      <c r="H117" s="39">
        <v>8.8099999999999987</v>
      </c>
    </row>
    <row r="118" spans="1:8" x14ac:dyDescent="0.2">
      <c r="A118" s="34">
        <v>1506161</v>
      </c>
      <c r="B118" s="34">
        <v>150616</v>
      </c>
      <c r="C118" s="29" t="s">
        <v>24</v>
      </c>
      <c r="D118" s="36" t="s">
        <v>130</v>
      </c>
      <c r="E118" s="29">
        <v>4.0199999999999996</v>
      </c>
      <c r="F118" s="29">
        <v>3.24</v>
      </c>
      <c r="G118" s="29">
        <v>11.4</v>
      </c>
      <c r="H118" s="39">
        <v>0</v>
      </c>
    </row>
    <row r="119" spans="1:8" x14ac:dyDescent="0.2">
      <c r="A119" s="34">
        <v>1506187</v>
      </c>
      <c r="B119" s="34">
        <v>150618</v>
      </c>
      <c r="C119" s="29" t="s">
        <v>19</v>
      </c>
      <c r="D119" s="36" t="s">
        <v>131</v>
      </c>
      <c r="E119" s="29">
        <v>12.26</v>
      </c>
      <c r="F119" s="29">
        <v>9.879999999999999</v>
      </c>
      <c r="G119" s="29">
        <v>17.450000000000003</v>
      </c>
      <c r="H119" s="39">
        <v>10.67</v>
      </c>
    </row>
    <row r="120" spans="1:8" x14ac:dyDescent="0.2">
      <c r="A120" s="34">
        <v>1506195</v>
      </c>
      <c r="B120" s="34">
        <v>150619</v>
      </c>
      <c r="C120" s="29" t="s">
        <v>38</v>
      </c>
      <c r="D120" s="36" t="s">
        <v>132</v>
      </c>
      <c r="E120" s="29">
        <v>9</v>
      </c>
      <c r="F120" s="29">
        <v>8.7099999999999991</v>
      </c>
      <c r="G120" s="29">
        <v>14.260000000000002</v>
      </c>
      <c r="H120" s="39">
        <v>10.59</v>
      </c>
    </row>
    <row r="121" spans="1:8" x14ac:dyDescent="0.2">
      <c r="A121" s="34">
        <v>1506203</v>
      </c>
      <c r="B121" s="34">
        <v>150620</v>
      </c>
      <c r="C121" s="29" t="s">
        <v>35</v>
      </c>
      <c r="D121" s="36" t="s">
        <v>133</v>
      </c>
      <c r="E121" s="29">
        <v>3.7800000000000002</v>
      </c>
      <c r="F121" s="29">
        <v>3.14</v>
      </c>
      <c r="G121" s="29">
        <v>3.81</v>
      </c>
      <c r="H121" s="39">
        <v>3.24</v>
      </c>
    </row>
    <row r="122" spans="1:8" x14ac:dyDescent="0.2">
      <c r="A122" s="34">
        <v>1506302</v>
      </c>
      <c r="B122" s="34">
        <v>150630</v>
      </c>
      <c r="C122" s="29" t="s">
        <v>22</v>
      </c>
      <c r="D122" s="36" t="s">
        <v>134</v>
      </c>
      <c r="E122" s="29">
        <v>2.5099999999999998</v>
      </c>
      <c r="F122" s="29">
        <v>4.59</v>
      </c>
      <c r="G122" s="29">
        <v>7.9600000000000009</v>
      </c>
      <c r="H122" s="39">
        <v>3.27</v>
      </c>
    </row>
    <row r="123" spans="1:8" x14ac:dyDescent="0.2">
      <c r="A123" s="34">
        <v>1506351</v>
      </c>
      <c r="B123" s="34">
        <v>150635</v>
      </c>
      <c r="C123" s="29" t="s">
        <v>32</v>
      </c>
      <c r="D123" s="36" t="s">
        <v>135</v>
      </c>
      <c r="E123" s="29">
        <v>2.8</v>
      </c>
      <c r="F123" s="29">
        <v>0.94000000000000006</v>
      </c>
      <c r="G123" s="29">
        <v>2.8000000000000003</v>
      </c>
      <c r="H123" s="39">
        <v>5.4300000000000006</v>
      </c>
    </row>
    <row r="124" spans="1:8" x14ac:dyDescent="0.2">
      <c r="A124" s="34">
        <v>1506401</v>
      </c>
      <c r="B124" s="34">
        <v>150640</v>
      </c>
      <c r="C124" s="29" t="s">
        <v>22</v>
      </c>
      <c r="D124" s="36" t="s">
        <v>136</v>
      </c>
      <c r="E124" s="29">
        <v>4.76</v>
      </c>
      <c r="F124" s="29">
        <v>0</v>
      </c>
      <c r="G124" s="29">
        <v>6.07</v>
      </c>
      <c r="H124" s="39">
        <v>2.09</v>
      </c>
    </row>
    <row r="125" spans="1:8" x14ac:dyDescent="0.2">
      <c r="A125" s="34">
        <v>1506500</v>
      </c>
      <c r="B125" s="34">
        <v>150650</v>
      </c>
      <c r="C125" s="29" t="s">
        <v>63</v>
      </c>
      <c r="D125" s="36" t="s">
        <v>137</v>
      </c>
      <c r="E125" s="29">
        <v>2.7100000000000004</v>
      </c>
      <c r="F125" s="29">
        <v>1.2</v>
      </c>
      <c r="G125" s="29">
        <v>4.37</v>
      </c>
      <c r="H125" s="39">
        <v>3.43</v>
      </c>
    </row>
    <row r="126" spans="1:8" x14ac:dyDescent="0.2">
      <c r="A126" s="34">
        <v>1506559</v>
      </c>
      <c r="B126" s="34">
        <v>150655</v>
      </c>
      <c r="C126" s="29" t="s">
        <v>35</v>
      </c>
      <c r="D126" s="36" t="s">
        <v>138</v>
      </c>
      <c r="E126" s="29">
        <v>3.95</v>
      </c>
      <c r="F126" s="29">
        <v>1.22</v>
      </c>
      <c r="G126" s="29">
        <v>6.69</v>
      </c>
      <c r="H126" s="39">
        <v>2.83</v>
      </c>
    </row>
    <row r="127" spans="1:8" x14ac:dyDescent="0.2">
      <c r="A127" s="34">
        <v>1506583</v>
      </c>
      <c r="B127" s="34">
        <v>150658</v>
      </c>
      <c r="C127" s="29" t="s">
        <v>24</v>
      </c>
      <c r="D127" s="36" t="s">
        <v>139</v>
      </c>
      <c r="E127" s="29">
        <v>3.27</v>
      </c>
      <c r="F127" s="29">
        <v>3.3200000000000003</v>
      </c>
      <c r="G127" s="29">
        <v>5.2</v>
      </c>
      <c r="H127" s="39">
        <v>2.0300000000000002</v>
      </c>
    </row>
    <row r="128" spans="1:8" x14ac:dyDescent="0.2">
      <c r="A128" s="34">
        <v>1506609</v>
      </c>
      <c r="B128" s="34">
        <v>150660</v>
      </c>
      <c r="C128" s="29" t="s">
        <v>63</v>
      </c>
      <c r="D128" s="36" t="s">
        <v>140</v>
      </c>
      <c r="E128" s="29">
        <v>7.25</v>
      </c>
      <c r="F128" s="29">
        <v>5.1800000000000006</v>
      </c>
      <c r="G128" s="29">
        <v>5.1100000000000003</v>
      </c>
      <c r="H128" s="39">
        <v>4.9800000000000004</v>
      </c>
    </row>
    <row r="129" spans="1:8" x14ac:dyDescent="0.2">
      <c r="A129" s="34">
        <v>1506708</v>
      </c>
      <c r="B129" s="34">
        <v>150670</v>
      </c>
      <c r="C129" s="29" t="s">
        <v>24</v>
      </c>
      <c r="D129" s="36" t="s">
        <v>141</v>
      </c>
      <c r="E129" s="29">
        <v>1.53</v>
      </c>
      <c r="F129" s="29">
        <v>3.3200000000000003</v>
      </c>
      <c r="G129" s="29">
        <v>3.85</v>
      </c>
      <c r="H129" s="39">
        <v>0</v>
      </c>
    </row>
    <row r="130" spans="1:8" x14ac:dyDescent="0.2">
      <c r="A130" s="34">
        <v>1506807</v>
      </c>
      <c r="B130" s="34">
        <v>150680</v>
      </c>
      <c r="C130" s="29" t="s">
        <v>26</v>
      </c>
      <c r="D130" s="36" t="s">
        <v>142</v>
      </c>
      <c r="E130" s="29">
        <v>5.9700000000000006</v>
      </c>
      <c r="F130" s="29">
        <v>7.4399999999999995</v>
      </c>
      <c r="G130" s="29">
        <v>10.16</v>
      </c>
      <c r="H130" s="39">
        <v>7.86</v>
      </c>
    </row>
    <row r="131" spans="1:8" x14ac:dyDescent="0.2">
      <c r="A131" s="34">
        <v>1506906</v>
      </c>
      <c r="B131" s="34">
        <v>150690</v>
      </c>
      <c r="C131" s="29" t="s">
        <v>35</v>
      </c>
      <c r="D131" s="36" t="s">
        <v>143</v>
      </c>
      <c r="E131" s="29">
        <v>5.17</v>
      </c>
      <c r="F131" s="29">
        <v>4.76</v>
      </c>
      <c r="G131" s="29">
        <v>5.43</v>
      </c>
      <c r="H131" s="39">
        <v>2.66</v>
      </c>
    </row>
    <row r="132" spans="1:8" x14ac:dyDescent="0.2">
      <c r="A132" s="34">
        <v>1507003</v>
      </c>
      <c r="B132" s="34">
        <v>150700</v>
      </c>
      <c r="C132" s="29" t="s">
        <v>63</v>
      </c>
      <c r="D132" s="36" t="s">
        <v>144</v>
      </c>
      <c r="E132" s="29">
        <v>1.29</v>
      </c>
      <c r="F132" s="29">
        <v>1.61</v>
      </c>
      <c r="G132" s="29">
        <v>2</v>
      </c>
      <c r="H132" s="39">
        <v>3.4299999999999997</v>
      </c>
    </row>
    <row r="133" spans="1:8" x14ac:dyDescent="0.2">
      <c r="A133" s="34">
        <v>1507102</v>
      </c>
      <c r="B133" s="34">
        <v>150710</v>
      </c>
      <c r="C133" s="29" t="s">
        <v>63</v>
      </c>
      <c r="D133" s="36" t="s">
        <v>145</v>
      </c>
      <c r="E133" s="29">
        <v>1.63</v>
      </c>
      <c r="F133" s="29">
        <v>0.47000000000000003</v>
      </c>
      <c r="G133" s="29">
        <v>4.2799999999999994</v>
      </c>
      <c r="H133" s="39">
        <v>3.8899999999999997</v>
      </c>
    </row>
    <row r="134" spans="1:8" x14ac:dyDescent="0.2">
      <c r="A134" s="34">
        <v>1507151</v>
      </c>
      <c r="B134" s="34">
        <v>150715</v>
      </c>
      <c r="C134" s="29" t="s">
        <v>47</v>
      </c>
      <c r="D134" s="36" t="s">
        <v>146</v>
      </c>
      <c r="E134" s="29">
        <v>1.95</v>
      </c>
      <c r="F134" s="29">
        <v>2.66</v>
      </c>
      <c r="G134" s="29">
        <v>3.5500000000000003</v>
      </c>
      <c r="H134" s="39">
        <v>3.55</v>
      </c>
    </row>
    <row r="135" spans="1:8" x14ac:dyDescent="0.2">
      <c r="A135" s="34">
        <v>1507201</v>
      </c>
      <c r="B135" s="34">
        <v>150720</v>
      </c>
      <c r="C135" s="29" t="s">
        <v>63</v>
      </c>
      <c r="D135" s="36" t="s">
        <v>147</v>
      </c>
      <c r="E135" s="29">
        <v>2.04</v>
      </c>
      <c r="F135" s="29">
        <v>1.8900000000000001</v>
      </c>
      <c r="G135" s="29">
        <v>4.54</v>
      </c>
      <c r="H135" s="39">
        <v>1.73</v>
      </c>
    </row>
    <row r="136" spans="1:8" x14ac:dyDescent="0.2">
      <c r="A136" s="34">
        <v>1507300</v>
      </c>
      <c r="B136" s="34">
        <v>150730</v>
      </c>
      <c r="C136" s="29" t="s">
        <v>24</v>
      </c>
      <c r="D136" s="36" t="s">
        <v>148</v>
      </c>
      <c r="E136" s="29">
        <v>3.63</v>
      </c>
      <c r="F136" s="29">
        <v>2.67</v>
      </c>
      <c r="G136" s="29">
        <v>2.93</v>
      </c>
      <c r="H136" s="39">
        <v>0</v>
      </c>
    </row>
    <row r="137" spans="1:8" x14ac:dyDescent="0.2">
      <c r="A137" s="34">
        <v>1507409</v>
      </c>
      <c r="B137" s="34">
        <v>150740</v>
      </c>
      <c r="C137" s="29" t="s">
        <v>63</v>
      </c>
      <c r="D137" s="36" t="s">
        <v>149</v>
      </c>
      <c r="E137" s="29">
        <v>2.71</v>
      </c>
      <c r="F137" s="29">
        <v>3.0300000000000002</v>
      </c>
      <c r="G137" s="29">
        <v>3.8900000000000006</v>
      </c>
      <c r="H137" s="39">
        <v>2.1399999999999997</v>
      </c>
    </row>
    <row r="138" spans="1:8" x14ac:dyDescent="0.2">
      <c r="A138" s="34">
        <v>1507458</v>
      </c>
      <c r="B138" s="34">
        <v>150745</v>
      </c>
      <c r="C138" s="29" t="s">
        <v>47</v>
      </c>
      <c r="D138" s="36" t="s">
        <v>150</v>
      </c>
      <c r="E138" s="29">
        <v>4.3600000000000003</v>
      </c>
      <c r="F138" s="29">
        <v>2.88</v>
      </c>
      <c r="G138" s="29">
        <v>9.7800000000000011</v>
      </c>
      <c r="H138" s="39">
        <v>6.3500000000000005</v>
      </c>
    </row>
    <row r="139" spans="1:8" x14ac:dyDescent="0.2">
      <c r="A139" s="34">
        <v>1507466</v>
      </c>
      <c r="B139" s="34">
        <v>150746</v>
      </c>
      <c r="C139" s="29" t="s">
        <v>63</v>
      </c>
      <c r="D139" s="36" t="s">
        <v>151</v>
      </c>
      <c r="E139" s="29">
        <v>3.9</v>
      </c>
      <c r="F139" s="29">
        <v>1.21</v>
      </c>
      <c r="G139" s="29">
        <v>5.01</v>
      </c>
      <c r="H139" s="39">
        <v>3.74</v>
      </c>
    </row>
    <row r="140" spans="1:8" x14ac:dyDescent="0.2">
      <c r="A140" s="34">
        <v>1507474</v>
      </c>
      <c r="B140" s="34">
        <v>150747</v>
      </c>
      <c r="C140" s="29" t="s">
        <v>35</v>
      </c>
      <c r="D140" s="36" t="s">
        <v>152</v>
      </c>
      <c r="E140" s="29">
        <v>5.0600000000000005</v>
      </c>
      <c r="F140" s="29">
        <v>2.92</v>
      </c>
      <c r="G140" s="29">
        <v>2.69</v>
      </c>
      <c r="H140" s="39">
        <v>2.2000000000000002</v>
      </c>
    </row>
    <row r="141" spans="1:8" x14ac:dyDescent="0.2">
      <c r="A141" s="34">
        <v>1507508</v>
      </c>
      <c r="B141" s="34">
        <v>150750</v>
      </c>
      <c r="C141" s="29" t="s">
        <v>47</v>
      </c>
      <c r="D141" s="36" t="s">
        <v>153</v>
      </c>
      <c r="E141" s="29">
        <v>1.62</v>
      </c>
      <c r="F141" s="29">
        <v>2.31</v>
      </c>
      <c r="G141" s="29">
        <v>2.7800000000000002</v>
      </c>
      <c r="H141" s="39">
        <v>2.5900000000000003</v>
      </c>
    </row>
    <row r="142" spans="1:8" x14ac:dyDescent="0.2">
      <c r="A142" s="34">
        <v>1507607</v>
      </c>
      <c r="B142" s="34">
        <v>150760</v>
      </c>
      <c r="C142" s="29" t="s">
        <v>63</v>
      </c>
      <c r="D142" s="36" t="s">
        <v>154</v>
      </c>
      <c r="E142" s="29">
        <v>4.1099999999999994</v>
      </c>
      <c r="F142" s="29">
        <v>6.47</v>
      </c>
      <c r="G142" s="29">
        <v>8.83</v>
      </c>
      <c r="H142" s="39">
        <v>7.9499999999999993</v>
      </c>
    </row>
    <row r="143" spans="1:8" x14ac:dyDescent="0.2">
      <c r="A143" s="34">
        <v>1507706</v>
      </c>
      <c r="B143" s="34">
        <v>150770</v>
      </c>
      <c r="C143" s="29" t="s">
        <v>22</v>
      </c>
      <c r="D143" s="36" t="s">
        <v>155</v>
      </c>
      <c r="E143" s="29">
        <v>10.97</v>
      </c>
      <c r="F143" s="29">
        <v>6.1499999999999995</v>
      </c>
      <c r="G143" s="29">
        <v>12.410000000000002</v>
      </c>
      <c r="H143" s="39">
        <v>4.99</v>
      </c>
    </row>
    <row r="144" spans="1:8" x14ac:dyDescent="0.2">
      <c r="A144" s="34">
        <v>1507755</v>
      </c>
      <c r="B144" s="34">
        <v>150775</v>
      </c>
      <c r="C144" s="29" t="s">
        <v>24</v>
      </c>
      <c r="D144" s="36" t="s">
        <v>156</v>
      </c>
      <c r="E144" s="29">
        <v>5.88</v>
      </c>
      <c r="F144" s="29">
        <v>6.1300000000000008</v>
      </c>
      <c r="G144" s="29">
        <v>0</v>
      </c>
      <c r="H144" s="39">
        <v>10.83</v>
      </c>
    </row>
    <row r="145" spans="1:8" x14ac:dyDescent="0.2">
      <c r="A145" s="34">
        <v>1507805</v>
      </c>
      <c r="B145" s="34">
        <v>150780</v>
      </c>
      <c r="C145" s="29" t="s">
        <v>29</v>
      </c>
      <c r="D145" s="36" t="s">
        <v>157</v>
      </c>
      <c r="E145" s="29">
        <v>14.18</v>
      </c>
      <c r="F145" s="29">
        <v>13.32</v>
      </c>
      <c r="G145" s="29">
        <v>13.11</v>
      </c>
      <c r="H145" s="39">
        <v>2.2200000000000002</v>
      </c>
    </row>
    <row r="146" spans="1:8" x14ac:dyDescent="0.2">
      <c r="A146" s="34">
        <v>1507904</v>
      </c>
      <c r="B146" s="34">
        <v>150790</v>
      </c>
      <c r="C146" s="29" t="s">
        <v>22</v>
      </c>
      <c r="D146" s="36" t="s">
        <v>158</v>
      </c>
      <c r="E146" s="29">
        <v>4.8099999999999996</v>
      </c>
      <c r="F146" s="29">
        <v>3.6300000000000003</v>
      </c>
      <c r="G146" s="29">
        <v>4.05</v>
      </c>
      <c r="H146" s="39">
        <v>1.04</v>
      </c>
    </row>
    <row r="147" spans="1:8" x14ac:dyDescent="0.2">
      <c r="A147" s="34">
        <v>1507953</v>
      </c>
      <c r="B147" s="34">
        <v>150795</v>
      </c>
      <c r="C147" s="29" t="s">
        <v>17</v>
      </c>
      <c r="D147" s="36" t="s">
        <v>159</v>
      </c>
      <c r="E147" s="29">
        <v>6.7</v>
      </c>
      <c r="F147" s="29">
        <v>4.6399999999999997</v>
      </c>
      <c r="G147" s="29">
        <v>5.92</v>
      </c>
      <c r="H147" s="39">
        <v>4.13</v>
      </c>
    </row>
    <row r="148" spans="1:8" x14ac:dyDescent="0.2">
      <c r="A148" s="34">
        <v>1507961</v>
      </c>
      <c r="B148" s="34">
        <v>150796</v>
      </c>
      <c r="C148" s="29" t="s">
        <v>63</v>
      </c>
      <c r="D148" s="36" t="s">
        <v>160</v>
      </c>
      <c r="E148" s="29">
        <v>0.56000000000000005</v>
      </c>
      <c r="F148" s="29">
        <v>2.12</v>
      </c>
      <c r="G148" s="29">
        <v>3</v>
      </c>
      <c r="H148" s="39">
        <v>2.84</v>
      </c>
    </row>
    <row r="149" spans="1:8" x14ac:dyDescent="0.2">
      <c r="A149" s="34">
        <v>1507979</v>
      </c>
      <c r="B149" s="34">
        <v>150797</v>
      </c>
      <c r="C149" s="29" t="s">
        <v>26</v>
      </c>
      <c r="D149" s="36" t="s">
        <v>161</v>
      </c>
      <c r="E149" s="29">
        <v>5.7</v>
      </c>
      <c r="F149" s="29">
        <v>7.1800000000000006</v>
      </c>
      <c r="G149" s="29">
        <v>11</v>
      </c>
      <c r="H149" s="39">
        <v>8.3000000000000007</v>
      </c>
    </row>
    <row r="150" spans="1:8" x14ac:dyDescent="0.2">
      <c r="A150" s="34">
        <v>1508001</v>
      </c>
      <c r="B150" s="34">
        <v>150800</v>
      </c>
      <c r="C150" s="29" t="s">
        <v>19</v>
      </c>
      <c r="D150" s="36" t="s">
        <v>162</v>
      </c>
      <c r="E150" s="29">
        <v>6.92</v>
      </c>
      <c r="F150" s="29">
        <v>5.81</v>
      </c>
      <c r="G150" s="29">
        <v>6.379999999999999</v>
      </c>
      <c r="H150" s="39">
        <v>5.04</v>
      </c>
    </row>
    <row r="151" spans="1:8" x14ac:dyDescent="0.2">
      <c r="A151" s="34">
        <v>1508035</v>
      </c>
      <c r="B151" s="34">
        <v>150803</v>
      </c>
      <c r="C151" s="29" t="s">
        <v>35</v>
      </c>
      <c r="D151" s="36" t="s">
        <v>163</v>
      </c>
      <c r="E151" s="29">
        <v>1.4900000000000002</v>
      </c>
      <c r="F151" s="29">
        <v>1.76</v>
      </c>
      <c r="G151" s="29">
        <v>2.27</v>
      </c>
      <c r="H151" s="39">
        <v>1.26</v>
      </c>
    </row>
    <row r="152" spans="1:8" x14ac:dyDescent="0.2">
      <c r="A152" s="34">
        <v>1508050</v>
      </c>
      <c r="B152" s="34">
        <v>150805</v>
      </c>
      <c r="C152" s="29" t="s">
        <v>38</v>
      </c>
      <c r="D152" s="36" t="s">
        <v>164</v>
      </c>
      <c r="E152" s="29">
        <v>8.9699999999999989</v>
      </c>
      <c r="F152" s="29">
        <v>9.1700000000000017</v>
      </c>
      <c r="G152" s="29">
        <v>11.030000000000001</v>
      </c>
      <c r="H152" s="39">
        <v>12.900000000000002</v>
      </c>
    </row>
    <row r="153" spans="1:8" x14ac:dyDescent="0.2">
      <c r="A153" s="34">
        <v>1508084</v>
      </c>
      <c r="B153" s="34">
        <v>150808</v>
      </c>
      <c r="C153" s="29" t="s">
        <v>24</v>
      </c>
      <c r="D153" s="36" t="s">
        <v>165</v>
      </c>
      <c r="E153" s="29">
        <v>8.91</v>
      </c>
      <c r="F153" s="29">
        <v>7.8199999999999994</v>
      </c>
      <c r="G153" s="29">
        <v>10.86</v>
      </c>
      <c r="H153" s="39">
        <v>6.59</v>
      </c>
    </row>
    <row r="154" spans="1:8" x14ac:dyDescent="0.2">
      <c r="A154" s="34">
        <v>1508100</v>
      </c>
      <c r="B154" s="34">
        <v>150810</v>
      </c>
      <c r="C154" s="29" t="s">
        <v>53</v>
      </c>
      <c r="D154" s="36" t="s">
        <v>166</v>
      </c>
      <c r="E154" s="29">
        <v>6.3900000000000006</v>
      </c>
      <c r="F154" s="29">
        <v>5.5</v>
      </c>
      <c r="G154" s="29">
        <v>9.74</v>
      </c>
      <c r="H154" s="39">
        <v>5.5399999999999991</v>
      </c>
    </row>
    <row r="155" spans="1:8" x14ac:dyDescent="0.2">
      <c r="A155" s="34">
        <v>1508126</v>
      </c>
      <c r="B155" s="34">
        <v>150812</v>
      </c>
      <c r="C155" s="29" t="s">
        <v>19</v>
      </c>
      <c r="D155" s="36" t="s">
        <v>167</v>
      </c>
      <c r="E155" s="29">
        <v>9.4799999999999986</v>
      </c>
      <c r="F155" s="29">
        <v>12.730000000000002</v>
      </c>
      <c r="G155" s="29">
        <v>17.099999999999998</v>
      </c>
      <c r="H155" s="39">
        <v>7.39</v>
      </c>
    </row>
    <row r="156" spans="1:8" x14ac:dyDescent="0.2">
      <c r="A156" s="34">
        <v>1508159</v>
      </c>
      <c r="B156" s="34">
        <v>150815</v>
      </c>
      <c r="C156" s="29" t="s">
        <v>29</v>
      </c>
      <c r="D156" s="36" t="s">
        <v>168</v>
      </c>
      <c r="E156" s="29">
        <v>3.4699999999999998</v>
      </c>
      <c r="F156" s="29">
        <v>5.22</v>
      </c>
      <c r="G156" s="29">
        <v>6.8</v>
      </c>
      <c r="H156" s="39">
        <v>5.88</v>
      </c>
    </row>
    <row r="157" spans="1:8" x14ac:dyDescent="0.2">
      <c r="A157" s="34">
        <v>1508209</v>
      </c>
      <c r="B157" s="34">
        <v>150820</v>
      </c>
      <c r="C157" s="29" t="s">
        <v>63</v>
      </c>
      <c r="D157" s="36" t="s">
        <v>169</v>
      </c>
      <c r="E157" s="29">
        <v>2.02</v>
      </c>
      <c r="F157" s="29">
        <v>2.65</v>
      </c>
      <c r="G157" s="29">
        <v>3.1500000000000004</v>
      </c>
      <c r="H157" s="39">
        <v>5.4</v>
      </c>
    </row>
    <row r="158" spans="1:8" x14ac:dyDescent="0.2">
      <c r="A158" s="34">
        <v>1508308</v>
      </c>
      <c r="B158" s="34">
        <v>150830</v>
      </c>
      <c r="C158" s="29" t="s">
        <v>35</v>
      </c>
      <c r="D158" s="36" t="s">
        <v>170</v>
      </c>
      <c r="E158" s="29">
        <v>1.65</v>
      </c>
      <c r="F158" s="29">
        <v>1.46</v>
      </c>
      <c r="G158" s="29">
        <v>2.1800000000000002</v>
      </c>
      <c r="H158" s="39">
        <v>2.37</v>
      </c>
    </row>
    <row r="159" spans="1:8" x14ac:dyDescent="0.2">
      <c r="A159" s="34">
        <v>1508357</v>
      </c>
      <c r="B159" s="34">
        <v>150835</v>
      </c>
      <c r="C159" s="29" t="s">
        <v>29</v>
      </c>
      <c r="D159" s="36" t="s">
        <v>171</v>
      </c>
      <c r="E159" s="29">
        <v>8.1199999999999992</v>
      </c>
      <c r="F159" s="29">
        <v>13.12</v>
      </c>
      <c r="G159" s="29">
        <v>21.37</v>
      </c>
      <c r="H159" s="39">
        <v>14</v>
      </c>
    </row>
    <row r="160" spans="1:8" x14ac:dyDescent="0.2">
      <c r="A160" s="34">
        <v>1508407</v>
      </c>
      <c r="B160" s="34">
        <v>150840</v>
      </c>
      <c r="C160" s="29" t="s">
        <v>24</v>
      </c>
      <c r="D160" s="36" t="s">
        <v>172</v>
      </c>
      <c r="E160" s="29">
        <v>4.97</v>
      </c>
      <c r="F160" s="29">
        <v>8.7799999999999994</v>
      </c>
      <c r="G160" s="29">
        <v>11.9</v>
      </c>
      <c r="H160" s="39">
        <v>9.7000000000000011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60"/>
  <sheetViews>
    <sheetView workbookViewId="0">
      <selection activeCell="M21" sqref="A1:XFD1048576"/>
    </sheetView>
  </sheetViews>
  <sheetFormatPr defaultRowHeight="12.75" x14ac:dyDescent="0.2"/>
  <cols>
    <col min="1" max="2" width="13.140625" style="29" bestFit="1" customWidth="1"/>
    <col min="3" max="3" width="12.28515625" style="29" bestFit="1" customWidth="1"/>
    <col min="4" max="4" width="19.85546875" style="29" bestFit="1" customWidth="1"/>
    <col min="5" max="5" width="13.42578125" style="29" customWidth="1"/>
    <col min="6" max="6" width="13.5703125" style="29" customWidth="1"/>
    <col min="7" max="10" width="9.85546875" style="29" bestFit="1" customWidth="1"/>
    <col min="11" max="12" width="9.140625" style="29"/>
    <col min="13" max="13" width="12.42578125" style="29" bestFit="1" customWidth="1"/>
    <col min="14" max="16384" width="9.140625" style="29"/>
  </cols>
  <sheetData>
    <row r="1" spans="1:15" x14ac:dyDescent="0.2">
      <c r="A1" s="28" t="s">
        <v>212</v>
      </c>
      <c r="O1" s="29" t="s">
        <v>214</v>
      </c>
    </row>
    <row r="3" spans="1:15" x14ac:dyDescent="0.2">
      <c r="A3" s="21" t="s">
        <v>0</v>
      </c>
      <c r="B3" s="21" t="s">
        <v>1</v>
      </c>
      <c r="C3" s="21" t="s">
        <v>2</v>
      </c>
      <c r="D3" s="21" t="s">
        <v>3</v>
      </c>
      <c r="E3" s="21">
        <v>2015</v>
      </c>
      <c r="F3" s="21">
        <v>2017</v>
      </c>
      <c r="G3" s="21">
        <v>2019</v>
      </c>
      <c r="H3" s="21">
        <v>2021</v>
      </c>
      <c r="I3" s="21"/>
      <c r="J3" s="21"/>
      <c r="K3" s="21"/>
      <c r="L3" s="21"/>
      <c r="O3" s="30" t="s">
        <v>215</v>
      </c>
    </row>
    <row r="4" spans="1:15" x14ac:dyDescent="0.2">
      <c r="A4" s="21"/>
      <c r="B4" s="21"/>
      <c r="C4" s="21"/>
      <c r="D4" s="31" t="s">
        <v>4</v>
      </c>
      <c r="E4" s="40">
        <v>15.07</v>
      </c>
      <c r="F4" s="40">
        <v>12.68</v>
      </c>
      <c r="G4" s="40">
        <v>15.97</v>
      </c>
      <c r="H4" s="40">
        <v>15.7</v>
      </c>
      <c r="I4" s="32"/>
      <c r="J4" s="32"/>
      <c r="K4" s="34" t="s">
        <v>220</v>
      </c>
      <c r="L4" s="35">
        <v>100</v>
      </c>
      <c r="N4" s="30"/>
      <c r="O4" s="30" t="s">
        <v>216</v>
      </c>
    </row>
    <row r="5" spans="1:15" x14ac:dyDescent="0.2">
      <c r="A5" s="21"/>
      <c r="B5" s="21"/>
      <c r="C5" s="21"/>
      <c r="D5" s="31" t="s">
        <v>5</v>
      </c>
      <c r="E5" s="39">
        <v>0</v>
      </c>
      <c r="F5" s="39">
        <v>0</v>
      </c>
      <c r="G5" s="32">
        <v>10.436666666666667</v>
      </c>
      <c r="H5" s="32">
        <v>4.676000000000001</v>
      </c>
      <c r="I5" s="32"/>
      <c r="J5" s="32"/>
      <c r="K5" s="33"/>
      <c r="L5" s="38"/>
      <c r="N5" s="30"/>
      <c r="O5" s="30" t="s">
        <v>217</v>
      </c>
    </row>
    <row r="6" spans="1:15" x14ac:dyDescent="0.2">
      <c r="A6" s="21"/>
      <c r="B6" s="21"/>
      <c r="C6" s="21"/>
      <c r="D6" s="31" t="s">
        <v>6</v>
      </c>
      <c r="E6" s="39">
        <v>0</v>
      </c>
      <c r="F6" s="39">
        <v>0</v>
      </c>
      <c r="G6" s="32">
        <v>10.31</v>
      </c>
      <c r="H6" s="32">
        <v>6.6084615384615386</v>
      </c>
      <c r="I6" s="32"/>
      <c r="J6" s="32"/>
      <c r="K6" s="33"/>
      <c r="L6" s="38"/>
    </row>
    <row r="7" spans="1:15" x14ac:dyDescent="0.2">
      <c r="A7" s="21"/>
      <c r="B7" s="21"/>
      <c r="C7" s="21"/>
      <c r="D7" s="31" t="s">
        <v>7</v>
      </c>
      <c r="E7" s="39">
        <v>0</v>
      </c>
      <c r="F7" s="39">
        <v>0</v>
      </c>
      <c r="G7" s="32">
        <v>11.109166666666667</v>
      </c>
      <c r="H7" s="32">
        <v>2.7616666666666667</v>
      </c>
      <c r="I7" s="32"/>
      <c r="J7" s="32"/>
      <c r="K7" s="33"/>
      <c r="L7" s="38"/>
    </row>
    <row r="8" spans="1:15" x14ac:dyDescent="0.2">
      <c r="A8" s="21"/>
      <c r="B8" s="21"/>
      <c r="C8" s="21"/>
      <c r="D8" s="31" t="s">
        <v>8</v>
      </c>
      <c r="E8" s="39">
        <v>0</v>
      </c>
      <c r="F8" s="39">
        <v>0</v>
      </c>
      <c r="G8" s="32">
        <v>18.122000000000003</v>
      </c>
      <c r="H8" s="32">
        <v>18.782</v>
      </c>
      <c r="I8" s="32"/>
      <c r="J8" s="32"/>
      <c r="K8" s="33"/>
      <c r="L8" s="38"/>
    </row>
    <row r="9" spans="1:15" x14ac:dyDescent="0.2">
      <c r="A9" s="21"/>
      <c r="B9" s="21"/>
      <c r="C9" s="21"/>
      <c r="D9" s="31" t="s">
        <v>9</v>
      </c>
      <c r="E9" s="39">
        <v>0</v>
      </c>
      <c r="F9" s="39">
        <v>0</v>
      </c>
      <c r="G9" s="32">
        <v>10.077777777777778</v>
      </c>
      <c r="H9" s="32">
        <v>6.4222222222222216</v>
      </c>
      <c r="I9" s="32"/>
      <c r="J9" s="32"/>
      <c r="K9" s="33"/>
      <c r="L9" s="38"/>
    </row>
    <row r="10" spans="1:15" x14ac:dyDescent="0.2">
      <c r="A10" s="21"/>
      <c r="B10" s="21"/>
      <c r="C10" s="21"/>
      <c r="D10" s="31" t="s">
        <v>10</v>
      </c>
      <c r="E10" s="39">
        <v>0</v>
      </c>
      <c r="F10" s="39">
        <v>0</v>
      </c>
      <c r="G10" s="32">
        <v>8.5042857142857144</v>
      </c>
      <c r="H10" s="32">
        <v>6.5685714285714294</v>
      </c>
      <c r="I10" s="32"/>
      <c r="J10" s="32"/>
      <c r="K10" s="33"/>
      <c r="L10" s="38"/>
    </row>
    <row r="11" spans="1:15" x14ac:dyDescent="0.2">
      <c r="A11" s="21"/>
      <c r="B11" s="21"/>
      <c r="C11" s="21"/>
      <c r="D11" s="31" t="s">
        <v>11</v>
      </c>
      <c r="E11" s="39">
        <v>0</v>
      </c>
      <c r="F11" s="39">
        <v>0</v>
      </c>
      <c r="G11" s="32">
        <v>8.2947058823529431</v>
      </c>
      <c r="H11" s="32">
        <v>2.9247058823529417</v>
      </c>
      <c r="I11" s="32"/>
      <c r="J11" s="32"/>
      <c r="K11" s="33"/>
      <c r="L11" s="38"/>
    </row>
    <row r="12" spans="1:15" x14ac:dyDescent="0.2">
      <c r="A12" s="21"/>
      <c r="B12" s="21"/>
      <c r="C12" s="21"/>
      <c r="D12" s="31" t="s">
        <v>12</v>
      </c>
      <c r="E12" s="39">
        <v>0</v>
      </c>
      <c r="F12" s="39">
        <v>0</v>
      </c>
      <c r="G12" s="32">
        <v>8.1653333333333347</v>
      </c>
      <c r="H12" s="32">
        <v>7.5313333333333334</v>
      </c>
      <c r="I12" s="32"/>
      <c r="J12" s="32"/>
      <c r="K12" s="33"/>
      <c r="L12" s="38"/>
    </row>
    <row r="13" spans="1:15" x14ac:dyDescent="0.2">
      <c r="A13" s="21"/>
      <c r="B13" s="21"/>
      <c r="C13" s="21"/>
      <c r="D13" s="31" t="s">
        <v>13</v>
      </c>
      <c r="E13" s="39">
        <v>0</v>
      </c>
      <c r="F13" s="39">
        <v>0</v>
      </c>
      <c r="G13" s="32">
        <v>11.924375000000003</v>
      </c>
      <c r="H13" s="32">
        <v>6.7387499999999996</v>
      </c>
      <c r="I13" s="32"/>
      <c r="J13" s="32"/>
      <c r="K13" s="33"/>
      <c r="L13" s="38"/>
    </row>
    <row r="14" spans="1:15" x14ac:dyDescent="0.2">
      <c r="A14" s="21"/>
      <c r="B14" s="21"/>
      <c r="C14" s="21"/>
      <c r="D14" s="31" t="s">
        <v>14</v>
      </c>
      <c r="E14" s="39">
        <v>0</v>
      </c>
      <c r="F14" s="39">
        <v>0</v>
      </c>
      <c r="G14" s="32">
        <v>9.6199999999999992</v>
      </c>
      <c r="H14" s="32">
        <v>4.4866666666666672</v>
      </c>
      <c r="I14" s="32"/>
      <c r="J14" s="32"/>
      <c r="K14" s="33"/>
      <c r="L14" s="38"/>
    </row>
    <row r="15" spans="1:15" x14ac:dyDescent="0.2">
      <c r="A15" s="21"/>
      <c r="B15" s="21"/>
      <c r="C15" s="21"/>
      <c r="D15" s="31" t="s">
        <v>15</v>
      </c>
      <c r="E15" s="39">
        <v>0</v>
      </c>
      <c r="F15" s="39">
        <v>0</v>
      </c>
      <c r="G15" s="32">
        <v>11.436</v>
      </c>
      <c r="H15" s="32">
        <v>6.0579999999999998</v>
      </c>
      <c r="I15" s="32"/>
      <c r="J15" s="32"/>
      <c r="K15" s="33"/>
      <c r="L15" s="38"/>
    </row>
    <row r="16" spans="1:15" x14ac:dyDescent="0.2">
      <c r="A16" s="21"/>
      <c r="B16" s="21"/>
      <c r="C16" s="21"/>
      <c r="D16" s="31" t="s">
        <v>16</v>
      </c>
      <c r="E16" s="39">
        <v>0</v>
      </c>
      <c r="F16" s="39">
        <v>0</v>
      </c>
      <c r="G16" s="32">
        <v>13.999000000000001</v>
      </c>
      <c r="H16" s="32">
        <v>5.0950000000000006</v>
      </c>
      <c r="I16" s="32"/>
      <c r="J16" s="32"/>
      <c r="K16" s="33"/>
      <c r="L16" s="38"/>
    </row>
    <row r="17" spans="1:12" x14ac:dyDescent="0.2">
      <c r="A17" s="34">
        <v>1500107</v>
      </c>
      <c r="B17" s="34">
        <v>150010</v>
      </c>
      <c r="C17" s="29" t="s">
        <v>17</v>
      </c>
      <c r="D17" s="36" t="s">
        <v>18</v>
      </c>
      <c r="E17" s="39">
        <v>0</v>
      </c>
      <c r="F17" s="39">
        <v>0</v>
      </c>
      <c r="G17" s="39">
        <v>13.91</v>
      </c>
      <c r="H17" s="39">
        <v>12.020000000000001</v>
      </c>
      <c r="K17" s="39"/>
      <c r="L17" s="38"/>
    </row>
    <row r="18" spans="1:12" x14ac:dyDescent="0.2">
      <c r="A18" s="34">
        <v>1500131</v>
      </c>
      <c r="B18" s="34">
        <v>150013</v>
      </c>
      <c r="C18" s="29" t="s">
        <v>19</v>
      </c>
      <c r="D18" s="36" t="s">
        <v>20</v>
      </c>
      <c r="E18" s="39">
        <v>0</v>
      </c>
      <c r="F18" s="39">
        <v>0</v>
      </c>
      <c r="G18" s="39">
        <v>9.49</v>
      </c>
      <c r="H18" s="39">
        <v>0</v>
      </c>
      <c r="K18" s="39"/>
      <c r="L18" s="38"/>
    </row>
    <row r="19" spans="1:12" x14ac:dyDescent="0.2">
      <c r="A19" s="34">
        <v>1500206</v>
      </c>
      <c r="B19" s="34">
        <v>150020</v>
      </c>
      <c r="C19" s="29" t="s">
        <v>17</v>
      </c>
      <c r="D19" s="36" t="s">
        <v>21</v>
      </c>
      <c r="E19" s="39">
        <v>0</v>
      </c>
      <c r="F19" s="39">
        <v>0</v>
      </c>
      <c r="G19" s="39">
        <v>10.370000000000001</v>
      </c>
      <c r="H19" s="39">
        <v>0</v>
      </c>
      <c r="K19" s="39"/>
      <c r="L19" s="38"/>
    </row>
    <row r="20" spans="1:12" x14ac:dyDescent="0.2">
      <c r="A20" s="34">
        <v>1500305</v>
      </c>
      <c r="B20" s="34">
        <v>150030</v>
      </c>
      <c r="C20" s="29" t="s">
        <v>22</v>
      </c>
      <c r="D20" s="36" t="s">
        <v>23</v>
      </c>
      <c r="E20" s="39">
        <v>0</v>
      </c>
      <c r="F20" s="39">
        <v>0</v>
      </c>
      <c r="G20" s="39">
        <v>0</v>
      </c>
      <c r="H20" s="39">
        <v>0</v>
      </c>
      <c r="K20" s="39"/>
      <c r="L20" s="38"/>
    </row>
    <row r="21" spans="1:12" x14ac:dyDescent="0.2">
      <c r="A21" s="34">
        <v>1500347</v>
      </c>
      <c r="B21" s="34">
        <v>150034</v>
      </c>
      <c r="C21" s="29" t="s">
        <v>24</v>
      </c>
      <c r="D21" s="36" t="s">
        <v>25</v>
      </c>
      <c r="E21" s="39">
        <v>0</v>
      </c>
      <c r="F21" s="39">
        <v>0</v>
      </c>
      <c r="G21" s="39">
        <v>8.02</v>
      </c>
      <c r="H21" s="39">
        <v>0</v>
      </c>
      <c r="K21" s="39"/>
      <c r="L21" s="38"/>
    </row>
    <row r="22" spans="1:12" x14ac:dyDescent="0.2">
      <c r="A22" s="34">
        <v>1500404</v>
      </c>
      <c r="B22" s="34">
        <v>150040</v>
      </c>
      <c r="C22" s="29" t="s">
        <v>26</v>
      </c>
      <c r="D22" s="36" t="s">
        <v>27</v>
      </c>
      <c r="E22" s="39">
        <v>0</v>
      </c>
      <c r="F22" s="39">
        <v>0</v>
      </c>
      <c r="G22" s="39">
        <v>13.29</v>
      </c>
      <c r="H22" s="39">
        <v>12.55</v>
      </c>
      <c r="K22" s="39"/>
      <c r="L22" s="38"/>
    </row>
    <row r="23" spans="1:12" x14ac:dyDescent="0.2">
      <c r="A23" s="34">
        <v>1500503</v>
      </c>
      <c r="B23" s="34">
        <v>150050</v>
      </c>
      <c r="C23" s="29" t="s">
        <v>26</v>
      </c>
      <c r="D23" s="36" t="s">
        <v>28</v>
      </c>
      <c r="E23" s="39">
        <v>0</v>
      </c>
      <c r="F23" s="39">
        <v>0</v>
      </c>
      <c r="G23" s="39">
        <v>9.379999999999999</v>
      </c>
      <c r="H23" s="39">
        <v>0</v>
      </c>
      <c r="K23" s="39"/>
      <c r="L23" s="38"/>
    </row>
    <row r="24" spans="1:12" x14ac:dyDescent="0.2">
      <c r="A24" s="34">
        <v>1500602</v>
      </c>
      <c r="B24" s="34">
        <v>150060</v>
      </c>
      <c r="C24" s="29" t="s">
        <v>29</v>
      </c>
      <c r="D24" s="36" t="s">
        <v>30</v>
      </c>
      <c r="E24" s="39">
        <v>0</v>
      </c>
      <c r="F24" s="39">
        <v>0</v>
      </c>
      <c r="G24" s="39">
        <v>29.120000000000005</v>
      </c>
      <c r="H24" s="39">
        <v>25.240000000000002</v>
      </c>
      <c r="K24" s="39"/>
      <c r="L24" s="38"/>
    </row>
    <row r="25" spans="1:12" x14ac:dyDescent="0.2">
      <c r="A25" s="34">
        <v>1500701</v>
      </c>
      <c r="B25" s="34">
        <v>150070</v>
      </c>
      <c r="C25" s="29" t="s">
        <v>22</v>
      </c>
      <c r="D25" s="36" t="s">
        <v>31</v>
      </c>
      <c r="E25" s="39">
        <v>0</v>
      </c>
      <c r="F25" s="39">
        <v>0</v>
      </c>
      <c r="G25" s="39">
        <v>0</v>
      </c>
      <c r="H25" s="39">
        <v>0</v>
      </c>
      <c r="K25" s="39"/>
      <c r="L25" s="38"/>
    </row>
    <row r="26" spans="1:12" x14ac:dyDescent="0.2">
      <c r="A26" s="34">
        <v>1500800</v>
      </c>
      <c r="B26" s="34">
        <v>150080</v>
      </c>
      <c r="C26" s="29" t="s">
        <v>32</v>
      </c>
      <c r="D26" s="36" t="s">
        <v>33</v>
      </c>
      <c r="E26" s="39">
        <v>0</v>
      </c>
      <c r="F26" s="39">
        <v>0</v>
      </c>
      <c r="G26" s="39">
        <v>20.49</v>
      </c>
      <c r="H26" s="39">
        <v>21.28</v>
      </c>
      <c r="K26" s="39"/>
      <c r="L26" s="38"/>
    </row>
    <row r="27" spans="1:12" x14ac:dyDescent="0.2">
      <c r="A27" s="34">
        <v>1500859</v>
      </c>
      <c r="B27" s="34">
        <v>150085</v>
      </c>
      <c r="C27" s="29" t="s">
        <v>29</v>
      </c>
      <c r="D27" s="36" t="s">
        <v>34</v>
      </c>
      <c r="E27" s="39">
        <v>0</v>
      </c>
      <c r="F27" s="39">
        <v>0</v>
      </c>
      <c r="G27" s="39">
        <v>11.98</v>
      </c>
      <c r="H27" s="39">
        <v>0</v>
      </c>
      <c r="K27" s="39"/>
      <c r="L27" s="38"/>
    </row>
    <row r="28" spans="1:12" x14ac:dyDescent="0.2">
      <c r="A28" s="34">
        <v>1500909</v>
      </c>
      <c r="B28" s="34">
        <v>150090</v>
      </c>
      <c r="C28" s="29" t="s">
        <v>35</v>
      </c>
      <c r="D28" s="36" t="s">
        <v>36</v>
      </c>
      <c r="E28" s="39">
        <v>0</v>
      </c>
      <c r="F28" s="39">
        <v>0</v>
      </c>
      <c r="G28" s="39">
        <v>6.91</v>
      </c>
      <c r="H28" s="39">
        <v>6.7</v>
      </c>
      <c r="K28" s="39"/>
      <c r="L28" s="38"/>
    </row>
    <row r="29" spans="1:12" x14ac:dyDescent="0.2">
      <c r="A29" s="34">
        <v>1500958</v>
      </c>
      <c r="B29" s="34">
        <v>150095</v>
      </c>
      <c r="C29" s="29" t="s">
        <v>19</v>
      </c>
      <c r="D29" s="36" t="s">
        <v>37</v>
      </c>
      <c r="E29" s="39">
        <v>0</v>
      </c>
      <c r="F29" s="39">
        <v>0</v>
      </c>
      <c r="G29" s="39">
        <v>10.399999999999999</v>
      </c>
      <c r="H29" s="39">
        <v>5.24</v>
      </c>
      <c r="K29" s="39"/>
      <c r="L29" s="38"/>
    </row>
    <row r="30" spans="1:12" x14ac:dyDescent="0.2">
      <c r="A30" s="34">
        <v>1501006</v>
      </c>
      <c r="B30" s="34">
        <v>150100</v>
      </c>
      <c r="C30" s="29" t="s">
        <v>38</v>
      </c>
      <c r="D30" s="36" t="s">
        <v>39</v>
      </c>
      <c r="E30" s="39">
        <v>0</v>
      </c>
      <c r="F30" s="39">
        <v>0</v>
      </c>
      <c r="G30" s="39">
        <v>0</v>
      </c>
      <c r="H30" s="39">
        <v>0</v>
      </c>
      <c r="K30" s="39"/>
      <c r="L30" s="38"/>
    </row>
    <row r="31" spans="1:12" x14ac:dyDescent="0.2">
      <c r="A31" s="34">
        <v>1501105</v>
      </c>
      <c r="B31" s="34">
        <v>150110</v>
      </c>
      <c r="C31" s="29" t="s">
        <v>22</v>
      </c>
      <c r="D31" s="36" t="s">
        <v>40</v>
      </c>
      <c r="E31" s="39">
        <v>0</v>
      </c>
      <c r="F31" s="39">
        <v>0</v>
      </c>
      <c r="G31" s="39">
        <v>5.33</v>
      </c>
      <c r="H31" s="39">
        <v>0</v>
      </c>
      <c r="K31" s="39"/>
      <c r="L31" s="38"/>
    </row>
    <row r="32" spans="1:12" x14ac:dyDescent="0.2">
      <c r="A32" s="34">
        <v>1501204</v>
      </c>
      <c r="B32" s="34">
        <v>150120</v>
      </c>
      <c r="C32" s="29" t="s">
        <v>17</v>
      </c>
      <c r="D32" s="36" t="s">
        <v>41</v>
      </c>
      <c r="E32" s="39">
        <v>0</v>
      </c>
      <c r="F32" s="39">
        <v>0</v>
      </c>
      <c r="G32" s="39">
        <v>8.91</v>
      </c>
      <c r="H32" s="39">
        <v>9.7999999999999989</v>
      </c>
      <c r="K32" s="39"/>
      <c r="L32" s="38"/>
    </row>
    <row r="33" spans="1:12" x14ac:dyDescent="0.2">
      <c r="A33" s="34">
        <v>1501253</v>
      </c>
      <c r="B33" s="34">
        <v>150125</v>
      </c>
      <c r="C33" s="29" t="s">
        <v>24</v>
      </c>
      <c r="D33" s="36" t="s">
        <v>42</v>
      </c>
      <c r="E33" s="39">
        <v>0</v>
      </c>
      <c r="F33" s="39">
        <v>0</v>
      </c>
      <c r="G33" s="39">
        <v>0</v>
      </c>
      <c r="H33" s="39">
        <v>0</v>
      </c>
      <c r="K33" s="39"/>
      <c r="L33" s="38"/>
    </row>
    <row r="34" spans="1:12" x14ac:dyDescent="0.2">
      <c r="A34" s="34">
        <v>1501303</v>
      </c>
      <c r="B34" s="34">
        <v>150130</v>
      </c>
      <c r="C34" s="29" t="s">
        <v>17</v>
      </c>
      <c r="D34" s="36" t="s">
        <v>43</v>
      </c>
      <c r="E34" s="39">
        <v>0</v>
      </c>
      <c r="F34" s="39">
        <v>0</v>
      </c>
      <c r="G34" s="39">
        <v>13.479999999999999</v>
      </c>
      <c r="H34" s="39">
        <v>0</v>
      </c>
      <c r="K34" s="39"/>
      <c r="L34" s="38"/>
    </row>
    <row r="35" spans="1:12" x14ac:dyDescent="0.2">
      <c r="A35" s="34">
        <v>1501402</v>
      </c>
      <c r="B35" s="34">
        <v>150140</v>
      </c>
      <c r="C35" s="29" t="s">
        <v>32</v>
      </c>
      <c r="D35" s="36" t="s">
        <v>44</v>
      </c>
      <c r="E35" s="39">
        <v>0</v>
      </c>
      <c r="F35" s="39">
        <v>0</v>
      </c>
      <c r="G35" s="39">
        <v>23.280000000000005</v>
      </c>
      <c r="H35" s="39">
        <v>21.580000000000002</v>
      </c>
      <c r="K35" s="39"/>
      <c r="L35" s="38"/>
    </row>
    <row r="36" spans="1:12" x14ac:dyDescent="0.2">
      <c r="A36" s="34">
        <v>1501451</v>
      </c>
      <c r="B36" s="34">
        <v>150145</v>
      </c>
      <c r="C36" s="29" t="s">
        <v>26</v>
      </c>
      <c r="D36" s="36" t="s">
        <v>45</v>
      </c>
      <c r="E36" s="39">
        <v>0</v>
      </c>
      <c r="F36" s="39">
        <v>0</v>
      </c>
      <c r="G36" s="39">
        <v>12.71</v>
      </c>
      <c r="H36" s="39">
        <v>0</v>
      </c>
      <c r="K36" s="39"/>
      <c r="L36" s="38"/>
    </row>
    <row r="37" spans="1:12" x14ac:dyDescent="0.2">
      <c r="A37" s="34">
        <v>1501501</v>
      </c>
      <c r="B37" s="34">
        <v>150150</v>
      </c>
      <c r="C37" s="29" t="s">
        <v>32</v>
      </c>
      <c r="D37" s="36" t="s">
        <v>46</v>
      </c>
      <c r="E37" s="39">
        <v>0</v>
      </c>
      <c r="F37" s="39">
        <v>0</v>
      </c>
      <c r="G37" s="39">
        <v>15.160000000000002</v>
      </c>
      <c r="H37" s="39">
        <v>16.3</v>
      </c>
      <c r="K37" s="39"/>
      <c r="L37" s="38"/>
    </row>
    <row r="38" spans="1:12" x14ac:dyDescent="0.2">
      <c r="A38" s="34">
        <v>1501576</v>
      </c>
      <c r="B38" s="34">
        <v>150157</v>
      </c>
      <c r="C38" s="29" t="s">
        <v>47</v>
      </c>
      <c r="D38" s="36" t="s">
        <v>48</v>
      </c>
      <c r="E38" s="39">
        <v>0</v>
      </c>
      <c r="F38" s="39">
        <v>0</v>
      </c>
      <c r="G38" s="39">
        <v>27.77</v>
      </c>
      <c r="H38" s="39">
        <v>0</v>
      </c>
      <c r="K38" s="39"/>
      <c r="L38" s="38"/>
    </row>
    <row r="39" spans="1:12" x14ac:dyDescent="0.2">
      <c r="A39" s="34">
        <v>1501600</v>
      </c>
      <c r="B39" s="34">
        <v>150160</v>
      </c>
      <c r="C39" s="29" t="s">
        <v>35</v>
      </c>
      <c r="D39" s="36" t="s">
        <v>49</v>
      </c>
      <c r="E39" s="39">
        <v>0</v>
      </c>
      <c r="F39" s="39">
        <v>0</v>
      </c>
      <c r="G39" s="39">
        <v>6.2200000000000006</v>
      </c>
      <c r="H39" s="39">
        <v>4.51</v>
      </c>
      <c r="K39" s="39"/>
      <c r="L39" s="38"/>
    </row>
    <row r="40" spans="1:12" x14ac:dyDescent="0.2">
      <c r="A40" s="34">
        <v>1501709</v>
      </c>
      <c r="B40" s="34">
        <v>150170</v>
      </c>
      <c r="C40" s="29" t="s">
        <v>35</v>
      </c>
      <c r="D40" s="36" t="s">
        <v>50</v>
      </c>
      <c r="E40" s="39">
        <v>0</v>
      </c>
      <c r="F40" s="39">
        <v>0</v>
      </c>
      <c r="G40" s="39">
        <v>13.48</v>
      </c>
      <c r="H40" s="39">
        <v>9.2200000000000006</v>
      </c>
      <c r="K40" s="39"/>
      <c r="L40" s="38"/>
    </row>
    <row r="41" spans="1:12" x14ac:dyDescent="0.2">
      <c r="A41" s="34">
        <v>1501725</v>
      </c>
      <c r="B41" s="34">
        <v>150172</v>
      </c>
      <c r="C41" s="29" t="s">
        <v>29</v>
      </c>
      <c r="D41" s="36" t="s">
        <v>51</v>
      </c>
      <c r="E41" s="39">
        <v>0</v>
      </c>
      <c r="F41" s="39">
        <v>0</v>
      </c>
      <c r="G41" s="39">
        <v>16.970000000000002</v>
      </c>
      <c r="H41" s="39">
        <v>0</v>
      </c>
      <c r="K41" s="39"/>
      <c r="L41" s="38"/>
    </row>
    <row r="42" spans="1:12" x14ac:dyDescent="0.2">
      <c r="A42" s="34">
        <v>1501758</v>
      </c>
      <c r="B42" s="34">
        <v>150175</v>
      </c>
      <c r="C42" s="29" t="s">
        <v>47</v>
      </c>
      <c r="D42" s="36" t="s">
        <v>52</v>
      </c>
      <c r="E42" s="39">
        <v>0</v>
      </c>
      <c r="F42" s="39">
        <v>0</v>
      </c>
      <c r="G42" s="39">
        <v>5</v>
      </c>
      <c r="H42" s="39">
        <v>0</v>
      </c>
      <c r="K42" s="39"/>
      <c r="L42" s="38"/>
    </row>
    <row r="43" spans="1:12" x14ac:dyDescent="0.2">
      <c r="A43" s="34">
        <v>1501782</v>
      </c>
      <c r="B43" s="34">
        <v>150178</v>
      </c>
      <c r="C43" s="29" t="s">
        <v>53</v>
      </c>
      <c r="D43" s="36" t="s">
        <v>54</v>
      </c>
      <c r="E43" s="39">
        <v>0</v>
      </c>
      <c r="F43" s="39">
        <v>0</v>
      </c>
      <c r="G43" s="39">
        <v>12.91</v>
      </c>
      <c r="H43" s="39">
        <v>0</v>
      </c>
      <c r="K43" s="39"/>
      <c r="L43" s="38"/>
    </row>
    <row r="44" spans="1:12" x14ac:dyDescent="0.2">
      <c r="A44" s="34">
        <v>1501808</v>
      </c>
      <c r="B44" s="34">
        <v>150180</v>
      </c>
      <c r="C44" s="29" t="s">
        <v>22</v>
      </c>
      <c r="D44" s="36" t="s">
        <v>55</v>
      </c>
      <c r="E44" s="39">
        <v>0</v>
      </c>
      <c r="F44" s="39">
        <v>0</v>
      </c>
      <c r="G44" s="39">
        <v>19.8</v>
      </c>
      <c r="H44" s="39">
        <v>0</v>
      </c>
      <c r="K44" s="39"/>
      <c r="L44" s="38"/>
    </row>
    <row r="45" spans="1:12" x14ac:dyDescent="0.2">
      <c r="A45" s="34">
        <v>1501907</v>
      </c>
      <c r="B45" s="34">
        <v>150190</v>
      </c>
      <c r="C45" s="29" t="s">
        <v>19</v>
      </c>
      <c r="D45" s="36" t="s">
        <v>56</v>
      </c>
      <c r="E45" s="39">
        <v>0</v>
      </c>
      <c r="F45" s="39">
        <v>0</v>
      </c>
      <c r="G45" s="39">
        <v>11.44</v>
      </c>
      <c r="H45" s="39">
        <v>7.43</v>
      </c>
      <c r="K45" s="39"/>
      <c r="L45" s="38"/>
    </row>
    <row r="46" spans="1:12" x14ac:dyDescent="0.2">
      <c r="A46" s="34">
        <v>1502004</v>
      </c>
      <c r="B46" s="34">
        <v>150200</v>
      </c>
      <c r="C46" s="29" t="s">
        <v>22</v>
      </c>
      <c r="D46" s="36" t="s">
        <v>57</v>
      </c>
      <c r="E46" s="39">
        <v>0</v>
      </c>
      <c r="F46" s="39">
        <v>0</v>
      </c>
      <c r="G46" s="39">
        <v>14.1</v>
      </c>
      <c r="H46" s="39">
        <v>9.15</v>
      </c>
      <c r="K46" s="39"/>
      <c r="L46" s="38"/>
    </row>
    <row r="47" spans="1:12" x14ac:dyDescent="0.2">
      <c r="A47" s="34">
        <v>1501956</v>
      </c>
      <c r="B47" s="34">
        <v>150195</v>
      </c>
      <c r="C47" s="29" t="s">
        <v>35</v>
      </c>
      <c r="D47" s="36" t="s">
        <v>58</v>
      </c>
      <c r="E47" s="39">
        <v>0</v>
      </c>
      <c r="F47" s="39">
        <v>0</v>
      </c>
      <c r="G47" s="39">
        <v>6.94</v>
      </c>
      <c r="H47" s="39">
        <v>0</v>
      </c>
      <c r="K47" s="39"/>
      <c r="L47" s="38"/>
    </row>
    <row r="48" spans="1:12" x14ac:dyDescent="0.2">
      <c r="A48" s="34">
        <v>1502103</v>
      </c>
      <c r="B48" s="34">
        <v>150210</v>
      </c>
      <c r="C48" s="29" t="s">
        <v>17</v>
      </c>
      <c r="D48" s="36" t="s">
        <v>59</v>
      </c>
      <c r="E48" s="39">
        <v>0</v>
      </c>
      <c r="F48" s="39">
        <v>0</v>
      </c>
      <c r="G48" s="39">
        <v>13.1</v>
      </c>
      <c r="H48" s="39">
        <v>11.48</v>
      </c>
      <c r="K48" s="39"/>
      <c r="L48" s="38"/>
    </row>
    <row r="49" spans="1:12" x14ac:dyDescent="0.2">
      <c r="A49" s="34">
        <v>1502152</v>
      </c>
      <c r="B49" s="34">
        <v>150215</v>
      </c>
      <c r="C49" s="29" t="s">
        <v>47</v>
      </c>
      <c r="D49" s="36" t="s">
        <v>60</v>
      </c>
      <c r="E49" s="39">
        <v>0</v>
      </c>
      <c r="F49" s="39">
        <v>0</v>
      </c>
      <c r="G49" s="39">
        <v>11.450000000000001</v>
      </c>
      <c r="H49" s="39">
        <v>0</v>
      </c>
      <c r="K49" s="39"/>
      <c r="L49" s="38"/>
    </row>
    <row r="50" spans="1:12" x14ac:dyDescent="0.2">
      <c r="A50" s="34">
        <v>1502202</v>
      </c>
      <c r="B50" s="34">
        <v>150220</v>
      </c>
      <c r="C50" s="29" t="s">
        <v>35</v>
      </c>
      <c r="D50" s="36" t="s">
        <v>61</v>
      </c>
      <c r="E50" s="39">
        <v>0</v>
      </c>
      <c r="F50" s="39">
        <v>0</v>
      </c>
      <c r="G50" s="39">
        <v>14.34</v>
      </c>
      <c r="H50" s="39">
        <v>15.91</v>
      </c>
      <c r="K50" s="39"/>
      <c r="L50" s="38"/>
    </row>
    <row r="51" spans="1:12" x14ac:dyDescent="0.2">
      <c r="A51" s="34">
        <v>1502301</v>
      </c>
      <c r="B51" s="34">
        <v>150230</v>
      </c>
      <c r="C51" s="29" t="s">
        <v>19</v>
      </c>
      <c r="D51" s="36" t="s">
        <v>62</v>
      </c>
      <c r="E51" s="39">
        <v>0</v>
      </c>
      <c r="F51" s="39">
        <v>0</v>
      </c>
      <c r="G51" s="39">
        <v>12.23</v>
      </c>
      <c r="H51" s="39">
        <v>13.21</v>
      </c>
      <c r="K51" s="39"/>
      <c r="L51" s="38"/>
    </row>
    <row r="52" spans="1:12" x14ac:dyDescent="0.2">
      <c r="A52" s="34">
        <v>1502400</v>
      </c>
      <c r="B52" s="34">
        <v>150240</v>
      </c>
      <c r="C52" s="29" t="s">
        <v>63</v>
      </c>
      <c r="D52" s="36" t="s">
        <v>64</v>
      </c>
      <c r="E52" s="39">
        <v>0</v>
      </c>
      <c r="F52" s="39">
        <v>0</v>
      </c>
      <c r="G52" s="39">
        <v>17.809999999999999</v>
      </c>
      <c r="H52" s="39">
        <v>0</v>
      </c>
      <c r="K52" s="39"/>
      <c r="L52" s="38"/>
    </row>
    <row r="53" spans="1:12" x14ac:dyDescent="0.2">
      <c r="A53" s="34">
        <v>1502509</v>
      </c>
      <c r="B53" s="34">
        <v>150250</v>
      </c>
      <c r="C53" s="29" t="s">
        <v>22</v>
      </c>
      <c r="D53" s="36" t="s">
        <v>65</v>
      </c>
      <c r="E53" s="39">
        <v>0</v>
      </c>
      <c r="F53" s="39">
        <v>0</v>
      </c>
      <c r="G53" s="39">
        <v>6.68</v>
      </c>
      <c r="H53" s="39">
        <v>0</v>
      </c>
      <c r="K53" s="39"/>
      <c r="L53" s="38"/>
    </row>
    <row r="54" spans="1:12" x14ac:dyDescent="0.2">
      <c r="A54" s="34">
        <v>1502608</v>
      </c>
      <c r="B54" s="34">
        <v>150260</v>
      </c>
      <c r="C54" s="29" t="s">
        <v>63</v>
      </c>
      <c r="D54" s="36" t="s">
        <v>66</v>
      </c>
      <c r="E54" s="39">
        <v>0</v>
      </c>
      <c r="F54" s="39">
        <v>0</v>
      </c>
      <c r="G54" s="39">
        <v>15.22</v>
      </c>
      <c r="H54" s="39">
        <v>6.53</v>
      </c>
      <c r="K54" s="39"/>
      <c r="L54" s="38"/>
    </row>
    <row r="55" spans="1:12" x14ac:dyDescent="0.2">
      <c r="A55" s="34">
        <v>1502707</v>
      </c>
      <c r="B55" s="34">
        <v>150270</v>
      </c>
      <c r="C55" s="29" t="s">
        <v>24</v>
      </c>
      <c r="D55" s="36" t="s">
        <v>67</v>
      </c>
      <c r="E55" s="39">
        <v>0</v>
      </c>
      <c r="F55" s="39">
        <v>0</v>
      </c>
      <c r="G55" s="39">
        <v>15.700000000000001</v>
      </c>
      <c r="H55" s="39">
        <v>0</v>
      </c>
      <c r="K55" s="39"/>
      <c r="L55" s="38"/>
    </row>
    <row r="56" spans="1:12" x14ac:dyDescent="0.2">
      <c r="A56" s="34">
        <v>1502756</v>
      </c>
      <c r="B56" s="34">
        <v>150275</v>
      </c>
      <c r="C56" s="29" t="s">
        <v>19</v>
      </c>
      <c r="D56" s="36" t="s">
        <v>68</v>
      </c>
      <c r="E56" s="39">
        <v>0</v>
      </c>
      <c r="F56" s="39">
        <v>0</v>
      </c>
      <c r="G56" s="39">
        <v>6.7</v>
      </c>
      <c r="H56" s="39">
        <v>9.33</v>
      </c>
      <c r="K56" s="39"/>
      <c r="L56" s="38"/>
    </row>
    <row r="57" spans="1:12" x14ac:dyDescent="0.2">
      <c r="A57" s="34">
        <v>1502764</v>
      </c>
      <c r="B57" s="34">
        <v>150276</v>
      </c>
      <c r="C57" s="29" t="s">
        <v>24</v>
      </c>
      <c r="D57" s="36" t="s">
        <v>69</v>
      </c>
      <c r="E57" s="39">
        <v>0</v>
      </c>
      <c r="F57" s="39">
        <v>0</v>
      </c>
      <c r="G57" s="39">
        <v>13.510000000000002</v>
      </c>
      <c r="H57" s="39">
        <v>3.02</v>
      </c>
      <c r="K57" s="39"/>
      <c r="L57" s="38"/>
    </row>
    <row r="58" spans="1:12" x14ac:dyDescent="0.2">
      <c r="A58" s="34">
        <v>1502772</v>
      </c>
      <c r="B58" s="34">
        <v>150277</v>
      </c>
      <c r="C58" s="29" t="s">
        <v>47</v>
      </c>
      <c r="D58" s="36" t="s">
        <v>70</v>
      </c>
      <c r="E58" s="39">
        <v>0</v>
      </c>
      <c r="F58" s="39">
        <v>0</v>
      </c>
      <c r="G58" s="39">
        <v>8.4599999999999991</v>
      </c>
      <c r="H58" s="39">
        <v>0</v>
      </c>
      <c r="K58" s="39"/>
      <c r="L58" s="38"/>
    </row>
    <row r="59" spans="1:12" x14ac:dyDescent="0.2">
      <c r="A59" s="34">
        <v>1502806</v>
      </c>
      <c r="B59" s="34">
        <v>150280</v>
      </c>
      <c r="C59" s="29" t="s">
        <v>22</v>
      </c>
      <c r="D59" s="36" t="s">
        <v>71</v>
      </c>
      <c r="E59" s="39">
        <v>0</v>
      </c>
      <c r="F59" s="39">
        <v>0</v>
      </c>
      <c r="G59" s="39">
        <v>11.790000000000001</v>
      </c>
      <c r="H59" s="39">
        <v>0</v>
      </c>
      <c r="K59" s="39"/>
      <c r="L59" s="38"/>
    </row>
    <row r="60" spans="1:12" x14ac:dyDescent="0.2">
      <c r="A60" s="34">
        <v>1502855</v>
      </c>
      <c r="B60" s="34">
        <v>150285</v>
      </c>
      <c r="C60" s="29" t="s">
        <v>26</v>
      </c>
      <c r="D60" s="36" t="s">
        <v>72</v>
      </c>
      <c r="E60" s="39">
        <v>0</v>
      </c>
      <c r="F60" s="39">
        <v>0</v>
      </c>
      <c r="G60" s="39">
        <v>8.31</v>
      </c>
      <c r="H60" s="39">
        <v>0</v>
      </c>
      <c r="K60" s="39"/>
      <c r="L60" s="38"/>
    </row>
    <row r="61" spans="1:12" x14ac:dyDescent="0.2">
      <c r="A61" s="34">
        <v>1502905</v>
      </c>
      <c r="B61" s="34">
        <v>150290</v>
      </c>
      <c r="C61" s="29" t="s">
        <v>63</v>
      </c>
      <c r="D61" s="36" t="s">
        <v>73</v>
      </c>
      <c r="E61" s="39">
        <v>0</v>
      </c>
      <c r="F61" s="39">
        <v>0</v>
      </c>
      <c r="G61" s="39">
        <v>14.620000000000001</v>
      </c>
      <c r="H61" s="39">
        <v>12.290000000000001</v>
      </c>
      <c r="K61" s="39"/>
      <c r="L61" s="38"/>
    </row>
    <row r="62" spans="1:12" x14ac:dyDescent="0.2">
      <c r="A62" s="34">
        <v>1502939</v>
      </c>
      <c r="B62" s="34">
        <v>150293</v>
      </c>
      <c r="C62" s="29" t="s">
        <v>19</v>
      </c>
      <c r="D62" s="36" t="s">
        <v>74</v>
      </c>
      <c r="E62" s="39">
        <v>0</v>
      </c>
      <c r="F62" s="39">
        <v>0</v>
      </c>
      <c r="G62" s="39">
        <v>24.23</v>
      </c>
      <c r="H62" s="39">
        <v>18.32</v>
      </c>
      <c r="K62" s="39"/>
      <c r="L62" s="38"/>
    </row>
    <row r="63" spans="1:12" x14ac:dyDescent="0.2">
      <c r="A63" s="34">
        <v>1502954</v>
      </c>
      <c r="B63" s="34">
        <v>150295</v>
      </c>
      <c r="C63" s="29" t="s">
        <v>47</v>
      </c>
      <c r="D63" s="36" t="s">
        <v>75</v>
      </c>
      <c r="E63" s="39">
        <v>0</v>
      </c>
      <c r="F63" s="39">
        <v>0</v>
      </c>
      <c r="G63" s="39">
        <v>10.59</v>
      </c>
      <c r="H63" s="39">
        <v>0</v>
      </c>
      <c r="K63" s="39"/>
      <c r="L63" s="38"/>
    </row>
    <row r="64" spans="1:12" x14ac:dyDescent="0.2">
      <c r="A64" s="34">
        <v>1503002</v>
      </c>
      <c r="B64" s="34">
        <v>150300</v>
      </c>
      <c r="C64" s="29" t="s">
        <v>26</v>
      </c>
      <c r="D64" s="36" t="s">
        <v>76</v>
      </c>
      <c r="E64" s="39">
        <v>0</v>
      </c>
      <c r="F64" s="39">
        <v>0</v>
      </c>
      <c r="G64" s="39">
        <v>0</v>
      </c>
      <c r="H64" s="39">
        <v>0</v>
      </c>
      <c r="K64" s="39"/>
      <c r="L64" s="38"/>
    </row>
    <row r="65" spans="1:12" x14ac:dyDescent="0.2">
      <c r="A65" s="34">
        <v>1503044</v>
      </c>
      <c r="B65" s="34">
        <v>150304</v>
      </c>
      <c r="C65" s="29" t="s">
        <v>24</v>
      </c>
      <c r="D65" s="36" t="s">
        <v>77</v>
      </c>
      <c r="E65" s="39">
        <v>0</v>
      </c>
      <c r="F65" s="39">
        <v>0</v>
      </c>
      <c r="G65" s="39">
        <v>11.23</v>
      </c>
      <c r="H65" s="39">
        <v>0</v>
      </c>
      <c r="K65" s="39"/>
      <c r="L65" s="38"/>
    </row>
    <row r="66" spans="1:12" x14ac:dyDescent="0.2">
      <c r="A66" s="34">
        <v>1503077</v>
      </c>
      <c r="B66" s="34">
        <v>150307</v>
      </c>
      <c r="C66" s="29" t="s">
        <v>19</v>
      </c>
      <c r="D66" s="36" t="s">
        <v>78</v>
      </c>
      <c r="E66" s="39">
        <v>0</v>
      </c>
      <c r="F66" s="39">
        <v>0</v>
      </c>
      <c r="G66" s="39">
        <v>5.29</v>
      </c>
      <c r="H66" s="39">
        <v>8.49</v>
      </c>
      <c r="K66" s="39"/>
      <c r="L66" s="38"/>
    </row>
    <row r="67" spans="1:12" x14ac:dyDescent="0.2">
      <c r="A67" s="34">
        <v>1503093</v>
      </c>
      <c r="B67" s="34">
        <v>150309</v>
      </c>
      <c r="C67" s="29" t="s">
        <v>53</v>
      </c>
      <c r="D67" s="36" t="s">
        <v>79</v>
      </c>
      <c r="E67" s="39">
        <v>0</v>
      </c>
      <c r="F67" s="39">
        <v>0</v>
      </c>
      <c r="G67" s="39">
        <v>0</v>
      </c>
      <c r="H67" s="39">
        <v>0</v>
      </c>
      <c r="K67" s="39"/>
      <c r="L67" s="38"/>
    </row>
    <row r="68" spans="1:12" x14ac:dyDescent="0.2">
      <c r="A68" s="34">
        <v>1503101</v>
      </c>
      <c r="B68" s="34">
        <v>150310</v>
      </c>
      <c r="C68" s="29" t="s">
        <v>22</v>
      </c>
      <c r="D68" s="36" t="s">
        <v>80</v>
      </c>
      <c r="E68" s="39">
        <v>0</v>
      </c>
      <c r="F68" s="39">
        <v>0</v>
      </c>
      <c r="G68" s="39">
        <v>8.3000000000000007</v>
      </c>
      <c r="H68" s="39">
        <v>0</v>
      </c>
      <c r="K68" s="39"/>
      <c r="L68" s="38"/>
    </row>
    <row r="69" spans="1:12" x14ac:dyDescent="0.2">
      <c r="A69" s="34">
        <v>1503200</v>
      </c>
      <c r="B69" s="34">
        <v>150320</v>
      </c>
      <c r="C69" s="29" t="s">
        <v>63</v>
      </c>
      <c r="D69" s="36" t="s">
        <v>81</v>
      </c>
      <c r="E69" s="39">
        <v>0</v>
      </c>
      <c r="F69" s="39">
        <v>0</v>
      </c>
      <c r="G69" s="39">
        <v>13.550000000000002</v>
      </c>
      <c r="H69" s="39">
        <v>10.67</v>
      </c>
      <c r="K69" s="39"/>
      <c r="L69" s="38"/>
    </row>
    <row r="70" spans="1:12" x14ac:dyDescent="0.2">
      <c r="A70" s="34">
        <v>1503309</v>
      </c>
      <c r="B70" s="34">
        <v>150330</v>
      </c>
      <c r="C70" s="29" t="s">
        <v>17</v>
      </c>
      <c r="D70" s="36" t="s">
        <v>82</v>
      </c>
      <c r="E70" s="39">
        <v>0</v>
      </c>
      <c r="F70" s="39">
        <v>0</v>
      </c>
      <c r="G70" s="39">
        <v>12.29</v>
      </c>
      <c r="H70" s="39">
        <v>12.97</v>
      </c>
      <c r="K70" s="39"/>
      <c r="L70" s="38"/>
    </row>
    <row r="71" spans="1:12" x14ac:dyDescent="0.2">
      <c r="A71" s="34">
        <v>1503408</v>
      </c>
      <c r="B71" s="34">
        <v>150340</v>
      </c>
      <c r="C71" s="29" t="s">
        <v>63</v>
      </c>
      <c r="D71" s="36" t="s">
        <v>83</v>
      </c>
      <c r="E71" s="39">
        <v>0</v>
      </c>
      <c r="F71" s="39">
        <v>0</v>
      </c>
      <c r="G71" s="39">
        <v>5.0999999999999996</v>
      </c>
      <c r="H71" s="39">
        <v>0</v>
      </c>
      <c r="K71" s="39"/>
      <c r="L71" s="38"/>
    </row>
    <row r="72" spans="1:12" x14ac:dyDescent="0.2">
      <c r="A72" s="34">
        <v>1503457</v>
      </c>
      <c r="B72" s="34">
        <v>150345</v>
      </c>
      <c r="C72" s="29" t="s">
        <v>19</v>
      </c>
      <c r="D72" s="36" t="s">
        <v>84</v>
      </c>
      <c r="E72" s="39">
        <v>0</v>
      </c>
      <c r="F72" s="39">
        <v>0</v>
      </c>
      <c r="G72" s="39">
        <v>10.17</v>
      </c>
      <c r="H72" s="39">
        <v>0</v>
      </c>
      <c r="K72" s="39"/>
      <c r="L72" s="38"/>
    </row>
    <row r="73" spans="1:12" x14ac:dyDescent="0.2">
      <c r="A73" s="34">
        <v>1503507</v>
      </c>
      <c r="B73" s="34">
        <v>150350</v>
      </c>
      <c r="C73" s="29" t="s">
        <v>19</v>
      </c>
      <c r="D73" s="36" t="s">
        <v>85</v>
      </c>
      <c r="E73" s="39">
        <v>0</v>
      </c>
      <c r="F73" s="39">
        <v>0</v>
      </c>
      <c r="G73" s="39">
        <v>9.870000000000001</v>
      </c>
      <c r="H73" s="39">
        <v>9.4400000000000013</v>
      </c>
      <c r="K73" s="39"/>
      <c r="L73" s="38"/>
    </row>
    <row r="74" spans="1:12" x14ac:dyDescent="0.2">
      <c r="A74" s="34">
        <v>1503606</v>
      </c>
      <c r="B74" s="34">
        <v>150360</v>
      </c>
      <c r="C74" s="29" t="s">
        <v>38</v>
      </c>
      <c r="D74" s="36" t="s">
        <v>86</v>
      </c>
      <c r="E74" s="39">
        <v>0</v>
      </c>
      <c r="F74" s="39">
        <v>0</v>
      </c>
      <c r="G74" s="39">
        <v>23.22</v>
      </c>
      <c r="H74" s="39">
        <v>14.610000000000001</v>
      </c>
      <c r="K74" s="39"/>
      <c r="L74" s="38"/>
    </row>
    <row r="75" spans="1:12" x14ac:dyDescent="0.2">
      <c r="A75" s="34">
        <v>1503705</v>
      </c>
      <c r="B75" s="34">
        <v>150370</v>
      </c>
      <c r="C75" s="29" t="s">
        <v>53</v>
      </c>
      <c r="D75" s="36" t="s">
        <v>87</v>
      </c>
      <c r="E75" s="39">
        <v>0</v>
      </c>
      <c r="F75" s="39">
        <v>0</v>
      </c>
      <c r="G75" s="39">
        <v>10.09</v>
      </c>
      <c r="H75" s="39">
        <v>11.08</v>
      </c>
      <c r="K75" s="39"/>
      <c r="L75" s="38"/>
    </row>
    <row r="76" spans="1:12" x14ac:dyDescent="0.2">
      <c r="A76" s="34">
        <v>1503754</v>
      </c>
      <c r="B76" s="34">
        <v>150375</v>
      </c>
      <c r="C76" s="29" t="s">
        <v>38</v>
      </c>
      <c r="D76" s="36" t="s">
        <v>88</v>
      </c>
      <c r="E76" s="39">
        <v>0</v>
      </c>
      <c r="F76" s="39">
        <v>0</v>
      </c>
      <c r="G76" s="39">
        <v>0</v>
      </c>
      <c r="H76" s="39">
        <v>0</v>
      </c>
      <c r="K76" s="39"/>
      <c r="L76" s="38"/>
    </row>
    <row r="77" spans="1:12" x14ac:dyDescent="0.2">
      <c r="A77" s="34">
        <v>1503804</v>
      </c>
      <c r="B77" s="34">
        <v>150380</v>
      </c>
      <c r="C77" s="29" t="s">
        <v>53</v>
      </c>
      <c r="D77" s="36" t="s">
        <v>89</v>
      </c>
      <c r="E77" s="39">
        <v>0</v>
      </c>
      <c r="F77" s="39">
        <v>0</v>
      </c>
      <c r="G77" s="39">
        <v>9.17</v>
      </c>
      <c r="H77" s="39">
        <v>15.379999999999999</v>
      </c>
      <c r="K77" s="39"/>
      <c r="L77" s="38"/>
    </row>
    <row r="78" spans="1:12" x14ac:dyDescent="0.2">
      <c r="A78" s="34">
        <v>1503903</v>
      </c>
      <c r="B78" s="34">
        <v>150390</v>
      </c>
      <c r="C78" s="29" t="s">
        <v>26</v>
      </c>
      <c r="D78" s="36" t="s">
        <v>90</v>
      </c>
      <c r="E78" s="39">
        <v>0</v>
      </c>
      <c r="F78" s="39">
        <v>0</v>
      </c>
      <c r="G78" s="39">
        <v>12.71</v>
      </c>
      <c r="H78" s="39">
        <v>9.17</v>
      </c>
      <c r="K78" s="39"/>
      <c r="L78" s="38"/>
    </row>
    <row r="79" spans="1:12" x14ac:dyDescent="0.2">
      <c r="A79" s="34">
        <v>1504000</v>
      </c>
      <c r="B79" s="34">
        <v>150400</v>
      </c>
      <c r="C79" s="29" t="s">
        <v>17</v>
      </c>
      <c r="D79" s="36" t="s">
        <v>91</v>
      </c>
      <c r="E79" s="39">
        <v>0</v>
      </c>
      <c r="F79" s="39">
        <v>0</v>
      </c>
      <c r="G79" s="39">
        <v>11.690000000000001</v>
      </c>
      <c r="H79" s="39">
        <v>7.98</v>
      </c>
      <c r="K79" s="39"/>
      <c r="L79" s="38"/>
    </row>
    <row r="80" spans="1:12" x14ac:dyDescent="0.2">
      <c r="A80" s="34">
        <v>1504059</v>
      </c>
      <c r="B80" s="34">
        <v>150405</v>
      </c>
      <c r="C80" s="29" t="s">
        <v>19</v>
      </c>
      <c r="D80" s="36" t="s">
        <v>92</v>
      </c>
      <c r="E80" s="39">
        <v>0</v>
      </c>
      <c r="F80" s="39">
        <v>0</v>
      </c>
      <c r="G80" s="39">
        <v>23.37</v>
      </c>
      <c r="H80" s="39">
        <v>18.27</v>
      </c>
      <c r="K80" s="39"/>
      <c r="L80" s="38"/>
    </row>
    <row r="81" spans="1:12" x14ac:dyDescent="0.2">
      <c r="A81" s="34">
        <v>1504109</v>
      </c>
      <c r="B81" s="34">
        <v>150410</v>
      </c>
      <c r="C81" s="29" t="s">
        <v>63</v>
      </c>
      <c r="D81" s="36" t="s">
        <v>93</v>
      </c>
      <c r="E81" s="39">
        <v>0</v>
      </c>
      <c r="F81" s="39">
        <v>0</v>
      </c>
      <c r="G81" s="39">
        <v>0</v>
      </c>
      <c r="H81" s="39">
        <v>0</v>
      </c>
      <c r="K81" s="39"/>
      <c r="L81" s="38"/>
    </row>
    <row r="82" spans="1:12" x14ac:dyDescent="0.2">
      <c r="A82" s="34">
        <v>1504208</v>
      </c>
      <c r="B82" s="34">
        <v>150420</v>
      </c>
      <c r="C82" s="29" t="s">
        <v>47</v>
      </c>
      <c r="D82" s="36" t="s">
        <v>94</v>
      </c>
      <c r="E82" s="39">
        <v>0</v>
      </c>
      <c r="F82" s="39">
        <v>0</v>
      </c>
      <c r="G82" s="39">
        <v>15.18</v>
      </c>
      <c r="H82" s="39">
        <v>19.09</v>
      </c>
      <c r="K82" s="39"/>
      <c r="L82" s="38"/>
    </row>
    <row r="83" spans="1:12" x14ac:dyDescent="0.2">
      <c r="A83" s="34">
        <v>1504307</v>
      </c>
      <c r="B83" s="34">
        <v>150430</v>
      </c>
      <c r="C83" s="29" t="s">
        <v>63</v>
      </c>
      <c r="D83" s="36" t="s">
        <v>95</v>
      </c>
      <c r="E83" s="39">
        <v>0</v>
      </c>
      <c r="F83" s="39">
        <v>0</v>
      </c>
      <c r="G83" s="39">
        <v>4.3500000000000005</v>
      </c>
      <c r="H83" s="39">
        <v>7.24</v>
      </c>
      <c r="K83" s="39"/>
      <c r="L83" s="38"/>
    </row>
    <row r="84" spans="1:12" x14ac:dyDescent="0.2">
      <c r="A84" s="34">
        <v>1504406</v>
      </c>
      <c r="B84" s="34">
        <v>150440</v>
      </c>
      <c r="C84" s="29" t="s">
        <v>63</v>
      </c>
      <c r="D84" s="36" t="s">
        <v>96</v>
      </c>
      <c r="E84" s="39">
        <v>0</v>
      </c>
      <c r="F84" s="39">
        <v>0</v>
      </c>
      <c r="G84" s="39">
        <v>6.79</v>
      </c>
      <c r="H84" s="39">
        <v>8.77</v>
      </c>
      <c r="K84" s="39"/>
      <c r="L84" s="38"/>
    </row>
    <row r="85" spans="1:12" x14ac:dyDescent="0.2">
      <c r="A85" s="34">
        <v>1504422</v>
      </c>
      <c r="B85" s="34">
        <v>150442</v>
      </c>
      <c r="C85" s="29" t="s">
        <v>32</v>
      </c>
      <c r="D85" s="36" t="s">
        <v>97</v>
      </c>
      <c r="E85" s="39">
        <v>0</v>
      </c>
      <c r="F85" s="39">
        <v>0</v>
      </c>
      <c r="G85" s="39">
        <v>16.520000000000003</v>
      </c>
      <c r="H85" s="39">
        <v>20.099999999999998</v>
      </c>
      <c r="K85" s="39"/>
      <c r="L85" s="38"/>
    </row>
    <row r="86" spans="1:12" x14ac:dyDescent="0.2">
      <c r="A86" s="34">
        <v>1504455</v>
      </c>
      <c r="B86" s="34">
        <v>150445</v>
      </c>
      <c r="C86" s="29" t="s">
        <v>29</v>
      </c>
      <c r="D86" s="36" t="s">
        <v>98</v>
      </c>
      <c r="E86" s="39">
        <v>0</v>
      </c>
      <c r="F86" s="39">
        <v>0</v>
      </c>
      <c r="G86" s="39">
        <v>15.83</v>
      </c>
      <c r="H86" s="39">
        <v>0</v>
      </c>
      <c r="K86" s="39"/>
      <c r="L86" s="38"/>
    </row>
    <row r="87" spans="1:12" x14ac:dyDescent="0.2">
      <c r="A87" s="34">
        <v>1504505</v>
      </c>
      <c r="B87" s="34">
        <v>150450</v>
      </c>
      <c r="C87" s="29" t="s">
        <v>22</v>
      </c>
      <c r="D87" s="36" t="s">
        <v>99</v>
      </c>
      <c r="E87" s="39">
        <v>0</v>
      </c>
      <c r="F87" s="39">
        <v>0</v>
      </c>
      <c r="G87" s="39">
        <v>0</v>
      </c>
      <c r="H87" s="39">
        <v>0</v>
      </c>
      <c r="K87" s="39"/>
      <c r="L87" s="38"/>
    </row>
    <row r="88" spans="1:12" x14ac:dyDescent="0.2">
      <c r="A88" s="34">
        <v>1504604</v>
      </c>
      <c r="B88" s="34">
        <v>150460</v>
      </c>
      <c r="C88" s="29" t="s">
        <v>17</v>
      </c>
      <c r="D88" s="36" t="s">
        <v>100</v>
      </c>
      <c r="E88" s="39">
        <v>0</v>
      </c>
      <c r="F88" s="39">
        <v>0</v>
      </c>
      <c r="G88" s="39">
        <v>14.53</v>
      </c>
      <c r="H88" s="39">
        <v>0</v>
      </c>
      <c r="K88" s="39"/>
      <c r="L88" s="38"/>
    </row>
    <row r="89" spans="1:12" x14ac:dyDescent="0.2">
      <c r="A89" s="34">
        <v>1504703</v>
      </c>
      <c r="B89" s="34">
        <v>150470</v>
      </c>
      <c r="C89" s="29" t="s">
        <v>17</v>
      </c>
      <c r="D89" s="36" t="s">
        <v>101</v>
      </c>
      <c r="E89" s="39">
        <v>0</v>
      </c>
      <c r="F89" s="39">
        <v>0</v>
      </c>
      <c r="G89" s="39">
        <v>4.33</v>
      </c>
      <c r="H89" s="39">
        <v>6.330000000000001</v>
      </c>
      <c r="K89" s="39"/>
      <c r="L89" s="38"/>
    </row>
    <row r="90" spans="1:12" x14ac:dyDescent="0.2">
      <c r="A90" s="34">
        <v>1504752</v>
      </c>
      <c r="B90" s="34">
        <v>150475</v>
      </c>
      <c r="C90" s="29" t="s">
        <v>26</v>
      </c>
      <c r="D90" s="36" t="s">
        <v>102</v>
      </c>
      <c r="E90" s="39">
        <v>0</v>
      </c>
      <c r="F90" s="39">
        <v>0</v>
      </c>
      <c r="G90" s="39">
        <v>0</v>
      </c>
      <c r="H90" s="39">
        <v>0</v>
      </c>
      <c r="K90" s="39"/>
      <c r="L90" s="38"/>
    </row>
    <row r="91" spans="1:12" x14ac:dyDescent="0.2">
      <c r="A91" s="34">
        <v>1504802</v>
      </c>
      <c r="B91" s="34">
        <v>150480</v>
      </c>
      <c r="C91" s="29" t="s">
        <v>26</v>
      </c>
      <c r="D91" s="36" t="s">
        <v>103</v>
      </c>
      <c r="E91" s="39">
        <v>0</v>
      </c>
      <c r="F91" s="39">
        <v>0</v>
      </c>
      <c r="G91" s="39">
        <v>15.67</v>
      </c>
      <c r="H91" s="39">
        <v>15.17</v>
      </c>
      <c r="K91" s="39"/>
      <c r="L91" s="38"/>
    </row>
    <row r="92" spans="1:12" x14ac:dyDescent="0.2">
      <c r="A92" s="34">
        <v>1504901</v>
      </c>
      <c r="B92" s="34">
        <v>150490</v>
      </c>
      <c r="C92" s="29" t="s">
        <v>22</v>
      </c>
      <c r="D92" s="36" t="s">
        <v>104</v>
      </c>
      <c r="E92" s="39">
        <v>0</v>
      </c>
      <c r="F92" s="39">
        <v>0</v>
      </c>
      <c r="G92" s="39">
        <v>0</v>
      </c>
      <c r="H92" s="39">
        <v>0</v>
      </c>
      <c r="K92" s="39"/>
      <c r="L92" s="38"/>
    </row>
    <row r="93" spans="1:12" x14ac:dyDescent="0.2">
      <c r="A93" s="34">
        <v>1504950</v>
      </c>
      <c r="B93" s="34">
        <v>150495</v>
      </c>
      <c r="C93" s="29" t="s">
        <v>19</v>
      </c>
      <c r="D93" s="36" t="s">
        <v>105</v>
      </c>
      <c r="E93" s="39">
        <v>0</v>
      </c>
      <c r="F93" s="39">
        <v>0</v>
      </c>
      <c r="G93" s="39">
        <v>0</v>
      </c>
      <c r="H93" s="39">
        <v>0</v>
      </c>
      <c r="K93" s="39"/>
      <c r="L93" s="38"/>
    </row>
    <row r="94" spans="1:12" x14ac:dyDescent="0.2">
      <c r="A94" s="34">
        <v>1504976</v>
      </c>
      <c r="B94" s="34">
        <v>150497</v>
      </c>
      <c r="C94" s="29" t="s">
        <v>53</v>
      </c>
      <c r="D94" s="36" t="s">
        <v>106</v>
      </c>
      <c r="E94" s="39">
        <v>0</v>
      </c>
      <c r="F94" s="39">
        <v>0</v>
      </c>
      <c r="G94" s="39">
        <v>0</v>
      </c>
      <c r="H94" s="39">
        <v>0</v>
      </c>
      <c r="K94" s="39"/>
      <c r="L94" s="38"/>
    </row>
    <row r="95" spans="1:12" x14ac:dyDescent="0.2">
      <c r="A95" s="34">
        <v>1505007</v>
      </c>
      <c r="B95" s="34">
        <v>150500</v>
      </c>
      <c r="C95" s="29" t="s">
        <v>35</v>
      </c>
      <c r="D95" s="36" t="s">
        <v>107</v>
      </c>
      <c r="E95" s="39">
        <v>0</v>
      </c>
      <c r="F95" s="39">
        <v>0</v>
      </c>
      <c r="G95" s="39">
        <v>18.150000000000002</v>
      </c>
      <c r="H95" s="39">
        <v>15.55</v>
      </c>
      <c r="K95" s="39"/>
      <c r="L95" s="38"/>
    </row>
    <row r="96" spans="1:12" x14ac:dyDescent="0.2">
      <c r="A96" s="34">
        <v>1505031</v>
      </c>
      <c r="B96" s="34">
        <v>150503</v>
      </c>
      <c r="C96" s="29" t="s">
        <v>38</v>
      </c>
      <c r="D96" s="36" t="s">
        <v>108</v>
      </c>
      <c r="E96" s="39">
        <v>0</v>
      </c>
      <c r="F96" s="39">
        <v>0</v>
      </c>
      <c r="G96" s="39">
        <v>0</v>
      </c>
      <c r="H96" s="39">
        <v>0</v>
      </c>
      <c r="K96" s="39"/>
      <c r="L96" s="38"/>
    </row>
    <row r="97" spans="1:12" x14ac:dyDescent="0.2">
      <c r="A97" s="34">
        <v>1505064</v>
      </c>
      <c r="B97" s="34">
        <v>150506</v>
      </c>
      <c r="C97" s="29" t="s">
        <v>53</v>
      </c>
      <c r="D97" s="36" t="s">
        <v>109</v>
      </c>
      <c r="E97" s="39">
        <v>0</v>
      </c>
      <c r="F97" s="39">
        <v>0</v>
      </c>
      <c r="G97" s="39">
        <v>8.33</v>
      </c>
      <c r="H97" s="39">
        <v>0</v>
      </c>
      <c r="K97" s="39"/>
      <c r="L97" s="38"/>
    </row>
    <row r="98" spans="1:12" x14ac:dyDescent="0.2">
      <c r="A98" s="34">
        <v>1505106</v>
      </c>
      <c r="B98" s="34">
        <v>150510</v>
      </c>
      <c r="C98" s="29" t="s">
        <v>26</v>
      </c>
      <c r="D98" s="36" t="s">
        <v>110</v>
      </c>
      <c r="E98" s="39">
        <v>0</v>
      </c>
      <c r="F98" s="39">
        <v>0</v>
      </c>
      <c r="G98" s="39">
        <v>11.58</v>
      </c>
      <c r="H98" s="39">
        <v>6.1099999999999994</v>
      </c>
      <c r="K98" s="39"/>
      <c r="L98" s="38"/>
    </row>
    <row r="99" spans="1:12" x14ac:dyDescent="0.2">
      <c r="A99" s="34">
        <v>1505205</v>
      </c>
      <c r="B99" s="34">
        <v>150520</v>
      </c>
      <c r="C99" s="29" t="s">
        <v>22</v>
      </c>
      <c r="D99" s="36" t="s">
        <v>111</v>
      </c>
      <c r="E99" s="39">
        <v>0</v>
      </c>
      <c r="F99" s="39">
        <v>0</v>
      </c>
      <c r="G99" s="39">
        <v>0</v>
      </c>
      <c r="H99" s="39">
        <v>0</v>
      </c>
      <c r="K99" s="39"/>
      <c r="L99" s="38"/>
    </row>
    <row r="100" spans="1:12" x14ac:dyDescent="0.2">
      <c r="A100" s="34">
        <v>1505304</v>
      </c>
      <c r="B100" s="34">
        <v>150530</v>
      </c>
      <c r="C100" s="29" t="s">
        <v>26</v>
      </c>
      <c r="D100" s="36" t="s">
        <v>112</v>
      </c>
      <c r="E100" s="39">
        <v>0</v>
      </c>
      <c r="F100" s="39">
        <v>0</v>
      </c>
      <c r="G100" s="39">
        <v>18.13</v>
      </c>
      <c r="H100" s="39">
        <v>15.04</v>
      </c>
      <c r="K100" s="39"/>
      <c r="L100" s="38"/>
    </row>
    <row r="101" spans="1:12" x14ac:dyDescent="0.2">
      <c r="A101" s="34">
        <v>1505403</v>
      </c>
      <c r="B101" s="34">
        <v>150540</v>
      </c>
      <c r="C101" s="29" t="s">
        <v>19</v>
      </c>
      <c r="D101" s="36" t="s">
        <v>113</v>
      </c>
      <c r="E101" s="39">
        <v>0</v>
      </c>
      <c r="F101" s="39">
        <v>0</v>
      </c>
      <c r="G101" s="39">
        <v>15.620000000000001</v>
      </c>
      <c r="H101" s="39">
        <v>6.74</v>
      </c>
      <c r="K101" s="39"/>
      <c r="L101" s="38"/>
    </row>
    <row r="102" spans="1:12" x14ac:dyDescent="0.2">
      <c r="A102" s="34">
        <v>1505437</v>
      </c>
      <c r="B102" s="34">
        <v>150543</v>
      </c>
      <c r="C102" s="29" t="s">
        <v>24</v>
      </c>
      <c r="D102" s="36" t="s">
        <v>114</v>
      </c>
      <c r="E102" s="39">
        <v>0</v>
      </c>
      <c r="F102" s="39">
        <v>0</v>
      </c>
      <c r="G102" s="39">
        <v>16.599999999999998</v>
      </c>
      <c r="H102" s="39">
        <v>21.78</v>
      </c>
      <c r="K102" s="39"/>
      <c r="L102" s="38"/>
    </row>
    <row r="103" spans="1:12" x14ac:dyDescent="0.2">
      <c r="A103" s="34">
        <v>1505486</v>
      </c>
      <c r="B103" s="34">
        <v>150548</v>
      </c>
      <c r="C103" s="29" t="s">
        <v>29</v>
      </c>
      <c r="D103" s="36" t="s">
        <v>115</v>
      </c>
      <c r="E103" s="39">
        <v>0</v>
      </c>
      <c r="F103" s="39">
        <v>0</v>
      </c>
      <c r="G103" s="39">
        <v>17.8</v>
      </c>
      <c r="H103" s="39">
        <v>19.010000000000002</v>
      </c>
      <c r="K103" s="39"/>
      <c r="L103" s="38"/>
    </row>
    <row r="104" spans="1:12" x14ac:dyDescent="0.2">
      <c r="A104" s="34">
        <v>1505494</v>
      </c>
      <c r="B104" s="34">
        <v>150549</v>
      </c>
      <c r="C104" s="29" t="s">
        <v>47</v>
      </c>
      <c r="D104" s="36" t="s">
        <v>116</v>
      </c>
      <c r="E104" s="39">
        <v>0</v>
      </c>
      <c r="F104" s="39">
        <v>0</v>
      </c>
      <c r="G104" s="39">
        <v>0</v>
      </c>
      <c r="H104" s="39">
        <v>0</v>
      </c>
      <c r="K104" s="39"/>
      <c r="L104" s="38"/>
    </row>
    <row r="105" spans="1:12" x14ac:dyDescent="0.2">
      <c r="A105" s="34">
        <v>1505502</v>
      </c>
      <c r="B105" s="34">
        <v>150550</v>
      </c>
      <c r="C105" s="29" t="s">
        <v>19</v>
      </c>
      <c r="D105" s="36" t="s">
        <v>117</v>
      </c>
      <c r="E105" s="39">
        <v>0</v>
      </c>
      <c r="F105" s="39">
        <v>0</v>
      </c>
      <c r="G105" s="39">
        <v>22.8</v>
      </c>
      <c r="H105" s="39">
        <v>0</v>
      </c>
      <c r="K105" s="39"/>
      <c r="L105" s="38"/>
    </row>
    <row r="106" spans="1:12" x14ac:dyDescent="0.2">
      <c r="A106" s="34">
        <v>1505536</v>
      </c>
      <c r="B106" s="34">
        <v>150553</v>
      </c>
      <c r="C106" s="29" t="s">
        <v>47</v>
      </c>
      <c r="D106" s="36" t="s">
        <v>118</v>
      </c>
      <c r="E106" s="39">
        <v>0</v>
      </c>
      <c r="F106" s="39">
        <v>0</v>
      </c>
      <c r="G106" s="39">
        <v>16.399999999999999</v>
      </c>
      <c r="H106" s="39">
        <v>0</v>
      </c>
      <c r="K106" s="39"/>
      <c r="L106" s="38"/>
    </row>
    <row r="107" spans="1:12" x14ac:dyDescent="0.2">
      <c r="A107" s="34">
        <v>1505551</v>
      </c>
      <c r="B107" s="34">
        <v>150555</v>
      </c>
      <c r="C107" s="29" t="s">
        <v>24</v>
      </c>
      <c r="D107" s="36" t="s">
        <v>119</v>
      </c>
      <c r="E107" s="39">
        <v>0</v>
      </c>
      <c r="F107" s="39">
        <v>0</v>
      </c>
      <c r="G107" s="39">
        <v>0</v>
      </c>
      <c r="H107" s="39">
        <v>0</v>
      </c>
      <c r="K107" s="39"/>
      <c r="L107" s="38"/>
    </row>
    <row r="108" spans="1:12" x14ac:dyDescent="0.2">
      <c r="A108" s="34">
        <v>1505601</v>
      </c>
      <c r="B108" s="34">
        <v>150560</v>
      </c>
      <c r="C108" s="29" t="s">
        <v>35</v>
      </c>
      <c r="D108" s="36" t="s">
        <v>120</v>
      </c>
      <c r="E108" s="39">
        <v>0</v>
      </c>
      <c r="F108" s="39">
        <v>0</v>
      </c>
      <c r="G108" s="39">
        <v>13.990000000000002</v>
      </c>
      <c r="H108" s="39">
        <v>17.14</v>
      </c>
      <c r="K108" s="39"/>
      <c r="L108" s="38"/>
    </row>
    <row r="109" spans="1:12" x14ac:dyDescent="0.2">
      <c r="A109" s="34">
        <v>1505635</v>
      </c>
      <c r="B109" s="34">
        <v>150563</v>
      </c>
      <c r="C109" s="29" t="s">
        <v>47</v>
      </c>
      <c r="D109" s="36" t="s">
        <v>121</v>
      </c>
      <c r="E109" s="39">
        <v>0</v>
      </c>
      <c r="F109" s="39">
        <v>0</v>
      </c>
      <c r="G109" s="39">
        <v>10.23</v>
      </c>
      <c r="H109" s="39">
        <v>0</v>
      </c>
      <c r="K109" s="39"/>
      <c r="L109" s="38"/>
    </row>
    <row r="110" spans="1:12" x14ac:dyDescent="0.2">
      <c r="A110" s="34">
        <v>1505650</v>
      </c>
      <c r="B110" s="34">
        <v>150565</v>
      </c>
      <c r="C110" s="29" t="s">
        <v>29</v>
      </c>
      <c r="D110" s="36" t="s">
        <v>122</v>
      </c>
      <c r="E110" s="39">
        <v>0</v>
      </c>
      <c r="F110" s="39">
        <v>0</v>
      </c>
      <c r="G110" s="39">
        <v>7.64</v>
      </c>
      <c r="H110" s="39">
        <v>0</v>
      </c>
      <c r="K110" s="39"/>
      <c r="L110" s="38"/>
    </row>
    <row r="111" spans="1:12" x14ac:dyDescent="0.2">
      <c r="A111" s="34">
        <v>1505700</v>
      </c>
      <c r="B111" s="34">
        <v>150570</v>
      </c>
      <c r="C111" s="29" t="s">
        <v>22</v>
      </c>
      <c r="D111" s="36" t="s">
        <v>123</v>
      </c>
      <c r="E111" s="39">
        <v>0</v>
      </c>
      <c r="F111" s="39">
        <v>0</v>
      </c>
      <c r="G111" s="39">
        <v>18.149999999999999</v>
      </c>
      <c r="H111" s="39">
        <v>13.749999999999998</v>
      </c>
      <c r="K111" s="39"/>
      <c r="L111" s="38"/>
    </row>
    <row r="112" spans="1:12" x14ac:dyDescent="0.2">
      <c r="A112" s="34">
        <v>1505809</v>
      </c>
      <c r="B112" s="34">
        <v>150580</v>
      </c>
      <c r="C112" s="29" t="s">
        <v>22</v>
      </c>
      <c r="D112" s="36" t="s">
        <v>124</v>
      </c>
      <c r="E112" s="39">
        <v>0</v>
      </c>
      <c r="F112" s="39">
        <v>0</v>
      </c>
      <c r="G112" s="39">
        <v>12.950000000000001</v>
      </c>
      <c r="H112" s="39">
        <v>12.690000000000001</v>
      </c>
      <c r="K112" s="39"/>
      <c r="L112" s="38"/>
    </row>
    <row r="113" spans="1:12" x14ac:dyDescent="0.2">
      <c r="A113" s="34">
        <v>1505908</v>
      </c>
      <c r="B113" s="34">
        <v>150590</v>
      </c>
      <c r="C113" s="29" t="s">
        <v>29</v>
      </c>
      <c r="D113" s="36" t="s">
        <v>125</v>
      </c>
      <c r="E113" s="39">
        <v>0</v>
      </c>
      <c r="F113" s="39">
        <v>0</v>
      </c>
      <c r="G113" s="39">
        <v>13.47</v>
      </c>
      <c r="H113" s="39">
        <v>6.7</v>
      </c>
      <c r="K113" s="39"/>
      <c r="L113" s="38"/>
    </row>
    <row r="114" spans="1:12" x14ac:dyDescent="0.2">
      <c r="A114" s="34">
        <v>1506005</v>
      </c>
      <c r="B114" s="34">
        <v>150600</v>
      </c>
      <c r="C114" s="29" t="s">
        <v>26</v>
      </c>
      <c r="D114" s="36" t="s">
        <v>126</v>
      </c>
      <c r="E114" s="39">
        <v>0</v>
      </c>
      <c r="F114" s="39">
        <v>0</v>
      </c>
      <c r="G114" s="39">
        <v>5.9</v>
      </c>
      <c r="H114" s="39">
        <v>5.69</v>
      </c>
      <c r="K114" s="39"/>
      <c r="L114" s="38"/>
    </row>
    <row r="115" spans="1:12" x14ac:dyDescent="0.2">
      <c r="A115" s="34">
        <v>1506104</v>
      </c>
      <c r="B115" s="34">
        <v>150610</v>
      </c>
      <c r="C115" s="29" t="s">
        <v>35</v>
      </c>
      <c r="D115" s="36" t="s">
        <v>127</v>
      </c>
      <c r="E115" s="39">
        <v>0</v>
      </c>
      <c r="F115" s="39">
        <v>0</v>
      </c>
      <c r="G115" s="39">
        <v>0</v>
      </c>
      <c r="H115" s="39">
        <v>0</v>
      </c>
      <c r="K115" s="39"/>
      <c r="L115" s="38"/>
    </row>
    <row r="116" spans="1:12" x14ac:dyDescent="0.2">
      <c r="A116" s="34">
        <v>1506112</v>
      </c>
      <c r="B116" s="34">
        <v>150611</v>
      </c>
      <c r="C116" s="29" t="s">
        <v>35</v>
      </c>
      <c r="D116" s="36" t="s">
        <v>128</v>
      </c>
      <c r="E116" s="39">
        <v>0</v>
      </c>
      <c r="F116" s="39">
        <v>0</v>
      </c>
      <c r="G116" s="39">
        <v>6.9600000000000009</v>
      </c>
      <c r="H116" s="39">
        <v>11.56</v>
      </c>
      <c r="K116" s="39"/>
      <c r="L116" s="38"/>
    </row>
    <row r="117" spans="1:12" x14ac:dyDescent="0.2">
      <c r="A117" s="34">
        <v>1506138</v>
      </c>
      <c r="B117" s="34">
        <v>150613</v>
      </c>
      <c r="C117" s="29" t="s">
        <v>24</v>
      </c>
      <c r="D117" s="36" t="s">
        <v>129</v>
      </c>
      <c r="E117" s="39">
        <v>0</v>
      </c>
      <c r="F117" s="39">
        <v>0</v>
      </c>
      <c r="G117" s="39">
        <v>14.27</v>
      </c>
      <c r="H117" s="39">
        <v>0</v>
      </c>
      <c r="K117" s="39"/>
      <c r="L117" s="38"/>
    </row>
    <row r="118" spans="1:12" x14ac:dyDescent="0.2">
      <c r="A118" s="34">
        <v>1506161</v>
      </c>
      <c r="B118" s="34">
        <v>150616</v>
      </c>
      <c r="C118" s="29" t="s">
        <v>24</v>
      </c>
      <c r="D118" s="36" t="s">
        <v>130</v>
      </c>
      <c r="E118" s="39">
        <v>0</v>
      </c>
      <c r="F118" s="39">
        <v>0</v>
      </c>
      <c r="G118" s="39">
        <v>0</v>
      </c>
      <c r="H118" s="39">
        <v>0</v>
      </c>
      <c r="K118" s="39"/>
      <c r="L118" s="38"/>
    </row>
    <row r="119" spans="1:12" x14ac:dyDescent="0.2">
      <c r="A119" s="34">
        <v>1506187</v>
      </c>
      <c r="B119" s="34">
        <v>150618</v>
      </c>
      <c r="C119" s="29" t="s">
        <v>19</v>
      </c>
      <c r="D119" s="36" t="s">
        <v>131</v>
      </c>
      <c r="E119" s="39">
        <v>0</v>
      </c>
      <c r="F119" s="39">
        <v>0</v>
      </c>
      <c r="G119" s="39">
        <v>0</v>
      </c>
      <c r="H119" s="39">
        <v>0</v>
      </c>
      <c r="K119" s="39"/>
      <c r="L119" s="38"/>
    </row>
    <row r="120" spans="1:12" x14ac:dyDescent="0.2">
      <c r="A120" s="34">
        <v>1506195</v>
      </c>
      <c r="B120" s="34">
        <v>150619</v>
      </c>
      <c r="C120" s="29" t="s">
        <v>38</v>
      </c>
      <c r="D120" s="36" t="s">
        <v>132</v>
      </c>
      <c r="E120" s="39">
        <v>0</v>
      </c>
      <c r="F120" s="39">
        <v>0</v>
      </c>
      <c r="G120" s="39">
        <v>13.409999999999998</v>
      </c>
      <c r="H120" s="39">
        <v>0</v>
      </c>
      <c r="K120" s="39"/>
      <c r="L120" s="38"/>
    </row>
    <row r="121" spans="1:12" x14ac:dyDescent="0.2">
      <c r="A121" s="34">
        <v>1506203</v>
      </c>
      <c r="B121" s="34">
        <v>150620</v>
      </c>
      <c r="C121" s="29" t="s">
        <v>35</v>
      </c>
      <c r="D121" s="36" t="s">
        <v>133</v>
      </c>
      <c r="E121" s="39">
        <v>0</v>
      </c>
      <c r="F121" s="39">
        <v>0</v>
      </c>
      <c r="G121" s="39">
        <v>13.290000000000001</v>
      </c>
      <c r="H121" s="39">
        <v>15.160000000000002</v>
      </c>
      <c r="K121" s="39"/>
      <c r="L121" s="38"/>
    </row>
    <row r="122" spans="1:12" x14ac:dyDescent="0.2">
      <c r="A122" s="34">
        <v>1506302</v>
      </c>
      <c r="B122" s="34">
        <v>150630</v>
      </c>
      <c r="C122" s="29" t="s">
        <v>22</v>
      </c>
      <c r="D122" s="36" t="s">
        <v>134</v>
      </c>
      <c r="E122" s="39">
        <v>0</v>
      </c>
      <c r="F122" s="39">
        <v>0</v>
      </c>
      <c r="G122" s="39">
        <v>19.100000000000001</v>
      </c>
      <c r="H122" s="39">
        <v>12.790000000000001</v>
      </c>
      <c r="K122" s="39"/>
      <c r="L122" s="38"/>
    </row>
    <row r="123" spans="1:12" x14ac:dyDescent="0.2">
      <c r="A123" s="34">
        <v>1506351</v>
      </c>
      <c r="B123" s="34">
        <v>150635</v>
      </c>
      <c r="C123" s="29" t="s">
        <v>32</v>
      </c>
      <c r="D123" s="36" t="s">
        <v>135</v>
      </c>
      <c r="E123" s="39">
        <v>0</v>
      </c>
      <c r="F123" s="39">
        <v>0</v>
      </c>
      <c r="G123" s="39">
        <v>15.16</v>
      </c>
      <c r="H123" s="39">
        <v>14.65</v>
      </c>
      <c r="K123" s="39"/>
      <c r="L123" s="38"/>
    </row>
    <row r="124" spans="1:12" x14ac:dyDescent="0.2">
      <c r="A124" s="34">
        <v>1506401</v>
      </c>
      <c r="B124" s="34">
        <v>150640</v>
      </c>
      <c r="C124" s="29" t="s">
        <v>22</v>
      </c>
      <c r="D124" s="36" t="s">
        <v>136</v>
      </c>
      <c r="E124" s="39">
        <v>0</v>
      </c>
      <c r="F124" s="39">
        <v>0</v>
      </c>
      <c r="G124" s="39">
        <v>14.24</v>
      </c>
      <c r="H124" s="39">
        <v>1.34</v>
      </c>
      <c r="K124" s="39"/>
      <c r="L124" s="38"/>
    </row>
    <row r="125" spans="1:12" x14ac:dyDescent="0.2">
      <c r="A125" s="34">
        <v>1506500</v>
      </c>
      <c r="B125" s="34">
        <v>150650</v>
      </c>
      <c r="C125" s="29" t="s">
        <v>63</v>
      </c>
      <c r="D125" s="36" t="s">
        <v>137</v>
      </c>
      <c r="E125" s="39">
        <v>0</v>
      </c>
      <c r="F125" s="39">
        <v>0</v>
      </c>
      <c r="G125" s="39">
        <v>14.14</v>
      </c>
      <c r="H125" s="39">
        <v>14.05</v>
      </c>
      <c r="K125" s="39"/>
      <c r="L125" s="38"/>
    </row>
    <row r="126" spans="1:12" x14ac:dyDescent="0.2">
      <c r="A126" s="34">
        <v>1506559</v>
      </c>
      <c r="B126" s="34">
        <v>150655</v>
      </c>
      <c r="C126" s="29" t="s">
        <v>35</v>
      </c>
      <c r="D126" s="36" t="s">
        <v>138</v>
      </c>
      <c r="E126" s="39">
        <v>0</v>
      </c>
      <c r="F126" s="39">
        <v>0</v>
      </c>
      <c r="G126" s="39">
        <v>0</v>
      </c>
      <c r="H126" s="39">
        <v>0</v>
      </c>
      <c r="K126" s="39"/>
      <c r="L126" s="38"/>
    </row>
    <row r="127" spans="1:12" x14ac:dyDescent="0.2">
      <c r="A127" s="34">
        <v>1506583</v>
      </c>
      <c r="B127" s="34">
        <v>150658</v>
      </c>
      <c r="C127" s="29" t="s">
        <v>24</v>
      </c>
      <c r="D127" s="36" t="s">
        <v>139</v>
      </c>
      <c r="E127" s="39">
        <v>0</v>
      </c>
      <c r="F127" s="39">
        <v>0</v>
      </c>
      <c r="G127" s="39">
        <v>0</v>
      </c>
      <c r="H127" s="39">
        <v>0</v>
      </c>
      <c r="K127" s="39"/>
      <c r="L127" s="38"/>
    </row>
    <row r="128" spans="1:12" x14ac:dyDescent="0.2">
      <c r="A128" s="34">
        <v>1506609</v>
      </c>
      <c r="B128" s="34">
        <v>150660</v>
      </c>
      <c r="C128" s="29" t="s">
        <v>63</v>
      </c>
      <c r="D128" s="36" t="s">
        <v>140</v>
      </c>
      <c r="E128" s="39">
        <v>0</v>
      </c>
      <c r="F128" s="39">
        <v>0</v>
      </c>
      <c r="G128" s="39">
        <v>24.2</v>
      </c>
      <c r="H128" s="39">
        <v>13.1</v>
      </c>
      <c r="K128" s="39"/>
      <c r="L128" s="38"/>
    </row>
    <row r="129" spans="1:12" x14ac:dyDescent="0.2">
      <c r="A129" s="34">
        <v>1506708</v>
      </c>
      <c r="B129" s="34">
        <v>150670</v>
      </c>
      <c r="C129" s="29" t="s">
        <v>24</v>
      </c>
      <c r="D129" s="36" t="s">
        <v>141</v>
      </c>
      <c r="E129" s="39">
        <v>0</v>
      </c>
      <c r="F129" s="39">
        <v>0</v>
      </c>
      <c r="G129" s="39">
        <v>9.9899999999999984</v>
      </c>
      <c r="H129" s="39">
        <v>0</v>
      </c>
      <c r="K129" s="39"/>
      <c r="L129" s="38"/>
    </row>
    <row r="130" spans="1:12" x14ac:dyDescent="0.2">
      <c r="A130" s="34">
        <v>1506807</v>
      </c>
      <c r="B130" s="34">
        <v>150680</v>
      </c>
      <c r="C130" s="29" t="s">
        <v>26</v>
      </c>
      <c r="D130" s="36" t="s">
        <v>142</v>
      </c>
      <c r="E130" s="39">
        <v>0</v>
      </c>
      <c r="F130" s="39">
        <v>0</v>
      </c>
      <c r="G130" s="39">
        <v>26.35</v>
      </c>
      <c r="H130" s="39">
        <v>22.180000000000003</v>
      </c>
      <c r="K130" s="39"/>
      <c r="L130" s="38"/>
    </row>
    <row r="131" spans="1:12" x14ac:dyDescent="0.2">
      <c r="A131" s="34">
        <v>1506906</v>
      </c>
      <c r="B131" s="34">
        <v>150690</v>
      </c>
      <c r="C131" s="29" t="s">
        <v>35</v>
      </c>
      <c r="D131" s="36" t="s">
        <v>143</v>
      </c>
      <c r="E131" s="39">
        <v>0</v>
      </c>
      <c r="F131" s="39">
        <v>0</v>
      </c>
      <c r="G131" s="39">
        <v>11.790000000000001</v>
      </c>
      <c r="H131" s="39">
        <v>0</v>
      </c>
      <c r="K131" s="39"/>
      <c r="L131" s="38"/>
    </row>
    <row r="132" spans="1:12" x14ac:dyDescent="0.2">
      <c r="A132" s="34">
        <v>1507003</v>
      </c>
      <c r="B132" s="34">
        <v>150700</v>
      </c>
      <c r="C132" s="29" t="s">
        <v>63</v>
      </c>
      <c r="D132" s="36" t="s">
        <v>144</v>
      </c>
      <c r="E132" s="39">
        <v>0</v>
      </c>
      <c r="F132" s="39">
        <v>0</v>
      </c>
      <c r="G132" s="39">
        <v>7.7399999999999993</v>
      </c>
      <c r="H132" s="39">
        <v>4.08</v>
      </c>
      <c r="K132" s="39"/>
      <c r="L132" s="38"/>
    </row>
    <row r="133" spans="1:12" x14ac:dyDescent="0.2">
      <c r="A133" s="34">
        <v>1507102</v>
      </c>
      <c r="B133" s="34">
        <v>150710</v>
      </c>
      <c r="C133" s="29" t="s">
        <v>63</v>
      </c>
      <c r="D133" s="36" t="s">
        <v>145</v>
      </c>
      <c r="E133" s="39">
        <v>0</v>
      </c>
      <c r="F133" s="39">
        <v>0</v>
      </c>
      <c r="G133" s="39">
        <v>3.45</v>
      </c>
      <c r="H133" s="39">
        <v>0</v>
      </c>
      <c r="K133" s="39"/>
      <c r="L133" s="38"/>
    </row>
    <row r="134" spans="1:12" x14ac:dyDescent="0.2">
      <c r="A134" s="34">
        <v>1507151</v>
      </c>
      <c r="B134" s="34">
        <v>150715</v>
      </c>
      <c r="C134" s="29" t="s">
        <v>47</v>
      </c>
      <c r="D134" s="36" t="s">
        <v>146</v>
      </c>
      <c r="E134" s="39">
        <v>0</v>
      </c>
      <c r="F134" s="39">
        <v>0</v>
      </c>
      <c r="G134" s="39">
        <v>12.88</v>
      </c>
      <c r="H134" s="39">
        <v>0</v>
      </c>
      <c r="K134" s="39"/>
      <c r="L134" s="38"/>
    </row>
    <row r="135" spans="1:12" x14ac:dyDescent="0.2">
      <c r="A135" s="34">
        <v>1507201</v>
      </c>
      <c r="B135" s="34">
        <v>150720</v>
      </c>
      <c r="C135" s="29" t="s">
        <v>63</v>
      </c>
      <c r="D135" s="36" t="s">
        <v>147</v>
      </c>
      <c r="E135" s="39">
        <v>0</v>
      </c>
      <c r="F135" s="39">
        <v>0</v>
      </c>
      <c r="G135" s="39">
        <v>7.1400000000000006</v>
      </c>
      <c r="H135" s="39">
        <v>9.19</v>
      </c>
      <c r="K135" s="39"/>
      <c r="L135" s="38"/>
    </row>
    <row r="136" spans="1:12" x14ac:dyDescent="0.2">
      <c r="A136" s="34">
        <v>1507300</v>
      </c>
      <c r="B136" s="34">
        <v>150730</v>
      </c>
      <c r="C136" s="29" t="s">
        <v>24</v>
      </c>
      <c r="D136" s="36" t="s">
        <v>148</v>
      </c>
      <c r="E136" s="39">
        <v>0</v>
      </c>
      <c r="F136" s="39">
        <v>0</v>
      </c>
      <c r="G136" s="39">
        <v>7.7600000000000007</v>
      </c>
      <c r="H136" s="39">
        <v>0</v>
      </c>
      <c r="K136" s="39"/>
      <c r="L136" s="38"/>
    </row>
    <row r="137" spans="1:12" x14ac:dyDescent="0.2">
      <c r="A137" s="34">
        <v>1507409</v>
      </c>
      <c r="B137" s="34">
        <v>150740</v>
      </c>
      <c r="C137" s="29" t="s">
        <v>63</v>
      </c>
      <c r="D137" s="36" t="s">
        <v>149</v>
      </c>
      <c r="E137" s="39">
        <v>0</v>
      </c>
      <c r="F137" s="39">
        <v>0</v>
      </c>
      <c r="G137" s="39">
        <v>0</v>
      </c>
      <c r="H137" s="39">
        <v>0</v>
      </c>
      <c r="K137" s="39"/>
      <c r="L137" s="38"/>
    </row>
    <row r="138" spans="1:12" x14ac:dyDescent="0.2">
      <c r="A138" s="34">
        <v>1507458</v>
      </c>
      <c r="B138" s="34">
        <v>150745</v>
      </c>
      <c r="C138" s="29" t="s">
        <v>47</v>
      </c>
      <c r="D138" s="36" t="s">
        <v>150</v>
      </c>
      <c r="E138" s="39">
        <v>0</v>
      </c>
      <c r="F138" s="39">
        <v>0</v>
      </c>
      <c r="G138" s="39">
        <v>15.350000000000001</v>
      </c>
      <c r="H138" s="39">
        <v>14.05</v>
      </c>
      <c r="K138" s="39"/>
      <c r="L138" s="38"/>
    </row>
    <row r="139" spans="1:12" x14ac:dyDescent="0.2">
      <c r="A139" s="34">
        <v>1507466</v>
      </c>
      <c r="B139" s="34">
        <v>150746</v>
      </c>
      <c r="C139" s="29" t="s">
        <v>63</v>
      </c>
      <c r="D139" s="36" t="s">
        <v>151</v>
      </c>
      <c r="E139" s="39">
        <v>0</v>
      </c>
      <c r="F139" s="39">
        <v>0</v>
      </c>
      <c r="G139" s="39">
        <v>6.1400000000000006</v>
      </c>
      <c r="H139" s="39">
        <v>0</v>
      </c>
      <c r="K139" s="39"/>
      <c r="L139" s="38"/>
    </row>
    <row r="140" spans="1:12" x14ac:dyDescent="0.2">
      <c r="A140" s="34">
        <v>1507474</v>
      </c>
      <c r="B140" s="34">
        <v>150747</v>
      </c>
      <c r="C140" s="29" t="s">
        <v>35</v>
      </c>
      <c r="D140" s="36" t="s">
        <v>152</v>
      </c>
      <c r="E140" s="39">
        <v>0</v>
      </c>
      <c r="F140" s="39">
        <v>0</v>
      </c>
      <c r="G140" s="39">
        <v>0</v>
      </c>
      <c r="H140" s="39">
        <v>0</v>
      </c>
      <c r="K140" s="39"/>
      <c r="L140" s="38"/>
    </row>
    <row r="141" spans="1:12" x14ac:dyDescent="0.2">
      <c r="A141" s="34">
        <v>1507508</v>
      </c>
      <c r="B141" s="34">
        <v>150750</v>
      </c>
      <c r="C141" s="29" t="s">
        <v>47</v>
      </c>
      <c r="D141" s="36" t="s">
        <v>153</v>
      </c>
      <c r="E141" s="39">
        <v>0</v>
      </c>
      <c r="F141" s="39">
        <v>0</v>
      </c>
      <c r="G141" s="39">
        <v>0</v>
      </c>
      <c r="H141" s="39">
        <v>0</v>
      </c>
      <c r="K141" s="39"/>
      <c r="L141" s="38"/>
    </row>
    <row r="142" spans="1:12" x14ac:dyDescent="0.2">
      <c r="A142" s="34">
        <v>1507607</v>
      </c>
      <c r="B142" s="34">
        <v>150760</v>
      </c>
      <c r="C142" s="29" t="s">
        <v>63</v>
      </c>
      <c r="D142" s="36" t="s">
        <v>154</v>
      </c>
      <c r="E142" s="39">
        <v>0</v>
      </c>
      <c r="F142" s="39">
        <v>0</v>
      </c>
      <c r="G142" s="39">
        <v>15.180000000000001</v>
      </c>
      <c r="H142" s="39">
        <v>14.28</v>
      </c>
      <c r="K142" s="39"/>
      <c r="L142" s="38"/>
    </row>
    <row r="143" spans="1:12" x14ac:dyDescent="0.2">
      <c r="A143" s="34">
        <v>1507706</v>
      </c>
      <c r="B143" s="34">
        <v>150770</v>
      </c>
      <c r="C143" s="29" t="s">
        <v>22</v>
      </c>
      <c r="D143" s="36" t="s">
        <v>155</v>
      </c>
      <c r="E143" s="39">
        <v>0</v>
      </c>
      <c r="F143" s="39">
        <v>0</v>
      </c>
      <c r="G143" s="39">
        <v>0</v>
      </c>
      <c r="H143" s="39">
        <v>0</v>
      </c>
      <c r="K143" s="39"/>
      <c r="L143" s="38"/>
    </row>
    <row r="144" spans="1:12" x14ac:dyDescent="0.2">
      <c r="A144" s="34">
        <v>1507755</v>
      </c>
      <c r="B144" s="34">
        <v>150775</v>
      </c>
      <c r="C144" s="29" t="s">
        <v>24</v>
      </c>
      <c r="D144" s="36" t="s">
        <v>156</v>
      </c>
      <c r="E144" s="39">
        <v>0</v>
      </c>
      <c r="F144" s="39">
        <v>0</v>
      </c>
      <c r="G144" s="39">
        <v>18.52</v>
      </c>
      <c r="H144" s="39">
        <v>0</v>
      </c>
      <c r="K144" s="39"/>
      <c r="L144" s="38"/>
    </row>
    <row r="145" spans="1:12" x14ac:dyDescent="0.2">
      <c r="A145" s="34">
        <v>1507805</v>
      </c>
      <c r="B145" s="34">
        <v>150780</v>
      </c>
      <c r="C145" s="29" t="s">
        <v>29</v>
      </c>
      <c r="D145" s="36" t="s">
        <v>157</v>
      </c>
      <c r="E145" s="39">
        <v>0</v>
      </c>
      <c r="F145" s="39">
        <v>0</v>
      </c>
      <c r="G145" s="39">
        <v>15.34</v>
      </c>
      <c r="H145" s="39">
        <v>0</v>
      </c>
      <c r="K145" s="39"/>
      <c r="L145" s="38"/>
    </row>
    <row r="146" spans="1:12" x14ac:dyDescent="0.2">
      <c r="A146" s="34">
        <v>1507904</v>
      </c>
      <c r="B146" s="34">
        <v>150790</v>
      </c>
      <c r="C146" s="29" t="s">
        <v>22</v>
      </c>
      <c r="D146" s="36" t="s">
        <v>158</v>
      </c>
      <c r="E146" s="39">
        <v>0</v>
      </c>
      <c r="F146" s="39">
        <v>0</v>
      </c>
      <c r="G146" s="39">
        <v>10.570000000000002</v>
      </c>
      <c r="H146" s="39">
        <v>0</v>
      </c>
      <c r="K146" s="39"/>
      <c r="L146" s="38"/>
    </row>
    <row r="147" spans="1:12" x14ac:dyDescent="0.2">
      <c r="A147" s="34">
        <v>1507953</v>
      </c>
      <c r="B147" s="34">
        <v>150795</v>
      </c>
      <c r="C147" s="29" t="s">
        <v>17</v>
      </c>
      <c r="D147" s="36" t="s">
        <v>159</v>
      </c>
      <c r="E147" s="39">
        <v>0</v>
      </c>
      <c r="F147" s="39">
        <v>0</v>
      </c>
      <c r="G147" s="39">
        <v>11.75</v>
      </c>
      <c r="H147" s="39">
        <v>0</v>
      </c>
      <c r="K147" s="39"/>
      <c r="L147" s="38"/>
    </row>
    <row r="148" spans="1:12" x14ac:dyDescent="0.2">
      <c r="A148" s="34">
        <v>1507961</v>
      </c>
      <c r="B148" s="34">
        <v>150796</v>
      </c>
      <c r="C148" s="29" t="s">
        <v>63</v>
      </c>
      <c r="D148" s="36" t="s">
        <v>160</v>
      </c>
      <c r="E148" s="39">
        <v>0</v>
      </c>
      <c r="F148" s="39">
        <v>0</v>
      </c>
      <c r="G148" s="39">
        <v>12.799999999999999</v>
      </c>
      <c r="H148" s="39">
        <v>0</v>
      </c>
      <c r="K148" s="39"/>
      <c r="L148" s="38"/>
    </row>
    <row r="149" spans="1:12" x14ac:dyDescent="0.2">
      <c r="A149" s="34">
        <v>1507979</v>
      </c>
      <c r="B149" s="34">
        <v>150797</v>
      </c>
      <c r="C149" s="29" t="s">
        <v>26</v>
      </c>
      <c r="D149" s="36" t="s">
        <v>161</v>
      </c>
      <c r="E149" s="39">
        <v>0</v>
      </c>
      <c r="F149" s="39">
        <v>0</v>
      </c>
      <c r="G149" s="39">
        <v>0</v>
      </c>
      <c r="H149" s="39">
        <v>0</v>
      </c>
      <c r="K149" s="39"/>
      <c r="L149" s="38"/>
    </row>
    <row r="150" spans="1:12" x14ac:dyDescent="0.2">
      <c r="A150" s="34">
        <v>1508001</v>
      </c>
      <c r="B150" s="34">
        <v>150800</v>
      </c>
      <c r="C150" s="29" t="s">
        <v>19</v>
      </c>
      <c r="D150" s="36" t="s">
        <v>162</v>
      </c>
      <c r="E150" s="39">
        <v>0</v>
      </c>
      <c r="F150" s="39">
        <v>0</v>
      </c>
      <c r="G150" s="39">
        <v>13.29</v>
      </c>
      <c r="H150" s="39">
        <v>11.350000000000001</v>
      </c>
      <c r="K150" s="39"/>
      <c r="L150" s="38"/>
    </row>
    <row r="151" spans="1:12" x14ac:dyDescent="0.2">
      <c r="A151" s="34">
        <v>1508035</v>
      </c>
      <c r="B151" s="34">
        <v>150803</v>
      </c>
      <c r="C151" s="29" t="s">
        <v>35</v>
      </c>
      <c r="D151" s="36" t="s">
        <v>163</v>
      </c>
      <c r="E151" s="39">
        <v>0</v>
      </c>
      <c r="F151" s="39">
        <v>0</v>
      </c>
      <c r="G151" s="39">
        <v>5.43</v>
      </c>
      <c r="H151" s="39">
        <v>10.65</v>
      </c>
      <c r="K151" s="39"/>
      <c r="L151" s="38"/>
    </row>
    <row r="152" spans="1:12" x14ac:dyDescent="0.2">
      <c r="A152" s="34">
        <v>1508050</v>
      </c>
      <c r="B152" s="34">
        <v>150805</v>
      </c>
      <c r="C152" s="29" t="s">
        <v>38</v>
      </c>
      <c r="D152" s="36" t="s">
        <v>164</v>
      </c>
      <c r="E152" s="39">
        <v>0</v>
      </c>
      <c r="F152" s="39">
        <v>0</v>
      </c>
      <c r="G152" s="39">
        <v>21.09</v>
      </c>
      <c r="H152" s="39">
        <v>12.309999999999999</v>
      </c>
      <c r="K152" s="39"/>
      <c r="L152" s="38"/>
    </row>
    <row r="153" spans="1:12" x14ac:dyDescent="0.2">
      <c r="A153" s="34">
        <v>1508084</v>
      </c>
      <c r="B153" s="34">
        <v>150808</v>
      </c>
      <c r="C153" s="29" t="s">
        <v>24</v>
      </c>
      <c r="D153" s="36" t="s">
        <v>165</v>
      </c>
      <c r="E153" s="39">
        <v>0</v>
      </c>
      <c r="F153" s="39">
        <v>0</v>
      </c>
      <c r="G153" s="39">
        <v>23.749999999999996</v>
      </c>
      <c r="H153" s="39">
        <v>22.82</v>
      </c>
      <c r="K153" s="39"/>
      <c r="L153" s="38"/>
    </row>
    <row r="154" spans="1:12" x14ac:dyDescent="0.2">
      <c r="A154" s="34">
        <v>1508100</v>
      </c>
      <c r="B154" s="34">
        <v>150810</v>
      </c>
      <c r="C154" s="29" t="s">
        <v>53</v>
      </c>
      <c r="D154" s="36" t="s">
        <v>166</v>
      </c>
      <c r="E154" s="39">
        <v>0</v>
      </c>
      <c r="F154" s="39">
        <v>0</v>
      </c>
      <c r="G154" s="39">
        <v>19.03</v>
      </c>
      <c r="H154" s="39">
        <v>19.520000000000003</v>
      </c>
      <c r="K154" s="39"/>
      <c r="L154" s="38"/>
    </row>
    <row r="155" spans="1:12" x14ac:dyDescent="0.2">
      <c r="A155" s="34">
        <v>1508126</v>
      </c>
      <c r="B155" s="34">
        <v>150812</v>
      </c>
      <c r="C155" s="29" t="s">
        <v>19</v>
      </c>
      <c r="D155" s="36" t="s">
        <v>167</v>
      </c>
      <c r="E155" s="39">
        <v>0</v>
      </c>
      <c r="F155" s="39">
        <v>0</v>
      </c>
      <c r="G155" s="39">
        <v>15.890000000000002</v>
      </c>
      <c r="H155" s="39">
        <v>0</v>
      </c>
      <c r="K155" s="39"/>
      <c r="L155" s="38"/>
    </row>
    <row r="156" spans="1:12" x14ac:dyDescent="0.2">
      <c r="A156" s="34">
        <v>1508159</v>
      </c>
      <c r="B156" s="34">
        <v>150815</v>
      </c>
      <c r="C156" s="29" t="s">
        <v>29</v>
      </c>
      <c r="D156" s="36" t="s">
        <v>168</v>
      </c>
      <c r="E156" s="39">
        <v>0</v>
      </c>
      <c r="F156" s="39">
        <v>0</v>
      </c>
      <c r="G156" s="39">
        <v>11.84</v>
      </c>
      <c r="H156" s="39">
        <v>0</v>
      </c>
      <c r="K156" s="39"/>
      <c r="L156" s="38"/>
    </row>
    <row r="157" spans="1:12" x14ac:dyDescent="0.2">
      <c r="A157" s="34">
        <v>1508209</v>
      </c>
      <c r="B157" s="34">
        <v>150820</v>
      </c>
      <c r="C157" s="29" t="s">
        <v>63</v>
      </c>
      <c r="D157" s="36" t="s">
        <v>169</v>
      </c>
      <c r="E157" s="39">
        <v>0</v>
      </c>
      <c r="F157" s="39">
        <v>0</v>
      </c>
      <c r="G157" s="39">
        <v>13.17</v>
      </c>
      <c r="H157" s="39">
        <v>15.4</v>
      </c>
      <c r="K157" s="39"/>
      <c r="L157" s="38"/>
    </row>
    <row r="158" spans="1:12" x14ac:dyDescent="0.2">
      <c r="A158" s="34">
        <v>1508308</v>
      </c>
      <c r="B158" s="34">
        <v>150830</v>
      </c>
      <c r="C158" s="29" t="s">
        <v>35</v>
      </c>
      <c r="D158" s="36" t="s">
        <v>170</v>
      </c>
      <c r="E158" s="39">
        <v>0</v>
      </c>
      <c r="F158" s="39">
        <v>0</v>
      </c>
      <c r="G158" s="39">
        <v>4.9800000000000004</v>
      </c>
      <c r="H158" s="39">
        <v>6.57</v>
      </c>
      <c r="K158" s="39"/>
      <c r="L158" s="38"/>
    </row>
    <row r="159" spans="1:12" x14ac:dyDescent="0.2">
      <c r="A159" s="34">
        <v>1508357</v>
      </c>
      <c r="B159" s="34">
        <v>150835</v>
      </c>
      <c r="C159" s="29" t="s">
        <v>29</v>
      </c>
      <c r="D159" s="36" t="s">
        <v>171</v>
      </c>
      <c r="E159" s="39">
        <v>0</v>
      </c>
      <c r="F159" s="39">
        <v>0</v>
      </c>
      <c r="G159" s="39">
        <v>0</v>
      </c>
      <c r="H159" s="39">
        <v>0</v>
      </c>
      <c r="K159" s="39"/>
      <c r="L159" s="38"/>
    </row>
    <row r="160" spans="1:12" x14ac:dyDescent="0.2">
      <c r="A160" s="34">
        <v>1508407</v>
      </c>
      <c r="B160" s="34">
        <v>150840</v>
      </c>
      <c r="C160" s="29" t="s">
        <v>24</v>
      </c>
      <c r="D160" s="36" t="s">
        <v>172</v>
      </c>
      <c r="E160" s="39">
        <v>0</v>
      </c>
      <c r="F160" s="39">
        <v>0</v>
      </c>
      <c r="G160" s="39">
        <v>17.200000000000003</v>
      </c>
      <c r="H160" s="39">
        <v>22.520000000000003</v>
      </c>
      <c r="K160" s="39"/>
      <c r="L160" s="3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60"/>
  <sheetViews>
    <sheetView workbookViewId="0">
      <selection activeCell="O26" sqref="O26"/>
    </sheetView>
  </sheetViews>
  <sheetFormatPr defaultRowHeight="12.75" x14ac:dyDescent="0.2"/>
  <cols>
    <col min="1" max="2" width="13.140625" style="29" bestFit="1" customWidth="1"/>
    <col min="3" max="3" width="12.28515625" style="29" bestFit="1" customWidth="1"/>
    <col min="4" max="4" width="19.85546875" style="29" bestFit="1" customWidth="1"/>
    <col min="5" max="5" width="8.85546875" style="29" customWidth="1"/>
    <col min="6" max="6" width="8" style="29" customWidth="1"/>
    <col min="7" max="10" width="9.85546875" style="29" bestFit="1" customWidth="1"/>
    <col min="11" max="12" width="9.140625" style="29"/>
    <col min="13" max="13" width="12.42578125" style="29" bestFit="1" customWidth="1"/>
    <col min="14" max="16384" width="9.140625" style="29"/>
  </cols>
  <sheetData>
    <row r="1" spans="1:15" x14ac:dyDescent="0.2">
      <c r="A1" s="28" t="s">
        <v>213</v>
      </c>
      <c r="O1" s="29" t="s">
        <v>214</v>
      </c>
    </row>
    <row r="3" spans="1:15" x14ac:dyDescent="0.2">
      <c r="A3" s="21" t="s">
        <v>0</v>
      </c>
      <c r="B3" s="21" t="s">
        <v>1</v>
      </c>
      <c r="C3" s="21" t="s">
        <v>2</v>
      </c>
      <c r="D3" s="21" t="s">
        <v>3</v>
      </c>
      <c r="E3" s="21">
        <v>2015</v>
      </c>
      <c r="F3" s="21">
        <v>2017</v>
      </c>
      <c r="G3" s="21">
        <v>2019</v>
      </c>
      <c r="H3" s="21">
        <v>2021</v>
      </c>
      <c r="K3" s="21"/>
      <c r="L3" s="21"/>
      <c r="O3" s="30" t="s">
        <v>215</v>
      </c>
    </row>
    <row r="4" spans="1:15" x14ac:dyDescent="0.2">
      <c r="A4" s="21"/>
      <c r="B4" s="21"/>
      <c r="C4" s="21"/>
      <c r="D4" s="31" t="s">
        <v>4</v>
      </c>
      <c r="E4" s="41">
        <v>9.8000000000000007</v>
      </c>
      <c r="F4" s="41">
        <v>9.5600000000000023</v>
      </c>
      <c r="G4" s="41">
        <v>12.17</v>
      </c>
      <c r="H4" s="41">
        <v>10.459999999999999</v>
      </c>
      <c r="I4" s="32"/>
      <c r="J4" s="32"/>
      <c r="K4" s="34" t="s">
        <v>220</v>
      </c>
      <c r="L4" s="35">
        <v>100</v>
      </c>
      <c r="N4" s="30"/>
      <c r="O4" s="30" t="s">
        <v>216</v>
      </c>
    </row>
    <row r="5" spans="1:15" x14ac:dyDescent="0.2">
      <c r="A5" s="21"/>
      <c r="B5" s="21"/>
      <c r="C5" s="21"/>
      <c r="D5" s="31" t="s">
        <v>5</v>
      </c>
      <c r="E5" s="39">
        <v>0</v>
      </c>
      <c r="F5" s="39">
        <v>0</v>
      </c>
      <c r="G5" s="32">
        <v>8.006000000000002</v>
      </c>
      <c r="H5" s="32">
        <v>3.4940000000000002</v>
      </c>
      <c r="I5" s="32"/>
      <c r="J5" s="32"/>
      <c r="K5" s="33"/>
      <c r="L5" s="38"/>
      <c r="N5" s="30"/>
      <c r="O5" s="30" t="s">
        <v>217</v>
      </c>
    </row>
    <row r="6" spans="1:15" x14ac:dyDescent="0.2">
      <c r="A6" s="21"/>
      <c r="B6" s="21"/>
      <c r="C6" s="21"/>
      <c r="D6" s="31" t="s">
        <v>6</v>
      </c>
      <c r="E6" s="39">
        <v>0</v>
      </c>
      <c r="F6" s="39">
        <v>0</v>
      </c>
      <c r="G6" s="32">
        <v>8.703846153846154</v>
      </c>
      <c r="H6" s="32">
        <v>4.3769230769230774</v>
      </c>
      <c r="I6" s="32"/>
      <c r="J6" s="32"/>
      <c r="K6" s="33"/>
      <c r="L6" s="38"/>
    </row>
    <row r="7" spans="1:15" x14ac:dyDescent="0.2">
      <c r="A7" s="21"/>
      <c r="B7" s="21"/>
      <c r="C7" s="21"/>
      <c r="D7" s="31" t="s">
        <v>7</v>
      </c>
      <c r="E7" s="39">
        <v>0</v>
      </c>
      <c r="F7" s="39">
        <v>0</v>
      </c>
      <c r="G7" s="32">
        <v>10.239166666666668</v>
      </c>
      <c r="H7" s="32">
        <v>1.8716666666666668</v>
      </c>
      <c r="I7" s="32"/>
      <c r="J7" s="32"/>
      <c r="K7" s="33"/>
      <c r="L7" s="38"/>
    </row>
    <row r="8" spans="1:15" x14ac:dyDescent="0.2">
      <c r="A8" s="21"/>
      <c r="B8" s="21"/>
      <c r="C8" s="21"/>
      <c r="D8" s="31" t="s">
        <v>8</v>
      </c>
      <c r="E8" s="39">
        <v>0</v>
      </c>
      <c r="F8" s="39">
        <v>0</v>
      </c>
      <c r="G8" s="32">
        <v>11.608000000000001</v>
      </c>
      <c r="H8" s="32">
        <v>11.976000000000001</v>
      </c>
      <c r="I8" s="32"/>
      <c r="J8" s="32"/>
      <c r="K8" s="33"/>
      <c r="L8" s="38"/>
    </row>
    <row r="9" spans="1:15" x14ac:dyDescent="0.2">
      <c r="A9" s="21"/>
      <c r="B9" s="21"/>
      <c r="C9" s="21"/>
      <c r="D9" s="31" t="s">
        <v>9</v>
      </c>
      <c r="E9" s="39">
        <v>0</v>
      </c>
      <c r="F9" s="39">
        <v>0</v>
      </c>
      <c r="G9" s="32">
        <v>7.8327777777777801</v>
      </c>
      <c r="H9" s="32">
        <v>4.7838888888888889</v>
      </c>
      <c r="I9" s="32"/>
      <c r="J9" s="32"/>
      <c r="K9" s="33"/>
      <c r="L9" s="38"/>
    </row>
    <row r="10" spans="1:15" x14ac:dyDescent="0.2">
      <c r="A10" s="21"/>
      <c r="B10" s="21"/>
      <c r="C10" s="21"/>
      <c r="D10" s="31" t="s">
        <v>10</v>
      </c>
      <c r="E10" s="39">
        <v>0</v>
      </c>
      <c r="F10" s="39">
        <v>0</v>
      </c>
      <c r="G10" s="32">
        <v>6.9085714285714284</v>
      </c>
      <c r="H10" s="32">
        <v>4.1742857142857144</v>
      </c>
      <c r="I10" s="32"/>
      <c r="J10" s="32"/>
      <c r="K10" s="33"/>
      <c r="L10" s="38"/>
    </row>
    <row r="11" spans="1:15" x14ac:dyDescent="0.2">
      <c r="A11" s="21"/>
      <c r="B11" s="21"/>
      <c r="C11" s="21"/>
      <c r="D11" s="31" t="s">
        <v>11</v>
      </c>
      <c r="E11" s="39">
        <v>0</v>
      </c>
      <c r="F11" s="39">
        <v>0</v>
      </c>
      <c r="G11" s="32">
        <v>5.9176470588235297</v>
      </c>
      <c r="H11" s="32">
        <v>2.31</v>
      </c>
      <c r="I11" s="32"/>
      <c r="J11" s="32"/>
      <c r="K11" s="33"/>
      <c r="L11" s="38"/>
    </row>
    <row r="12" spans="1:15" x14ac:dyDescent="0.2">
      <c r="A12" s="21"/>
      <c r="B12" s="21"/>
      <c r="C12" s="21"/>
      <c r="D12" s="31" t="s">
        <v>12</v>
      </c>
      <c r="E12" s="39">
        <v>0</v>
      </c>
      <c r="F12" s="39">
        <v>0</v>
      </c>
      <c r="G12" s="32">
        <v>5.8313333333333333</v>
      </c>
      <c r="H12" s="32">
        <v>4.7913333333333332</v>
      </c>
      <c r="I12" s="32"/>
      <c r="J12" s="32"/>
      <c r="K12" s="33"/>
      <c r="L12" s="38"/>
    </row>
    <row r="13" spans="1:15" x14ac:dyDescent="0.2">
      <c r="A13" s="21"/>
      <c r="B13" s="21"/>
      <c r="C13" s="21"/>
      <c r="D13" s="31" t="s">
        <v>13</v>
      </c>
      <c r="E13" s="39">
        <v>0</v>
      </c>
      <c r="F13" s="39">
        <v>0</v>
      </c>
      <c r="G13" s="32">
        <v>9.6681249999999999</v>
      </c>
      <c r="H13" s="32">
        <v>4.6281249999999998</v>
      </c>
      <c r="I13" s="32"/>
      <c r="J13" s="32"/>
      <c r="K13" s="33"/>
      <c r="L13" s="38"/>
    </row>
    <row r="14" spans="1:15" x14ac:dyDescent="0.2">
      <c r="A14" s="21"/>
      <c r="B14" s="21"/>
      <c r="C14" s="21"/>
      <c r="D14" s="31" t="s">
        <v>14</v>
      </c>
      <c r="E14" s="39">
        <v>0</v>
      </c>
      <c r="F14" s="39">
        <v>0</v>
      </c>
      <c r="G14" s="32">
        <v>9.01</v>
      </c>
      <c r="H14" s="32">
        <v>3.8850000000000002</v>
      </c>
      <c r="I14" s="32"/>
      <c r="J14" s="32"/>
      <c r="K14" s="33"/>
      <c r="L14" s="38"/>
    </row>
    <row r="15" spans="1:15" x14ac:dyDescent="0.2">
      <c r="A15" s="21"/>
      <c r="B15" s="21"/>
      <c r="C15" s="21"/>
      <c r="D15" s="31" t="s">
        <v>15</v>
      </c>
      <c r="E15" s="39">
        <v>0</v>
      </c>
      <c r="F15" s="39">
        <v>0</v>
      </c>
      <c r="G15" s="32">
        <v>8.0779999999999994</v>
      </c>
      <c r="H15" s="32">
        <v>4.3220000000000001</v>
      </c>
      <c r="I15" s="32"/>
      <c r="J15" s="32"/>
      <c r="K15" s="33"/>
      <c r="L15" s="38"/>
    </row>
    <row r="16" spans="1:15" x14ac:dyDescent="0.2">
      <c r="A16" s="21"/>
      <c r="B16" s="21"/>
      <c r="C16" s="21"/>
      <c r="D16" s="31" t="s">
        <v>16</v>
      </c>
      <c r="E16" s="39">
        <v>0</v>
      </c>
      <c r="F16" s="39">
        <v>0</v>
      </c>
      <c r="G16" s="32">
        <v>12.91</v>
      </c>
      <c r="H16" s="32">
        <v>4.0200000000000005</v>
      </c>
      <c r="I16" s="32"/>
      <c r="J16" s="32"/>
      <c r="K16" s="33"/>
      <c r="L16" s="38"/>
    </row>
    <row r="17" spans="1:12" x14ac:dyDescent="0.2">
      <c r="A17" s="34">
        <v>1500107</v>
      </c>
      <c r="B17" s="34">
        <v>150010</v>
      </c>
      <c r="C17" s="29" t="s">
        <v>17</v>
      </c>
      <c r="D17" s="36" t="s">
        <v>18</v>
      </c>
      <c r="E17" s="39">
        <v>0</v>
      </c>
      <c r="F17" s="39">
        <v>0</v>
      </c>
      <c r="G17" s="39">
        <v>11.09</v>
      </c>
      <c r="H17" s="39">
        <v>8.24</v>
      </c>
      <c r="I17" s="39"/>
      <c r="L17" s="38"/>
    </row>
    <row r="18" spans="1:12" x14ac:dyDescent="0.2">
      <c r="A18" s="34">
        <v>1500131</v>
      </c>
      <c r="B18" s="34">
        <v>150013</v>
      </c>
      <c r="C18" s="29" t="s">
        <v>19</v>
      </c>
      <c r="D18" s="36" t="s">
        <v>20</v>
      </c>
      <c r="E18" s="39">
        <v>0</v>
      </c>
      <c r="F18" s="39">
        <v>0</v>
      </c>
      <c r="G18" s="39">
        <v>13.650000000000002</v>
      </c>
      <c r="H18" s="39">
        <v>0</v>
      </c>
      <c r="I18" s="39"/>
      <c r="L18" s="38"/>
    </row>
    <row r="19" spans="1:12" x14ac:dyDescent="0.2">
      <c r="A19" s="34">
        <v>1500206</v>
      </c>
      <c r="B19" s="34">
        <v>150020</v>
      </c>
      <c r="C19" s="29" t="s">
        <v>17</v>
      </c>
      <c r="D19" s="36" t="s">
        <v>21</v>
      </c>
      <c r="E19" s="39">
        <v>0</v>
      </c>
      <c r="F19" s="39">
        <v>0</v>
      </c>
      <c r="G19" s="39">
        <v>6.21</v>
      </c>
      <c r="H19" s="39">
        <v>0</v>
      </c>
      <c r="I19" s="39"/>
      <c r="L19" s="38"/>
    </row>
    <row r="20" spans="1:12" x14ac:dyDescent="0.2">
      <c r="A20" s="34">
        <v>1500305</v>
      </c>
      <c r="B20" s="34">
        <v>150030</v>
      </c>
      <c r="C20" s="29" t="s">
        <v>22</v>
      </c>
      <c r="D20" s="36" t="s">
        <v>23</v>
      </c>
      <c r="E20" s="39">
        <v>0</v>
      </c>
      <c r="F20" s="39">
        <v>0</v>
      </c>
      <c r="G20" s="39">
        <v>0</v>
      </c>
      <c r="H20" s="39">
        <v>0</v>
      </c>
      <c r="I20" s="39"/>
      <c r="L20" s="38"/>
    </row>
    <row r="21" spans="1:12" x14ac:dyDescent="0.2">
      <c r="A21" s="34">
        <v>1500347</v>
      </c>
      <c r="B21" s="34">
        <v>150034</v>
      </c>
      <c r="C21" s="29" t="s">
        <v>24</v>
      </c>
      <c r="D21" s="36" t="s">
        <v>25</v>
      </c>
      <c r="E21" s="39">
        <v>0</v>
      </c>
      <c r="F21" s="39">
        <v>0</v>
      </c>
      <c r="G21" s="39">
        <v>4.99</v>
      </c>
      <c r="H21" s="39">
        <v>0</v>
      </c>
      <c r="I21" s="39"/>
      <c r="L21" s="38"/>
    </row>
    <row r="22" spans="1:12" x14ac:dyDescent="0.2">
      <c r="A22" s="34">
        <v>1500404</v>
      </c>
      <c r="B22" s="34">
        <v>150040</v>
      </c>
      <c r="C22" s="29" t="s">
        <v>26</v>
      </c>
      <c r="D22" s="36" t="s">
        <v>27</v>
      </c>
      <c r="E22" s="39">
        <v>0</v>
      </c>
      <c r="F22" s="39">
        <v>0</v>
      </c>
      <c r="G22" s="39">
        <v>9.9300000000000015</v>
      </c>
      <c r="H22" s="39">
        <v>7.1</v>
      </c>
      <c r="I22" s="39"/>
      <c r="L22" s="38"/>
    </row>
    <row r="23" spans="1:12" x14ac:dyDescent="0.2">
      <c r="A23" s="34">
        <v>1500503</v>
      </c>
      <c r="B23" s="34">
        <v>150050</v>
      </c>
      <c r="C23" s="29" t="s">
        <v>26</v>
      </c>
      <c r="D23" s="36" t="s">
        <v>28</v>
      </c>
      <c r="E23" s="39">
        <v>0</v>
      </c>
      <c r="F23" s="39">
        <v>0</v>
      </c>
      <c r="G23" s="39">
        <v>10.840000000000002</v>
      </c>
      <c r="H23" s="39">
        <v>0</v>
      </c>
      <c r="I23" s="39"/>
      <c r="L23" s="38"/>
    </row>
    <row r="24" spans="1:12" x14ac:dyDescent="0.2">
      <c r="A24" s="34">
        <v>1500602</v>
      </c>
      <c r="B24" s="34">
        <v>150060</v>
      </c>
      <c r="C24" s="29" t="s">
        <v>29</v>
      </c>
      <c r="D24" s="36" t="s">
        <v>30</v>
      </c>
      <c r="E24" s="39">
        <v>0</v>
      </c>
      <c r="F24" s="39">
        <v>0</v>
      </c>
      <c r="G24" s="39">
        <v>24.819999999999997</v>
      </c>
      <c r="H24" s="39">
        <v>15.78</v>
      </c>
      <c r="I24" s="39"/>
      <c r="L24" s="38"/>
    </row>
    <row r="25" spans="1:12" x14ac:dyDescent="0.2">
      <c r="A25" s="34">
        <v>1500701</v>
      </c>
      <c r="B25" s="34">
        <v>150070</v>
      </c>
      <c r="C25" s="29" t="s">
        <v>22</v>
      </c>
      <c r="D25" s="36" t="s">
        <v>31</v>
      </c>
      <c r="E25" s="39">
        <v>0</v>
      </c>
      <c r="F25" s="39">
        <v>0</v>
      </c>
      <c r="G25" s="39">
        <v>0</v>
      </c>
      <c r="H25" s="39">
        <v>0</v>
      </c>
      <c r="I25" s="39"/>
      <c r="L25" s="38"/>
    </row>
    <row r="26" spans="1:12" x14ac:dyDescent="0.2">
      <c r="A26" s="34">
        <v>1500800</v>
      </c>
      <c r="B26" s="34">
        <v>150080</v>
      </c>
      <c r="C26" s="29" t="s">
        <v>32</v>
      </c>
      <c r="D26" s="36" t="s">
        <v>33</v>
      </c>
      <c r="E26" s="39">
        <v>0</v>
      </c>
      <c r="F26" s="39">
        <v>0</v>
      </c>
      <c r="G26" s="39">
        <v>14.22</v>
      </c>
      <c r="H26" s="39">
        <v>12.8</v>
      </c>
      <c r="I26" s="39"/>
      <c r="L26" s="38"/>
    </row>
    <row r="27" spans="1:12" x14ac:dyDescent="0.2">
      <c r="A27" s="34">
        <v>1500859</v>
      </c>
      <c r="B27" s="34">
        <v>150085</v>
      </c>
      <c r="C27" s="29" t="s">
        <v>29</v>
      </c>
      <c r="D27" s="36" t="s">
        <v>34</v>
      </c>
      <c r="E27" s="39">
        <v>0</v>
      </c>
      <c r="F27" s="39">
        <v>0</v>
      </c>
      <c r="G27" s="39">
        <v>8.32</v>
      </c>
      <c r="H27" s="39">
        <v>0</v>
      </c>
      <c r="I27" s="39"/>
      <c r="L27" s="38"/>
    </row>
    <row r="28" spans="1:12" x14ac:dyDescent="0.2">
      <c r="A28" s="34">
        <v>1500909</v>
      </c>
      <c r="B28" s="34">
        <v>150090</v>
      </c>
      <c r="C28" s="29" t="s">
        <v>35</v>
      </c>
      <c r="D28" s="36" t="s">
        <v>36</v>
      </c>
      <c r="E28" s="39">
        <v>0</v>
      </c>
      <c r="F28" s="39">
        <v>0</v>
      </c>
      <c r="G28" s="39">
        <v>4.1999999999999993</v>
      </c>
      <c r="H28" s="39">
        <v>3.6100000000000003</v>
      </c>
      <c r="I28" s="39"/>
      <c r="L28" s="38"/>
    </row>
    <row r="29" spans="1:12" x14ac:dyDescent="0.2">
      <c r="A29" s="34">
        <v>1500958</v>
      </c>
      <c r="B29" s="34">
        <v>150095</v>
      </c>
      <c r="C29" s="29" t="s">
        <v>19</v>
      </c>
      <c r="D29" s="36" t="s">
        <v>37</v>
      </c>
      <c r="E29" s="39">
        <v>0</v>
      </c>
      <c r="F29" s="39">
        <v>0</v>
      </c>
      <c r="G29" s="39">
        <v>7.21</v>
      </c>
      <c r="H29" s="39">
        <v>4.03</v>
      </c>
      <c r="I29" s="39"/>
      <c r="L29" s="38"/>
    </row>
    <row r="30" spans="1:12" x14ac:dyDescent="0.2">
      <c r="A30" s="34">
        <v>1501006</v>
      </c>
      <c r="B30" s="34">
        <v>150100</v>
      </c>
      <c r="C30" s="29" t="s">
        <v>38</v>
      </c>
      <c r="D30" s="36" t="s">
        <v>39</v>
      </c>
      <c r="E30" s="39">
        <v>0</v>
      </c>
      <c r="F30" s="39">
        <v>0</v>
      </c>
      <c r="G30" s="39">
        <v>0</v>
      </c>
      <c r="H30" s="39">
        <v>0</v>
      </c>
      <c r="I30" s="39"/>
      <c r="L30" s="38"/>
    </row>
    <row r="31" spans="1:12" x14ac:dyDescent="0.2">
      <c r="A31" s="34">
        <v>1501105</v>
      </c>
      <c r="B31" s="34">
        <v>150110</v>
      </c>
      <c r="C31" s="29" t="s">
        <v>22</v>
      </c>
      <c r="D31" s="36" t="s">
        <v>40</v>
      </c>
      <c r="E31" s="39">
        <v>0</v>
      </c>
      <c r="F31" s="39">
        <v>0</v>
      </c>
      <c r="G31" s="39">
        <v>2.4700000000000002</v>
      </c>
      <c r="H31" s="39">
        <v>0</v>
      </c>
      <c r="I31" s="39"/>
      <c r="L31" s="38"/>
    </row>
    <row r="32" spans="1:12" x14ac:dyDescent="0.2">
      <c r="A32" s="34">
        <v>1501204</v>
      </c>
      <c r="B32" s="34">
        <v>150120</v>
      </c>
      <c r="C32" s="29" t="s">
        <v>17</v>
      </c>
      <c r="D32" s="36" t="s">
        <v>41</v>
      </c>
      <c r="E32" s="39">
        <v>0</v>
      </c>
      <c r="F32" s="39">
        <v>0</v>
      </c>
      <c r="G32" s="39">
        <v>7.63</v>
      </c>
      <c r="H32" s="39">
        <v>6.06</v>
      </c>
      <c r="I32" s="39"/>
      <c r="L32" s="38"/>
    </row>
    <row r="33" spans="1:12" x14ac:dyDescent="0.2">
      <c r="A33" s="34">
        <v>1501253</v>
      </c>
      <c r="B33" s="34">
        <v>150125</v>
      </c>
      <c r="C33" s="29" t="s">
        <v>24</v>
      </c>
      <c r="D33" s="36" t="s">
        <v>42</v>
      </c>
      <c r="E33" s="39">
        <v>0</v>
      </c>
      <c r="F33" s="39">
        <v>0</v>
      </c>
      <c r="G33" s="39">
        <v>0</v>
      </c>
      <c r="H33" s="39">
        <v>0</v>
      </c>
      <c r="I33" s="39"/>
      <c r="L33" s="38"/>
    </row>
    <row r="34" spans="1:12" x14ac:dyDescent="0.2">
      <c r="A34" s="34">
        <v>1501303</v>
      </c>
      <c r="B34" s="34">
        <v>150130</v>
      </c>
      <c r="C34" s="29" t="s">
        <v>17</v>
      </c>
      <c r="D34" s="36" t="s">
        <v>43</v>
      </c>
      <c r="E34" s="39">
        <v>0</v>
      </c>
      <c r="F34" s="39">
        <v>0</v>
      </c>
      <c r="G34" s="39">
        <v>9.17</v>
      </c>
      <c r="H34" s="39">
        <v>0</v>
      </c>
      <c r="I34" s="39"/>
      <c r="L34" s="38"/>
    </row>
    <row r="35" spans="1:12" x14ac:dyDescent="0.2">
      <c r="A35" s="34">
        <v>1501402</v>
      </c>
      <c r="B35" s="34">
        <v>150140</v>
      </c>
      <c r="C35" s="29" t="s">
        <v>32</v>
      </c>
      <c r="D35" s="36" t="s">
        <v>44</v>
      </c>
      <c r="E35" s="39">
        <v>0</v>
      </c>
      <c r="F35" s="39">
        <v>0</v>
      </c>
      <c r="G35" s="39">
        <v>16.79</v>
      </c>
      <c r="H35" s="39">
        <v>12.82</v>
      </c>
      <c r="I35" s="39"/>
      <c r="L35" s="38"/>
    </row>
    <row r="36" spans="1:12" x14ac:dyDescent="0.2">
      <c r="A36" s="34">
        <v>1501451</v>
      </c>
      <c r="B36" s="34">
        <v>150145</v>
      </c>
      <c r="C36" s="29" t="s">
        <v>26</v>
      </c>
      <c r="D36" s="36" t="s">
        <v>45</v>
      </c>
      <c r="E36" s="39">
        <v>0</v>
      </c>
      <c r="F36" s="39">
        <v>0</v>
      </c>
      <c r="G36" s="39">
        <v>12.950000000000001</v>
      </c>
      <c r="H36" s="39">
        <v>0</v>
      </c>
      <c r="I36" s="39"/>
      <c r="L36" s="38"/>
    </row>
    <row r="37" spans="1:12" x14ac:dyDescent="0.2">
      <c r="A37" s="34">
        <v>1501501</v>
      </c>
      <c r="B37" s="34">
        <v>150150</v>
      </c>
      <c r="C37" s="29" t="s">
        <v>32</v>
      </c>
      <c r="D37" s="36" t="s">
        <v>46</v>
      </c>
      <c r="E37" s="39">
        <v>0</v>
      </c>
      <c r="F37" s="39">
        <v>0</v>
      </c>
      <c r="G37" s="39">
        <v>10.690000000000001</v>
      </c>
      <c r="H37" s="39">
        <v>13.92</v>
      </c>
      <c r="I37" s="39"/>
      <c r="L37" s="38"/>
    </row>
    <row r="38" spans="1:12" x14ac:dyDescent="0.2">
      <c r="A38" s="34">
        <v>1501576</v>
      </c>
      <c r="B38" s="34">
        <v>150157</v>
      </c>
      <c r="C38" s="29" t="s">
        <v>47</v>
      </c>
      <c r="D38" s="36" t="s">
        <v>48</v>
      </c>
      <c r="E38" s="39">
        <v>0</v>
      </c>
      <c r="F38" s="39">
        <v>0</v>
      </c>
      <c r="G38" s="39">
        <v>22.37</v>
      </c>
      <c r="H38" s="39">
        <v>0</v>
      </c>
      <c r="I38" s="39"/>
      <c r="L38" s="38"/>
    </row>
    <row r="39" spans="1:12" x14ac:dyDescent="0.2">
      <c r="A39" s="34">
        <v>1501600</v>
      </c>
      <c r="B39" s="34">
        <v>150160</v>
      </c>
      <c r="C39" s="29" t="s">
        <v>35</v>
      </c>
      <c r="D39" s="36" t="s">
        <v>49</v>
      </c>
      <c r="E39" s="39">
        <v>0</v>
      </c>
      <c r="F39" s="39">
        <v>0</v>
      </c>
      <c r="G39" s="39">
        <v>5.57</v>
      </c>
      <c r="H39" s="39">
        <v>2.72</v>
      </c>
      <c r="I39" s="39"/>
      <c r="L39" s="38"/>
    </row>
    <row r="40" spans="1:12" x14ac:dyDescent="0.2">
      <c r="A40" s="34">
        <v>1501709</v>
      </c>
      <c r="B40" s="34">
        <v>150170</v>
      </c>
      <c r="C40" s="29" t="s">
        <v>35</v>
      </c>
      <c r="D40" s="36" t="s">
        <v>50</v>
      </c>
      <c r="E40" s="39">
        <v>0</v>
      </c>
      <c r="F40" s="39">
        <v>0</v>
      </c>
      <c r="G40" s="39">
        <v>11.13</v>
      </c>
      <c r="H40" s="39">
        <v>6.83</v>
      </c>
      <c r="I40" s="39"/>
      <c r="L40" s="38"/>
    </row>
    <row r="41" spans="1:12" x14ac:dyDescent="0.2">
      <c r="A41" s="34">
        <v>1501725</v>
      </c>
      <c r="B41" s="34">
        <v>150172</v>
      </c>
      <c r="C41" s="29" t="s">
        <v>29</v>
      </c>
      <c r="D41" s="36" t="s">
        <v>51</v>
      </c>
      <c r="E41" s="39">
        <v>0</v>
      </c>
      <c r="F41" s="39">
        <v>0</v>
      </c>
      <c r="G41" s="39">
        <v>18.45</v>
      </c>
      <c r="H41" s="39">
        <v>0</v>
      </c>
      <c r="I41" s="39"/>
      <c r="L41" s="38"/>
    </row>
    <row r="42" spans="1:12" x14ac:dyDescent="0.2">
      <c r="A42" s="34">
        <v>1501758</v>
      </c>
      <c r="B42" s="34">
        <v>150175</v>
      </c>
      <c r="C42" s="29" t="s">
        <v>47</v>
      </c>
      <c r="D42" s="36" t="s">
        <v>52</v>
      </c>
      <c r="E42" s="39">
        <v>0</v>
      </c>
      <c r="F42" s="39">
        <v>0</v>
      </c>
      <c r="G42" s="39">
        <v>9.08</v>
      </c>
      <c r="H42" s="39">
        <v>0</v>
      </c>
      <c r="I42" s="39"/>
      <c r="L42" s="38"/>
    </row>
    <row r="43" spans="1:12" x14ac:dyDescent="0.2">
      <c r="A43" s="34">
        <v>1501782</v>
      </c>
      <c r="B43" s="34">
        <v>150178</v>
      </c>
      <c r="C43" s="29" t="s">
        <v>53</v>
      </c>
      <c r="D43" s="36" t="s">
        <v>54</v>
      </c>
      <c r="E43" s="39">
        <v>0</v>
      </c>
      <c r="F43" s="39">
        <v>0</v>
      </c>
      <c r="G43" s="39">
        <v>8.44</v>
      </c>
      <c r="H43" s="39">
        <v>0</v>
      </c>
      <c r="I43" s="39"/>
      <c r="L43" s="38"/>
    </row>
    <row r="44" spans="1:12" x14ac:dyDescent="0.2">
      <c r="A44" s="34">
        <v>1501808</v>
      </c>
      <c r="B44" s="34">
        <v>150180</v>
      </c>
      <c r="C44" s="29" t="s">
        <v>22</v>
      </c>
      <c r="D44" s="36" t="s">
        <v>55</v>
      </c>
      <c r="E44" s="39">
        <v>0</v>
      </c>
      <c r="F44" s="39">
        <v>0</v>
      </c>
      <c r="G44" s="39">
        <v>15.31</v>
      </c>
      <c r="H44" s="39">
        <v>0</v>
      </c>
      <c r="I44" s="39"/>
      <c r="L44" s="38"/>
    </row>
    <row r="45" spans="1:12" x14ac:dyDescent="0.2">
      <c r="A45" s="34">
        <v>1501907</v>
      </c>
      <c r="B45" s="34">
        <v>150190</v>
      </c>
      <c r="C45" s="29" t="s">
        <v>19</v>
      </c>
      <c r="D45" s="36" t="s">
        <v>56</v>
      </c>
      <c r="E45" s="39">
        <v>0</v>
      </c>
      <c r="F45" s="39">
        <v>0</v>
      </c>
      <c r="G45" s="39">
        <v>7.9799999999999995</v>
      </c>
      <c r="H45" s="39">
        <v>5.57</v>
      </c>
      <c r="I45" s="39"/>
      <c r="L45" s="38"/>
    </row>
    <row r="46" spans="1:12" x14ac:dyDescent="0.2">
      <c r="A46" s="34">
        <v>1502004</v>
      </c>
      <c r="B46" s="34">
        <v>150200</v>
      </c>
      <c r="C46" s="29" t="s">
        <v>22</v>
      </c>
      <c r="D46" s="36" t="s">
        <v>57</v>
      </c>
      <c r="E46" s="39">
        <v>0</v>
      </c>
      <c r="F46" s="39">
        <v>0</v>
      </c>
      <c r="G46" s="39">
        <v>8.3800000000000008</v>
      </c>
      <c r="H46" s="39">
        <v>5.7800000000000011</v>
      </c>
      <c r="I46" s="39"/>
      <c r="L46" s="38"/>
    </row>
    <row r="47" spans="1:12" x14ac:dyDescent="0.2">
      <c r="A47" s="34">
        <v>1501956</v>
      </c>
      <c r="B47" s="34">
        <v>150195</v>
      </c>
      <c r="C47" s="29" t="s">
        <v>35</v>
      </c>
      <c r="D47" s="36" t="s">
        <v>58</v>
      </c>
      <c r="E47" s="39">
        <v>0</v>
      </c>
      <c r="F47" s="39">
        <v>0</v>
      </c>
      <c r="G47" s="39">
        <v>6.3500000000000005</v>
      </c>
      <c r="H47" s="39">
        <v>0</v>
      </c>
      <c r="I47" s="39"/>
      <c r="L47" s="38"/>
    </row>
    <row r="48" spans="1:12" x14ac:dyDescent="0.2">
      <c r="A48" s="34">
        <v>1502103</v>
      </c>
      <c r="B48" s="34">
        <v>150210</v>
      </c>
      <c r="C48" s="29" t="s">
        <v>17</v>
      </c>
      <c r="D48" s="36" t="s">
        <v>59</v>
      </c>
      <c r="E48" s="39">
        <v>0</v>
      </c>
      <c r="F48" s="39">
        <v>0</v>
      </c>
      <c r="G48" s="39">
        <v>9.4600000000000009</v>
      </c>
      <c r="H48" s="39">
        <v>8.49</v>
      </c>
      <c r="I48" s="39"/>
      <c r="L48" s="38"/>
    </row>
    <row r="49" spans="1:12" x14ac:dyDescent="0.2">
      <c r="A49" s="34">
        <v>1502152</v>
      </c>
      <c r="B49" s="34">
        <v>150215</v>
      </c>
      <c r="C49" s="29" t="s">
        <v>47</v>
      </c>
      <c r="D49" s="36" t="s">
        <v>60</v>
      </c>
      <c r="E49" s="39">
        <v>0</v>
      </c>
      <c r="F49" s="39">
        <v>0</v>
      </c>
      <c r="G49" s="39">
        <v>10.63</v>
      </c>
      <c r="H49" s="39">
        <v>0</v>
      </c>
      <c r="I49" s="39"/>
      <c r="L49" s="38"/>
    </row>
    <row r="50" spans="1:12" x14ac:dyDescent="0.2">
      <c r="A50" s="34">
        <v>1502202</v>
      </c>
      <c r="B50" s="34">
        <v>150220</v>
      </c>
      <c r="C50" s="29" t="s">
        <v>35</v>
      </c>
      <c r="D50" s="36" t="s">
        <v>61</v>
      </c>
      <c r="E50" s="39">
        <v>0</v>
      </c>
      <c r="F50" s="39">
        <v>0</v>
      </c>
      <c r="G50" s="39">
        <v>8.51</v>
      </c>
      <c r="H50" s="39">
        <v>8.92</v>
      </c>
      <c r="I50" s="39"/>
      <c r="L50" s="38"/>
    </row>
    <row r="51" spans="1:12" x14ac:dyDescent="0.2">
      <c r="A51" s="34">
        <v>1502301</v>
      </c>
      <c r="B51" s="34">
        <v>150230</v>
      </c>
      <c r="C51" s="29" t="s">
        <v>19</v>
      </c>
      <c r="D51" s="36" t="s">
        <v>62</v>
      </c>
      <c r="E51" s="39">
        <v>0</v>
      </c>
      <c r="F51" s="39">
        <v>0</v>
      </c>
      <c r="G51" s="39">
        <v>8.91</v>
      </c>
      <c r="H51" s="39">
        <v>10.38</v>
      </c>
      <c r="I51" s="39"/>
      <c r="L51" s="38"/>
    </row>
    <row r="52" spans="1:12" x14ac:dyDescent="0.2">
      <c r="A52" s="34">
        <v>1502400</v>
      </c>
      <c r="B52" s="34">
        <v>150240</v>
      </c>
      <c r="C52" s="29" t="s">
        <v>63</v>
      </c>
      <c r="D52" s="36" t="s">
        <v>64</v>
      </c>
      <c r="E52" s="39">
        <v>0</v>
      </c>
      <c r="F52" s="39">
        <v>0</v>
      </c>
      <c r="G52" s="39">
        <v>13.559999999999999</v>
      </c>
      <c r="H52" s="39">
        <v>0</v>
      </c>
      <c r="I52" s="39"/>
      <c r="L52" s="38"/>
    </row>
    <row r="53" spans="1:12" x14ac:dyDescent="0.2">
      <c r="A53" s="34">
        <v>1502509</v>
      </c>
      <c r="B53" s="34">
        <v>150250</v>
      </c>
      <c r="C53" s="29" t="s">
        <v>22</v>
      </c>
      <c r="D53" s="36" t="s">
        <v>65</v>
      </c>
      <c r="E53" s="39">
        <v>0</v>
      </c>
      <c r="F53" s="39">
        <v>0</v>
      </c>
      <c r="G53" s="39">
        <v>10.31</v>
      </c>
      <c r="H53" s="39">
        <v>0</v>
      </c>
      <c r="I53" s="39"/>
      <c r="L53" s="38"/>
    </row>
    <row r="54" spans="1:12" x14ac:dyDescent="0.2">
      <c r="A54" s="34">
        <v>1502608</v>
      </c>
      <c r="B54" s="34">
        <v>150260</v>
      </c>
      <c r="C54" s="29" t="s">
        <v>63</v>
      </c>
      <c r="D54" s="36" t="s">
        <v>66</v>
      </c>
      <c r="E54" s="39">
        <v>0</v>
      </c>
      <c r="F54" s="39">
        <v>0</v>
      </c>
      <c r="G54" s="39">
        <v>12.870000000000001</v>
      </c>
      <c r="H54" s="39">
        <v>5.92</v>
      </c>
      <c r="I54" s="39"/>
      <c r="L54" s="38"/>
    </row>
    <row r="55" spans="1:12" x14ac:dyDescent="0.2">
      <c r="A55" s="34">
        <v>1502707</v>
      </c>
      <c r="B55" s="34">
        <v>150270</v>
      </c>
      <c r="C55" s="29" t="s">
        <v>24</v>
      </c>
      <c r="D55" s="36" t="s">
        <v>67</v>
      </c>
      <c r="E55" s="39">
        <v>0</v>
      </c>
      <c r="F55" s="39">
        <v>0</v>
      </c>
      <c r="G55" s="39">
        <v>10.1</v>
      </c>
      <c r="H55" s="39">
        <v>0</v>
      </c>
      <c r="I55" s="39"/>
      <c r="L55" s="38"/>
    </row>
    <row r="56" spans="1:12" x14ac:dyDescent="0.2">
      <c r="A56" s="34">
        <v>1502756</v>
      </c>
      <c r="B56" s="34">
        <v>150275</v>
      </c>
      <c r="C56" s="29" t="s">
        <v>19</v>
      </c>
      <c r="D56" s="36" t="s">
        <v>68</v>
      </c>
      <c r="E56" s="39">
        <v>0</v>
      </c>
      <c r="F56" s="39">
        <v>0</v>
      </c>
      <c r="G56" s="39">
        <v>3.69</v>
      </c>
      <c r="H56" s="39">
        <v>3.3499999999999996</v>
      </c>
      <c r="I56" s="39"/>
      <c r="L56" s="38"/>
    </row>
    <row r="57" spans="1:12" x14ac:dyDescent="0.2">
      <c r="A57" s="34">
        <v>1502764</v>
      </c>
      <c r="B57" s="34">
        <v>150276</v>
      </c>
      <c r="C57" s="29" t="s">
        <v>24</v>
      </c>
      <c r="D57" s="36" t="s">
        <v>69</v>
      </c>
      <c r="E57" s="39">
        <v>0</v>
      </c>
      <c r="F57" s="39">
        <v>0</v>
      </c>
      <c r="G57" s="39">
        <v>9.33</v>
      </c>
      <c r="H57" s="39">
        <v>3.7600000000000002</v>
      </c>
      <c r="I57" s="39"/>
      <c r="L57" s="38"/>
    </row>
    <row r="58" spans="1:12" x14ac:dyDescent="0.2">
      <c r="A58" s="34">
        <v>1502772</v>
      </c>
      <c r="B58" s="34">
        <v>150277</v>
      </c>
      <c r="C58" s="29" t="s">
        <v>47</v>
      </c>
      <c r="D58" s="36" t="s">
        <v>70</v>
      </c>
      <c r="E58" s="39">
        <v>0</v>
      </c>
      <c r="F58" s="39">
        <v>0</v>
      </c>
      <c r="G58" s="39">
        <v>7.7000000000000011</v>
      </c>
      <c r="H58" s="39">
        <v>0</v>
      </c>
      <c r="I58" s="39"/>
      <c r="L58" s="38"/>
    </row>
    <row r="59" spans="1:12" x14ac:dyDescent="0.2">
      <c r="A59" s="34">
        <v>1502806</v>
      </c>
      <c r="B59" s="34">
        <v>150280</v>
      </c>
      <c r="C59" s="29" t="s">
        <v>22</v>
      </c>
      <c r="D59" s="36" t="s">
        <v>71</v>
      </c>
      <c r="E59" s="39">
        <v>0</v>
      </c>
      <c r="F59" s="39">
        <v>0</v>
      </c>
      <c r="G59" s="39">
        <v>7.02</v>
      </c>
      <c r="H59" s="39">
        <v>0</v>
      </c>
      <c r="I59" s="39"/>
      <c r="L59" s="38"/>
    </row>
    <row r="60" spans="1:12" x14ac:dyDescent="0.2">
      <c r="A60" s="34">
        <v>1502855</v>
      </c>
      <c r="B60" s="34">
        <v>150285</v>
      </c>
      <c r="C60" s="29" t="s">
        <v>26</v>
      </c>
      <c r="D60" s="36" t="s">
        <v>72</v>
      </c>
      <c r="E60" s="39">
        <v>0</v>
      </c>
      <c r="F60" s="39">
        <v>0</v>
      </c>
      <c r="G60" s="39">
        <v>3.6500000000000004</v>
      </c>
      <c r="H60" s="39">
        <v>0</v>
      </c>
      <c r="I60" s="39"/>
      <c r="L60" s="38"/>
    </row>
    <row r="61" spans="1:12" x14ac:dyDescent="0.2">
      <c r="A61" s="34">
        <v>1502905</v>
      </c>
      <c r="B61" s="34">
        <v>150290</v>
      </c>
      <c r="C61" s="29" t="s">
        <v>63</v>
      </c>
      <c r="D61" s="36" t="s">
        <v>73</v>
      </c>
      <c r="E61" s="39">
        <v>0</v>
      </c>
      <c r="F61" s="39">
        <v>0</v>
      </c>
      <c r="G61" s="39">
        <v>11.83</v>
      </c>
      <c r="H61" s="39">
        <v>7.93</v>
      </c>
      <c r="I61" s="39"/>
      <c r="L61" s="38"/>
    </row>
    <row r="62" spans="1:12" x14ac:dyDescent="0.2">
      <c r="A62" s="34">
        <v>1502939</v>
      </c>
      <c r="B62" s="34">
        <v>150293</v>
      </c>
      <c r="C62" s="29" t="s">
        <v>19</v>
      </c>
      <c r="D62" s="36" t="s">
        <v>74</v>
      </c>
      <c r="E62" s="39">
        <v>0</v>
      </c>
      <c r="F62" s="39">
        <v>0</v>
      </c>
      <c r="G62" s="39">
        <v>18.849999999999998</v>
      </c>
      <c r="H62" s="39">
        <v>12.51</v>
      </c>
      <c r="I62" s="39"/>
      <c r="L62" s="38"/>
    </row>
    <row r="63" spans="1:12" x14ac:dyDescent="0.2">
      <c r="A63" s="34">
        <v>1502954</v>
      </c>
      <c r="B63" s="34">
        <v>150295</v>
      </c>
      <c r="C63" s="29" t="s">
        <v>47</v>
      </c>
      <c r="D63" s="36" t="s">
        <v>75</v>
      </c>
      <c r="E63" s="39">
        <v>0</v>
      </c>
      <c r="F63" s="39">
        <v>0</v>
      </c>
      <c r="G63" s="39">
        <v>9.86</v>
      </c>
      <c r="H63" s="39">
        <v>0</v>
      </c>
      <c r="I63" s="39"/>
      <c r="L63" s="38"/>
    </row>
    <row r="64" spans="1:12" x14ac:dyDescent="0.2">
      <c r="A64" s="34">
        <v>1503002</v>
      </c>
      <c r="B64" s="34">
        <v>150300</v>
      </c>
      <c r="C64" s="29" t="s">
        <v>26</v>
      </c>
      <c r="D64" s="36" t="s">
        <v>76</v>
      </c>
      <c r="E64" s="39">
        <v>0</v>
      </c>
      <c r="F64" s="39">
        <v>0</v>
      </c>
      <c r="G64" s="39">
        <v>0</v>
      </c>
      <c r="H64" s="39">
        <v>0</v>
      </c>
      <c r="I64" s="39"/>
      <c r="L64" s="38"/>
    </row>
    <row r="65" spans="1:12" x14ac:dyDescent="0.2">
      <c r="A65" s="34">
        <v>1503044</v>
      </c>
      <c r="B65" s="34">
        <v>150304</v>
      </c>
      <c r="C65" s="29" t="s">
        <v>24</v>
      </c>
      <c r="D65" s="36" t="s">
        <v>77</v>
      </c>
      <c r="E65" s="39">
        <v>0</v>
      </c>
      <c r="F65" s="39">
        <v>0</v>
      </c>
      <c r="G65" s="39">
        <v>10.010000000000002</v>
      </c>
      <c r="H65" s="39">
        <v>0</v>
      </c>
      <c r="I65" s="39"/>
      <c r="L65" s="38"/>
    </row>
    <row r="66" spans="1:12" x14ac:dyDescent="0.2">
      <c r="A66" s="34">
        <v>1503077</v>
      </c>
      <c r="B66" s="34">
        <v>150307</v>
      </c>
      <c r="C66" s="29" t="s">
        <v>19</v>
      </c>
      <c r="D66" s="36" t="s">
        <v>78</v>
      </c>
      <c r="E66" s="39">
        <v>0</v>
      </c>
      <c r="F66" s="39">
        <v>0</v>
      </c>
      <c r="G66" s="39">
        <v>7.58</v>
      </c>
      <c r="H66" s="39">
        <v>5.76</v>
      </c>
      <c r="I66" s="39"/>
      <c r="L66" s="38"/>
    </row>
    <row r="67" spans="1:12" x14ac:dyDescent="0.2">
      <c r="A67" s="34">
        <v>1503093</v>
      </c>
      <c r="B67" s="34">
        <v>150309</v>
      </c>
      <c r="C67" s="29" t="s">
        <v>53</v>
      </c>
      <c r="D67" s="36" t="s">
        <v>79</v>
      </c>
      <c r="E67" s="39">
        <v>0</v>
      </c>
      <c r="F67" s="39">
        <v>0</v>
      </c>
      <c r="G67" s="39">
        <v>0</v>
      </c>
      <c r="H67" s="39">
        <v>0</v>
      </c>
      <c r="I67" s="39"/>
      <c r="L67" s="38"/>
    </row>
    <row r="68" spans="1:12" x14ac:dyDescent="0.2">
      <c r="A68" s="34">
        <v>1503101</v>
      </c>
      <c r="B68" s="34">
        <v>150310</v>
      </c>
      <c r="C68" s="29" t="s">
        <v>22</v>
      </c>
      <c r="D68" s="36" t="s">
        <v>80</v>
      </c>
      <c r="E68" s="39">
        <v>0</v>
      </c>
      <c r="F68" s="39">
        <v>0</v>
      </c>
      <c r="G68" s="39">
        <v>5.7100000000000009</v>
      </c>
      <c r="H68" s="39">
        <v>0</v>
      </c>
      <c r="I68" s="39"/>
      <c r="L68" s="38"/>
    </row>
    <row r="69" spans="1:12" x14ac:dyDescent="0.2">
      <c r="A69" s="34">
        <v>1503200</v>
      </c>
      <c r="B69" s="34">
        <v>150320</v>
      </c>
      <c r="C69" s="29" t="s">
        <v>63</v>
      </c>
      <c r="D69" s="36" t="s">
        <v>81</v>
      </c>
      <c r="E69" s="39">
        <v>0</v>
      </c>
      <c r="F69" s="39">
        <v>0</v>
      </c>
      <c r="G69" s="39">
        <v>10.55</v>
      </c>
      <c r="H69" s="39">
        <v>8.94</v>
      </c>
      <c r="I69" s="39"/>
      <c r="L69" s="38"/>
    </row>
    <row r="70" spans="1:12" x14ac:dyDescent="0.2">
      <c r="A70" s="34">
        <v>1503309</v>
      </c>
      <c r="B70" s="34">
        <v>150330</v>
      </c>
      <c r="C70" s="29" t="s">
        <v>17</v>
      </c>
      <c r="D70" s="36" t="s">
        <v>82</v>
      </c>
      <c r="E70" s="39">
        <v>0</v>
      </c>
      <c r="F70" s="39">
        <v>0</v>
      </c>
      <c r="G70" s="39">
        <v>9.0300000000000011</v>
      </c>
      <c r="H70" s="39">
        <v>7.28</v>
      </c>
      <c r="I70" s="39"/>
      <c r="L70" s="38"/>
    </row>
    <row r="71" spans="1:12" x14ac:dyDescent="0.2">
      <c r="A71" s="34">
        <v>1503408</v>
      </c>
      <c r="B71" s="34">
        <v>150340</v>
      </c>
      <c r="C71" s="29" t="s">
        <v>63</v>
      </c>
      <c r="D71" s="36" t="s">
        <v>83</v>
      </c>
      <c r="E71" s="39">
        <v>0</v>
      </c>
      <c r="F71" s="39">
        <v>0</v>
      </c>
      <c r="G71" s="39">
        <v>2.71</v>
      </c>
      <c r="H71" s="39">
        <v>0</v>
      </c>
      <c r="I71" s="39"/>
      <c r="L71" s="38"/>
    </row>
    <row r="72" spans="1:12" x14ac:dyDescent="0.2">
      <c r="A72" s="34">
        <v>1503457</v>
      </c>
      <c r="B72" s="34">
        <v>150345</v>
      </c>
      <c r="C72" s="29" t="s">
        <v>19</v>
      </c>
      <c r="D72" s="36" t="s">
        <v>84</v>
      </c>
      <c r="E72" s="39">
        <v>0</v>
      </c>
      <c r="F72" s="39">
        <v>0</v>
      </c>
      <c r="G72" s="39">
        <v>7.1</v>
      </c>
      <c r="H72" s="39">
        <v>0</v>
      </c>
      <c r="I72" s="39"/>
      <c r="L72" s="38"/>
    </row>
    <row r="73" spans="1:12" x14ac:dyDescent="0.2">
      <c r="A73" s="34">
        <v>1503507</v>
      </c>
      <c r="B73" s="34">
        <v>150350</v>
      </c>
      <c r="C73" s="29" t="s">
        <v>19</v>
      </c>
      <c r="D73" s="36" t="s">
        <v>85</v>
      </c>
      <c r="E73" s="39">
        <v>0</v>
      </c>
      <c r="F73" s="39">
        <v>0</v>
      </c>
      <c r="G73" s="39">
        <v>8.42</v>
      </c>
      <c r="H73" s="39">
        <v>4.1400000000000006</v>
      </c>
      <c r="I73" s="39"/>
      <c r="L73" s="38"/>
    </row>
    <row r="74" spans="1:12" x14ac:dyDescent="0.2">
      <c r="A74" s="34">
        <v>1503606</v>
      </c>
      <c r="B74" s="34">
        <v>150360</v>
      </c>
      <c r="C74" s="29" t="s">
        <v>38</v>
      </c>
      <c r="D74" s="36" t="s">
        <v>86</v>
      </c>
      <c r="E74" s="39">
        <v>0</v>
      </c>
      <c r="F74" s="39">
        <v>0</v>
      </c>
      <c r="G74" s="39">
        <v>12.409999999999998</v>
      </c>
      <c r="H74" s="39">
        <v>11.040000000000001</v>
      </c>
      <c r="I74" s="39"/>
      <c r="L74" s="38"/>
    </row>
    <row r="75" spans="1:12" x14ac:dyDescent="0.2">
      <c r="A75" s="34">
        <v>1503705</v>
      </c>
      <c r="B75" s="34">
        <v>150370</v>
      </c>
      <c r="C75" s="29" t="s">
        <v>53</v>
      </c>
      <c r="D75" s="36" t="s">
        <v>87</v>
      </c>
      <c r="E75" s="39">
        <v>0</v>
      </c>
      <c r="F75" s="39">
        <v>0</v>
      </c>
      <c r="G75" s="39">
        <v>9.5299999999999994</v>
      </c>
      <c r="H75" s="39">
        <v>5.98</v>
      </c>
      <c r="I75" s="39"/>
      <c r="L75" s="38"/>
    </row>
    <row r="76" spans="1:12" x14ac:dyDescent="0.2">
      <c r="A76" s="34">
        <v>1503754</v>
      </c>
      <c r="B76" s="34">
        <v>150375</v>
      </c>
      <c r="C76" s="29" t="s">
        <v>38</v>
      </c>
      <c r="D76" s="36" t="s">
        <v>88</v>
      </c>
      <c r="E76" s="39">
        <v>0</v>
      </c>
      <c r="F76" s="39">
        <v>0</v>
      </c>
      <c r="G76" s="39">
        <v>0</v>
      </c>
      <c r="H76" s="39">
        <v>0</v>
      </c>
      <c r="I76" s="39"/>
      <c r="L76" s="38"/>
    </row>
    <row r="77" spans="1:12" x14ac:dyDescent="0.2">
      <c r="A77" s="34">
        <v>1503804</v>
      </c>
      <c r="B77" s="34">
        <v>150380</v>
      </c>
      <c r="C77" s="29" t="s">
        <v>53</v>
      </c>
      <c r="D77" s="36" t="s">
        <v>89</v>
      </c>
      <c r="E77" s="39">
        <v>0</v>
      </c>
      <c r="F77" s="39">
        <v>0</v>
      </c>
      <c r="G77" s="39">
        <v>7.1400000000000006</v>
      </c>
      <c r="H77" s="39">
        <v>10.620000000000001</v>
      </c>
      <c r="I77" s="39"/>
      <c r="L77" s="38"/>
    </row>
    <row r="78" spans="1:12" x14ac:dyDescent="0.2">
      <c r="A78" s="34">
        <v>1503903</v>
      </c>
      <c r="B78" s="34">
        <v>150390</v>
      </c>
      <c r="C78" s="29" t="s">
        <v>26</v>
      </c>
      <c r="D78" s="36" t="s">
        <v>90</v>
      </c>
      <c r="E78" s="39">
        <v>0</v>
      </c>
      <c r="F78" s="39">
        <v>0</v>
      </c>
      <c r="G78" s="39">
        <v>11.3</v>
      </c>
      <c r="H78" s="39">
        <v>5.23</v>
      </c>
      <c r="I78" s="39"/>
      <c r="L78" s="38"/>
    </row>
    <row r="79" spans="1:12" x14ac:dyDescent="0.2">
      <c r="A79" s="34">
        <v>1504000</v>
      </c>
      <c r="B79" s="34">
        <v>150400</v>
      </c>
      <c r="C79" s="29" t="s">
        <v>17</v>
      </c>
      <c r="D79" s="36" t="s">
        <v>91</v>
      </c>
      <c r="E79" s="39">
        <v>0</v>
      </c>
      <c r="F79" s="39">
        <v>0</v>
      </c>
      <c r="G79" s="39">
        <v>8.4</v>
      </c>
      <c r="H79" s="39">
        <v>8.4699999999999989</v>
      </c>
      <c r="I79" s="39"/>
      <c r="L79" s="38"/>
    </row>
    <row r="80" spans="1:12" x14ac:dyDescent="0.2">
      <c r="A80" s="34">
        <v>1504059</v>
      </c>
      <c r="B80" s="34">
        <v>150405</v>
      </c>
      <c r="C80" s="29" t="s">
        <v>19</v>
      </c>
      <c r="D80" s="36" t="s">
        <v>92</v>
      </c>
      <c r="E80" s="39">
        <v>0</v>
      </c>
      <c r="F80" s="39">
        <v>0</v>
      </c>
      <c r="G80" s="39">
        <v>15.26</v>
      </c>
      <c r="H80" s="39">
        <v>12.49</v>
      </c>
      <c r="I80" s="39"/>
      <c r="L80" s="38"/>
    </row>
    <row r="81" spans="1:12" x14ac:dyDescent="0.2">
      <c r="A81" s="34">
        <v>1504109</v>
      </c>
      <c r="B81" s="34">
        <v>150410</v>
      </c>
      <c r="C81" s="29" t="s">
        <v>63</v>
      </c>
      <c r="D81" s="36" t="s">
        <v>93</v>
      </c>
      <c r="E81" s="39">
        <v>0</v>
      </c>
      <c r="F81" s="39">
        <v>0</v>
      </c>
      <c r="G81" s="39">
        <v>0</v>
      </c>
      <c r="H81" s="39">
        <v>0</v>
      </c>
      <c r="I81" s="39"/>
      <c r="L81" s="38"/>
    </row>
    <row r="82" spans="1:12" x14ac:dyDescent="0.2">
      <c r="A82" s="34">
        <v>1504208</v>
      </c>
      <c r="B82" s="34">
        <v>150420</v>
      </c>
      <c r="C82" s="29" t="s">
        <v>47</v>
      </c>
      <c r="D82" s="36" t="s">
        <v>94</v>
      </c>
      <c r="E82" s="39">
        <v>0</v>
      </c>
      <c r="F82" s="39">
        <v>0</v>
      </c>
      <c r="G82" s="39">
        <v>12.54</v>
      </c>
      <c r="H82" s="39">
        <v>11.349999999999998</v>
      </c>
      <c r="I82" s="39"/>
      <c r="L82" s="38"/>
    </row>
    <row r="83" spans="1:12" x14ac:dyDescent="0.2">
      <c r="A83" s="34">
        <v>1504307</v>
      </c>
      <c r="B83" s="34">
        <v>150430</v>
      </c>
      <c r="C83" s="29" t="s">
        <v>63</v>
      </c>
      <c r="D83" s="36" t="s">
        <v>95</v>
      </c>
      <c r="E83" s="39">
        <v>0</v>
      </c>
      <c r="F83" s="39">
        <v>0</v>
      </c>
      <c r="G83" s="39">
        <v>4.66</v>
      </c>
      <c r="H83" s="39">
        <v>5.39</v>
      </c>
      <c r="I83" s="39"/>
      <c r="L83" s="38"/>
    </row>
    <row r="84" spans="1:12" x14ac:dyDescent="0.2">
      <c r="A84" s="34">
        <v>1504406</v>
      </c>
      <c r="B84" s="34">
        <v>150440</v>
      </c>
      <c r="C84" s="29" t="s">
        <v>63</v>
      </c>
      <c r="D84" s="36" t="s">
        <v>96</v>
      </c>
      <c r="E84" s="39">
        <v>0</v>
      </c>
      <c r="F84" s="39">
        <v>0</v>
      </c>
      <c r="G84" s="39">
        <v>5.53</v>
      </c>
      <c r="H84" s="39">
        <v>7.54</v>
      </c>
      <c r="I84" s="39"/>
      <c r="L84" s="38"/>
    </row>
    <row r="85" spans="1:12" x14ac:dyDescent="0.2">
      <c r="A85" s="34">
        <v>1504422</v>
      </c>
      <c r="B85" s="34">
        <v>150442</v>
      </c>
      <c r="C85" s="29" t="s">
        <v>32</v>
      </c>
      <c r="D85" s="36" t="s">
        <v>97</v>
      </c>
      <c r="E85" s="39">
        <v>0</v>
      </c>
      <c r="F85" s="39">
        <v>0</v>
      </c>
      <c r="G85" s="39">
        <v>11.229999999999999</v>
      </c>
      <c r="H85" s="39">
        <v>12.06</v>
      </c>
      <c r="I85" s="39"/>
      <c r="L85" s="38"/>
    </row>
    <row r="86" spans="1:12" x14ac:dyDescent="0.2">
      <c r="A86" s="34">
        <v>1504455</v>
      </c>
      <c r="B86" s="34">
        <v>150445</v>
      </c>
      <c r="C86" s="29" t="s">
        <v>29</v>
      </c>
      <c r="D86" s="36" t="s">
        <v>98</v>
      </c>
      <c r="E86" s="39">
        <v>0</v>
      </c>
      <c r="F86" s="39">
        <v>0</v>
      </c>
      <c r="G86" s="39">
        <v>18.3</v>
      </c>
      <c r="H86" s="39">
        <v>0</v>
      </c>
      <c r="I86" s="39"/>
      <c r="L86" s="38"/>
    </row>
    <row r="87" spans="1:12" x14ac:dyDescent="0.2">
      <c r="A87" s="34">
        <v>1504505</v>
      </c>
      <c r="B87" s="34">
        <v>150450</v>
      </c>
      <c r="C87" s="29" t="s">
        <v>22</v>
      </c>
      <c r="D87" s="36" t="s">
        <v>99</v>
      </c>
      <c r="E87" s="39">
        <v>0</v>
      </c>
      <c r="F87" s="39">
        <v>0</v>
      </c>
      <c r="G87" s="39">
        <v>0</v>
      </c>
      <c r="H87" s="39">
        <v>0</v>
      </c>
      <c r="I87" s="39"/>
      <c r="L87" s="38"/>
    </row>
    <row r="88" spans="1:12" x14ac:dyDescent="0.2">
      <c r="A88" s="34">
        <v>1504604</v>
      </c>
      <c r="B88" s="34">
        <v>150460</v>
      </c>
      <c r="C88" s="29" t="s">
        <v>17</v>
      </c>
      <c r="D88" s="36" t="s">
        <v>100</v>
      </c>
      <c r="E88" s="39">
        <v>0</v>
      </c>
      <c r="F88" s="39">
        <v>0</v>
      </c>
      <c r="G88" s="39">
        <v>7.0100000000000007</v>
      </c>
      <c r="H88" s="39">
        <v>0</v>
      </c>
      <c r="I88" s="39"/>
      <c r="L88" s="38"/>
    </row>
    <row r="89" spans="1:12" x14ac:dyDescent="0.2">
      <c r="A89" s="34">
        <v>1504703</v>
      </c>
      <c r="B89" s="34">
        <v>150470</v>
      </c>
      <c r="C89" s="29" t="s">
        <v>17</v>
      </c>
      <c r="D89" s="36" t="s">
        <v>101</v>
      </c>
      <c r="E89" s="39">
        <v>0</v>
      </c>
      <c r="F89" s="39">
        <v>0</v>
      </c>
      <c r="G89" s="39">
        <v>3.74</v>
      </c>
      <c r="H89" s="39">
        <v>4.68</v>
      </c>
      <c r="I89" s="39"/>
      <c r="L89" s="38"/>
    </row>
    <row r="90" spans="1:12" x14ac:dyDescent="0.2">
      <c r="A90" s="34">
        <v>1504752</v>
      </c>
      <c r="B90" s="34">
        <v>150475</v>
      </c>
      <c r="C90" s="29" t="s">
        <v>26</v>
      </c>
      <c r="D90" s="36" t="s">
        <v>102</v>
      </c>
      <c r="E90" s="39">
        <v>0</v>
      </c>
      <c r="F90" s="39">
        <v>0</v>
      </c>
      <c r="G90" s="39">
        <v>0</v>
      </c>
      <c r="H90" s="39">
        <v>0</v>
      </c>
      <c r="I90" s="39"/>
      <c r="L90" s="38"/>
    </row>
    <row r="91" spans="1:12" x14ac:dyDescent="0.2">
      <c r="A91" s="34">
        <v>1504802</v>
      </c>
      <c r="B91" s="34">
        <v>150480</v>
      </c>
      <c r="C91" s="29" t="s">
        <v>26</v>
      </c>
      <c r="D91" s="36" t="s">
        <v>103</v>
      </c>
      <c r="E91" s="39">
        <v>0</v>
      </c>
      <c r="F91" s="39">
        <v>0</v>
      </c>
      <c r="G91" s="39">
        <v>13.68</v>
      </c>
      <c r="H91" s="39">
        <v>10.84</v>
      </c>
      <c r="I91" s="39"/>
      <c r="L91" s="38"/>
    </row>
    <row r="92" spans="1:12" x14ac:dyDescent="0.2">
      <c r="A92" s="34">
        <v>1504901</v>
      </c>
      <c r="B92" s="34">
        <v>150490</v>
      </c>
      <c r="C92" s="29" t="s">
        <v>22</v>
      </c>
      <c r="D92" s="36" t="s">
        <v>104</v>
      </c>
      <c r="E92" s="39">
        <v>0</v>
      </c>
      <c r="F92" s="39">
        <v>0</v>
      </c>
      <c r="G92" s="39">
        <v>0</v>
      </c>
      <c r="H92" s="39">
        <v>0</v>
      </c>
      <c r="I92" s="39"/>
      <c r="L92" s="38"/>
    </row>
    <row r="93" spans="1:12" x14ac:dyDescent="0.2">
      <c r="A93" s="34">
        <v>1504950</v>
      </c>
      <c r="B93" s="34">
        <v>150495</v>
      </c>
      <c r="C93" s="29" t="s">
        <v>19</v>
      </c>
      <c r="D93" s="36" t="s">
        <v>105</v>
      </c>
      <c r="E93" s="39">
        <v>0</v>
      </c>
      <c r="F93" s="39">
        <v>0</v>
      </c>
      <c r="G93" s="39">
        <v>0</v>
      </c>
      <c r="H93" s="39">
        <v>0</v>
      </c>
      <c r="I93" s="39"/>
      <c r="L93" s="38"/>
    </row>
    <row r="94" spans="1:12" x14ac:dyDescent="0.2">
      <c r="A94" s="34">
        <v>1504976</v>
      </c>
      <c r="B94" s="34">
        <v>150497</v>
      </c>
      <c r="C94" s="29" t="s">
        <v>53</v>
      </c>
      <c r="D94" s="36" t="s">
        <v>106</v>
      </c>
      <c r="E94" s="39">
        <v>0</v>
      </c>
      <c r="F94" s="39">
        <v>0</v>
      </c>
      <c r="G94" s="39">
        <v>0</v>
      </c>
      <c r="H94" s="39">
        <v>0</v>
      </c>
      <c r="I94" s="39"/>
      <c r="L94" s="38"/>
    </row>
    <row r="95" spans="1:12" x14ac:dyDescent="0.2">
      <c r="A95" s="34">
        <v>1505007</v>
      </c>
      <c r="B95" s="34">
        <v>150500</v>
      </c>
      <c r="C95" s="29" t="s">
        <v>35</v>
      </c>
      <c r="D95" s="36" t="s">
        <v>107</v>
      </c>
      <c r="E95" s="39">
        <v>0</v>
      </c>
      <c r="F95" s="39">
        <v>0</v>
      </c>
      <c r="G95" s="39">
        <v>14.739999999999998</v>
      </c>
      <c r="H95" s="39">
        <v>14.06</v>
      </c>
      <c r="I95" s="39"/>
      <c r="L95" s="38"/>
    </row>
    <row r="96" spans="1:12" x14ac:dyDescent="0.2">
      <c r="A96" s="34">
        <v>1505031</v>
      </c>
      <c r="B96" s="34">
        <v>150503</v>
      </c>
      <c r="C96" s="29" t="s">
        <v>38</v>
      </c>
      <c r="D96" s="36" t="s">
        <v>108</v>
      </c>
      <c r="E96" s="39">
        <v>0</v>
      </c>
      <c r="F96" s="39">
        <v>0</v>
      </c>
      <c r="G96" s="39">
        <v>0</v>
      </c>
      <c r="H96" s="39">
        <v>0</v>
      </c>
      <c r="I96" s="39"/>
      <c r="L96" s="38"/>
    </row>
    <row r="97" spans="1:12" x14ac:dyDescent="0.2">
      <c r="A97" s="34">
        <v>1505064</v>
      </c>
      <c r="B97" s="34">
        <v>150506</v>
      </c>
      <c r="C97" s="29" t="s">
        <v>53</v>
      </c>
      <c r="D97" s="36" t="s">
        <v>109</v>
      </c>
      <c r="E97" s="39">
        <v>0</v>
      </c>
      <c r="F97" s="39">
        <v>0</v>
      </c>
      <c r="G97" s="39">
        <v>11.790000000000001</v>
      </c>
      <c r="H97" s="39">
        <v>0</v>
      </c>
      <c r="I97" s="39"/>
      <c r="L97" s="38"/>
    </row>
    <row r="98" spans="1:12" x14ac:dyDescent="0.2">
      <c r="A98" s="34">
        <v>1505106</v>
      </c>
      <c r="B98" s="34">
        <v>150510</v>
      </c>
      <c r="C98" s="29" t="s">
        <v>26</v>
      </c>
      <c r="D98" s="36" t="s">
        <v>110</v>
      </c>
      <c r="E98" s="39">
        <v>0</v>
      </c>
      <c r="F98" s="39">
        <v>0</v>
      </c>
      <c r="G98" s="39">
        <v>8.94</v>
      </c>
      <c r="H98" s="39">
        <v>4.45</v>
      </c>
      <c r="I98" s="39"/>
      <c r="L98" s="38"/>
    </row>
    <row r="99" spans="1:12" x14ac:dyDescent="0.2">
      <c r="A99" s="34">
        <v>1505205</v>
      </c>
      <c r="B99" s="34">
        <v>150520</v>
      </c>
      <c r="C99" s="29" t="s">
        <v>22</v>
      </c>
      <c r="D99" s="36" t="s">
        <v>111</v>
      </c>
      <c r="E99" s="39">
        <v>0</v>
      </c>
      <c r="F99" s="39">
        <v>0</v>
      </c>
      <c r="G99" s="39">
        <v>0</v>
      </c>
      <c r="H99" s="39">
        <v>0</v>
      </c>
      <c r="I99" s="39"/>
      <c r="L99" s="38"/>
    </row>
    <row r="100" spans="1:12" x14ac:dyDescent="0.2">
      <c r="A100" s="34">
        <v>1505304</v>
      </c>
      <c r="B100" s="34">
        <v>150530</v>
      </c>
      <c r="C100" s="29" t="s">
        <v>26</v>
      </c>
      <c r="D100" s="36" t="s">
        <v>112</v>
      </c>
      <c r="E100" s="39">
        <v>0</v>
      </c>
      <c r="F100" s="39">
        <v>0</v>
      </c>
      <c r="G100" s="39">
        <v>16.790000000000003</v>
      </c>
      <c r="H100" s="39">
        <v>10.049999999999999</v>
      </c>
      <c r="I100" s="39"/>
      <c r="L100" s="38"/>
    </row>
    <row r="101" spans="1:12" x14ac:dyDescent="0.2">
      <c r="A101" s="34">
        <v>1505403</v>
      </c>
      <c r="B101" s="34">
        <v>150540</v>
      </c>
      <c r="C101" s="29" t="s">
        <v>19</v>
      </c>
      <c r="D101" s="36" t="s">
        <v>113</v>
      </c>
      <c r="E101" s="39">
        <v>0</v>
      </c>
      <c r="F101" s="39">
        <v>0</v>
      </c>
      <c r="G101" s="39">
        <v>15.049999999999999</v>
      </c>
      <c r="H101" s="39">
        <v>8.129999999999999</v>
      </c>
      <c r="I101" s="39"/>
      <c r="L101" s="38"/>
    </row>
    <row r="102" spans="1:12" x14ac:dyDescent="0.2">
      <c r="A102" s="34">
        <v>1505437</v>
      </c>
      <c r="B102" s="34">
        <v>150543</v>
      </c>
      <c r="C102" s="29" t="s">
        <v>24</v>
      </c>
      <c r="D102" s="36" t="s">
        <v>114</v>
      </c>
      <c r="E102" s="39">
        <v>0</v>
      </c>
      <c r="F102" s="39">
        <v>0</v>
      </c>
      <c r="G102" s="39">
        <v>12.64</v>
      </c>
      <c r="H102" s="39">
        <v>15.280000000000001</v>
      </c>
      <c r="I102" s="39"/>
      <c r="L102" s="38"/>
    </row>
    <row r="103" spans="1:12" x14ac:dyDescent="0.2">
      <c r="A103" s="34">
        <v>1505486</v>
      </c>
      <c r="B103" s="34">
        <v>150548</v>
      </c>
      <c r="C103" s="29" t="s">
        <v>29</v>
      </c>
      <c r="D103" s="36" t="s">
        <v>115</v>
      </c>
      <c r="E103" s="39">
        <v>0</v>
      </c>
      <c r="F103" s="39">
        <v>0</v>
      </c>
      <c r="G103" s="39">
        <v>16.64</v>
      </c>
      <c r="H103" s="39">
        <v>18.259999999999998</v>
      </c>
      <c r="I103" s="39"/>
      <c r="L103" s="38"/>
    </row>
    <row r="104" spans="1:12" x14ac:dyDescent="0.2">
      <c r="A104" s="34">
        <v>1505494</v>
      </c>
      <c r="B104" s="34">
        <v>150549</v>
      </c>
      <c r="C104" s="29" t="s">
        <v>47</v>
      </c>
      <c r="D104" s="36" t="s">
        <v>116</v>
      </c>
      <c r="E104" s="39">
        <v>0</v>
      </c>
      <c r="F104" s="39">
        <v>0</v>
      </c>
      <c r="G104" s="39">
        <v>0</v>
      </c>
      <c r="H104" s="39">
        <v>0</v>
      </c>
      <c r="I104" s="39"/>
      <c r="L104" s="38"/>
    </row>
    <row r="105" spans="1:12" x14ac:dyDescent="0.2">
      <c r="A105" s="34">
        <v>1505502</v>
      </c>
      <c r="B105" s="34">
        <v>150550</v>
      </c>
      <c r="C105" s="29" t="s">
        <v>19</v>
      </c>
      <c r="D105" s="36" t="s">
        <v>117</v>
      </c>
      <c r="E105" s="39">
        <v>0</v>
      </c>
      <c r="F105" s="39">
        <v>0</v>
      </c>
      <c r="G105" s="39">
        <v>15.87</v>
      </c>
      <c r="H105" s="39">
        <v>0</v>
      </c>
      <c r="I105" s="39"/>
      <c r="L105" s="38"/>
    </row>
    <row r="106" spans="1:12" x14ac:dyDescent="0.2">
      <c r="A106" s="34">
        <v>1505536</v>
      </c>
      <c r="B106" s="34">
        <v>150553</v>
      </c>
      <c r="C106" s="29" t="s">
        <v>47</v>
      </c>
      <c r="D106" s="36" t="s">
        <v>118</v>
      </c>
      <c r="E106" s="39">
        <v>0</v>
      </c>
      <c r="F106" s="39">
        <v>0</v>
      </c>
      <c r="G106" s="39">
        <v>13.150000000000002</v>
      </c>
      <c r="H106" s="39">
        <v>0</v>
      </c>
      <c r="I106" s="39"/>
      <c r="L106" s="38"/>
    </row>
    <row r="107" spans="1:12" x14ac:dyDescent="0.2">
      <c r="A107" s="34">
        <v>1505551</v>
      </c>
      <c r="B107" s="34">
        <v>150555</v>
      </c>
      <c r="C107" s="29" t="s">
        <v>24</v>
      </c>
      <c r="D107" s="36" t="s">
        <v>119</v>
      </c>
      <c r="E107" s="39">
        <v>0</v>
      </c>
      <c r="F107" s="39">
        <v>0</v>
      </c>
      <c r="G107" s="39">
        <v>0</v>
      </c>
      <c r="H107" s="39">
        <v>0</v>
      </c>
      <c r="I107" s="39"/>
      <c r="L107" s="38"/>
    </row>
    <row r="108" spans="1:12" x14ac:dyDescent="0.2">
      <c r="A108" s="34">
        <v>1505601</v>
      </c>
      <c r="B108" s="34">
        <v>150560</v>
      </c>
      <c r="C108" s="29" t="s">
        <v>35</v>
      </c>
      <c r="D108" s="36" t="s">
        <v>120</v>
      </c>
      <c r="E108" s="39">
        <v>0</v>
      </c>
      <c r="F108" s="39">
        <v>0</v>
      </c>
      <c r="G108" s="39">
        <v>10.360000000000001</v>
      </c>
      <c r="H108" s="39">
        <v>12.770000000000001</v>
      </c>
      <c r="I108" s="39"/>
      <c r="L108" s="38"/>
    </row>
    <row r="109" spans="1:12" x14ac:dyDescent="0.2">
      <c r="A109" s="34">
        <v>1505635</v>
      </c>
      <c r="B109" s="34">
        <v>150563</v>
      </c>
      <c r="C109" s="29" t="s">
        <v>47</v>
      </c>
      <c r="D109" s="36" t="s">
        <v>121</v>
      </c>
      <c r="E109" s="39">
        <v>0</v>
      </c>
      <c r="F109" s="39">
        <v>0</v>
      </c>
      <c r="G109" s="39">
        <v>13.419999999999998</v>
      </c>
      <c r="H109" s="39">
        <v>0</v>
      </c>
      <c r="I109" s="39"/>
      <c r="L109" s="38"/>
    </row>
    <row r="110" spans="1:12" x14ac:dyDescent="0.2">
      <c r="A110" s="34">
        <v>1505650</v>
      </c>
      <c r="B110" s="34">
        <v>150565</v>
      </c>
      <c r="C110" s="29" t="s">
        <v>29</v>
      </c>
      <c r="D110" s="36" t="s">
        <v>122</v>
      </c>
      <c r="E110" s="39">
        <v>0</v>
      </c>
      <c r="F110" s="39">
        <v>0</v>
      </c>
      <c r="G110" s="39">
        <v>9.73</v>
      </c>
      <c r="H110" s="39">
        <v>0</v>
      </c>
      <c r="I110" s="39"/>
      <c r="L110" s="38"/>
    </row>
    <row r="111" spans="1:12" x14ac:dyDescent="0.2">
      <c r="A111" s="34">
        <v>1505700</v>
      </c>
      <c r="B111" s="34">
        <v>150570</v>
      </c>
      <c r="C111" s="29" t="s">
        <v>22</v>
      </c>
      <c r="D111" s="36" t="s">
        <v>123</v>
      </c>
      <c r="E111" s="39">
        <v>0</v>
      </c>
      <c r="F111" s="39">
        <v>0</v>
      </c>
      <c r="G111" s="39">
        <v>14.46</v>
      </c>
      <c r="H111" s="39">
        <v>7.0500000000000007</v>
      </c>
      <c r="I111" s="39"/>
      <c r="L111" s="38"/>
    </row>
    <row r="112" spans="1:12" x14ac:dyDescent="0.2">
      <c r="A112" s="34">
        <v>1505809</v>
      </c>
      <c r="B112" s="34">
        <v>150580</v>
      </c>
      <c r="C112" s="29" t="s">
        <v>22</v>
      </c>
      <c r="D112" s="36" t="s">
        <v>124</v>
      </c>
      <c r="E112" s="39">
        <v>0</v>
      </c>
      <c r="F112" s="39">
        <v>0</v>
      </c>
      <c r="G112" s="39">
        <v>12.069999999999999</v>
      </c>
      <c r="H112" s="39">
        <v>10.889999999999999</v>
      </c>
      <c r="I112" s="39"/>
      <c r="L112" s="38"/>
    </row>
    <row r="113" spans="1:12" x14ac:dyDescent="0.2">
      <c r="A113" s="34">
        <v>1505908</v>
      </c>
      <c r="B113" s="34">
        <v>150590</v>
      </c>
      <c r="C113" s="29" t="s">
        <v>29</v>
      </c>
      <c r="D113" s="36" t="s">
        <v>125</v>
      </c>
      <c r="E113" s="39">
        <v>0</v>
      </c>
      <c r="F113" s="39">
        <v>0</v>
      </c>
      <c r="G113" s="39">
        <v>8.68</v>
      </c>
      <c r="H113" s="39">
        <v>6.16</v>
      </c>
      <c r="I113" s="39"/>
      <c r="L113" s="38"/>
    </row>
    <row r="114" spans="1:12" x14ac:dyDescent="0.2">
      <c r="A114" s="34">
        <v>1506005</v>
      </c>
      <c r="B114" s="34">
        <v>150600</v>
      </c>
      <c r="C114" s="29" t="s">
        <v>26</v>
      </c>
      <c r="D114" s="36" t="s">
        <v>126</v>
      </c>
      <c r="E114" s="39">
        <v>0</v>
      </c>
      <c r="F114" s="39">
        <v>0</v>
      </c>
      <c r="G114" s="39">
        <v>3.74</v>
      </c>
      <c r="H114" s="39">
        <v>3.5300000000000002</v>
      </c>
      <c r="I114" s="39"/>
      <c r="L114" s="38"/>
    </row>
    <row r="115" spans="1:12" x14ac:dyDescent="0.2">
      <c r="A115" s="34">
        <v>1506104</v>
      </c>
      <c r="B115" s="34">
        <v>150610</v>
      </c>
      <c r="C115" s="29" t="s">
        <v>35</v>
      </c>
      <c r="D115" s="36" t="s">
        <v>127</v>
      </c>
      <c r="E115" s="39">
        <v>0</v>
      </c>
      <c r="F115" s="39">
        <v>0</v>
      </c>
      <c r="G115" s="39">
        <v>0</v>
      </c>
      <c r="H115" s="39">
        <v>0</v>
      </c>
      <c r="I115" s="39"/>
      <c r="L115" s="38"/>
    </row>
    <row r="116" spans="1:12" x14ac:dyDescent="0.2">
      <c r="A116" s="34">
        <v>1506112</v>
      </c>
      <c r="B116" s="34">
        <v>150611</v>
      </c>
      <c r="C116" s="29" t="s">
        <v>35</v>
      </c>
      <c r="D116" s="36" t="s">
        <v>128</v>
      </c>
      <c r="E116" s="39">
        <v>0</v>
      </c>
      <c r="F116" s="39">
        <v>0</v>
      </c>
      <c r="G116" s="39">
        <v>2.4</v>
      </c>
      <c r="H116" s="39">
        <v>10.110000000000001</v>
      </c>
      <c r="I116" s="39"/>
      <c r="L116" s="38"/>
    </row>
    <row r="117" spans="1:12" x14ac:dyDescent="0.2">
      <c r="A117" s="34">
        <v>1506138</v>
      </c>
      <c r="B117" s="34">
        <v>150613</v>
      </c>
      <c r="C117" s="29" t="s">
        <v>24</v>
      </c>
      <c r="D117" s="36" t="s">
        <v>129</v>
      </c>
      <c r="E117" s="39">
        <v>0</v>
      </c>
      <c r="F117" s="39">
        <v>0</v>
      </c>
      <c r="G117" s="39">
        <v>15.060000000000002</v>
      </c>
      <c r="H117" s="39">
        <v>0</v>
      </c>
      <c r="I117" s="39"/>
      <c r="L117" s="38"/>
    </row>
    <row r="118" spans="1:12" x14ac:dyDescent="0.2">
      <c r="A118" s="34">
        <v>1506161</v>
      </c>
      <c r="B118" s="34">
        <v>150616</v>
      </c>
      <c r="C118" s="29" t="s">
        <v>24</v>
      </c>
      <c r="D118" s="36" t="s">
        <v>130</v>
      </c>
      <c r="E118" s="39">
        <v>0</v>
      </c>
      <c r="F118" s="39">
        <v>0</v>
      </c>
      <c r="G118" s="39">
        <v>0</v>
      </c>
      <c r="H118" s="39">
        <v>0</v>
      </c>
      <c r="I118" s="39"/>
      <c r="L118" s="38"/>
    </row>
    <row r="119" spans="1:12" x14ac:dyDescent="0.2">
      <c r="A119" s="34">
        <v>1506187</v>
      </c>
      <c r="B119" s="34">
        <v>150618</v>
      </c>
      <c r="C119" s="29" t="s">
        <v>19</v>
      </c>
      <c r="D119" s="36" t="s">
        <v>131</v>
      </c>
      <c r="E119" s="39">
        <v>0</v>
      </c>
      <c r="F119" s="39">
        <v>0</v>
      </c>
      <c r="G119" s="39">
        <v>0</v>
      </c>
      <c r="H119" s="39">
        <v>0</v>
      </c>
      <c r="I119" s="39"/>
      <c r="L119" s="38"/>
    </row>
    <row r="120" spans="1:12" x14ac:dyDescent="0.2">
      <c r="A120" s="34">
        <v>1506195</v>
      </c>
      <c r="B120" s="34">
        <v>150619</v>
      </c>
      <c r="C120" s="29" t="s">
        <v>38</v>
      </c>
      <c r="D120" s="36" t="s">
        <v>132</v>
      </c>
      <c r="E120" s="39">
        <v>0</v>
      </c>
      <c r="F120" s="39">
        <v>0</v>
      </c>
      <c r="G120" s="39">
        <v>17.79</v>
      </c>
      <c r="H120" s="39">
        <v>0</v>
      </c>
      <c r="I120" s="39"/>
      <c r="L120" s="38"/>
    </row>
    <row r="121" spans="1:12" x14ac:dyDescent="0.2">
      <c r="A121" s="34">
        <v>1506203</v>
      </c>
      <c r="B121" s="34">
        <v>150620</v>
      </c>
      <c r="C121" s="29" t="s">
        <v>35</v>
      </c>
      <c r="D121" s="36" t="s">
        <v>133</v>
      </c>
      <c r="E121" s="39">
        <v>0</v>
      </c>
      <c r="F121" s="39">
        <v>0</v>
      </c>
      <c r="G121" s="39">
        <v>11.02</v>
      </c>
      <c r="H121" s="39">
        <v>4.95</v>
      </c>
      <c r="I121" s="39"/>
      <c r="L121" s="38"/>
    </row>
    <row r="122" spans="1:12" x14ac:dyDescent="0.2">
      <c r="A122" s="34">
        <v>1506302</v>
      </c>
      <c r="B122" s="34">
        <v>150630</v>
      </c>
      <c r="C122" s="29" t="s">
        <v>22</v>
      </c>
      <c r="D122" s="36" t="s">
        <v>134</v>
      </c>
      <c r="E122" s="39">
        <v>0</v>
      </c>
      <c r="F122" s="39">
        <v>0</v>
      </c>
      <c r="G122" s="39">
        <v>12.98</v>
      </c>
      <c r="H122" s="39">
        <v>12.95</v>
      </c>
      <c r="I122" s="39"/>
      <c r="L122" s="38"/>
    </row>
    <row r="123" spans="1:12" x14ac:dyDescent="0.2">
      <c r="A123" s="34">
        <v>1506351</v>
      </c>
      <c r="B123" s="34">
        <v>150635</v>
      </c>
      <c r="C123" s="29" t="s">
        <v>32</v>
      </c>
      <c r="D123" s="36" t="s">
        <v>135</v>
      </c>
      <c r="E123" s="39">
        <v>0</v>
      </c>
      <c r="F123" s="39">
        <v>0</v>
      </c>
      <c r="G123" s="39">
        <v>5.1100000000000003</v>
      </c>
      <c r="H123" s="39">
        <v>8.2799999999999994</v>
      </c>
      <c r="I123" s="39"/>
      <c r="L123" s="38"/>
    </row>
    <row r="124" spans="1:12" x14ac:dyDescent="0.2">
      <c r="A124" s="34">
        <v>1506401</v>
      </c>
      <c r="B124" s="34">
        <v>150640</v>
      </c>
      <c r="C124" s="29" t="s">
        <v>22</v>
      </c>
      <c r="D124" s="36" t="s">
        <v>136</v>
      </c>
      <c r="E124" s="39">
        <v>0</v>
      </c>
      <c r="F124" s="39">
        <v>0</v>
      </c>
      <c r="G124" s="39">
        <v>4.22</v>
      </c>
      <c r="H124" s="39">
        <v>2.6</v>
      </c>
      <c r="I124" s="39"/>
      <c r="L124" s="38"/>
    </row>
    <row r="125" spans="1:12" x14ac:dyDescent="0.2">
      <c r="A125" s="34">
        <v>1506500</v>
      </c>
      <c r="B125" s="34">
        <v>150650</v>
      </c>
      <c r="C125" s="29" t="s">
        <v>63</v>
      </c>
      <c r="D125" s="36" t="s">
        <v>137</v>
      </c>
      <c r="E125" s="39">
        <v>0</v>
      </c>
      <c r="F125" s="39">
        <v>0</v>
      </c>
      <c r="G125" s="39">
        <v>9.2200000000000006</v>
      </c>
      <c r="H125" s="39">
        <v>7.21</v>
      </c>
      <c r="I125" s="39"/>
      <c r="L125" s="38"/>
    </row>
    <row r="126" spans="1:12" x14ac:dyDescent="0.2">
      <c r="A126" s="34">
        <v>1506559</v>
      </c>
      <c r="B126" s="34">
        <v>150655</v>
      </c>
      <c r="C126" s="29" t="s">
        <v>35</v>
      </c>
      <c r="D126" s="36" t="s">
        <v>138</v>
      </c>
      <c r="E126" s="39">
        <v>0</v>
      </c>
      <c r="F126" s="39">
        <v>0</v>
      </c>
      <c r="G126" s="39">
        <v>0</v>
      </c>
      <c r="H126" s="39">
        <v>0</v>
      </c>
      <c r="I126" s="39"/>
      <c r="L126" s="38"/>
    </row>
    <row r="127" spans="1:12" x14ac:dyDescent="0.2">
      <c r="A127" s="34">
        <v>1506583</v>
      </c>
      <c r="B127" s="34">
        <v>150658</v>
      </c>
      <c r="C127" s="29" t="s">
        <v>24</v>
      </c>
      <c r="D127" s="36" t="s">
        <v>139</v>
      </c>
      <c r="E127" s="39">
        <v>0</v>
      </c>
      <c r="F127" s="39">
        <v>0</v>
      </c>
      <c r="G127" s="39">
        <v>0</v>
      </c>
      <c r="H127" s="39">
        <v>0</v>
      </c>
      <c r="I127" s="39"/>
      <c r="L127" s="38"/>
    </row>
    <row r="128" spans="1:12" x14ac:dyDescent="0.2">
      <c r="A128" s="34">
        <v>1506609</v>
      </c>
      <c r="B128" s="34">
        <v>150660</v>
      </c>
      <c r="C128" s="29" t="s">
        <v>63</v>
      </c>
      <c r="D128" s="36" t="s">
        <v>140</v>
      </c>
      <c r="E128" s="39">
        <v>0</v>
      </c>
      <c r="F128" s="39">
        <v>0</v>
      </c>
      <c r="G128" s="39">
        <v>17.18</v>
      </c>
      <c r="H128" s="39">
        <v>8.51</v>
      </c>
      <c r="I128" s="39"/>
      <c r="L128" s="38"/>
    </row>
    <row r="129" spans="1:12" x14ac:dyDescent="0.2">
      <c r="A129" s="34">
        <v>1506708</v>
      </c>
      <c r="B129" s="34">
        <v>150670</v>
      </c>
      <c r="C129" s="29" t="s">
        <v>24</v>
      </c>
      <c r="D129" s="36" t="s">
        <v>141</v>
      </c>
      <c r="E129" s="39">
        <v>0</v>
      </c>
      <c r="F129" s="39">
        <v>0</v>
      </c>
      <c r="G129" s="39">
        <v>8.84</v>
      </c>
      <c r="H129" s="39">
        <v>0</v>
      </c>
      <c r="I129" s="39"/>
      <c r="L129" s="38"/>
    </row>
    <row r="130" spans="1:12" x14ac:dyDescent="0.2">
      <c r="A130" s="34">
        <v>1506807</v>
      </c>
      <c r="B130" s="34">
        <v>150680</v>
      </c>
      <c r="C130" s="29" t="s">
        <v>26</v>
      </c>
      <c r="D130" s="36" t="s">
        <v>142</v>
      </c>
      <c r="E130" s="39">
        <v>0</v>
      </c>
      <c r="F130" s="39">
        <v>0</v>
      </c>
      <c r="G130" s="39">
        <v>21.330000000000005</v>
      </c>
      <c r="H130" s="39">
        <v>15.7</v>
      </c>
      <c r="I130" s="39"/>
      <c r="L130" s="38"/>
    </row>
    <row r="131" spans="1:12" x14ac:dyDescent="0.2">
      <c r="A131" s="34">
        <v>1506906</v>
      </c>
      <c r="B131" s="34">
        <v>150690</v>
      </c>
      <c r="C131" s="29" t="s">
        <v>35</v>
      </c>
      <c r="D131" s="36" t="s">
        <v>143</v>
      </c>
      <c r="E131" s="39">
        <v>0</v>
      </c>
      <c r="F131" s="39">
        <v>0</v>
      </c>
      <c r="G131" s="39">
        <v>5.57</v>
      </c>
      <c r="H131" s="39">
        <v>0</v>
      </c>
      <c r="I131" s="39"/>
      <c r="L131" s="38"/>
    </row>
    <row r="132" spans="1:12" x14ac:dyDescent="0.2">
      <c r="A132" s="34">
        <v>1507003</v>
      </c>
      <c r="B132" s="34">
        <v>150700</v>
      </c>
      <c r="C132" s="29" t="s">
        <v>63</v>
      </c>
      <c r="D132" s="36" t="s">
        <v>144</v>
      </c>
      <c r="E132" s="39">
        <v>0</v>
      </c>
      <c r="F132" s="39">
        <v>0</v>
      </c>
      <c r="G132" s="39">
        <v>5.61</v>
      </c>
      <c r="H132" s="39">
        <v>4.83</v>
      </c>
      <c r="I132" s="39"/>
      <c r="L132" s="38"/>
    </row>
    <row r="133" spans="1:12" x14ac:dyDescent="0.2">
      <c r="A133" s="34">
        <v>1507102</v>
      </c>
      <c r="B133" s="34">
        <v>150710</v>
      </c>
      <c r="C133" s="29" t="s">
        <v>63</v>
      </c>
      <c r="D133" s="36" t="s">
        <v>145</v>
      </c>
      <c r="E133" s="39">
        <v>0</v>
      </c>
      <c r="F133" s="39">
        <v>0</v>
      </c>
      <c r="G133" s="39">
        <v>4.6000000000000005</v>
      </c>
      <c r="H133" s="39">
        <v>0</v>
      </c>
      <c r="I133" s="39"/>
      <c r="L133" s="38"/>
    </row>
    <row r="134" spans="1:12" x14ac:dyDescent="0.2">
      <c r="A134" s="34">
        <v>1507151</v>
      </c>
      <c r="B134" s="34">
        <v>150715</v>
      </c>
      <c r="C134" s="29" t="s">
        <v>47</v>
      </c>
      <c r="D134" s="36" t="s">
        <v>146</v>
      </c>
      <c r="E134" s="39">
        <v>0</v>
      </c>
      <c r="F134" s="39">
        <v>0</v>
      </c>
      <c r="G134" s="39">
        <v>9.4</v>
      </c>
      <c r="H134" s="39">
        <v>0</v>
      </c>
      <c r="I134" s="39"/>
      <c r="L134" s="38"/>
    </row>
    <row r="135" spans="1:12" x14ac:dyDescent="0.2">
      <c r="A135" s="34">
        <v>1507201</v>
      </c>
      <c r="B135" s="34">
        <v>150720</v>
      </c>
      <c r="C135" s="29" t="s">
        <v>63</v>
      </c>
      <c r="D135" s="36" t="s">
        <v>147</v>
      </c>
      <c r="E135" s="39">
        <v>0</v>
      </c>
      <c r="F135" s="39">
        <v>0</v>
      </c>
      <c r="G135" s="39">
        <v>3.76</v>
      </c>
      <c r="H135" s="39">
        <v>7.0600000000000005</v>
      </c>
      <c r="I135" s="39"/>
      <c r="L135" s="38"/>
    </row>
    <row r="136" spans="1:12" x14ac:dyDescent="0.2">
      <c r="A136" s="34">
        <v>1507300</v>
      </c>
      <c r="B136" s="34">
        <v>150730</v>
      </c>
      <c r="C136" s="29" t="s">
        <v>24</v>
      </c>
      <c r="D136" s="36" t="s">
        <v>148</v>
      </c>
      <c r="E136" s="39">
        <v>0</v>
      </c>
      <c r="F136" s="39">
        <v>0</v>
      </c>
      <c r="G136" s="39">
        <v>5.5600000000000005</v>
      </c>
      <c r="H136" s="39">
        <v>0</v>
      </c>
      <c r="I136" s="39"/>
      <c r="L136" s="38"/>
    </row>
    <row r="137" spans="1:12" x14ac:dyDescent="0.2">
      <c r="A137" s="34">
        <v>1507409</v>
      </c>
      <c r="B137" s="34">
        <v>150740</v>
      </c>
      <c r="C137" s="29" t="s">
        <v>63</v>
      </c>
      <c r="D137" s="36" t="s">
        <v>149</v>
      </c>
      <c r="E137" s="39">
        <v>0</v>
      </c>
      <c r="F137" s="39">
        <v>0</v>
      </c>
      <c r="G137" s="39">
        <v>0</v>
      </c>
      <c r="H137" s="39">
        <v>0</v>
      </c>
      <c r="I137" s="39"/>
      <c r="L137" s="38"/>
    </row>
    <row r="138" spans="1:12" x14ac:dyDescent="0.2">
      <c r="A138" s="34">
        <v>1507458</v>
      </c>
      <c r="B138" s="34">
        <v>150745</v>
      </c>
      <c r="C138" s="29" t="s">
        <v>47</v>
      </c>
      <c r="D138" s="36" t="s">
        <v>150</v>
      </c>
      <c r="E138" s="39">
        <v>0</v>
      </c>
      <c r="F138" s="39">
        <v>0</v>
      </c>
      <c r="G138" s="39">
        <v>14.72</v>
      </c>
      <c r="H138" s="39">
        <v>11.110000000000001</v>
      </c>
      <c r="I138" s="39"/>
      <c r="L138" s="38"/>
    </row>
    <row r="139" spans="1:12" x14ac:dyDescent="0.2">
      <c r="A139" s="34">
        <v>1507466</v>
      </c>
      <c r="B139" s="34">
        <v>150746</v>
      </c>
      <c r="C139" s="29" t="s">
        <v>63</v>
      </c>
      <c r="D139" s="36" t="s">
        <v>151</v>
      </c>
      <c r="E139" s="39">
        <v>0</v>
      </c>
      <c r="F139" s="39">
        <v>0</v>
      </c>
      <c r="G139" s="39">
        <v>1.37</v>
      </c>
      <c r="H139" s="39">
        <v>0</v>
      </c>
      <c r="I139" s="39"/>
      <c r="L139" s="38"/>
    </row>
    <row r="140" spans="1:12" x14ac:dyDescent="0.2">
      <c r="A140" s="34">
        <v>1507474</v>
      </c>
      <c r="B140" s="34">
        <v>150747</v>
      </c>
      <c r="C140" s="29" t="s">
        <v>35</v>
      </c>
      <c r="D140" s="36" t="s">
        <v>152</v>
      </c>
      <c r="E140" s="39">
        <v>0</v>
      </c>
      <c r="F140" s="39">
        <v>0</v>
      </c>
      <c r="G140" s="39">
        <v>0</v>
      </c>
      <c r="H140" s="39">
        <v>0</v>
      </c>
      <c r="I140" s="39"/>
      <c r="L140" s="38"/>
    </row>
    <row r="141" spans="1:12" x14ac:dyDescent="0.2">
      <c r="A141" s="34">
        <v>1507508</v>
      </c>
      <c r="B141" s="34">
        <v>150750</v>
      </c>
      <c r="C141" s="29" t="s">
        <v>47</v>
      </c>
      <c r="D141" s="36" t="s">
        <v>153</v>
      </c>
      <c r="E141" s="39">
        <v>0</v>
      </c>
      <c r="F141" s="39">
        <v>0</v>
      </c>
      <c r="G141" s="39">
        <v>0</v>
      </c>
      <c r="H141" s="39">
        <v>0</v>
      </c>
      <c r="I141" s="39"/>
      <c r="L141" s="38"/>
    </row>
    <row r="142" spans="1:12" x14ac:dyDescent="0.2">
      <c r="A142" s="34">
        <v>1507607</v>
      </c>
      <c r="B142" s="34">
        <v>150760</v>
      </c>
      <c r="C142" s="29" t="s">
        <v>63</v>
      </c>
      <c r="D142" s="36" t="s">
        <v>154</v>
      </c>
      <c r="E142" s="39">
        <v>0</v>
      </c>
      <c r="F142" s="39">
        <v>0</v>
      </c>
      <c r="G142" s="39">
        <v>13.090000000000002</v>
      </c>
      <c r="H142" s="39">
        <v>12.469999999999999</v>
      </c>
      <c r="I142" s="39"/>
      <c r="L142" s="38"/>
    </row>
    <row r="143" spans="1:12" x14ac:dyDescent="0.2">
      <c r="A143" s="34">
        <v>1507706</v>
      </c>
      <c r="B143" s="34">
        <v>150770</v>
      </c>
      <c r="C143" s="29" t="s">
        <v>22</v>
      </c>
      <c r="D143" s="36" t="s">
        <v>155</v>
      </c>
      <c r="E143" s="39">
        <v>0</v>
      </c>
      <c r="F143" s="39">
        <v>0</v>
      </c>
      <c r="G143" s="39">
        <v>0</v>
      </c>
      <c r="H143" s="39">
        <v>0</v>
      </c>
      <c r="I143" s="39"/>
      <c r="L143" s="38"/>
    </row>
    <row r="144" spans="1:12" x14ac:dyDescent="0.2">
      <c r="A144" s="34">
        <v>1507755</v>
      </c>
      <c r="B144" s="34">
        <v>150775</v>
      </c>
      <c r="C144" s="29" t="s">
        <v>24</v>
      </c>
      <c r="D144" s="36" t="s">
        <v>156</v>
      </c>
      <c r="E144" s="39">
        <v>0</v>
      </c>
      <c r="F144" s="39">
        <v>0</v>
      </c>
      <c r="G144" s="39">
        <v>10.51</v>
      </c>
      <c r="H144" s="39">
        <v>0</v>
      </c>
      <c r="I144" s="39"/>
      <c r="L144" s="38"/>
    </row>
    <row r="145" spans="1:12" x14ac:dyDescent="0.2">
      <c r="A145" s="34">
        <v>1507805</v>
      </c>
      <c r="B145" s="34">
        <v>150780</v>
      </c>
      <c r="C145" s="29" t="s">
        <v>29</v>
      </c>
      <c r="D145" s="36" t="s">
        <v>157</v>
      </c>
      <c r="E145" s="39">
        <v>0</v>
      </c>
      <c r="F145" s="39">
        <v>0</v>
      </c>
      <c r="G145" s="39">
        <v>12.540000000000001</v>
      </c>
      <c r="H145" s="39">
        <v>0</v>
      </c>
      <c r="I145" s="39"/>
      <c r="L145" s="38"/>
    </row>
    <row r="146" spans="1:12" x14ac:dyDescent="0.2">
      <c r="A146" s="34">
        <v>1507904</v>
      </c>
      <c r="B146" s="34">
        <v>150790</v>
      </c>
      <c r="C146" s="29" t="s">
        <v>22</v>
      </c>
      <c r="D146" s="36" t="s">
        <v>158</v>
      </c>
      <c r="E146" s="39">
        <v>0</v>
      </c>
      <c r="F146" s="39">
        <v>0</v>
      </c>
      <c r="G146" s="39">
        <v>7.669999999999999</v>
      </c>
      <c r="H146" s="39">
        <v>0</v>
      </c>
      <c r="I146" s="39"/>
      <c r="L146" s="38"/>
    </row>
    <row r="147" spans="1:12" x14ac:dyDescent="0.2">
      <c r="A147" s="34">
        <v>1507953</v>
      </c>
      <c r="B147" s="34">
        <v>150795</v>
      </c>
      <c r="C147" s="29" t="s">
        <v>17</v>
      </c>
      <c r="D147" s="36" t="s">
        <v>159</v>
      </c>
      <c r="E147" s="39">
        <v>0</v>
      </c>
      <c r="F147" s="39">
        <v>0</v>
      </c>
      <c r="G147" s="39">
        <v>9.0399999999999991</v>
      </c>
      <c r="H147" s="39">
        <v>0</v>
      </c>
      <c r="I147" s="39"/>
      <c r="L147" s="38"/>
    </row>
    <row r="148" spans="1:12" x14ac:dyDescent="0.2">
      <c r="A148" s="34">
        <v>1507961</v>
      </c>
      <c r="B148" s="34">
        <v>150796</v>
      </c>
      <c r="C148" s="29" t="s">
        <v>63</v>
      </c>
      <c r="D148" s="36" t="s">
        <v>160</v>
      </c>
      <c r="E148" s="39">
        <v>0</v>
      </c>
      <c r="F148" s="39">
        <v>0</v>
      </c>
      <c r="G148" s="39">
        <v>13.05</v>
      </c>
      <c r="H148" s="39">
        <v>0</v>
      </c>
      <c r="I148" s="39"/>
      <c r="L148" s="38"/>
    </row>
    <row r="149" spans="1:12" x14ac:dyDescent="0.2">
      <c r="A149" s="34">
        <v>1507979</v>
      </c>
      <c r="B149" s="34">
        <v>150797</v>
      </c>
      <c r="C149" s="29" t="s">
        <v>26</v>
      </c>
      <c r="D149" s="36" t="s">
        <v>161</v>
      </c>
      <c r="E149" s="39">
        <v>0</v>
      </c>
      <c r="F149" s="39">
        <v>0</v>
      </c>
      <c r="G149" s="39">
        <v>0</v>
      </c>
      <c r="H149" s="39">
        <v>0</v>
      </c>
      <c r="I149" s="39"/>
      <c r="L149" s="38"/>
    </row>
    <row r="150" spans="1:12" x14ac:dyDescent="0.2">
      <c r="A150" s="34">
        <v>1508001</v>
      </c>
      <c r="B150" s="34">
        <v>150800</v>
      </c>
      <c r="C150" s="29" t="s">
        <v>19</v>
      </c>
      <c r="D150" s="36" t="s">
        <v>162</v>
      </c>
      <c r="E150" s="39">
        <v>0</v>
      </c>
      <c r="F150" s="39">
        <v>0</v>
      </c>
      <c r="G150" s="39">
        <v>10.469999999999999</v>
      </c>
      <c r="H150" s="39">
        <v>7.69</v>
      </c>
      <c r="I150" s="39"/>
      <c r="L150" s="38"/>
    </row>
    <row r="151" spans="1:12" x14ac:dyDescent="0.2">
      <c r="A151" s="34">
        <v>1508035</v>
      </c>
      <c r="B151" s="34">
        <v>150803</v>
      </c>
      <c r="C151" s="29" t="s">
        <v>35</v>
      </c>
      <c r="D151" s="36" t="s">
        <v>163</v>
      </c>
      <c r="E151" s="39">
        <v>0</v>
      </c>
      <c r="F151" s="39">
        <v>0</v>
      </c>
      <c r="G151" s="39">
        <v>4.83</v>
      </c>
      <c r="H151" s="39">
        <v>3.65</v>
      </c>
      <c r="I151" s="39"/>
      <c r="L151" s="38"/>
    </row>
    <row r="152" spans="1:12" x14ac:dyDescent="0.2">
      <c r="A152" s="34">
        <v>1508050</v>
      </c>
      <c r="B152" s="34">
        <v>150805</v>
      </c>
      <c r="C152" s="29" t="s">
        <v>38</v>
      </c>
      <c r="D152" s="36" t="s">
        <v>164</v>
      </c>
      <c r="E152" s="39">
        <v>0</v>
      </c>
      <c r="F152" s="39">
        <v>0</v>
      </c>
      <c r="G152" s="39">
        <v>23.860000000000003</v>
      </c>
      <c r="H152" s="39">
        <v>12.27</v>
      </c>
      <c r="I152" s="39"/>
      <c r="L152" s="38"/>
    </row>
    <row r="153" spans="1:12" x14ac:dyDescent="0.2">
      <c r="A153" s="34">
        <v>1508084</v>
      </c>
      <c r="B153" s="34">
        <v>150808</v>
      </c>
      <c r="C153" s="29" t="s">
        <v>24</v>
      </c>
      <c r="D153" s="36" t="s">
        <v>165</v>
      </c>
      <c r="E153" s="39">
        <v>0</v>
      </c>
      <c r="F153" s="39">
        <v>0</v>
      </c>
      <c r="G153" s="39">
        <v>17.3</v>
      </c>
      <c r="H153" s="39">
        <v>16.829999999999998</v>
      </c>
      <c r="I153" s="39"/>
      <c r="L153" s="38"/>
    </row>
    <row r="154" spans="1:12" x14ac:dyDescent="0.2">
      <c r="A154" s="34">
        <v>1508100</v>
      </c>
      <c r="B154" s="34">
        <v>150810</v>
      </c>
      <c r="C154" s="29" t="s">
        <v>53</v>
      </c>
      <c r="D154" s="36" t="s">
        <v>166</v>
      </c>
      <c r="E154" s="39">
        <v>0</v>
      </c>
      <c r="F154" s="39">
        <v>0</v>
      </c>
      <c r="G154" s="39">
        <v>11.46</v>
      </c>
      <c r="H154" s="39">
        <v>12.62</v>
      </c>
      <c r="I154" s="39"/>
      <c r="L154" s="38"/>
    </row>
    <row r="155" spans="1:12" x14ac:dyDescent="0.2">
      <c r="A155" s="34">
        <v>1508126</v>
      </c>
      <c r="B155" s="34">
        <v>150812</v>
      </c>
      <c r="C155" s="29" t="s">
        <v>19</v>
      </c>
      <c r="D155" s="36" t="s">
        <v>167</v>
      </c>
      <c r="E155" s="39">
        <v>0</v>
      </c>
      <c r="F155" s="39">
        <v>0</v>
      </c>
      <c r="G155" s="39">
        <v>14.65</v>
      </c>
      <c r="H155" s="39">
        <v>0</v>
      </c>
      <c r="I155" s="39"/>
      <c r="L155" s="38"/>
    </row>
    <row r="156" spans="1:12" x14ac:dyDescent="0.2">
      <c r="A156" s="34">
        <v>1508159</v>
      </c>
      <c r="B156" s="34">
        <v>150815</v>
      </c>
      <c r="C156" s="29" t="s">
        <v>29</v>
      </c>
      <c r="D156" s="36" t="s">
        <v>168</v>
      </c>
      <c r="E156" s="39">
        <v>0</v>
      </c>
      <c r="F156" s="39">
        <v>0</v>
      </c>
      <c r="G156" s="39">
        <v>11.620000000000001</v>
      </c>
      <c r="H156" s="39">
        <v>0</v>
      </c>
      <c r="I156" s="39"/>
      <c r="L156" s="38"/>
    </row>
    <row r="157" spans="1:12" x14ac:dyDescent="0.2">
      <c r="A157" s="34">
        <v>1508209</v>
      </c>
      <c r="B157" s="34">
        <v>150820</v>
      </c>
      <c r="C157" s="29" t="s">
        <v>63</v>
      </c>
      <c r="D157" s="36" t="s">
        <v>169</v>
      </c>
      <c r="E157" s="39">
        <v>0</v>
      </c>
      <c r="F157" s="39">
        <v>0</v>
      </c>
      <c r="G157" s="39">
        <v>11.4</v>
      </c>
      <c r="H157" s="39">
        <v>10.31</v>
      </c>
      <c r="I157" s="39"/>
      <c r="L157" s="38"/>
    </row>
    <row r="158" spans="1:12" x14ac:dyDescent="0.2">
      <c r="A158" s="34">
        <v>1508308</v>
      </c>
      <c r="B158" s="34">
        <v>150830</v>
      </c>
      <c r="C158" s="29" t="s">
        <v>35</v>
      </c>
      <c r="D158" s="36" t="s">
        <v>170</v>
      </c>
      <c r="E158" s="39">
        <v>0</v>
      </c>
      <c r="F158" s="39">
        <v>0</v>
      </c>
      <c r="G158" s="39">
        <v>2.79</v>
      </c>
      <c r="H158" s="39">
        <v>4.25</v>
      </c>
      <c r="I158" s="39"/>
      <c r="L158" s="38"/>
    </row>
    <row r="159" spans="1:12" x14ac:dyDescent="0.2">
      <c r="A159" s="34">
        <v>1508357</v>
      </c>
      <c r="B159" s="34">
        <v>150835</v>
      </c>
      <c r="C159" s="29" t="s">
        <v>29</v>
      </c>
      <c r="D159" s="36" t="s">
        <v>171</v>
      </c>
      <c r="E159" s="39">
        <v>0</v>
      </c>
      <c r="F159" s="39">
        <v>0</v>
      </c>
      <c r="G159" s="39">
        <v>0</v>
      </c>
      <c r="H159" s="39">
        <v>0</v>
      </c>
      <c r="I159" s="39"/>
      <c r="L159" s="38"/>
    </row>
    <row r="160" spans="1:12" x14ac:dyDescent="0.2">
      <c r="A160" s="34">
        <v>1508407</v>
      </c>
      <c r="B160" s="34">
        <v>150840</v>
      </c>
      <c r="C160" s="29" t="s">
        <v>24</v>
      </c>
      <c r="D160" s="36" t="s">
        <v>172</v>
      </c>
      <c r="E160" s="39">
        <v>0</v>
      </c>
      <c r="F160" s="39">
        <v>0</v>
      </c>
      <c r="G160" s="39">
        <v>15.75</v>
      </c>
      <c r="H160" s="39">
        <v>16.54</v>
      </c>
      <c r="I160" s="39"/>
      <c r="L160" s="3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60"/>
  <sheetViews>
    <sheetView workbookViewId="0">
      <selection activeCell="I3" sqref="I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190</v>
      </c>
      <c r="N1" s="1" t="s">
        <v>191</v>
      </c>
    </row>
    <row r="2" spans="1:14" x14ac:dyDescent="0.2">
      <c r="N2" s="7" t="s">
        <v>192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N3" s="7" t="s">
        <v>194</v>
      </c>
    </row>
    <row r="4" spans="1:14" x14ac:dyDescent="0.2">
      <c r="A4" s="2"/>
      <c r="B4" s="2"/>
      <c r="C4" s="2"/>
      <c r="D4" s="4" t="s">
        <v>4</v>
      </c>
      <c r="E4" s="19">
        <v>72.762135432435159</v>
      </c>
      <c r="F4" s="19">
        <v>74.926103353378863</v>
      </c>
      <c r="G4" s="19">
        <v>75.511456628477902</v>
      </c>
      <c r="H4" s="20">
        <v>77.161702566216633</v>
      </c>
      <c r="I4" s="20">
        <v>78.139198678232134</v>
      </c>
      <c r="J4" s="8"/>
      <c r="L4" s="5" t="s">
        <v>220</v>
      </c>
      <c r="M4" s="17">
        <v>100</v>
      </c>
    </row>
    <row r="5" spans="1:14" x14ac:dyDescent="0.2">
      <c r="A5" s="2"/>
      <c r="B5" s="2"/>
      <c r="C5" s="2"/>
      <c r="D5" s="4" t="s">
        <v>5</v>
      </c>
      <c r="E5" s="19">
        <v>78.985507246376812</v>
      </c>
      <c r="F5" s="19">
        <v>81.490384615384613</v>
      </c>
      <c r="G5" s="19">
        <v>82.968369829683695</v>
      </c>
      <c r="H5" s="20">
        <v>82.850241545893724</v>
      </c>
      <c r="I5" s="20">
        <v>81.264637002341928</v>
      </c>
      <c r="J5" s="8"/>
    </row>
    <row r="6" spans="1:14" x14ac:dyDescent="0.2">
      <c r="A6" s="2"/>
      <c r="B6" s="2"/>
      <c r="C6" s="2"/>
      <c r="D6" s="4" t="s">
        <v>6</v>
      </c>
      <c r="E6" s="19">
        <v>55.167597765363126</v>
      </c>
      <c r="F6" s="19">
        <v>57.906137184115522</v>
      </c>
      <c r="G6" s="19">
        <v>58.412235979606699</v>
      </c>
      <c r="H6" s="20">
        <v>59.562043795620433</v>
      </c>
      <c r="I6" s="20">
        <v>60.364963503649641</v>
      </c>
      <c r="J6" s="8"/>
    </row>
    <row r="7" spans="1:14" x14ac:dyDescent="0.2">
      <c r="A7" s="2"/>
      <c r="B7" s="2"/>
      <c r="C7" s="2"/>
      <c r="D7" s="4" t="s">
        <v>7</v>
      </c>
      <c r="E7" s="19">
        <v>96.034482758620683</v>
      </c>
      <c r="F7" s="19">
        <v>97.391304347826093</v>
      </c>
      <c r="G7" s="19">
        <v>97.735191637630663</v>
      </c>
      <c r="H7" s="20">
        <v>98.784722222222214</v>
      </c>
      <c r="I7" s="20">
        <v>99.13644214162349</v>
      </c>
      <c r="J7" s="8"/>
    </row>
    <row r="8" spans="1:14" x14ac:dyDescent="0.2">
      <c r="A8" s="2"/>
      <c r="B8" s="2"/>
      <c r="C8" s="2"/>
      <c r="D8" s="4" t="s">
        <v>8</v>
      </c>
      <c r="E8" s="19">
        <v>99.413489736070375</v>
      </c>
      <c r="F8" s="19">
        <v>99.563318777292579</v>
      </c>
      <c r="G8" s="19">
        <v>99.567099567099575</v>
      </c>
      <c r="H8" s="20">
        <v>99.708454810495624</v>
      </c>
      <c r="I8" s="20">
        <v>99.853801169590639</v>
      </c>
      <c r="J8" s="8"/>
    </row>
    <row r="9" spans="1:14" x14ac:dyDescent="0.2">
      <c r="A9" s="2"/>
      <c r="B9" s="2"/>
      <c r="C9" s="2"/>
      <c r="D9" s="4" t="s">
        <v>9</v>
      </c>
      <c r="E9" s="19">
        <v>96.975806451612897</v>
      </c>
      <c r="F9" s="19">
        <v>97.34693877551021</v>
      </c>
      <c r="G9" s="19">
        <v>97.596656217345867</v>
      </c>
      <c r="H9" s="20">
        <v>98.946259220231823</v>
      </c>
      <c r="I9" s="20">
        <v>98.409331919406156</v>
      </c>
      <c r="J9" s="8"/>
    </row>
    <row r="10" spans="1:14" x14ac:dyDescent="0.2">
      <c r="A10" s="2"/>
      <c r="B10" s="2"/>
      <c r="C10" s="2"/>
      <c r="D10" s="4" t="s">
        <v>10</v>
      </c>
      <c r="E10" s="19">
        <v>85.956416464891035</v>
      </c>
      <c r="F10" s="19">
        <v>90.417690417690423</v>
      </c>
      <c r="G10" s="19">
        <v>90.274314214463828</v>
      </c>
      <c r="H10" s="20">
        <v>90.862944162436548</v>
      </c>
      <c r="I10" s="20">
        <v>93.367346938775512</v>
      </c>
      <c r="J10" s="8"/>
    </row>
    <row r="11" spans="1:14" x14ac:dyDescent="0.2">
      <c r="A11" s="2"/>
      <c r="B11" s="2"/>
      <c r="C11" s="2"/>
      <c r="D11" s="4" t="s">
        <v>11</v>
      </c>
      <c r="E11" s="19">
        <v>23.285606631499622</v>
      </c>
      <c r="F11" s="19">
        <v>24.617737003058103</v>
      </c>
      <c r="G11" s="19">
        <v>25.289128758673861</v>
      </c>
      <c r="H11" s="20">
        <v>26.177606177606176</v>
      </c>
      <c r="I11" s="20">
        <v>27.500000000000004</v>
      </c>
      <c r="J11" s="8"/>
    </row>
    <row r="12" spans="1:14" x14ac:dyDescent="0.2">
      <c r="A12" s="2"/>
      <c r="B12" s="2"/>
      <c r="C12" s="2"/>
      <c r="D12" s="4" t="s">
        <v>12</v>
      </c>
      <c r="E12" s="19">
        <v>92.753623188405797</v>
      </c>
      <c r="F12" s="19">
        <v>94.312169312169317</v>
      </c>
      <c r="G12" s="19">
        <v>94.687915006640111</v>
      </c>
      <c r="H12" s="20">
        <v>95.594125500667559</v>
      </c>
      <c r="I12" s="20">
        <v>96.128170894526036</v>
      </c>
      <c r="J12" s="8"/>
    </row>
    <row r="13" spans="1:14" x14ac:dyDescent="0.2">
      <c r="A13" s="2"/>
      <c r="B13" s="2"/>
      <c r="C13" s="2"/>
      <c r="D13" s="4" t="s">
        <v>13</v>
      </c>
      <c r="E13" s="19">
        <v>88.20709491850431</v>
      </c>
      <c r="F13" s="19">
        <v>91.059280855199219</v>
      </c>
      <c r="G13" s="19">
        <v>91.918208373904577</v>
      </c>
      <c r="H13" s="20">
        <v>94.552529182879368</v>
      </c>
      <c r="I13" s="20">
        <v>95.481335952848724</v>
      </c>
      <c r="J13" s="8"/>
    </row>
    <row r="14" spans="1:14" x14ac:dyDescent="0.2">
      <c r="A14" s="2"/>
      <c r="B14" s="2"/>
      <c r="C14" s="2"/>
      <c r="D14" s="4" t="s">
        <v>14</v>
      </c>
      <c r="E14" s="19">
        <v>70.165745856353595</v>
      </c>
      <c r="F14" s="19">
        <v>72.375690607734811</v>
      </c>
      <c r="G14" s="19">
        <v>73.888888888888886</v>
      </c>
      <c r="H14" s="20">
        <v>77.034883720930239</v>
      </c>
      <c r="I14" s="20">
        <v>77.656675749318808</v>
      </c>
      <c r="J14" s="8"/>
    </row>
    <row r="15" spans="1:14" x14ac:dyDescent="0.2">
      <c r="A15" s="2"/>
      <c r="B15" s="2"/>
      <c r="C15" s="2"/>
      <c r="D15" s="4" t="s">
        <v>15</v>
      </c>
      <c r="E15" s="19">
        <v>71.915584415584405</v>
      </c>
      <c r="F15" s="19">
        <v>75.57565789473685</v>
      </c>
      <c r="G15" s="19">
        <v>76.300578034682076</v>
      </c>
      <c r="H15" s="20">
        <v>80.557903634826715</v>
      </c>
      <c r="I15" s="20">
        <v>84.404455869751501</v>
      </c>
      <c r="J15" s="8"/>
    </row>
    <row r="16" spans="1:14" x14ac:dyDescent="0.2">
      <c r="A16" s="2"/>
      <c r="B16" s="2"/>
      <c r="C16" s="2"/>
      <c r="D16" s="4" t="s">
        <v>16</v>
      </c>
      <c r="E16" s="19">
        <v>69.539375928677558</v>
      </c>
      <c r="F16" s="19">
        <v>71.159420289855063</v>
      </c>
      <c r="G16" s="19">
        <v>71.905424200278162</v>
      </c>
      <c r="H16" s="20">
        <v>74.545454545454547</v>
      </c>
      <c r="I16" s="20">
        <v>74.576271186440678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8">
        <v>69.387755102040813</v>
      </c>
      <c r="F17" s="18">
        <v>67.525773195876297</v>
      </c>
      <c r="G17" s="18">
        <v>69.072164948453604</v>
      </c>
      <c r="H17" s="18">
        <v>70.769230769230774</v>
      </c>
      <c r="I17" s="18">
        <v>71.134020618556704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8">
        <v>90</v>
      </c>
      <c r="F18" s="18">
        <v>100</v>
      </c>
      <c r="G18" s="18">
        <v>90</v>
      </c>
      <c r="H18" s="18">
        <v>90</v>
      </c>
      <c r="I18" s="18">
        <v>90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8">
        <v>72.049689440993788</v>
      </c>
      <c r="F19" s="18">
        <v>79.74683544303798</v>
      </c>
      <c r="G19" s="18">
        <v>80.891719745222929</v>
      </c>
      <c r="H19" s="18">
        <v>83.443708609271525</v>
      </c>
      <c r="I19" s="18">
        <v>85.034013605442169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8">
        <v>6.7307692307692308</v>
      </c>
      <c r="F20" s="18">
        <v>6.25</v>
      </c>
      <c r="G20" s="18">
        <v>6.666666666666667</v>
      </c>
      <c r="H20" s="18">
        <v>6.5217391304347823</v>
      </c>
      <c r="I20" s="18">
        <v>6.5217391304347823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8">
        <v>100</v>
      </c>
      <c r="F21" s="18">
        <v>100</v>
      </c>
      <c r="G21" s="18">
        <v>100</v>
      </c>
      <c r="H21" s="18">
        <v>100</v>
      </c>
      <c r="I21" s="18">
        <v>100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8">
        <v>42.1875</v>
      </c>
      <c r="F22" s="18">
        <v>51.694915254237287</v>
      </c>
      <c r="G22" s="18">
        <v>52.991452991452995</v>
      </c>
      <c r="H22" s="18">
        <v>58.119658119658126</v>
      </c>
      <c r="I22" s="18">
        <v>56.637168141592923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8">
        <v>30.263157894736842</v>
      </c>
      <c r="F23" s="18">
        <v>31.578947368421051</v>
      </c>
      <c r="G23" s="18">
        <v>31.578947368421051</v>
      </c>
      <c r="H23" s="18">
        <v>30.666666666666664</v>
      </c>
      <c r="I23" s="18">
        <v>34.246575342465754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8">
        <v>61.481481481481481</v>
      </c>
      <c r="F24" s="18">
        <v>59.259259259259252</v>
      </c>
      <c r="G24" s="18">
        <v>57.615894039735096</v>
      </c>
      <c r="H24" s="18">
        <v>57.232704402515722</v>
      </c>
      <c r="I24" s="18">
        <v>54.658385093167702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8">
        <v>6.7307692307692308</v>
      </c>
      <c r="F25" s="18">
        <v>6.7307692307692308</v>
      </c>
      <c r="G25" s="18">
        <v>6.6037735849056602</v>
      </c>
      <c r="H25" s="18">
        <v>6.666666666666667</v>
      </c>
      <c r="I25" s="18">
        <v>6.666666666666667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8">
        <v>99.415204678362571</v>
      </c>
      <c r="F26" s="18">
        <v>100</v>
      </c>
      <c r="G26" s="18">
        <v>100</v>
      </c>
      <c r="H26" s="18">
        <v>99.411764705882348</v>
      </c>
      <c r="I26" s="18">
        <v>100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8">
        <v>87.2340425531915</v>
      </c>
      <c r="F27" s="18">
        <v>95</v>
      </c>
      <c r="G27" s="18">
        <v>96.666666666666671</v>
      </c>
      <c r="H27" s="18">
        <v>98.214285714285708</v>
      </c>
      <c r="I27" s="18">
        <v>98.245614035087712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8">
        <v>96.341463414634148</v>
      </c>
      <c r="F28" s="18">
        <v>96.296296296296291</v>
      </c>
      <c r="G28" s="18">
        <v>98.76543209876543</v>
      </c>
      <c r="H28" s="18">
        <v>98.75</v>
      </c>
      <c r="I28" s="18">
        <v>98.75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8">
        <v>79.220779220779221</v>
      </c>
      <c r="F29" s="18">
        <v>85.333333333333343</v>
      </c>
      <c r="G29" s="18">
        <v>90.666666666666657</v>
      </c>
      <c r="H29" s="18">
        <v>97.260273972602747</v>
      </c>
      <c r="I29" s="18">
        <v>100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8">
        <v>58.82352941176471</v>
      </c>
      <c r="F30" s="18">
        <v>63.636363636363633</v>
      </c>
      <c r="G30" s="18">
        <v>71.698113207547166</v>
      </c>
      <c r="H30" s="18">
        <v>78.94736842105263</v>
      </c>
      <c r="I30" s="18">
        <v>77.777777777777786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8">
        <v>15.254237288135593</v>
      </c>
      <c r="F31" s="18">
        <v>15</v>
      </c>
      <c r="G31" s="18">
        <v>16.666666666666664</v>
      </c>
      <c r="H31" s="18">
        <v>18.333333333333332</v>
      </c>
      <c r="I31" s="18">
        <v>28.333333333333332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8">
        <v>89.333333333333329</v>
      </c>
      <c r="F32" s="18">
        <v>89.041095890410958</v>
      </c>
      <c r="G32" s="18">
        <v>91.304347826086953</v>
      </c>
      <c r="H32" s="18">
        <v>95.522388059701484</v>
      </c>
      <c r="I32" s="18">
        <v>98.507462686567166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8">
        <v>87.5</v>
      </c>
      <c r="F33" s="18">
        <v>87.5</v>
      </c>
      <c r="G33" s="18">
        <v>87.5</v>
      </c>
      <c r="H33" s="18">
        <v>87.5</v>
      </c>
      <c r="I33" s="18">
        <v>87.5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8">
        <v>81.081081081081081</v>
      </c>
      <c r="F34" s="18">
        <v>81.651376146788991</v>
      </c>
      <c r="G34" s="18">
        <v>83.333333333333343</v>
      </c>
      <c r="H34" s="18">
        <v>82.882882882882882</v>
      </c>
      <c r="I34" s="18">
        <v>82.407407407407405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8">
        <v>99.723756906077341</v>
      </c>
      <c r="F35" s="18">
        <v>99.724517906336089</v>
      </c>
      <c r="G35" s="18">
        <v>99.728997289972895</v>
      </c>
      <c r="H35" s="18">
        <v>99.726775956284158</v>
      </c>
      <c r="I35" s="18">
        <v>99.728997289972895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8">
        <v>88.461538461538453</v>
      </c>
      <c r="F36" s="18">
        <v>100</v>
      </c>
      <c r="G36" s="18">
        <v>100</v>
      </c>
      <c r="H36" s="18">
        <v>100</v>
      </c>
      <c r="I36" s="18">
        <v>100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8">
        <v>97.916666666666657</v>
      </c>
      <c r="F37" s="18">
        <v>97.959183673469383</v>
      </c>
      <c r="G37" s="18">
        <v>97.959183673469383</v>
      </c>
      <c r="H37" s="18">
        <v>100</v>
      </c>
      <c r="I37" s="18">
        <v>100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8">
        <v>100</v>
      </c>
      <c r="F38" s="18">
        <v>100</v>
      </c>
      <c r="G38" s="18">
        <v>100</v>
      </c>
      <c r="H38" s="18">
        <v>100</v>
      </c>
      <c r="I38" s="18">
        <v>100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8">
        <v>100</v>
      </c>
      <c r="F39" s="18">
        <v>100</v>
      </c>
      <c r="G39" s="18">
        <v>100</v>
      </c>
      <c r="H39" s="18">
        <v>100</v>
      </c>
      <c r="I39" s="18">
        <v>100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8">
        <v>92.638036809815944</v>
      </c>
      <c r="F40" s="18">
        <v>95.705521472392647</v>
      </c>
      <c r="G40" s="18">
        <v>95.652173913043484</v>
      </c>
      <c r="H40" s="18">
        <v>96.273291925465841</v>
      </c>
      <c r="I40" s="18">
        <v>97.484276729559753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8">
        <v>86.486486486486484</v>
      </c>
      <c r="F41" s="18">
        <v>97.222222222222214</v>
      </c>
      <c r="G41" s="18">
        <v>100</v>
      </c>
      <c r="H41" s="18">
        <v>100</v>
      </c>
      <c r="I41" s="18">
        <v>100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8">
        <v>100</v>
      </c>
      <c r="F42" s="18">
        <v>100</v>
      </c>
      <c r="G42" s="18">
        <v>100</v>
      </c>
      <c r="H42" s="18">
        <v>100</v>
      </c>
      <c r="I42" s="18">
        <v>100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8">
        <v>100</v>
      </c>
      <c r="F43" s="18">
        <v>100</v>
      </c>
      <c r="G43" s="18">
        <v>100</v>
      </c>
      <c r="H43" s="18">
        <v>100</v>
      </c>
      <c r="I43" s="18">
        <v>100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8">
        <v>15.555555555555555</v>
      </c>
      <c r="F44" s="18">
        <v>16.165413533834585</v>
      </c>
      <c r="G44" s="18">
        <v>16.34980988593156</v>
      </c>
      <c r="H44" s="18">
        <v>16.793893129770993</v>
      </c>
      <c r="I44" s="18">
        <v>17.460317460317459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8">
        <v>92.753623188405797</v>
      </c>
      <c r="F45" s="18">
        <v>95.652173913043484</v>
      </c>
      <c r="G45" s="18">
        <v>97.014925373134332</v>
      </c>
      <c r="H45" s="18">
        <v>97.014925373134332</v>
      </c>
      <c r="I45" s="18">
        <v>98.484848484848484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8">
        <v>79.069767441860463</v>
      </c>
      <c r="F46" s="18">
        <v>79.069767441860463</v>
      </c>
      <c r="G46" s="18">
        <v>79.545454545454547</v>
      </c>
      <c r="H46" s="18">
        <v>79.545454545454547</v>
      </c>
      <c r="I46" s="18">
        <v>90.909090909090907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8">
        <v>80.392156862745097</v>
      </c>
      <c r="F47" s="18">
        <v>85.416666666666657</v>
      </c>
      <c r="G47" s="18">
        <v>85.416666666666657</v>
      </c>
      <c r="H47" s="18">
        <v>85.416666666666657</v>
      </c>
      <c r="I47" s="18">
        <v>85.416666666666657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8">
        <v>65.727699530516432</v>
      </c>
      <c r="F48" s="18">
        <v>76.415094339622641</v>
      </c>
      <c r="G48" s="18">
        <v>77.725118483412331</v>
      </c>
      <c r="H48" s="18">
        <v>84.54106280193237</v>
      </c>
      <c r="I48" s="18">
        <v>87.439613526570042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8">
        <v>100</v>
      </c>
      <c r="F49" s="18">
        <v>100</v>
      </c>
      <c r="G49" s="18">
        <v>100</v>
      </c>
      <c r="H49" s="18">
        <v>100</v>
      </c>
      <c r="I49" s="18">
        <v>100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8">
        <v>98.076923076923066</v>
      </c>
      <c r="F50" s="18">
        <v>98.076923076923066</v>
      </c>
      <c r="G50" s="18">
        <v>98.076923076923066</v>
      </c>
      <c r="H50" s="18">
        <v>100</v>
      </c>
      <c r="I50" s="18">
        <v>100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8">
        <v>88.135593220338976</v>
      </c>
      <c r="F51" s="18">
        <v>90.434782608695656</v>
      </c>
      <c r="G51" s="18">
        <v>90.434782608695656</v>
      </c>
      <c r="H51" s="18">
        <v>100</v>
      </c>
      <c r="I51" s="18">
        <v>100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8">
        <v>100</v>
      </c>
      <c r="F52" s="18">
        <v>100</v>
      </c>
      <c r="G52" s="18">
        <v>100</v>
      </c>
      <c r="H52" s="18">
        <v>100</v>
      </c>
      <c r="I52" s="18">
        <v>100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8">
        <v>4.0404040404040407</v>
      </c>
      <c r="F53" s="18">
        <v>4.1237113402061851</v>
      </c>
      <c r="G53" s="18">
        <v>4.1237113402061851</v>
      </c>
      <c r="H53" s="18">
        <v>5.1020408163265305</v>
      </c>
      <c r="I53" s="18">
        <v>5.1020408163265305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8">
        <v>100</v>
      </c>
      <c r="F54" s="18">
        <v>100</v>
      </c>
      <c r="G54" s="18">
        <v>100</v>
      </c>
      <c r="H54" s="18">
        <v>100</v>
      </c>
      <c r="I54" s="18">
        <v>100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8">
        <v>100</v>
      </c>
      <c r="F55" s="18">
        <v>100</v>
      </c>
      <c r="G55" s="18">
        <v>100</v>
      </c>
      <c r="H55" s="18">
        <v>100</v>
      </c>
      <c r="I55" s="18">
        <v>100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8">
        <v>95</v>
      </c>
      <c r="F56" s="18">
        <v>97.468354430379748</v>
      </c>
      <c r="G56" s="18">
        <v>97.5</v>
      </c>
      <c r="H56" s="18">
        <v>97.5</v>
      </c>
      <c r="I56" s="18">
        <v>97.368421052631575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8">
        <v>42.105263157894733</v>
      </c>
      <c r="F57" s="18">
        <v>44.444444444444443</v>
      </c>
      <c r="G57" s="18">
        <v>50</v>
      </c>
      <c r="H57" s="18">
        <v>52.941176470588239</v>
      </c>
      <c r="I57" s="18">
        <v>58.82352941176471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8">
        <v>100</v>
      </c>
      <c r="F58" s="18">
        <v>100</v>
      </c>
      <c r="G58" s="18">
        <v>100</v>
      </c>
      <c r="H58" s="18">
        <v>100</v>
      </c>
      <c r="I58" s="18">
        <v>100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8">
        <v>18.75</v>
      </c>
      <c r="F59" s="18">
        <v>23.913043478260871</v>
      </c>
      <c r="G59" s="18">
        <v>27.27272727272727</v>
      </c>
      <c r="H59" s="18">
        <v>39.534883720930232</v>
      </c>
      <c r="I59" s="18">
        <v>39.534883720930232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8">
        <v>35.897435897435898</v>
      </c>
      <c r="F60" s="18">
        <v>30.76923076923077</v>
      </c>
      <c r="G60" s="18">
        <v>30.76923076923077</v>
      </c>
      <c r="H60" s="18">
        <v>30.76923076923077</v>
      </c>
      <c r="I60" s="18">
        <v>33.333333333333329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8">
        <v>100</v>
      </c>
      <c r="F61" s="18">
        <v>100</v>
      </c>
      <c r="G61" s="18">
        <v>100</v>
      </c>
      <c r="H61" s="18">
        <v>100</v>
      </c>
      <c r="I61" s="18">
        <v>100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8">
        <v>94.117647058823522</v>
      </c>
      <c r="F62" s="18">
        <v>94.117647058823522</v>
      </c>
      <c r="G62" s="18">
        <v>94</v>
      </c>
      <c r="H62" s="18">
        <v>96</v>
      </c>
      <c r="I62" s="18">
        <v>96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8">
        <v>84.782608695652172</v>
      </c>
      <c r="F63" s="18">
        <v>88.63636363636364</v>
      </c>
      <c r="G63" s="18">
        <v>86.04651162790698</v>
      </c>
      <c r="H63" s="18">
        <v>90.476190476190482</v>
      </c>
      <c r="I63" s="18">
        <v>90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8">
        <v>47.619047619047613</v>
      </c>
      <c r="F64" s="18">
        <v>47.619047619047613</v>
      </c>
      <c r="G64" s="18">
        <v>47.619047619047613</v>
      </c>
      <c r="H64" s="18">
        <v>45.454545454545453</v>
      </c>
      <c r="I64" s="18">
        <v>45.454545454545453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8">
        <v>100</v>
      </c>
      <c r="F65" s="18">
        <v>100</v>
      </c>
      <c r="G65" s="18">
        <v>100</v>
      </c>
      <c r="H65" s="18">
        <v>100</v>
      </c>
      <c r="I65" s="18">
        <v>100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8">
        <v>67.741935483870961</v>
      </c>
      <c r="F66" s="18">
        <v>71.666666666666671</v>
      </c>
      <c r="G66" s="18">
        <v>75</v>
      </c>
      <c r="H66" s="18">
        <v>76.666666666666671</v>
      </c>
      <c r="I66" s="18">
        <v>77.966101694915253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8">
        <v>95.833333333333343</v>
      </c>
      <c r="F67" s="18">
        <v>97.826086956521735</v>
      </c>
      <c r="G67" s="18">
        <v>97.826086956521735</v>
      </c>
      <c r="H67" s="18">
        <v>97.872340425531917</v>
      </c>
      <c r="I67" s="18">
        <v>97.872340425531917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8">
        <v>14.130434782608695</v>
      </c>
      <c r="F68" s="18">
        <v>14.130434782608695</v>
      </c>
      <c r="G68" s="18">
        <v>15.730337078651685</v>
      </c>
      <c r="H68" s="18">
        <v>14.606741573033707</v>
      </c>
      <c r="I68" s="18">
        <v>14.606741573033707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8">
        <v>100</v>
      </c>
      <c r="F69" s="18">
        <v>100</v>
      </c>
      <c r="G69" s="18">
        <v>100</v>
      </c>
      <c r="H69" s="18">
        <v>100</v>
      </c>
      <c r="I69" s="18">
        <v>100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8">
        <v>73.504273504273513</v>
      </c>
      <c r="F70" s="18">
        <v>76.521739130434781</v>
      </c>
      <c r="G70" s="18">
        <v>76.521739130434781</v>
      </c>
      <c r="H70" s="18">
        <v>87.037037037037038</v>
      </c>
      <c r="I70" s="18">
        <v>93.45794392523365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8">
        <v>100</v>
      </c>
      <c r="F71" s="18">
        <v>100</v>
      </c>
      <c r="G71" s="18">
        <v>100</v>
      </c>
      <c r="H71" s="18">
        <v>100</v>
      </c>
      <c r="I71" s="18">
        <v>100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8">
        <v>67.142857142857139</v>
      </c>
      <c r="F72" s="18">
        <v>75.714285714285708</v>
      </c>
      <c r="G72" s="18">
        <v>78.873239436619713</v>
      </c>
      <c r="H72" s="18">
        <v>82.857142857142861</v>
      </c>
      <c r="I72" s="18">
        <v>86.764705882352942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8">
        <v>97.345132743362825</v>
      </c>
      <c r="F73" s="18">
        <v>98.198198198198199</v>
      </c>
      <c r="G73" s="18">
        <v>98.148148148148152</v>
      </c>
      <c r="H73" s="18">
        <v>98.148148148148152</v>
      </c>
      <c r="I73" s="18">
        <v>98.130841121495322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8">
        <v>76.335877862595424</v>
      </c>
      <c r="F74" s="18">
        <v>86.821705426356587</v>
      </c>
      <c r="G74" s="18">
        <v>88.188976377952756</v>
      </c>
      <c r="H74" s="18">
        <v>89.0625</v>
      </c>
      <c r="I74" s="18">
        <v>91.538461538461533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8">
        <v>72.043010752688176</v>
      </c>
      <c r="F75" s="18">
        <v>86.813186813186817</v>
      </c>
      <c r="G75" s="18">
        <v>87.5</v>
      </c>
      <c r="H75" s="18">
        <v>88.505747126436788</v>
      </c>
      <c r="I75" s="18">
        <v>94.186046511627907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8">
        <v>28.333333333333332</v>
      </c>
      <c r="F76" s="18">
        <v>15.873015873015872</v>
      </c>
      <c r="G76" s="18">
        <v>16.923076923076923</v>
      </c>
      <c r="H76" s="18">
        <v>18.461538461538463</v>
      </c>
      <c r="I76" s="18">
        <v>18.30985915492958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8">
        <v>95.238095238095227</v>
      </c>
      <c r="F77" s="18">
        <v>97.674418604651152</v>
      </c>
      <c r="G77" s="18">
        <v>100</v>
      </c>
      <c r="H77" s="18">
        <v>100</v>
      </c>
      <c r="I77" s="18">
        <v>100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8">
        <v>44.800000000000004</v>
      </c>
      <c r="F78" s="18">
        <v>40.16393442622951</v>
      </c>
      <c r="G78" s="18">
        <v>42.148760330578511</v>
      </c>
      <c r="H78" s="18">
        <v>39.344262295081968</v>
      </c>
      <c r="I78" s="18">
        <v>42.622950819672127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8">
        <v>31.481481481481481</v>
      </c>
      <c r="F79" s="18">
        <v>36.538461538461533</v>
      </c>
      <c r="G79" s="18">
        <v>24</v>
      </c>
      <c r="H79" s="18">
        <v>16</v>
      </c>
      <c r="I79" s="18">
        <v>50.980392156862742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8">
        <v>100</v>
      </c>
      <c r="F80" s="18">
        <v>100</v>
      </c>
      <c r="G80" s="18">
        <v>100</v>
      </c>
      <c r="H80" s="18">
        <v>100</v>
      </c>
      <c r="I80" s="18">
        <v>100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8">
        <v>100</v>
      </c>
      <c r="F81" s="18">
        <v>100</v>
      </c>
      <c r="G81" s="18">
        <v>100</v>
      </c>
      <c r="H81" s="18">
        <v>100</v>
      </c>
      <c r="I81" s="18">
        <v>100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8">
        <v>99.118942731277542</v>
      </c>
      <c r="F82" s="18">
        <v>99.553571428571431</v>
      </c>
      <c r="G82" s="18">
        <v>100</v>
      </c>
      <c r="H82" s="18">
        <v>100</v>
      </c>
      <c r="I82" s="18">
        <v>100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8">
        <v>95.454545454545453</v>
      </c>
      <c r="F83" s="18">
        <v>95.454545454545453</v>
      </c>
      <c r="G83" s="18">
        <v>95.454545454545453</v>
      </c>
      <c r="H83" s="18">
        <v>97.701149425287355</v>
      </c>
      <c r="I83" s="18">
        <v>98.86363636363636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8">
        <v>96.610169491525426</v>
      </c>
      <c r="F84" s="18">
        <v>96.551724137931032</v>
      </c>
      <c r="G84" s="18">
        <v>96.551724137931032</v>
      </c>
      <c r="H84" s="18">
        <v>98.305084745762713</v>
      </c>
      <c r="I84" s="18">
        <v>96.610169491525426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8">
        <v>100</v>
      </c>
      <c r="F85" s="18">
        <v>100</v>
      </c>
      <c r="G85" s="18">
        <v>100</v>
      </c>
      <c r="H85" s="18">
        <v>100</v>
      </c>
      <c r="I85" s="18">
        <v>100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8">
        <v>97.297297297297305</v>
      </c>
      <c r="F86" s="18">
        <v>94.871794871794862</v>
      </c>
      <c r="G86" s="18">
        <v>100</v>
      </c>
      <c r="H86" s="18">
        <v>100</v>
      </c>
      <c r="I86" s="18">
        <v>100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8">
        <v>9.2592592592592595</v>
      </c>
      <c r="F87" s="18">
        <v>9.2592592592592595</v>
      </c>
      <c r="G87" s="18">
        <v>9.0909090909090917</v>
      </c>
      <c r="H87" s="18">
        <v>9.0909090909090917</v>
      </c>
      <c r="I87" s="18">
        <v>9.0909090909090917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8">
        <v>78.333333333333329</v>
      </c>
      <c r="F88" s="18">
        <v>83.050847457627114</v>
      </c>
      <c r="G88" s="18">
        <v>83.050847457627114</v>
      </c>
      <c r="H88" s="18">
        <v>90.909090909090907</v>
      </c>
      <c r="I88" s="18">
        <v>100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8">
        <v>67.241379310344826</v>
      </c>
      <c r="F89" s="18">
        <v>68.786127167630056</v>
      </c>
      <c r="G89" s="18">
        <v>70.760233918128662</v>
      </c>
      <c r="H89" s="18">
        <v>80.357142857142861</v>
      </c>
      <c r="I89" s="18">
        <v>84.242424242424235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8">
        <v>83.606557377049185</v>
      </c>
      <c r="F90" s="18">
        <v>86.206896551724128</v>
      </c>
      <c r="G90" s="18">
        <v>83.606557377049185</v>
      </c>
      <c r="H90" s="18">
        <v>83.333333333333343</v>
      </c>
      <c r="I90" s="18">
        <v>88.135593220338976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8">
        <v>80.555555555555557</v>
      </c>
      <c r="F91" s="18">
        <v>84.172661870503589</v>
      </c>
      <c r="G91" s="18">
        <v>83.941605839416056</v>
      </c>
      <c r="H91" s="18">
        <v>86.131386861313857</v>
      </c>
      <c r="I91" s="18">
        <v>86.029411764705884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8">
        <v>30.434782608695656</v>
      </c>
      <c r="F92" s="18">
        <v>33.333333333333329</v>
      </c>
      <c r="G92" s="18">
        <v>34.090909090909086</v>
      </c>
      <c r="H92" s="18">
        <v>34.146341463414636</v>
      </c>
      <c r="I92" s="18">
        <v>36.84210526315789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8">
        <v>54.166666666666664</v>
      </c>
      <c r="F93" s="18">
        <v>60.416666666666664</v>
      </c>
      <c r="G93" s="18">
        <v>60.416666666666664</v>
      </c>
      <c r="H93" s="18">
        <v>66.666666666666657</v>
      </c>
      <c r="I93" s="18">
        <v>68.75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8">
        <v>100</v>
      </c>
      <c r="F94" s="18">
        <v>100</v>
      </c>
      <c r="G94" s="18">
        <v>100</v>
      </c>
      <c r="H94" s="18">
        <v>100</v>
      </c>
      <c r="I94" s="18">
        <v>100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8">
        <v>92</v>
      </c>
      <c r="F95" s="18">
        <v>92</v>
      </c>
      <c r="G95" s="18">
        <v>92</v>
      </c>
      <c r="H95" s="18">
        <v>96</v>
      </c>
      <c r="I95" s="18">
        <v>92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8">
        <v>96.666666666666671</v>
      </c>
      <c r="F96" s="18">
        <v>96.428571428571431</v>
      </c>
      <c r="G96" s="18">
        <v>96.296296296296291</v>
      </c>
      <c r="H96" s="18">
        <v>100</v>
      </c>
      <c r="I96" s="18">
        <v>100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8">
        <v>79.508196721311478</v>
      </c>
      <c r="F97" s="18">
        <v>81.512605042016801</v>
      </c>
      <c r="G97" s="18">
        <v>79.66101694915254</v>
      </c>
      <c r="H97" s="18">
        <v>80.530973451327441</v>
      </c>
      <c r="I97" s="18">
        <v>84.955752212389385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8">
        <v>51.401869158878498</v>
      </c>
      <c r="F98" s="18">
        <v>52.12765957446809</v>
      </c>
      <c r="G98" s="18">
        <v>52.222222222222229</v>
      </c>
      <c r="H98" s="18">
        <v>56.521739130434781</v>
      </c>
      <c r="I98" s="18">
        <v>55.913978494623649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8">
        <v>36.170212765957451</v>
      </c>
      <c r="F99" s="18">
        <v>41.666666666666671</v>
      </c>
      <c r="G99" s="18">
        <v>41.666666666666671</v>
      </c>
      <c r="H99" s="18">
        <v>43.75</v>
      </c>
      <c r="I99" s="18">
        <v>51.063829787234042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8">
        <v>30.76923076923077</v>
      </c>
      <c r="F100" s="18">
        <v>35.555555555555557</v>
      </c>
      <c r="G100" s="18">
        <v>34.090909090909086</v>
      </c>
      <c r="H100" s="18">
        <v>35.227272727272727</v>
      </c>
      <c r="I100" s="18">
        <v>35.955056179775283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8">
        <v>100</v>
      </c>
      <c r="F101" s="18">
        <v>100</v>
      </c>
      <c r="G101" s="18">
        <v>100</v>
      </c>
      <c r="H101" s="18">
        <v>100</v>
      </c>
      <c r="I101" s="18">
        <v>100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8">
        <v>77.41935483870968</v>
      </c>
      <c r="F102" s="18">
        <v>78.787878787878782</v>
      </c>
      <c r="G102" s="18">
        <v>81.818181818181827</v>
      </c>
      <c r="H102" s="18">
        <v>84.848484848484844</v>
      </c>
      <c r="I102" s="18">
        <v>72.222222222222214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8">
        <v>88.461538461538453</v>
      </c>
      <c r="F103" s="18">
        <v>76.612903225806448</v>
      </c>
      <c r="G103" s="18">
        <v>70.714285714285722</v>
      </c>
      <c r="H103" s="18">
        <v>78.94736842105263</v>
      </c>
      <c r="I103" s="18">
        <v>83.870967741935488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8">
        <v>100</v>
      </c>
      <c r="F104" s="18">
        <v>100</v>
      </c>
      <c r="G104" s="18">
        <v>100</v>
      </c>
      <c r="H104" s="18">
        <v>100</v>
      </c>
      <c r="I104" s="18">
        <v>100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8">
        <v>97.701149425287355</v>
      </c>
      <c r="F105" s="18">
        <v>100</v>
      </c>
      <c r="G105" s="18">
        <v>98.80952380952381</v>
      </c>
      <c r="H105" s="18">
        <v>98.780487804878049</v>
      </c>
      <c r="I105" s="18">
        <v>100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8">
        <v>100</v>
      </c>
      <c r="F106" s="18">
        <v>100</v>
      </c>
      <c r="G106" s="18">
        <v>100</v>
      </c>
      <c r="H106" s="18">
        <v>100</v>
      </c>
      <c r="I106" s="18">
        <v>100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8">
        <v>91.666666666666657</v>
      </c>
      <c r="F107" s="18">
        <v>90.909090909090907</v>
      </c>
      <c r="G107" s="18">
        <v>100</v>
      </c>
      <c r="H107" s="18">
        <v>100</v>
      </c>
      <c r="I107" s="18">
        <v>100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8">
        <v>100</v>
      </c>
      <c r="F108" s="18">
        <v>100</v>
      </c>
      <c r="G108" s="18">
        <v>100</v>
      </c>
      <c r="H108" s="18">
        <v>100</v>
      </c>
      <c r="I108" s="18">
        <v>100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8">
        <v>92.592592592592595</v>
      </c>
      <c r="F109" s="18">
        <v>100</v>
      </c>
      <c r="G109" s="18">
        <v>100</v>
      </c>
      <c r="H109" s="18">
        <v>100</v>
      </c>
      <c r="I109" s="18">
        <v>100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8">
        <v>88.888888888888886</v>
      </c>
      <c r="F110" s="18">
        <v>88.52459016393442</v>
      </c>
      <c r="G110" s="18">
        <v>91.935483870967744</v>
      </c>
      <c r="H110" s="18">
        <v>93.548387096774192</v>
      </c>
      <c r="I110" s="18">
        <v>93.548387096774192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8">
        <v>41.071428571428569</v>
      </c>
      <c r="F111" s="18">
        <v>39.285714285714285</v>
      </c>
      <c r="G111" s="18">
        <v>40</v>
      </c>
      <c r="H111" s="18">
        <v>42.592592592592595</v>
      </c>
      <c r="I111" s="18">
        <v>40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8">
        <v>17.647058823529413</v>
      </c>
      <c r="F112" s="18">
        <v>21.084337349397593</v>
      </c>
      <c r="G112" s="18">
        <v>21.556886227544911</v>
      </c>
      <c r="H112" s="18">
        <v>23.353293413173652</v>
      </c>
      <c r="I112" s="18">
        <v>23.636363636363637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8">
        <v>15.730337078651685</v>
      </c>
      <c r="F113" s="18">
        <v>21.649484536082475</v>
      </c>
      <c r="G113" s="18">
        <v>22.680412371134022</v>
      </c>
      <c r="H113" s="18">
        <v>23.232323232323232</v>
      </c>
      <c r="I113" s="18">
        <v>23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8">
        <v>36.283185840707965</v>
      </c>
      <c r="F114" s="18">
        <v>40.909090909090914</v>
      </c>
      <c r="G114" s="18">
        <v>41.284403669724774</v>
      </c>
      <c r="H114" s="18">
        <v>42.718446601941743</v>
      </c>
      <c r="I114" s="18">
        <v>46.226415094339622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8">
        <v>100</v>
      </c>
      <c r="F115" s="18">
        <v>100</v>
      </c>
      <c r="G115" s="18">
        <v>100</v>
      </c>
      <c r="H115" s="18">
        <v>100</v>
      </c>
      <c r="I115" s="18">
        <v>100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8">
        <v>100</v>
      </c>
      <c r="F116" s="18">
        <v>100</v>
      </c>
      <c r="G116" s="18">
        <v>100</v>
      </c>
      <c r="H116" s="18">
        <v>100</v>
      </c>
      <c r="I116" s="18">
        <v>100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8">
        <v>100</v>
      </c>
      <c r="F117" s="18">
        <v>97.674418604651152</v>
      </c>
      <c r="G117" s="18">
        <v>100</v>
      </c>
      <c r="H117" s="18">
        <v>100</v>
      </c>
      <c r="I117" s="18">
        <v>100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8">
        <v>100</v>
      </c>
      <c r="F118" s="18">
        <v>100</v>
      </c>
      <c r="G118" s="18">
        <v>100</v>
      </c>
      <c r="H118" s="18">
        <v>100</v>
      </c>
      <c r="I118" s="18">
        <v>100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8">
        <v>90.322580645161281</v>
      </c>
      <c r="F119" s="18">
        <v>90.322580645161281</v>
      </c>
      <c r="G119" s="18">
        <v>90</v>
      </c>
      <c r="H119" s="18">
        <v>93.75</v>
      </c>
      <c r="I119" s="18">
        <v>96.969696969696969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8">
        <v>85.294117647058826</v>
      </c>
      <c r="F120" s="18">
        <v>87.692307692307693</v>
      </c>
      <c r="G120" s="18">
        <v>87.878787878787875</v>
      </c>
      <c r="H120" s="18">
        <v>95.3125</v>
      </c>
      <c r="I120" s="18">
        <v>100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8">
        <v>100</v>
      </c>
      <c r="F121" s="18">
        <v>100</v>
      </c>
      <c r="G121" s="18">
        <v>100</v>
      </c>
      <c r="H121" s="18">
        <v>100</v>
      </c>
      <c r="I121" s="18">
        <v>100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8">
        <v>100</v>
      </c>
      <c r="F122" s="18">
        <v>100</v>
      </c>
      <c r="G122" s="18">
        <v>100</v>
      </c>
      <c r="H122" s="18">
        <v>100</v>
      </c>
      <c r="I122" s="18">
        <v>100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8">
        <v>96.15384615384616</v>
      </c>
      <c r="F123" s="18">
        <v>96.296296296296291</v>
      </c>
      <c r="G123" s="18">
        <v>96.296296296296291</v>
      </c>
      <c r="H123" s="18">
        <v>100</v>
      </c>
      <c r="I123" s="18">
        <v>100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8">
        <v>65</v>
      </c>
      <c r="F124" s="18">
        <v>65</v>
      </c>
      <c r="G124" s="18">
        <v>66.666666666666657</v>
      </c>
      <c r="H124" s="18">
        <v>66.666666666666657</v>
      </c>
      <c r="I124" s="18">
        <v>66.666666666666657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8">
        <v>100</v>
      </c>
      <c r="F125" s="18">
        <v>100</v>
      </c>
      <c r="G125" s="18">
        <v>100</v>
      </c>
      <c r="H125" s="18">
        <v>100</v>
      </c>
      <c r="I125" s="18">
        <v>100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8">
        <v>100</v>
      </c>
      <c r="F126" s="18">
        <v>96.666666666666671</v>
      </c>
      <c r="G126" s="18">
        <v>96.666666666666671</v>
      </c>
      <c r="H126" s="18">
        <v>100</v>
      </c>
      <c r="I126" s="18">
        <v>96.774193548387103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8">
        <v>73.91304347826086</v>
      </c>
      <c r="F127" s="18">
        <v>82.608695652173907</v>
      </c>
      <c r="G127" s="18">
        <v>86.956521739130437</v>
      </c>
      <c r="H127" s="18">
        <v>90.909090909090907</v>
      </c>
      <c r="I127" s="18">
        <v>95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8">
        <v>100</v>
      </c>
      <c r="F128" s="18">
        <v>100</v>
      </c>
      <c r="G128" s="18">
        <v>100</v>
      </c>
      <c r="H128" s="18">
        <v>100</v>
      </c>
      <c r="I128" s="18">
        <v>100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8">
        <v>82.758620689655174</v>
      </c>
      <c r="F129" s="18">
        <v>100</v>
      </c>
      <c r="G129" s="18">
        <v>100</v>
      </c>
      <c r="H129" s="18">
        <v>100</v>
      </c>
      <c r="I129" s="18">
        <v>100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8">
        <v>62.723214285714292</v>
      </c>
      <c r="F130" s="18">
        <v>65.306122448979593</v>
      </c>
      <c r="G130" s="18">
        <v>66.438356164383563</v>
      </c>
      <c r="H130" s="18">
        <v>67.425968109339408</v>
      </c>
      <c r="I130" s="18">
        <v>67.194570135746616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8">
        <v>100</v>
      </c>
      <c r="F131" s="18">
        <v>100</v>
      </c>
      <c r="G131" s="18">
        <v>100</v>
      </c>
      <c r="H131" s="18">
        <v>100</v>
      </c>
      <c r="I131" s="18">
        <v>100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8">
        <v>96.551724137931032</v>
      </c>
      <c r="F132" s="18">
        <v>96.610169491525426</v>
      </c>
      <c r="G132" s="18">
        <v>96.551724137931032</v>
      </c>
      <c r="H132" s="18">
        <v>96.551724137931032</v>
      </c>
      <c r="I132" s="18">
        <v>96.551724137931032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8">
        <v>100</v>
      </c>
      <c r="F133" s="18">
        <v>100</v>
      </c>
      <c r="G133" s="18">
        <v>100</v>
      </c>
      <c r="H133" s="18">
        <v>100</v>
      </c>
      <c r="I133" s="18">
        <v>97.142857142857139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8">
        <v>91.428571428571431</v>
      </c>
      <c r="F134" s="18">
        <v>93.939393939393938</v>
      </c>
      <c r="G134" s="18">
        <v>94.117647058823522</v>
      </c>
      <c r="H134" s="18">
        <v>94.285714285714278</v>
      </c>
      <c r="I134" s="18">
        <v>100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8">
        <v>75</v>
      </c>
      <c r="F135" s="18">
        <v>82.954545454545453</v>
      </c>
      <c r="G135" s="18">
        <v>87.640449438202253</v>
      </c>
      <c r="H135" s="18">
        <v>94.186046511627907</v>
      </c>
      <c r="I135" s="18">
        <v>89.411764705882362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8">
        <v>51.327433628318587</v>
      </c>
      <c r="F136" s="18">
        <v>53.982300884955748</v>
      </c>
      <c r="G136" s="18">
        <v>53.271028037383175</v>
      </c>
      <c r="H136" s="18">
        <v>50.458715596330272</v>
      </c>
      <c r="I136" s="18">
        <v>49.579831932773111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8">
        <v>100</v>
      </c>
      <c r="F137" s="18">
        <v>100</v>
      </c>
      <c r="G137" s="18">
        <v>100</v>
      </c>
      <c r="H137" s="18">
        <v>100</v>
      </c>
      <c r="I137" s="18">
        <v>100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8">
        <v>85.714285714285708</v>
      </c>
      <c r="F138" s="18">
        <v>90</v>
      </c>
      <c r="G138" s="18">
        <v>89.743589743589752</v>
      </c>
      <c r="H138" s="18">
        <v>97.368421052631575</v>
      </c>
      <c r="I138" s="18">
        <v>97.368421052631575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8">
        <v>100</v>
      </c>
      <c r="F139" s="18">
        <v>100</v>
      </c>
      <c r="G139" s="18">
        <v>100</v>
      </c>
      <c r="H139" s="18">
        <v>100</v>
      </c>
      <c r="I139" s="18">
        <v>100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8">
        <v>100</v>
      </c>
      <c r="F140" s="18">
        <v>97.142857142857139</v>
      </c>
      <c r="G140" s="18">
        <v>100</v>
      </c>
      <c r="H140" s="18">
        <v>100</v>
      </c>
      <c r="I140" s="18">
        <v>100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8">
        <v>90.322580645161281</v>
      </c>
      <c r="F141" s="18">
        <v>90</v>
      </c>
      <c r="G141" s="18">
        <v>96.551724137931032</v>
      </c>
      <c r="H141" s="18">
        <v>100</v>
      </c>
      <c r="I141" s="18">
        <v>100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8">
        <v>100</v>
      </c>
      <c r="F142" s="18">
        <v>96.511627906976756</v>
      </c>
      <c r="G142" s="18">
        <v>95.180722891566262</v>
      </c>
      <c r="H142" s="18">
        <v>100</v>
      </c>
      <c r="I142" s="18">
        <v>100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8">
        <v>26.829268292682929</v>
      </c>
      <c r="F143" s="18">
        <v>31.707317073170731</v>
      </c>
      <c r="G143" s="18">
        <v>31.707317073170731</v>
      </c>
      <c r="H143" s="18">
        <v>28.571428571428569</v>
      </c>
      <c r="I143" s="18">
        <v>28.571428571428569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8">
        <v>87.5</v>
      </c>
      <c r="F144" s="18">
        <v>87.5</v>
      </c>
      <c r="G144" s="18">
        <v>87.5</v>
      </c>
      <c r="H144" s="18">
        <v>87.5</v>
      </c>
      <c r="I144" s="18">
        <v>87.5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8">
        <v>45.161290322580641</v>
      </c>
      <c r="F145" s="18">
        <v>75.757575757575751</v>
      </c>
      <c r="G145" s="18">
        <v>75</v>
      </c>
      <c r="H145" s="18">
        <v>90.625</v>
      </c>
      <c r="I145" s="18">
        <v>90.909090909090907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8">
        <v>88</v>
      </c>
      <c r="F146" s="18">
        <v>92</v>
      </c>
      <c r="G146" s="18">
        <v>95.833333333333343</v>
      </c>
      <c r="H146" s="18">
        <v>96</v>
      </c>
      <c r="I146" s="18">
        <v>96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8">
        <v>98.591549295774655</v>
      </c>
      <c r="F147" s="18">
        <v>100</v>
      </c>
      <c r="G147" s="18">
        <v>100</v>
      </c>
      <c r="H147" s="18">
        <v>100</v>
      </c>
      <c r="I147" s="18">
        <v>100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8">
        <v>100</v>
      </c>
      <c r="F148" s="18">
        <v>100</v>
      </c>
      <c r="G148" s="18">
        <v>100</v>
      </c>
      <c r="H148" s="18">
        <v>100</v>
      </c>
      <c r="I148" s="18">
        <v>100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8">
        <v>55.555555555555557</v>
      </c>
      <c r="F149" s="18">
        <v>55.555555555555557</v>
      </c>
      <c r="G149" s="18">
        <v>55.555555555555557</v>
      </c>
      <c r="H149" s="18">
        <v>55.555555555555557</v>
      </c>
      <c r="I149" s="18">
        <v>55.555555555555557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8">
        <v>94.949494949494948</v>
      </c>
      <c r="F150" s="18">
        <v>96.938775510204081</v>
      </c>
      <c r="G150" s="18">
        <v>99</v>
      </c>
      <c r="H150" s="18">
        <v>100</v>
      </c>
      <c r="I150" s="18">
        <v>100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8">
        <v>98.387096774193552</v>
      </c>
      <c r="F151" s="18">
        <v>98.387096774193552</v>
      </c>
      <c r="G151" s="18">
        <v>98.387096774193552</v>
      </c>
      <c r="H151" s="18">
        <v>98.360655737704917</v>
      </c>
      <c r="I151" s="18">
        <v>98.387096774193552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8">
        <v>90.909090909090907</v>
      </c>
      <c r="F152" s="18">
        <v>95.454545454545453</v>
      </c>
      <c r="G152" s="18">
        <v>95.454545454545453</v>
      </c>
      <c r="H152" s="18">
        <v>95.454545454545453</v>
      </c>
      <c r="I152" s="18">
        <v>95.238095238095227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8">
        <v>100</v>
      </c>
      <c r="F153" s="18">
        <v>100</v>
      </c>
      <c r="G153" s="18">
        <v>100</v>
      </c>
      <c r="H153" s="18">
        <v>100</v>
      </c>
      <c r="I153" s="18">
        <v>100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8">
        <v>94.444444444444443</v>
      </c>
      <c r="F154" s="18">
        <v>94.444444444444443</v>
      </c>
      <c r="G154" s="18">
        <v>94.339622641509436</v>
      </c>
      <c r="H154" s="18">
        <v>94</v>
      </c>
      <c r="I154" s="18">
        <v>94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8">
        <v>93.939393939393938</v>
      </c>
      <c r="F155" s="18">
        <v>97.058823529411768</v>
      </c>
      <c r="G155" s="18">
        <v>97.142857142857139</v>
      </c>
      <c r="H155" s="18">
        <v>100</v>
      </c>
      <c r="I155" s="18">
        <v>100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8">
        <v>68.75</v>
      </c>
      <c r="F156" s="18">
        <v>78.75</v>
      </c>
      <c r="G156" s="18">
        <v>92.307692307692307</v>
      </c>
      <c r="H156" s="18">
        <v>98.701298701298697</v>
      </c>
      <c r="I156" s="18">
        <v>98.68421052631578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8">
        <v>100</v>
      </c>
      <c r="F157" s="18">
        <v>100</v>
      </c>
      <c r="G157" s="18">
        <v>100</v>
      </c>
      <c r="H157" s="18">
        <v>100</v>
      </c>
      <c r="I157" s="18">
        <v>100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8">
        <v>80</v>
      </c>
      <c r="F158" s="18">
        <v>84.732824427480907</v>
      </c>
      <c r="G158" s="18">
        <v>84.615384615384613</v>
      </c>
      <c r="H158" s="18">
        <v>86.821705426356587</v>
      </c>
      <c r="I158" s="18">
        <v>90.07633587786259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8">
        <v>91.666666666666657</v>
      </c>
      <c r="F159" s="18">
        <v>96</v>
      </c>
      <c r="G159" s="18">
        <v>96</v>
      </c>
      <c r="H159" s="18">
        <v>96</v>
      </c>
      <c r="I159" s="18">
        <v>96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8">
        <v>100</v>
      </c>
      <c r="F160" s="18">
        <v>100</v>
      </c>
      <c r="G160" s="18">
        <v>100</v>
      </c>
      <c r="H160" s="18">
        <v>100</v>
      </c>
      <c r="I160" s="18">
        <v>100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60"/>
  <sheetViews>
    <sheetView workbookViewId="0">
      <selection activeCell="I3" sqref="I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193</v>
      </c>
      <c r="N1" s="1" t="s">
        <v>191</v>
      </c>
    </row>
    <row r="2" spans="1:14" x14ac:dyDescent="0.2">
      <c r="N2" s="7" t="s">
        <v>192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N3" s="7" t="s">
        <v>194</v>
      </c>
    </row>
    <row r="4" spans="1:14" x14ac:dyDescent="0.2">
      <c r="A4" s="2"/>
      <c r="B4" s="2"/>
      <c r="C4" s="2"/>
      <c r="D4" s="4" t="s">
        <v>4</v>
      </c>
      <c r="E4" s="19">
        <v>28.933292965990514</v>
      </c>
      <c r="F4" s="19">
        <v>34.094383854856794</v>
      </c>
      <c r="G4" s="19">
        <v>40.844926350245494</v>
      </c>
      <c r="H4" s="20">
        <v>40.915180871895288</v>
      </c>
      <c r="I4" s="20">
        <v>49.184221396117309</v>
      </c>
      <c r="J4" s="8"/>
      <c r="L4" s="5" t="s">
        <v>220</v>
      </c>
      <c r="M4" s="17">
        <v>100</v>
      </c>
    </row>
    <row r="5" spans="1:14" x14ac:dyDescent="0.2">
      <c r="A5" s="2"/>
      <c r="B5" s="2"/>
      <c r="C5" s="2"/>
      <c r="D5" s="4" t="s">
        <v>5</v>
      </c>
      <c r="E5" s="19">
        <v>41.304347826086953</v>
      </c>
      <c r="F5" s="19">
        <v>56.490384615384613</v>
      </c>
      <c r="G5" s="19">
        <v>65.450121654501217</v>
      </c>
      <c r="H5" s="20">
        <v>63.526570048309182</v>
      </c>
      <c r="I5" s="20">
        <v>64.168618266978925</v>
      </c>
      <c r="J5" s="8"/>
    </row>
    <row r="6" spans="1:14" x14ac:dyDescent="0.2">
      <c r="A6" s="2"/>
      <c r="B6" s="2"/>
      <c r="C6" s="2"/>
      <c r="D6" s="4" t="s">
        <v>6</v>
      </c>
      <c r="E6" s="19">
        <v>17.318435754189945</v>
      </c>
      <c r="F6" s="19">
        <v>22.743682310469314</v>
      </c>
      <c r="G6" s="19">
        <v>27.895120174799708</v>
      </c>
      <c r="H6" s="20">
        <v>29.781021897810216</v>
      </c>
      <c r="I6" s="20">
        <v>36.496350364963504</v>
      </c>
      <c r="J6" s="8"/>
    </row>
    <row r="7" spans="1:14" x14ac:dyDescent="0.2">
      <c r="A7" s="2"/>
      <c r="B7" s="2"/>
      <c r="C7" s="2"/>
      <c r="D7" s="4" t="s">
        <v>7</v>
      </c>
      <c r="E7" s="19">
        <v>50.517241379310342</v>
      </c>
      <c r="F7" s="19">
        <v>56.347826086956523</v>
      </c>
      <c r="G7" s="19">
        <v>67.770034843205579</v>
      </c>
      <c r="H7" s="20">
        <v>68.576388888888886</v>
      </c>
      <c r="I7" s="20">
        <v>79.10189982728842</v>
      </c>
      <c r="J7" s="8"/>
    </row>
    <row r="8" spans="1:14" x14ac:dyDescent="0.2">
      <c r="A8" s="2"/>
      <c r="B8" s="2"/>
      <c r="C8" s="2"/>
      <c r="D8" s="4" t="s">
        <v>8</v>
      </c>
      <c r="E8" s="19">
        <v>73.020527859237532</v>
      </c>
      <c r="F8" s="19">
        <v>65.647743813682681</v>
      </c>
      <c r="G8" s="19">
        <v>82.106782106782106</v>
      </c>
      <c r="H8" s="20">
        <v>61.66180758017493</v>
      </c>
      <c r="I8" s="20">
        <v>63.157894736842103</v>
      </c>
      <c r="J8" s="8"/>
    </row>
    <row r="9" spans="1:14" x14ac:dyDescent="0.2">
      <c r="A9" s="2"/>
      <c r="B9" s="2"/>
      <c r="C9" s="2"/>
      <c r="D9" s="4" t="s">
        <v>9</v>
      </c>
      <c r="E9" s="19">
        <v>29.737903225806448</v>
      </c>
      <c r="F9" s="19">
        <v>31.938775510204081</v>
      </c>
      <c r="G9" s="19">
        <v>38.453500522466037</v>
      </c>
      <c r="H9" s="20">
        <v>37.934668071654372</v>
      </c>
      <c r="I9" s="20">
        <v>53.658536585365859</v>
      </c>
      <c r="J9" s="8"/>
    </row>
    <row r="10" spans="1:14" x14ac:dyDescent="0.2">
      <c r="A10" s="2"/>
      <c r="B10" s="2"/>
      <c r="C10" s="2"/>
      <c r="D10" s="4" t="s">
        <v>10</v>
      </c>
      <c r="E10" s="19">
        <v>37.046004842615012</v>
      </c>
      <c r="F10" s="19">
        <v>47.174447174447174</v>
      </c>
      <c r="G10" s="19">
        <v>55.361596009975067</v>
      </c>
      <c r="H10" s="20">
        <v>53.045685279187815</v>
      </c>
      <c r="I10" s="20">
        <v>61.224489795918366</v>
      </c>
      <c r="J10" s="8"/>
    </row>
    <row r="11" spans="1:14" x14ac:dyDescent="0.2">
      <c r="A11" s="2"/>
      <c r="B11" s="2"/>
      <c r="C11" s="2"/>
      <c r="D11" s="4" t="s">
        <v>11</v>
      </c>
      <c r="E11" s="19">
        <v>13.639788997739261</v>
      </c>
      <c r="F11" s="19">
        <v>17.813455657492355</v>
      </c>
      <c r="G11" s="19">
        <v>20.200462606013879</v>
      </c>
      <c r="H11" s="20">
        <v>20.386100386100388</v>
      </c>
      <c r="I11" s="20">
        <v>25.234374999999996</v>
      </c>
      <c r="J11" s="8"/>
    </row>
    <row r="12" spans="1:14" x14ac:dyDescent="0.2">
      <c r="A12" s="2"/>
      <c r="B12" s="2"/>
      <c r="C12" s="2"/>
      <c r="D12" s="4" t="s">
        <v>12</v>
      </c>
      <c r="E12" s="19">
        <v>30.566534914361</v>
      </c>
      <c r="F12" s="19">
        <v>35.714285714285715</v>
      </c>
      <c r="G12" s="19">
        <v>45.551128818061088</v>
      </c>
      <c r="H12" s="20">
        <v>49.265687583444596</v>
      </c>
      <c r="I12" s="20">
        <v>61.682242990654203</v>
      </c>
      <c r="J12" s="8"/>
    </row>
    <row r="13" spans="1:14" x14ac:dyDescent="0.2">
      <c r="A13" s="2"/>
      <c r="B13" s="2"/>
      <c r="C13" s="2"/>
      <c r="D13" s="4" t="s">
        <v>13</v>
      </c>
      <c r="E13" s="19">
        <v>28.092042186001919</v>
      </c>
      <c r="F13" s="19">
        <v>33.722060252672499</v>
      </c>
      <c r="G13" s="19">
        <v>37.877312560856865</v>
      </c>
      <c r="H13" s="20">
        <v>41.050583657587545</v>
      </c>
      <c r="I13" s="20">
        <v>49.508840864440081</v>
      </c>
      <c r="J13" s="8"/>
    </row>
    <row r="14" spans="1:14" x14ac:dyDescent="0.2">
      <c r="A14" s="2"/>
      <c r="B14" s="2"/>
      <c r="C14" s="2"/>
      <c r="D14" s="4" t="s">
        <v>14</v>
      </c>
      <c r="E14" s="19">
        <v>30.386740331491712</v>
      </c>
      <c r="F14" s="19">
        <v>30.11049723756906</v>
      </c>
      <c r="G14" s="19">
        <v>36.666666666666664</v>
      </c>
      <c r="H14" s="20">
        <v>39.244186046511622</v>
      </c>
      <c r="I14" s="20">
        <v>46.594005449591279</v>
      </c>
      <c r="J14" s="8"/>
    </row>
    <row r="15" spans="1:14" x14ac:dyDescent="0.2">
      <c r="A15" s="2"/>
      <c r="B15" s="2"/>
      <c r="C15" s="2"/>
      <c r="D15" s="4" t="s">
        <v>15</v>
      </c>
      <c r="E15" s="19">
        <v>21.672077922077921</v>
      </c>
      <c r="F15" s="19">
        <v>26.891447368421051</v>
      </c>
      <c r="G15" s="19">
        <v>32.122213047068534</v>
      </c>
      <c r="H15" s="20">
        <v>33.643279797125949</v>
      </c>
      <c r="I15" s="20">
        <v>46.615252784918596</v>
      </c>
      <c r="J15" s="8"/>
    </row>
    <row r="16" spans="1:14" x14ac:dyDescent="0.2">
      <c r="A16" s="2"/>
      <c r="B16" s="2"/>
      <c r="C16" s="2"/>
      <c r="D16" s="4" t="s">
        <v>16</v>
      </c>
      <c r="E16" s="19">
        <v>18.722139673105499</v>
      </c>
      <c r="F16" s="19">
        <v>33.188405797101453</v>
      </c>
      <c r="G16" s="19">
        <v>38.664812239221142</v>
      </c>
      <c r="H16" s="20">
        <v>45.314685314685313</v>
      </c>
      <c r="I16" s="20">
        <v>49.293785310734464</v>
      </c>
      <c r="J16" s="8"/>
    </row>
    <row r="17" spans="1:9" x14ac:dyDescent="0.2">
      <c r="A17" s="5">
        <v>1500107</v>
      </c>
      <c r="B17" s="5">
        <v>150010</v>
      </c>
      <c r="C17" s="1" t="s">
        <v>17</v>
      </c>
      <c r="D17" s="6" t="s">
        <v>18</v>
      </c>
      <c r="E17" s="18">
        <v>34.693877551020407</v>
      </c>
      <c r="F17" s="18">
        <v>41.75257731958763</v>
      </c>
      <c r="G17" s="18">
        <v>50.515463917525771</v>
      </c>
      <c r="H17" s="18">
        <v>44.61538461538462</v>
      </c>
      <c r="I17" s="20">
        <v>65.979381443298962</v>
      </c>
    </row>
    <row r="18" spans="1:9" x14ac:dyDescent="0.2">
      <c r="A18" s="5">
        <v>1500131</v>
      </c>
      <c r="B18" s="5">
        <v>150013</v>
      </c>
      <c r="C18" s="1" t="s">
        <v>19</v>
      </c>
      <c r="D18" s="6" t="s">
        <v>20</v>
      </c>
      <c r="E18" s="18">
        <v>70</v>
      </c>
      <c r="F18" s="18">
        <v>60</v>
      </c>
      <c r="G18" s="18">
        <v>60</v>
      </c>
      <c r="H18" s="18">
        <v>60</v>
      </c>
      <c r="I18" s="20">
        <v>70</v>
      </c>
    </row>
    <row r="19" spans="1:9" x14ac:dyDescent="0.2">
      <c r="A19" s="5">
        <v>1500206</v>
      </c>
      <c r="B19" s="5">
        <v>150020</v>
      </c>
      <c r="C19" s="1" t="s">
        <v>17</v>
      </c>
      <c r="D19" s="6" t="s">
        <v>21</v>
      </c>
      <c r="E19" s="18">
        <v>14.285714285714285</v>
      </c>
      <c r="F19" s="18">
        <v>24.683544303797468</v>
      </c>
      <c r="G19" s="18">
        <v>28.02547770700637</v>
      </c>
      <c r="H19" s="18">
        <v>27.152317880794701</v>
      </c>
      <c r="I19" s="20">
        <v>32.653061224489797</v>
      </c>
    </row>
    <row r="20" spans="1:9" x14ac:dyDescent="0.2">
      <c r="A20" s="5">
        <v>1500305</v>
      </c>
      <c r="B20" s="5">
        <v>150030</v>
      </c>
      <c r="C20" s="1" t="s">
        <v>22</v>
      </c>
      <c r="D20" s="6" t="s">
        <v>23</v>
      </c>
      <c r="E20" s="18">
        <v>6.7307692307692308</v>
      </c>
      <c r="F20" s="18">
        <v>17.708333333333336</v>
      </c>
      <c r="G20" s="18">
        <v>22.222222222222221</v>
      </c>
      <c r="H20" s="18">
        <v>18.478260869565215</v>
      </c>
      <c r="I20" s="20">
        <v>32.608695652173914</v>
      </c>
    </row>
    <row r="21" spans="1:9" x14ac:dyDescent="0.2">
      <c r="A21" s="5">
        <v>1500347</v>
      </c>
      <c r="B21" s="5">
        <v>150034</v>
      </c>
      <c r="C21" s="1" t="s">
        <v>24</v>
      </c>
      <c r="D21" s="6" t="s">
        <v>25</v>
      </c>
      <c r="E21" s="18">
        <v>61.53846153846154</v>
      </c>
      <c r="F21" s="18">
        <v>46.153846153846153</v>
      </c>
      <c r="G21" s="18">
        <v>61.53846153846154</v>
      </c>
      <c r="H21" s="18">
        <v>84.615384615384613</v>
      </c>
      <c r="I21" s="20">
        <v>92.857142857142861</v>
      </c>
    </row>
    <row r="22" spans="1:9" x14ac:dyDescent="0.2">
      <c r="A22" s="5">
        <v>1500404</v>
      </c>
      <c r="B22" s="5">
        <v>150040</v>
      </c>
      <c r="C22" s="1" t="s">
        <v>26</v>
      </c>
      <c r="D22" s="6" t="s">
        <v>27</v>
      </c>
      <c r="E22" s="18">
        <v>15.625</v>
      </c>
      <c r="F22" s="18">
        <v>19.491525423728813</v>
      </c>
      <c r="G22" s="18">
        <v>22.222222222222221</v>
      </c>
      <c r="H22" s="18">
        <v>26.495726495726498</v>
      </c>
      <c r="I22" s="20">
        <v>30.088495575221241</v>
      </c>
    </row>
    <row r="23" spans="1:9" x14ac:dyDescent="0.2">
      <c r="A23" s="5">
        <v>1500503</v>
      </c>
      <c r="B23" s="5">
        <v>150050</v>
      </c>
      <c r="C23" s="1" t="s">
        <v>26</v>
      </c>
      <c r="D23" s="6" t="s">
        <v>28</v>
      </c>
      <c r="E23" s="18">
        <v>15.789473684210526</v>
      </c>
      <c r="F23" s="18">
        <v>22.368421052631579</v>
      </c>
      <c r="G23" s="18">
        <v>25</v>
      </c>
      <c r="H23" s="18">
        <v>26.666666666666668</v>
      </c>
      <c r="I23" s="20">
        <v>31.506849315068493</v>
      </c>
    </row>
    <row r="24" spans="1:9" x14ac:dyDescent="0.2">
      <c r="A24" s="5">
        <v>1500602</v>
      </c>
      <c r="B24" s="5">
        <v>150060</v>
      </c>
      <c r="C24" s="1" t="s">
        <v>29</v>
      </c>
      <c r="D24" s="6" t="s">
        <v>30</v>
      </c>
      <c r="E24" s="18">
        <v>26.666666666666668</v>
      </c>
      <c r="F24" s="18">
        <v>46.666666666666664</v>
      </c>
      <c r="G24" s="18">
        <v>50.993377483443716</v>
      </c>
      <c r="H24" s="18">
        <v>44.025157232704402</v>
      </c>
      <c r="I24" s="20">
        <v>45.962732919254655</v>
      </c>
    </row>
    <row r="25" spans="1:9" x14ac:dyDescent="0.2">
      <c r="A25" s="5">
        <v>1500701</v>
      </c>
      <c r="B25" s="5">
        <v>150070</v>
      </c>
      <c r="C25" s="1" t="s">
        <v>22</v>
      </c>
      <c r="D25" s="6" t="s">
        <v>31</v>
      </c>
      <c r="E25" s="18">
        <v>6.7307692307692308</v>
      </c>
      <c r="F25" s="18">
        <v>9.6153846153846168</v>
      </c>
      <c r="G25" s="18">
        <v>9.433962264150944</v>
      </c>
      <c r="H25" s="18">
        <v>15.238095238095239</v>
      </c>
      <c r="I25" s="20">
        <v>16.19047619047619</v>
      </c>
    </row>
    <row r="26" spans="1:9" x14ac:dyDescent="0.2">
      <c r="A26" s="5">
        <v>1500800</v>
      </c>
      <c r="B26" s="5">
        <v>150080</v>
      </c>
      <c r="C26" s="1" t="s">
        <v>32</v>
      </c>
      <c r="D26" s="6" t="s">
        <v>33</v>
      </c>
      <c r="E26" s="18">
        <v>75.438596491228068</v>
      </c>
      <c r="F26" s="18">
        <v>63.953488372093027</v>
      </c>
      <c r="G26" s="18">
        <v>88.304093567251456</v>
      </c>
      <c r="H26" s="18">
        <v>65.882352941176464</v>
      </c>
      <c r="I26" s="20">
        <v>65.895953757225428</v>
      </c>
    </row>
    <row r="27" spans="1:9" x14ac:dyDescent="0.2">
      <c r="A27" s="5">
        <v>1500859</v>
      </c>
      <c r="B27" s="5">
        <v>150085</v>
      </c>
      <c r="C27" s="1" t="s">
        <v>29</v>
      </c>
      <c r="D27" s="6" t="s">
        <v>34</v>
      </c>
      <c r="E27" s="18">
        <v>36.170212765957451</v>
      </c>
      <c r="F27" s="18">
        <v>41.666666666666671</v>
      </c>
      <c r="G27" s="18">
        <v>51.666666666666671</v>
      </c>
      <c r="H27" s="18">
        <v>55.357142857142861</v>
      </c>
      <c r="I27" s="20">
        <v>61.403508771929829</v>
      </c>
    </row>
    <row r="28" spans="1:9" x14ac:dyDescent="0.2">
      <c r="A28" s="5">
        <v>1500909</v>
      </c>
      <c r="B28" s="5">
        <v>150090</v>
      </c>
      <c r="C28" s="1" t="s">
        <v>35</v>
      </c>
      <c r="D28" s="6" t="s">
        <v>36</v>
      </c>
      <c r="E28" s="18">
        <v>28.04878048780488</v>
      </c>
      <c r="F28" s="18">
        <v>35.802469135802468</v>
      </c>
      <c r="G28" s="18">
        <v>38.271604938271601</v>
      </c>
      <c r="H28" s="18">
        <v>55.000000000000007</v>
      </c>
      <c r="I28" s="20">
        <v>57.499999999999993</v>
      </c>
    </row>
    <row r="29" spans="1:9" x14ac:dyDescent="0.2">
      <c r="A29" s="5">
        <v>1500958</v>
      </c>
      <c r="B29" s="5">
        <v>150095</v>
      </c>
      <c r="C29" s="1" t="s">
        <v>19</v>
      </c>
      <c r="D29" s="6" t="s">
        <v>37</v>
      </c>
      <c r="E29" s="18">
        <v>7.7922077922077921</v>
      </c>
      <c r="F29" s="18">
        <v>18.666666666666668</v>
      </c>
      <c r="G29" s="18">
        <v>22.666666666666664</v>
      </c>
      <c r="H29" s="18">
        <v>34.246575342465754</v>
      </c>
      <c r="I29" s="20">
        <v>37.5</v>
      </c>
    </row>
    <row r="30" spans="1:9" x14ac:dyDescent="0.2">
      <c r="A30" s="5">
        <v>1501006</v>
      </c>
      <c r="B30" s="5">
        <v>150100</v>
      </c>
      <c r="C30" s="1" t="s">
        <v>38</v>
      </c>
      <c r="D30" s="6" t="s">
        <v>39</v>
      </c>
      <c r="E30" s="18">
        <v>7.8431372549019605</v>
      </c>
      <c r="F30" s="18">
        <v>9.0909090909090917</v>
      </c>
      <c r="G30" s="18">
        <v>18.867924528301888</v>
      </c>
      <c r="H30" s="18">
        <v>31.578947368421051</v>
      </c>
      <c r="I30" s="20">
        <v>50</v>
      </c>
    </row>
    <row r="31" spans="1:9" x14ac:dyDescent="0.2">
      <c r="A31" s="5">
        <v>1501105</v>
      </c>
      <c r="B31" s="5">
        <v>150110</v>
      </c>
      <c r="C31" s="1" t="s">
        <v>22</v>
      </c>
      <c r="D31" s="6" t="s">
        <v>40</v>
      </c>
      <c r="E31" s="18">
        <v>11.864406779661017</v>
      </c>
      <c r="F31" s="18">
        <v>11.666666666666666</v>
      </c>
      <c r="G31" s="18">
        <v>15</v>
      </c>
      <c r="H31" s="18">
        <v>15</v>
      </c>
      <c r="I31" s="20">
        <v>16.666666666666664</v>
      </c>
    </row>
    <row r="32" spans="1:9" x14ac:dyDescent="0.2">
      <c r="A32" s="5">
        <v>1501204</v>
      </c>
      <c r="B32" s="5">
        <v>150120</v>
      </c>
      <c r="C32" s="1" t="s">
        <v>17</v>
      </c>
      <c r="D32" s="6" t="s">
        <v>41</v>
      </c>
      <c r="E32" s="18">
        <v>14.666666666666666</v>
      </c>
      <c r="F32" s="18">
        <v>20.547945205479451</v>
      </c>
      <c r="G32" s="18">
        <v>21.739130434782609</v>
      </c>
      <c r="H32" s="18">
        <v>31.343283582089555</v>
      </c>
      <c r="I32" s="20">
        <v>43.283582089552233</v>
      </c>
    </row>
    <row r="33" spans="1:9" x14ac:dyDescent="0.2">
      <c r="A33" s="5">
        <v>1501253</v>
      </c>
      <c r="B33" s="5">
        <v>150125</v>
      </c>
      <c r="C33" s="1" t="s">
        <v>24</v>
      </c>
      <c r="D33" s="6" t="s">
        <v>42</v>
      </c>
      <c r="E33" s="18">
        <v>25</v>
      </c>
      <c r="F33" s="18">
        <v>50</v>
      </c>
      <c r="G33" s="18">
        <v>62.5</v>
      </c>
      <c r="H33" s="18">
        <v>62.5</v>
      </c>
      <c r="I33" s="20">
        <v>75</v>
      </c>
    </row>
    <row r="34" spans="1:9" x14ac:dyDescent="0.2">
      <c r="A34" s="5">
        <v>1501303</v>
      </c>
      <c r="B34" s="5">
        <v>150130</v>
      </c>
      <c r="C34" s="1" t="s">
        <v>17</v>
      </c>
      <c r="D34" s="6" t="s">
        <v>43</v>
      </c>
      <c r="E34" s="18">
        <v>22.522522522522522</v>
      </c>
      <c r="F34" s="18">
        <v>12.844036697247708</v>
      </c>
      <c r="G34" s="18">
        <v>34.210526315789473</v>
      </c>
      <c r="H34" s="18">
        <v>34.234234234234236</v>
      </c>
      <c r="I34" s="20">
        <v>54.629629629629626</v>
      </c>
    </row>
    <row r="35" spans="1:9" x14ac:dyDescent="0.2">
      <c r="A35" s="5">
        <v>1501402</v>
      </c>
      <c r="B35" s="5">
        <v>150140</v>
      </c>
      <c r="C35" s="1" t="s">
        <v>32</v>
      </c>
      <c r="D35" s="6" t="s">
        <v>44</v>
      </c>
      <c r="E35" s="18">
        <v>74.861878453038671</v>
      </c>
      <c r="F35" s="18">
        <v>60.606060606060609</v>
      </c>
      <c r="G35" s="18">
        <v>78.861788617886177</v>
      </c>
      <c r="H35" s="18">
        <v>52.732240437158474</v>
      </c>
      <c r="I35" s="20">
        <v>54.471544715447152</v>
      </c>
    </row>
    <row r="36" spans="1:9" x14ac:dyDescent="0.2">
      <c r="A36" s="5">
        <v>1501451</v>
      </c>
      <c r="B36" s="5">
        <v>150145</v>
      </c>
      <c r="C36" s="1" t="s">
        <v>26</v>
      </c>
      <c r="D36" s="6" t="s">
        <v>45</v>
      </c>
      <c r="E36" s="18">
        <v>17.307692307692307</v>
      </c>
      <c r="F36" s="18">
        <v>28.000000000000004</v>
      </c>
      <c r="G36" s="18">
        <v>32.653061224489797</v>
      </c>
      <c r="H36" s="18">
        <v>32.653061224489797</v>
      </c>
      <c r="I36" s="20">
        <v>42.857142857142854</v>
      </c>
    </row>
    <row r="37" spans="1:9" x14ac:dyDescent="0.2">
      <c r="A37" s="5">
        <v>1501501</v>
      </c>
      <c r="B37" s="5">
        <v>150150</v>
      </c>
      <c r="C37" s="1" t="s">
        <v>32</v>
      </c>
      <c r="D37" s="6" t="s">
        <v>46</v>
      </c>
      <c r="E37" s="18">
        <v>64.583333333333343</v>
      </c>
      <c r="F37" s="18">
        <v>75.510204081632651</v>
      </c>
      <c r="G37" s="18">
        <v>79.591836734693871</v>
      </c>
      <c r="H37" s="18">
        <v>77.083333333333343</v>
      </c>
      <c r="I37" s="20">
        <v>87.5</v>
      </c>
    </row>
    <row r="38" spans="1:9" x14ac:dyDescent="0.2">
      <c r="A38" s="5">
        <v>1501576</v>
      </c>
      <c r="B38" s="5">
        <v>150157</v>
      </c>
      <c r="C38" s="1" t="s">
        <v>47</v>
      </c>
      <c r="D38" s="6" t="s">
        <v>48</v>
      </c>
      <c r="E38" s="18">
        <v>36.84210526315789</v>
      </c>
      <c r="F38" s="18">
        <v>65.217391304347828</v>
      </c>
      <c r="G38" s="18">
        <v>52</v>
      </c>
      <c r="H38" s="18">
        <v>48</v>
      </c>
      <c r="I38" s="20">
        <v>56.000000000000007</v>
      </c>
    </row>
    <row r="39" spans="1:9" x14ac:dyDescent="0.2">
      <c r="A39" s="5">
        <v>1501600</v>
      </c>
      <c r="B39" s="5">
        <v>150160</v>
      </c>
      <c r="C39" s="1" t="s">
        <v>35</v>
      </c>
      <c r="D39" s="6" t="s">
        <v>49</v>
      </c>
      <c r="E39" s="18">
        <v>32.352941176470587</v>
      </c>
      <c r="F39" s="18">
        <v>8.8235294117647065</v>
      </c>
      <c r="G39" s="18">
        <v>16.129032258064516</v>
      </c>
      <c r="H39" s="18">
        <v>12.903225806451612</v>
      </c>
      <c r="I39" s="20">
        <v>45.161290322580641</v>
      </c>
    </row>
    <row r="40" spans="1:9" x14ac:dyDescent="0.2">
      <c r="A40" s="5">
        <v>1501709</v>
      </c>
      <c r="B40" s="5">
        <v>150170</v>
      </c>
      <c r="C40" s="1" t="s">
        <v>35</v>
      </c>
      <c r="D40" s="6" t="s">
        <v>50</v>
      </c>
      <c r="E40" s="18">
        <v>48.466257668711656</v>
      </c>
      <c r="F40" s="18">
        <v>42.944785276073624</v>
      </c>
      <c r="G40" s="18">
        <v>59.627329192546583</v>
      </c>
      <c r="H40" s="18">
        <v>55.900621118012417</v>
      </c>
      <c r="I40" s="20">
        <v>70.440251572327043</v>
      </c>
    </row>
    <row r="41" spans="1:9" x14ac:dyDescent="0.2">
      <c r="A41" s="5">
        <v>1501725</v>
      </c>
      <c r="B41" s="5">
        <v>150172</v>
      </c>
      <c r="C41" s="1" t="s">
        <v>29</v>
      </c>
      <c r="D41" s="6" t="s">
        <v>51</v>
      </c>
      <c r="E41" s="18">
        <v>32.432432432432435</v>
      </c>
      <c r="F41" s="18">
        <v>30.555555555555557</v>
      </c>
      <c r="G41" s="18">
        <v>41.666666666666671</v>
      </c>
      <c r="H41" s="18">
        <v>42.857142857142854</v>
      </c>
      <c r="I41" s="20">
        <v>72.727272727272734</v>
      </c>
    </row>
    <row r="42" spans="1:9" x14ac:dyDescent="0.2">
      <c r="A42" s="5">
        <v>1501758</v>
      </c>
      <c r="B42" s="5">
        <v>150175</v>
      </c>
      <c r="C42" s="1" t="s">
        <v>47</v>
      </c>
      <c r="D42" s="6" t="s">
        <v>52</v>
      </c>
      <c r="E42" s="18">
        <v>20</v>
      </c>
      <c r="F42" s="18">
        <v>46.666666666666664</v>
      </c>
      <c r="G42" s="18">
        <v>53.333333333333336</v>
      </c>
      <c r="H42" s="18">
        <v>68.75</v>
      </c>
      <c r="I42" s="20">
        <v>73.333333333333329</v>
      </c>
    </row>
    <row r="43" spans="1:9" x14ac:dyDescent="0.2">
      <c r="A43" s="5">
        <v>1501782</v>
      </c>
      <c r="B43" s="5">
        <v>150178</v>
      </c>
      <c r="C43" s="1" t="s">
        <v>53</v>
      </c>
      <c r="D43" s="6" t="s">
        <v>54</v>
      </c>
      <c r="E43" s="18">
        <v>79.411764705882348</v>
      </c>
      <c r="F43" s="18">
        <v>79.411764705882348</v>
      </c>
      <c r="G43" s="18">
        <v>94.117647058823522</v>
      </c>
      <c r="H43" s="18">
        <v>88.235294117647058</v>
      </c>
      <c r="I43" s="20">
        <v>94.117647058823522</v>
      </c>
    </row>
    <row r="44" spans="1:9" x14ac:dyDescent="0.2">
      <c r="A44" s="5">
        <v>1501808</v>
      </c>
      <c r="B44" s="5">
        <v>150180</v>
      </c>
      <c r="C44" s="1" t="s">
        <v>22</v>
      </c>
      <c r="D44" s="6" t="s">
        <v>55</v>
      </c>
      <c r="E44" s="18">
        <v>17.037037037037038</v>
      </c>
      <c r="F44" s="18">
        <v>17.669172932330827</v>
      </c>
      <c r="G44" s="18">
        <v>18.631178707224336</v>
      </c>
      <c r="H44" s="18">
        <v>21.374045801526716</v>
      </c>
      <c r="I44" s="20">
        <v>21.031746031746032</v>
      </c>
    </row>
    <row r="45" spans="1:9" x14ac:dyDescent="0.2">
      <c r="A45" s="5">
        <v>1501907</v>
      </c>
      <c r="B45" s="5">
        <v>150190</v>
      </c>
      <c r="C45" s="1" t="s">
        <v>19</v>
      </c>
      <c r="D45" s="6" t="s">
        <v>56</v>
      </c>
      <c r="E45" s="18">
        <v>55.072463768115945</v>
      </c>
      <c r="F45" s="18">
        <v>43.478260869565219</v>
      </c>
      <c r="G45" s="18">
        <v>38.805970149253731</v>
      </c>
      <c r="H45" s="18">
        <v>34.328358208955223</v>
      </c>
      <c r="I45" s="20">
        <v>30.303030303030305</v>
      </c>
    </row>
    <row r="46" spans="1:9" x14ac:dyDescent="0.2">
      <c r="A46" s="5">
        <v>1502004</v>
      </c>
      <c r="B46" s="5">
        <v>150200</v>
      </c>
      <c r="C46" s="1" t="s">
        <v>22</v>
      </c>
      <c r="D46" s="6" t="s">
        <v>57</v>
      </c>
      <c r="E46" s="18">
        <v>11.627906976744185</v>
      </c>
      <c r="F46" s="18">
        <v>11.627906976744185</v>
      </c>
      <c r="G46" s="18">
        <v>13.636363636363635</v>
      </c>
      <c r="H46" s="18">
        <v>9.0909090909090917</v>
      </c>
      <c r="I46" s="20">
        <v>43.18181818181818</v>
      </c>
    </row>
    <row r="47" spans="1:9" x14ac:dyDescent="0.2">
      <c r="A47" s="5">
        <v>1501956</v>
      </c>
      <c r="B47" s="5">
        <v>150195</v>
      </c>
      <c r="C47" s="1" t="s">
        <v>35</v>
      </c>
      <c r="D47" s="6" t="s">
        <v>58</v>
      </c>
      <c r="E47" s="18">
        <v>3.9215686274509802</v>
      </c>
      <c r="F47" s="18">
        <v>16.666666666666664</v>
      </c>
      <c r="G47" s="18">
        <v>27.083333333333332</v>
      </c>
      <c r="H47" s="18">
        <v>25</v>
      </c>
      <c r="I47" s="20">
        <v>58.333333333333336</v>
      </c>
    </row>
    <row r="48" spans="1:9" x14ac:dyDescent="0.2">
      <c r="A48" s="5">
        <v>1502103</v>
      </c>
      <c r="B48" s="5">
        <v>150210</v>
      </c>
      <c r="C48" s="1" t="s">
        <v>17</v>
      </c>
      <c r="D48" s="6" t="s">
        <v>59</v>
      </c>
      <c r="E48" s="18">
        <v>22.065727699530516</v>
      </c>
      <c r="F48" s="18">
        <v>27.358490566037734</v>
      </c>
      <c r="G48" s="18">
        <v>28.90995260663507</v>
      </c>
      <c r="H48" s="18">
        <v>36.231884057971016</v>
      </c>
      <c r="I48" s="20">
        <v>39.130434782608695</v>
      </c>
    </row>
    <row r="49" spans="1:9" x14ac:dyDescent="0.2">
      <c r="A49" s="5">
        <v>1502152</v>
      </c>
      <c r="B49" s="5">
        <v>150215</v>
      </c>
      <c r="C49" s="1" t="s">
        <v>47</v>
      </c>
      <c r="D49" s="6" t="s">
        <v>60</v>
      </c>
      <c r="E49" s="18">
        <v>100</v>
      </c>
      <c r="F49" s="18">
        <v>88</v>
      </c>
      <c r="G49" s="18">
        <v>92</v>
      </c>
      <c r="H49" s="18">
        <v>96</v>
      </c>
      <c r="I49" s="20">
        <v>96.15384615384616</v>
      </c>
    </row>
    <row r="50" spans="1:9" x14ac:dyDescent="0.2">
      <c r="A50" s="5">
        <v>1502202</v>
      </c>
      <c r="B50" s="5">
        <v>150220</v>
      </c>
      <c r="C50" s="1" t="s">
        <v>35</v>
      </c>
      <c r="D50" s="6" t="s">
        <v>61</v>
      </c>
      <c r="E50" s="18">
        <v>50</v>
      </c>
      <c r="F50" s="18">
        <v>46.153846153846153</v>
      </c>
      <c r="G50" s="18">
        <v>67.307692307692307</v>
      </c>
      <c r="H50" s="18">
        <v>84.313725490196077</v>
      </c>
      <c r="I50" s="20">
        <v>79.591836734693871</v>
      </c>
    </row>
    <row r="51" spans="1:9" x14ac:dyDescent="0.2">
      <c r="A51" s="5">
        <v>1502301</v>
      </c>
      <c r="B51" s="5">
        <v>150230</v>
      </c>
      <c r="C51" s="1" t="s">
        <v>19</v>
      </c>
      <c r="D51" s="6" t="s">
        <v>62</v>
      </c>
      <c r="E51" s="18">
        <v>13.559322033898304</v>
      </c>
      <c r="F51" s="18">
        <v>13.913043478260869</v>
      </c>
      <c r="G51" s="18">
        <v>22.608695652173914</v>
      </c>
      <c r="H51" s="18">
        <v>20.689655172413794</v>
      </c>
      <c r="I51" s="20">
        <v>47.863247863247864</v>
      </c>
    </row>
    <row r="52" spans="1:9" x14ac:dyDescent="0.2">
      <c r="A52" s="5">
        <v>1502400</v>
      </c>
      <c r="B52" s="5">
        <v>150240</v>
      </c>
      <c r="C52" s="1" t="s">
        <v>63</v>
      </c>
      <c r="D52" s="6" t="s">
        <v>64</v>
      </c>
      <c r="E52" s="18">
        <v>57.142857142857139</v>
      </c>
      <c r="F52" s="18">
        <v>56.000000000000007</v>
      </c>
      <c r="G52" s="18">
        <v>70.707070707070713</v>
      </c>
      <c r="H52" s="18">
        <v>63</v>
      </c>
      <c r="I52" s="20">
        <v>79.797979797979806</v>
      </c>
    </row>
    <row r="53" spans="1:9" x14ac:dyDescent="0.2">
      <c r="A53" s="5">
        <v>1502509</v>
      </c>
      <c r="B53" s="5">
        <v>150250</v>
      </c>
      <c r="C53" s="1" t="s">
        <v>22</v>
      </c>
      <c r="D53" s="6" t="s">
        <v>65</v>
      </c>
      <c r="E53" s="18">
        <v>4.0404040404040407</v>
      </c>
      <c r="F53" s="18">
        <v>5.1546391752577314</v>
      </c>
      <c r="G53" s="18">
        <v>4.1237113402061851</v>
      </c>
      <c r="H53" s="18">
        <v>4.0816326530612246</v>
      </c>
      <c r="I53" s="20">
        <v>4.0816326530612246</v>
      </c>
    </row>
    <row r="54" spans="1:9" x14ac:dyDescent="0.2">
      <c r="A54" s="5">
        <v>1502608</v>
      </c>
      <c r="B54" s="5">
        <v>150260</v>
      </c>
      <c r="C54" s="1" t="s">
        <v>63</v>
      </c>
      <c r="D54" s="6" t="s">
        <v>66</v>
      </c>
      <c r="E54" s="18">
        <v>21.428571428571427</v>
      </c>
      <c r="F54" s="18">
        <v>17.857142857142858</v>
      </c>
      <c r="G54" s="18">
        <v>23.333333333333332</v>
      </c>
      <c r="H54" s="18">
        <v>16.129032258064516</v>
      </c>
      <c r="I54" s="20">
        <v>48.387096774193552</v>
      </c>
    </row>
    <row r="55" spans="1:9" x14ac:dyDescent="0.2">
      <c r="A55" s="5">
        <v>1502707</v>
      </c>
      <c r="B55" s="5">
        <v>150270</v>
      </c>
      <c r="C55" s="1" t="s">
        <v>24</v>
      </c>
      <c r="D55" s="6" t="s">
        <v>67</v>
      </c>
      <c r="E55" s="18">
        <v>59.259259259259252</v>
      </c>
      <c r="F55" s="18">
        <v>82.142857142857139</v>
      </c>
      <c r="G55" s="18">
        <v>89.285714285714292</v>
      </c>
      <c r="H55" s="18">
        <v>86.206896551724128</v>
      </c>
      <c r="I55" s="20">
        <v>79.310344827586206</v>
      </c>
    </row>
    <row r="56" spans="1:9" x14ac:dyDescent="0.2">
      <c r="A56" s="5">
        <v>1502756</v>
      </c>
      <c r="B56" s="5">
        <v>150275</v>
      </c>
      <c r="C56" s="1" t="s">
        <v>19</v>
      </c>
      <c r="D56" s="6" t="s">
        <v>68</v>
      </c>
      <c r="E56" s="18">
        <v>15</v>
      </c>
      <c r="F56" s="18">
        <v>35.443037974683541</v>
      </c>
      <c r="G56" s="18">
        <v>42.5</v>
      </c>
      <c r="H56" s="18">
        <v>42.5</v>
      </c>
      <c r="I56" s="20">
        <v>30.263157894736842</v>
      </c>
    </row>
    <row r="57" spans="1:9" x14ac:dyDescent="0.2">
      <c r="A57" s="5">
        <v>1502764</v>
      </c>
      <c r="B57" s="5">
        <v>150276</v>
      </c>
      <c r="C57" s="1" t="s">
        <v>24</v>
      </c>
      <c r="D57" s="6" t="s">
        <v>69</v>
      </c>
      <c r="E57" s="18">
        <v>26.315789473684209</v>
      </c>
      <c r="F57" s="18">
        <v>27.777777777777779</v>
      </c>
      <c r="G57" s="18">
        <v>33.333333333333329</v>
      </c>
      <c r="H57" s="18">
        <v>41.17647058823529</v>
      </c>
      <c r="I57" s="20">
        <v>47.058823529411761</v>
      </c>
    </row>
    <row r="58" spans="1:9" x14ac:dyDescent="0.2">
      <c r="A58" s="5">
        <v>1502772</v>
      </c>
      <c r="B58" s="5">
        <v>150277</v>
      </c>
      <c r="C58" s="1" t="s">
        <v>47</v>
      </c>
      <c r="D58" s="6" t="s">
        <v>70</v>
      </c>
      <c r="E58" s="18">
        <v>61.904761904761905</v>
      </c>
      <c r="F58" s="18">
        <v>61.904761904761905</v>
      </c>
      <c r="G58" s="18">
        <v>80.952380952380949</v>
      </c>
      <c r="H58" s="18">
        <v>85</v>
      </c>
      <c r="I58" s="20">
        <v>95</v>
      </c>
    </row>
    <row r="59" spans="1:9" x14ac:dyDescent="0.2">
      <c r="A59" s="5">
        <v>1502806</v>
      </c>
      <c r="B59" s="5">
        <v>150280</v>
      </c>
      <c r="C59" s="1" t="s">
        <v>22</v>
      </c>
      <c r="D59" s="6" t="s">
        <v>71</v>
      </c>
      <c r="E59" s="18">
        <v>10.416666666666668</v>
      </c>
      <c r="F59" s="18">
        <v>15.217391304347828</v>
      </c>
      <c r="G59" s="18">
        <v>15.909090909090908</v>
      </c>
      <c r="H59" s="18">
        <v>16.279069767441861</v>
      </c>
      <c r="I59" s="20">
        <v>25.581395348837212</v>
      </c>
    </row>
    <row r="60" spans="1:9" x14ac:dyDescent="0.2">
      <c r="A60" s="5">
        <v>1502855</v>
      </c>
      <c r="B60" s="5">
        <v>150285</v>
      </c>
      <c r="C60" s="1" t="s">
        <v>26</v>
      </c>
      <c r="D60" s="6" t="s">
        <v>72</v>
      </c>
      <c r="E60" s="18">
        <v>7.6923076923076925</v>
      </c>
      <c r="F60" s="18">
        <v>15.384615384615385</v>
      </c>
      <c r="G60" s="18">
        <v>15.384615384615385</v>
      </c>
      <c r="H60" s="18">
        <v>20.512820512820511</v>
      </c>
      <c r="I60" s="20">
        <v>17.948717948717949</v>
      </c>
    </row>
    <row r="61" spans="1:9" x14ac:dyDescent="0.2">
      <c r="A61" s="5">
        <v>1502905</v>
      </c>
      <c r="B61" s="5">
        <v>150290</v>
      </c>
      <c r="C61" s="1" t="s">
        <v>63</v>
      </c>
      <c r="D61" s="6" t="s">
        <v>73</v>
      </c>
      <c r="E61" s="18">
        <v>40.298507462686565</v>
      </c>
      <c r="F61" s="18">
        <v>53.333333333333336</v>
      </c>
      <c r="G61" s="18">
        <v>62.068965517241381</v>
      </c>
      <c r="H61" s="18">
        <v>55.172413793103445</v>
      </c>
      <c r="I61" s="20">
        <v>84.482758620689651</v>
      </c>
    </row>
    <row r="62" spans="1:9" x14ac:dyDescent="0.2">
      <c r="A62" s="5">
        <v>1502939</v>
      </c>
      <c r="B62" s="5">
        <v>150293</v>
      </c>
      <c r="C62" s="1" t="s">
        <v>19</v>
      </c>
      <c r="D62" s="6" t="s">
        <v>74</v>
      </c>
      <c r="E62" s="18">
        <v>56.862745098039213</v>
      </c>
      <c r="F62" s="18">
        <v>52.941176470588239</v>
      </c>
      <c r="G62" s="18">
        <v>66</v>
      </c>
      <c r="H62" s="18">
        <v>66</v>
      </c>
      <c r="I62" s="20">
        <v>78</v>
      </c>
    </row>
    <row r="63" spans="1:9" x14ac:dyDescent="0.2">
      <c r="A63" s="5">
        <v>1502954</v>
      </c>
      <c r="B63" s="5">
        <v>150295</v>
      </c>
      <c r="C63" s="1" t="s">
        <v>47</v>
      </c>
      <c r="D63" s="6" t="s">
        <v>75</v>
      </c>
      <c r="E63" s="18">
        <v>30.434782608695656</v>
      </c>
      <c r="F63" s="18">
        <v>47.727272727272727</v>
      </c>
      <c r="G63" s="18">
        <v>48.837209302325576</v>
      </c>
      <c r="H63" s="18">
        <v>47.619047619047613</v>
      </c>
      <c r="I63" s="20">
        <v>60</v>
      </c>
    </row>
    <row r="64" spans="1:9" x14ac:dyDescent="0.2">
      <c r="A64" s="5">
        <v>1503002</v>
      </c>
      <c r="B64" s="5">
        <v>150300</v>
      </c>
      <c r="C64" s="1" t="s">
        <v>26</v>
      </c>
      <c r="D64" s="6" t="s">
        <v>76</v>
      </c>
      <c r="E64" s="18">
        <v>28.571428571428569</v>
      </c>
      <c r="F64" s="18">
        <v>38.095238095238095</v>
      </c>
      <c r="G64" s="18">
        <v>38.095238095238095</v>
      </c>
      <c r="H64" s="18">
        <v>31.818181818181817</v>
      </c>
      <c r="I64" s="20">
        <v>27.27272727272727</v>
      </c>
    </row>
    <row r="65" spans="1:9" x14ac:dyDescent="0.2">
      <c r="A65" s="5">
        <v>1503044</v>
      </c>
      <c r="B65" s="5">
        <v>150304</v>
      </c>
      <c r="C65" s="1" t="s">
        <v>24</v>
      </c>
      <c r="D65" s="6" t="s">
        <v>77</v>
      </c>
      <c r="E65" s="18">
        <v>33.333333333333329</v>
      </c>
      <c r="F65" s="18">
        <v>58.333333333333336</v>
      </c>
      <c r="G65" s="18">
        <v>62.5</v>
      </c>
      <c r="H65" s="18">
        <v>62.5</v>
      </c>
      <c r="I65" s="20">
        <v>68</v>
      </c>
    </row>
    <row r="66" spans="1:9" x14ac:dyDescent="0.2">
      <c r="A66" s="5">
        <v>1503077</v>
      </c>
      <c r="B66" s="5">
        <v>150307</v>
      </c>
      <c r="C66" s="1" t="s">
        <v>19</v>
      </c>
      <c r="D66" s="6" t="s">
        <v>78</v>
      </c>
      <c r="E66" s="18">
        <v>4.838709677419355</v>
      </c>
      <c r="F66" s="18">
        <v>6.666666666666667</v>
      </c>
      <c r="G66" s="18">
        <v>11.666666666666666</v>
      </c>
      <c r="H66" s="18">
        <v>15</v>
      </c>
      <c r="I66" s="20">
        <v>40.677966101694921</v>
      </c>
    </row>
    <row r="67" spans="1:9" x14ac:dyDescent="0.2">
      <c r="A67" s="5">
        <v>1503093</v>
      </c>
      <c r="B67" s="5">
        <v>150309</v>
      </c>
      <c r="C67" s="1" t="s">
        <v>53</v>
      </c>
      <c r="D67" s="6" t="s">
        <v>79</v>
      </c>
      <c r="E67" s="18">
        <v>31.25</v>
      </c>
      <c r="F67" s="18">
        <v>43.478260869565219</v>
      </c>
      <c r="G67" s="18">
        <v>43.478260869565219</v>
      </c>
      <c r="H67" s="18">
        <v>42.553191489361701</v>
      </c>
      <c r="I67" s="20">
        <v>48.936170212765958</v>
      </c>
    </row>
    <row r="68" spans="1:9" x14ac:dyDescent="0.2">
      <c r="A68" s="5">
        <v>1503101</v>
      </c>
      <c r="B68" s="5">
        <v>150310</v>
      </c>
      <c r="C68" s="1" t="s">
        <v>22</v>
      </c>
      <c r="D68" s="6" t="s">
        <v>80</v>
      </c>
      <c r="E68" s="18">
        <v>8.695652173913043</v>
      </c>
      <c r="F68" s="18">
        <v>8.695652173913043</v>
      </c>
      <c r="G68" s="18">
        <v>12.359550561797752</v>
      </c>
      <c r="H68" s="18">
        <v>19.101123595505616</v>
      </c>
      <c r="I68" s="20">
        <v>20.224719101123593</v>
      </c>
    </row>
    <row r="69" spans="1:9" x14ac:dyDescent="0.2">
      <c r="A69" s="5">
        <v>1503200</v>
      </c>
      <c r="B69" s="5">
        <v>150320</v>
      </c>
      <c r="C69" s="1" t="s">
        <v>63</v>
      </c>
      <c r="D69" s="6" t="s">
        <v>81</v>
      </c>
      <c r="E69" s="18">
        <v>26.5625</v>
      </c>
      <c r="F69" s="18">
        <v>28.125</v>
      </c>
      <c r="G69" s="18">
        <v>31.25</v>
      </c>
      <c r="H69" s="18">
        <v>28.125</v>
      </c>
      <c r="I69" s="20">
        <v>60.9375</v>
      </c>
    </row>
    <row r="70" spans="1:9" x14ac:dyDescent="0.2">
      <c r="A70" s="5">
        <v>1503309</v>
      </c>
      <c r="B70" s="5">
        <v>150330</v>
      </c>
      <c r="C70" s="1" t="s">
        <v>17</v>
      </c>
      <c r="D70" s="6" t="s">
        <v>82</v>
      </c>
      <c r="E70" s="18">
        <v>19.658119658119659</v>
      </c>
      <c r="F70" s="18">
        <v>20.869565217391305</v>
      </c>
      <c r="G70" s="18">
        <v>19.130434782608695</v>
      </c>
      <c r="H70" s="18">
        <v>25</v>
      </c>
      <c r="I70" s="20">
        <v>35.514018691588781</v>
      </c>
    </row>
    <row r="71" spans="1:9" x14ac:dyDescent="0.2">
      <c r="A71" s="5">
        <v>1503408</v>
      </c>
      <c r="B71" s="5">
        <v>150340</v>
      </c>
      <c r="C71" s="1" t="s">
        <v>63</v>
      </c>
      <c r="D71" s="6" t="s">
        <v>83</v>
      </c>
      <c r="E71" s="18">
        <v>23.333333333333332</v>
      </c>
      <c r="F71" s="18">
        <v>32.142857142857146</v>
      </c>
      <c r="G71" s="18">
        <v>53.846153846153847</v>
      </c>
      <c r="H71" s="18">
        <v>58.333333333333336</v>
      </c>
      <c r="I71" s="20">
        <v>61.53846153846154</v>
      </c>
    </row>
    <row r="72" spans="1:9" x14ac:dyDescent="0.2">
      <c r="A72" s="5">
        <v>1503457</v>
      </c>
      <c r="B72" s="5">
        <v>150345</v>
      </c>
      <c r="C72" s="1" t="s">
        <v>19</v>
      </c>
      <c r="D72" s="6" t="s">
        <v>84</v>
      </c>
      <c r="E72" s="18">
        <v>22.857142857142858</v>
      </c>
      <c r="F72" s="18">
        <v>25.714285714285712</v>
      </c>
      <c r="G72" s="18">
        <v>32.394366197183103</v>
      </c>
      <c r="H72" s="18">
        <v>35.714285714285715</v>
      </c>
      <c r="I72" s="20">
        <v>42.647058823529413</v>
      </c>
    </row>
    <row r="73" spans="1:9" x14ac:dyDescent="0.2">
      <c r="A73" s="5">
        <v>1503507</v>
      </c>
      <c r="B73" s="5">
        <v>150350</v>
      </c>
      <c r="C73" s="1" t="s">
        <v>19</v>
      </c>
      <c r="D73" s="6" t="s">
        <v>85</v>
      </c>
      <c r="E73" s="18">
        <v>6.1946902654867255</v>
      </c>
      <c r="F73" s="18">
        <v>10.810810810810811</v>
      </c>
      <c r="G73" s="18">
        <v>15.74074074074074</v>
      </c>
      <c r="H73" s="18">
        <v>21.296296296296298</v>
      </c>
      <c r="I73" s="20">
        <v>32.710280373831772</v>
      </c>
    </row>
    <row r="74" spans="1:9" x14ac:dyDescent="0.2">
      <c r="A74" s="5">
        <v>1503606</v>
      </c>
      <c r="B74" s="5">
        <v>150360</v>
      </c>
      <c r="C74" s="1" t="s">
        <v>38</v>
      </c>
      <c r="D74" s="6" t="s">
        <v>86</v>
      </c>
      <c r="E74" s="18">
        <v>39.694656488549619</v>
      </c>
      <c r="F74" s="18">
        <v>42.63565891472868</v>
      </c>
      <c r="G74" s="18">
        <v>52.755905511811022</v>
      </c>
      <c r="H74" s="18">
        <v>52.34375</v>
      </c>
      <c r="I74" s="20">
        <v>64.615384615384613</v>
      </c>
    </row>
    <row r="75" spans="1:9" x14ac:dyDescent="0.2">
      <c r="A75" s="5">
        <v>1503705</v>
      </c>
      <c r="B75" s="5">
        <v>150370</v>
      </c>
      <c r="C75" s="1" t="s">
        <v>53</v>
      </c>
      <c r="D75" s="6" t="s">
        <v>87</v>
      </c>
      <c r="E75" s="18">
        <v>21.50537634408602</v>
      </c>
      <c r="F75" s="18">
        <v>34.065934065934066</v>
      </c>
      <c r="G75" s="18">
        <v>42.045454545454547</v>
      </c>
      <c r="H75" s="18">
        <v>32.183908045977013</v>
      </c>
      <c r="I75" s="20">
        <v>44.186046511627907</v>
      </c>
    </row>
    <row r="76" spans="1:9" x14ac:dyDescent="0.2">
      <c r="A76" s="5">
        <v>1503754</v>
      </c>
      <c r="B76" s="5">
        <v>150375</v>
      </c>
      <c r="C76" s="1" t="s">
        <v>38</v>
      </c>
      <c r="D76" s="6" t="s">
        <v>88</v>
      </c>
      <c r="E76" s="18">
        <v>10</v>
      </c>
      <c r="F76" s="18">
        <v>7.9365079365079358</v>
      </c>
      <c r="G76" s="18">
        <v>10.76923076923077</v>
      </c>
      <c r="H76" s="18">
        <v>10.76923076923077</v>
      </c>
      <c r="I76" s="20">
        <v>12.676056338028168</v>
      </c>
    </row>
    <row r="77" spans="1:9" x14ac:dyDescent="0.2">
      <c r="A77" s="5">
        <v>1503804</v>
      </c>
      <c r="B77" s="5">
        <v>150380</v>
      </c>
      <c r="C77" s="1" t="s">
        <v>53</v>
      </c>
      <c r="D77" s="6" t="s">
        <v>89</v>
      </c>
      <c r="E77" s="18">
        <v>73.80952380952381</v>
      </c>
      <c r="F77" s="18">
        <v>67.441860465116278</v>
      </c>
      <c r="G77" s="18">
        <v>76.19047619047619</v>
      </c>
      <c r="H77" s="18">
        <v>78.571428571428569</v>
      </c>
      <c r="I77" s="20">
        <v>78.048780487804876</v>
      </c>
    </row>
    <row r="78" spans="1:9" x14ac:dyDescent="0.2">
      <c r="A78" s="5">
        <v>1503903</v>
      </c>
      <c r="B78" s="5">
        <v>150390</v>
      </c>
      <c r="C78" s="1" t="s">
        <v>26</v>
      </c>
      <c r="D78" s="6" t="s">
        <v>90</v>
      </c>
      <c r="E78" s="18">
        <v>15.2</v>
      </c>
      <c r="F78" s="18">
        <v>27.868852459016392</v>
      </c>
      <c r="G78" s="18">
        <v>29.75206611570248</v>
      </c>
      <c r="H78" s="18">
        <v>30.327868852459016</v>
      </c>
      <c r="I78" s="20">
        <v>34.42622950819672</v>
      </c>
    </row>
    <row r="79" spans="1:9" x14ac:dyDescent="0.2">
      <c r="A79" s="5">
        <v>1504000</v>
      </c>
      <c r="B79" s="5">
        <v>150400</v>
      </c>
      <c r="C79" s="1" t="s">
        <v>17</v>
      </c>
      <c r="D79" s="6" t="s">
        <v>91</v>
      </c>
      <c r="E79" s="18">
        <v>11.111111111111111</v>
      </c>
      <c r="F79" s="18">
        <v>17.307692307692307</v>
      </c>
      <c r="G79" s="18">
        <v>34</v>
      </c>
      <c r="H79" s="18">
        <v>38</v>
      </c>
      <c r="I79" s="20">
        <v>39.215686274509807</v>
      </c>
    </row>
    <row r="80" spans="1:9" x14ac:dyDescent="0.2">
      <c r="A80" s="5">
        <v>1504059</v>
      </c>
      <c r="B80" s="5">
        <v>150405</v>
      </c>
      <c r="C80" s="1" t="s">
        <v>19</v>
      </c>
      <c r="D80" s="6" t="s">
        <v>92</v>
      </c>
      <c r="E80" s="18">
        <v>59.183673469387756</v>
      </c>
      <c r="F80" s="18">
        <v>57.446808510638306</v>
      </c>
      <c r="G80" s="18">
        <v>56.25</v>
      </c>
      <c r="H80" s="18">
        <v>52.083333333333336</v>
      </c>
      <c r="I80" s="20">
        <v>56.25</v>
      </c>
    </row>
    <row r="81" spans="1:9" x14ac:dyDescent="0.2">
      <c r="A81" s="5">
        <v>1504109</v>
      </c>
      <c r="B81" s="5">
        <v>150410</v>
      </c>
      <c r="C81" s="1" t="s">
        <v>63</v>
      </c>
      <c r="D81" s="6" t="s">
        <v>93</v>
      </c>
      <c r="E81" s="18">
        <v>4.5454545454545459</v>
      </c>
      <c r="F81" s="18">
        <v>9.0909090909090917</v>
      </c>
      <c r="G81" s="18">
        <v>18.181818181818183</v>
      </c>
      <c r="H81" s="18">
        <v>13.636363636363635</v>
      </c>
      <c r="I81" s="20">
        <v>27.27272727272727</v>
      </c>
    </row>
    <row r="82" spans="1:9" x14ac:dyDescent="0.2">
      <c r="A82" s="5">
        <v>1504208</v>
      </c>
      <c r="B82" s="5">
        <v>150420</v>
      </c>
      <c r="C82" s="1" t="s">
        <v>47</v>
      </c>
      <c r="D82" s="6" t="s">
        <v>94</v>
      </c>
      <c r="E82" s="18">
        <v>45.814977973568283</v>
      </c>
      <c r="F82" s="18">
        <v>50.446428571428569</v>
      </c>
      <c r="G82" s="18">
        <v>63.392857142857139</v>
      </c>
      <c r="H82" s="18">
        <v>66.816143497757849</v>
      </c>
      <c r="I82" s="20">
        <v>81.858407079646028</v>
      </c>
    </row>
    <row r="83" spans="1:9" x14ac:dyDescent="0.2">
      <c r="A83" s="5">
        <v>1504307</v>
      </c>
      <c r="B83" s="5">
        <v>150430</v>
      </c>
      <c r="C83" s="1" t="s">
        <v>63</v>
      </c>
      <c r="D83" s="6" t="s">
        <v>95</v>
      </c>
      <c r="E83" s="18">
        <v>12.5</v>
      </c>
      <c r="F83" s="18">
        <v>18.181818181818183</v>
      </c>
      <c r="G83" s="18">
        <v>19.318181818181817</v>
      </c>
      <c r="H83" s="18">
        <v>19.540229885057471</v>
      </c>
      <c r="I83" s="20">
        <v>22.727272727272727</v>
      </c>
    </row>
    <row r="84" spans="1:9" x14ac:dyDescent="0.2">
      <c r="A84" s="5">
        <v>1504406</v>
      </c>
      <c r="B84" s="5">
        <v>150440</v>
      </c>
      <c r="C84" s="1" t="s">
        <v>63</v>
      </c>
      <c r="D84" s="6" t="s">
        <v>96</v>
      </c>
      <c r="E84" s="18">
        <v>30.508474576271187</v>
      </c>
      <c r="F84" s="18">
        <v>36.206896551724135</v>
      </c>
      <c r="G84" s="18">
        <v>41.379310344827587</v>
      </c>
      <c r="H84" s="18">
        <v>45.762711864406782</v>
      </c>
      <c r="I84" s="20">
        <v>62.711864406779661</v>
      </c>
    </row>
    <row r="85" spans="1:9" x14ac:dyDescent="0.2">
      <c r="A85" s="5">
        <v>1504422</v>
      </c>
      <c r="B85" s="5">
        <v>150442</v>
      </c>
      <c r="C85" s="1" t="s">
        <v>32</v>
      </c>
      <c r="D85" s="6" t="s">
        <v>97</v>
      </c>
      <c r="E85" s="18">
        <v>76</v>
      </c>
      <c r="F85" s="18">
        <v>96.05263157894737</v>
      </c>
      <c r="G85" s="18">
        <v>100</v>
      </c>
      <c r="H85" s="18">
        <v>94.666666666666671</v>
      </c>
      <c r="I85" s="20">
        <v>95.522388059701484</v>
      </c>
    </row>
    <row r="86" spans="1:9" x14ac:dyDescent="0.2">
      <c r="A86" s="5">
        <v>1504455</v>
      </c>
      <c r="B86" s="5">
        <v>150445</v>
      </c>
      <c r="C86" s="1" t="s">
        <v>29</v>
      </c>
      <c r="D86" s="6" t="s">
        <v>98</v>
      </c>
      <c r="E86" s="18">
        <v>21.621621621621621</v>
      </c>
      <c r="F86" s="18">
        <v>25.641025641025639</v>
      </c>
      <c r="G86" s="18">
        <v>31.578947368421051</v>
      </c>
      <c r="H86" s="18">
        <v>48.648648648648653</v>
      </c>
      <c r="I86" s="20">
        <v>43.243243243243242</v>
      </c>
    </row>
    <row r="87" spans="1:9" x14ac:dyDescent="0.2">
      <c r="A87" s="5">
        <v>1504505</v>
      </c>
      <c r="B87" s="5">
        <v>150450</v>
      </c>
      <c r="C87" s="1" t="s">
        <v>22</v>
      </c>
      <c r="D87" s="6" t="s">
        <v>99</v>
      </c>
      <c r="E87" s="18">
        <v>9.2592592592592595</v>
      </c>
      <c r="F87" s="18">
        <v>20.37037037037037</v>
      </c>
      <c r="G87" s="18">
        <v>21.818181818181817</v>
      </c>
      <c r="H87" s="18">
        <v>23.636363636363637</v>
      </c>
      <c r="I87" s="20">
        <v>23.636363636363637</v>
      </c>
    </row>
    <row r="88" spans="1:9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8">
        <v>25</v>
      </c>
      <c r="F88" s="18">
        <v>28.8135593220339</v>
      </c>
      <c r="G88" s="18">
        <v>30.508474576271187</v>
      </c>
      <c r="H88" s="18">
        <v>29.09090909090909</v>
      </c>
      <c r="I88" s="20">
        <v>96.36363636363636</v>
      </c>
    </row>
    <row r="89" spans="1:9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8">
        <v>11.494252873563218</v>
      </c>
      <c r="F89" s="18">
        <v>21.387283236994222</v>
      </c>
      <c r="G89" s="18">
        <v>23.976608187134502</v>
      </c>
      <c r="H89" s="18">
        <v>23.809523809523807</v>
      </c>
      <c r="I89" s="20">
        <v>30.909090909090907</v>
      </c>
    </row>
    <row r="90" spans="1:9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8">
        <v>9.8360655737704921</v>
      </c>
      <c r="F90" s="18">
        <v>24.137931034482758</v>
      </c>
      <c r="G90" s="18">
        <v>22.950819672131146</v>
      </c>
      <c r="H90" s="18">
        <v>26.666666666666668</v>
      </c>
      <c r="I90" s="20">
        <v>33.898305084745758</v>
      </c>
    </row>
    <row r="91" spans="1:9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8">
        <v>13.888888888888889</v>
      </c>
      <c r="F91" s="18">
        <v>20.863309352517987</v>
      </c>
      <c r="G91" s="18">
        <v>25.547445255474454</v>
      </c>
      <c r="H91" s="18">
        <v>28.467153284671532</v>
      </c>
      <c r="I91" s="20">
        <v>40.441176470588239</v>
      </c>
    </row>
    <row r="92" spans="1:9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8">
        <v>26.086956521739129</v>
      </c>
      <c r="F92" s="18">
        <v>44.444444444444443</v>
      </c>
      <c r="G92" s="18">
        <v>45.454545454545453</v>
      </c>
      <c r="H92" s="18">
        <v>43.902439024390247</v>
      </c>
      <c r="I92" s="20">
        <v>47.368421052631575</v>
      </c>
    </row>
    <row r="93" spans="1:9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8">
        <v>20.833333333333336</v>
      </c>
      <c r="F93" s="18">
        <v>25</v>
      </c>
      <c r="G93" s="18">
        <v>27.083333333333332</v>
      </c>
      <c r="H93" s="18">
        <v>25</v>
      </c>
      <c r="I93" s="20">
        <v>29.166666666666668</v>
      </c>
    </row>
    <row r="94" spans="1:9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8">
        <v>10</v>
      </c>
      <c r="F94" s="18">
        <v>55.000000000000007</v>
      </c>
      <c r="G94" s="18">
        <v>55.000000000000007</v>
      </c>
      <c r="H94" s="18">
        <v>52.380952380952387</v>
      </c>
      <c r="I94" s="20">
        <v>52.380952380952387</v>
      </c>
    </row>
    <row r="95" spans="1:9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8">
        <v>24</v>
      </c>
      <c r="F95" s="18">
        <v>40</v>
      </c>
      <c r="G95" s="18">
        <v>48</v>
      </c>
      <c r="H95" s="18">
        <v>48</v>
      </c>
      <c r="I95" s="20">
        <v>56.000000000000007</v>
      </c>
    </row>
    <row r="96" spans="1:9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8">
        <v>90</v>
      </c>
      <c r="F96" s="18">
        <v>100</v>
      </c>
      <c r="G96" s="18">
        <v>100</v>
      </c>
      <c r="H96" s="18">
        <v>100</v>
      </c>
      <c r="I96" s="20">
        <v>96.296296296296291</v>
      </c>
    </row>
    <row r="97" spans="1:9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8">
        <v>21.311475409836063</v>
      </c>
      <c r="F97" s="18">
        <v>29.411764705882355</v>
      </c>
      <c r="G97" s="18">
        <v>34.745762711864408</v>
      </c>
      <c r="H97" s="18">
        <v>39.823008849557525</v>
      </c>
      <c r="I97" s="20">
        <v>51.327433628318587</v>
      </c>
    </row>
    <row r="98" spans="1:9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8">
        <v>3.7383177570093453</v>
      </c>
      <c r="F98" s="18">
        <v>8.5106382978723403</v>
      </c>
      <c r="G98" s="18">
        <v>26.666666666666668</v>
      </c>
      <c r="H98" s="18">
        <v>22.826086956521738</v>
      </c>
      <c r="I98" s="20">
        <v>33.333333333333329</v>
      </c>
    </row>
    <row r="99" spans="1:9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8">
        <v>17.021276595744681</v>
      </c>
      <c r="F99" s="18">
        <v>25</v>
      </c>
      <c r="G99" s="18">
        <v>33.333333333333329</v>
      </c>
      <c r="H99" s="18">
        <v>39.583333333333329</v>
      </c>
      <c r="I99" s="20">
        <v>51.063829787234042</v>
      </c>
    </row>
    <row r="100" spans="1:9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8">
        <v>27.472527472527474</v>
      </c>
      <c r="F100" s="18">
        <v>36.666666666666664</v>
      </c>
      <c r="G100" s="18">
        <v>40.909090909090914</v>
      </c>
      <c r="H100" s="18">
        <v>37.5</v>
      </c>
      <c r="I100" s="20">
        <v>35.955056179775283</v>
      </c>
    </row>
    <row r="101" spans="1:9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8">
        <v>26.086956521739129</v>
      </c>
      <c r="F101" s="18">
        <v>26.086956521739129</v>
      </c>
      <c r="G101" s="18">
        <v>30.434782608695656</v>
      </c>
      <c r="H101" s="18">
        <v>51.063829787234042</v>
      </c>
      <c r="I101" s="20">
        <v>61.702127659574465</v>
      </c>
    </row>
    <row r="102" spans="1:9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8">
        <v>38.70967741935484</v>
      </c>
      <c r="F102" s="18">
        <v>45.454545454545453</v>
      </c>
      <c r="G102" s="18">
        <v>60.606060606060609</v>
      </c>
      <c r="H102" s="18">
        <v>66.666666666666657</v>
      </c>
      <c r="I102" s="20">
        <v>52.777777777777779</v>
      </c>
    </row>
    <row r="103" spans="1:9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8">
        <v>15.384615384615385</v>
      </c>
      <c r="F103" s="18">
        <v>54.032258064516128</v>
      </c>
      <c r="G103" s="18">
        <v>52.857142857142861</v>
      </c>
      <c r="H103" s="18">
        <v>52.631578947368418</v>
      </c>
      <c r="I103" s="20">
        <v>56.451612903225815</v>
      </c>
    </row>
    <row r="104" spans="1:9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8">
        <v>44.444444444444443</v>
      </c>
      <c r="F104" s="18">
        <v>44.444444444444443</v>
      </c>
      <c r="G104" s="18">
        <v>66.666666666666657</v>
      </c>
      <c r="H104" s="18">
        <v>66.666666666666657</v>
      </c>
      <c r="I104" s="20">
        <v>88.888888888888886</v>
      </c>
    </row>
    <row r="105" spans="1:9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8">
        <v>55.172413793103445</v>
      </c>
      <c r="F105" s="18">
        <v>55.294117647058826</v>
      </c>
      <c r="G105" s="18">
        <v>55.952380952380956</v>
      </c>
      <c r="H105" s="18">
        <v>53.658536585365859</v>
      </c>
      <c r="I105" s="20">
        <v>67.901234567901241</v>
      </c>
    </row>
    <row r="106" spans="1:9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8">
        <v>82.142857142857139</v>
      </c>
      <c r="F106" s="18">
        <v>79.761904761904773</v>
      </c>
      <c r="G106" s="18">
        <v>94.117647058823522</v>
      </c>
      <c r="H106" s="18">
        <v>82.954545454545453</v>
      </c>
      <c r="I106" s="20">
        <v>85.714285714285708</v>
      </c>
    </row>
    <row r="107" spans="1:9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8">
        <v>16.666666666666664</v>
      </c>
      <c r="F107" s="18">
        <v>36.363636363636367</v>
      </c>
      <c r="G107" s="18">
        <v>45.454545454545453</v>
      </c>
      <c r="H107" s="18">
        <v>45.454545454545453</v>
      </c>
      <c r="I107" s="20">
        <v>63.636363636363633</v>
      </c>
    </row>
    <row r="108" spans="1:9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8">
        <v>47.058823529411761</v>
      </c>
      <c r="F108" s="18">
        <v>0</v>
      </c>
      <c r="G108" s="18">
        <v>29.411764705882355</v>
      </c>
      <c r="H108" s="18">
        <v>38.888888888888893</v>
      </c>
      <c r="I108" s="20">
        <v>66.666666666666657</v>
      </c>
    </row>
    <row r="109" spans="1:9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8">
        <v>37.037037037037038</v>
      </c>
      <c r="F109" s="18">
        <v>40.74074074074074</v>
      </c>
      <c r="G109" s="18">
        <v>52</v>
      </c>
      <c r="H109" s="18">
        <v>68</v>
      </c>
      <c r="I109" s="20">
        <v>75</v>
      </c>
    </row>
    <row r="110" spans="1:9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8">
        <v>1.5873015873015872</v>
      </c>
      <c r="F110" s="18">
        <v>21.311475409836063</v>
      </c>
      <c r="G110" s="18">
        <v>22.58064516129032</v>
      </c>
      <c r="H110" s="18">
        <v>38.70967741935484</v>
      </c>
      <c r="I110" s="20">
        <v>43.548387096774192</v>
      </c>
    </row>
    <row r="111" spans="1:9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8">
        <v>21.428571428571427</v>
      </c>
      <c r="F111" s="18">
        <v>23.214285714285715</v>
      </c>
      <c r="G111" s="18">
        <v>29.09090909090909</v>
      </c>
      <c r="H111" s="18">
        <v>24.074074074074073</v>
      </c>
      <c r="I111" s="20">
        <v>32.727272727272727</v>
      </c>
    </row>
    <row r="112" spans="1:9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8">
        <v>14.117647058823529</v>
      </c>
      <c r="F112" s="18">
        <v>19.879518072289155</v>
      </c>
      <c r="G112" s="18">
        <v>23.353293413173652</v>
      </c>
      <c r="H112" s="18">
        <v>17.964071856287426</v>
      </c>
      <c r="I112" s="20">
        <v>15.151515151515152</v>
      </c>
    </row>
    <row r="113" spans="1:9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8">
        <v>8.9887640449438209</v>
      </c>
      <c r="F113" s="18">
        <v>11.340206185567011</v>
      </c>
      <c r="G113" s="18">
        <v>22.680412371134022</v>
      </c>
      <c r="H113" s="18">
        <v>23.232323232323232</v>
      </c>
      <c r="I113" s="20">
        <v>22</v>
      </c>
    </row>
    <row r="114" spans="1:9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8">
        <v>7.0796460176991154</v>
      </c>
      <c r="F114" s="18">
        <v>3.6363636363636362</v>
      </c>
      <c r="G114" s="18">
        <v>5.5045871559633035</v>
      </c>
      <c r="H114" s="18">
        <v>10.679611650485436</v>
      </c>
      <c r="I114" s="20">
        <v>21.69811320754717</v>
      </c>
    </row>
    <row r="115" spans="1:9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8">
        <v>76.923076923076934</v>
      </c>
      <c r="F115" s="18">
        <v>100</v>
      </c>
      <c r="G115" s="18">
        <v>100</v>
      </c>
      <c r="H115" s="18">
        <v>100</v>
      </c>
      <c r="I115" s="20">
        <v>100</v>
      </c>
    </row>
    <row r="116" spans="1:9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8">
        <v>46.666666666666664</v>
      </c>
      <c r="F116" s="18">
        <v>80</v>
      </c>
      <c r="G116" s="18">
        <v>87.5</v>
      </c>
      <c r="H116" s="18">
        <v>93.75</v>
      </c>
      <c r="I116" s="20">
        <v>93.75</v>
      </c>
    </row>
    <row r="117" spans="1:9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8">
        <v>83.333333333333343</v>
      </c>
      <c r="F117" s="18">
        <v>83.720930232558146</v>
      </c>
      <c r="G117" s="18">
        <v>97.61904761904762</v>
      </c>
      <c r="H117" s="18">
        <v>95.348837209302332</v>
      </c>
      <c r="I117" s="20">
        <v>90.476190476190482</v>
      </c>
    </row>
    <row r="118" spans="1:9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8">
        <v>76.923076923076934</v>
      </c>
      <c r="F118" s="18">
        <v>84.615384615384613</v>
      </c>
      <c r="G118" s="18">
        <v>78.571428571428569</v>
      </c>
      <c r="H118" s="18">
        <v>85.714285714285708</v>
      </c>
      <c r="I118" s="20">
        <v>92.857142857142861</v>
      </c>
    </row>
    <row r="119" spans="1:9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8">
        <v>54.838709677419352</v>
      </c>
      <c r="F119" s="18">
        <v>48.387096774193552</v>
      </c>
      <c r="G119" s="18">
        <v>56.666666666666664</v>
      </c>
      <c r="H119" s="18">
        <v>68.75</v>
      </c>
      <c r="I119" s="20">
        <v>69.696969696969703</v>
      </c>
    </row>
    <row r="120" spans="1:9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8">
        <v>20.588235294117645</v>
      </c>
      <c r="F120" s="18">
        <v>16.923076923076923</v>
      </c>
      <c r="G120" s="18">
        <v>22.727272727272727</v>
      </c>
      <c r="H120" s="18">
        <v>28.125</v>
      </c>
      <c r="I120" s="20">
        <v>32.8125</v>
      </c>
    </row>
    <row r="121" spans="1:9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8">
        <v>57.575757575757578</v>
      </c>
      <c r="F121" s="18">
        <v>57.575757575757578</v>
      </c>
      <c r="G121" s="18">
        <v>76.470588235294116</v>
      </c>
      <c r="H121" s="18">
        <v>64.705882352941174</v>
      </c>
      <c r="I121" s="20">
        <v>73.529411764705884</v>
      </c>
    </row>
    <row r="122" spans="1:9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8">
        <v>26.530612244897959</v>
      </c>
      <c r="F122" s="18">
        <v>38.775510204081634</v>
      </c>
      <c r="G122" s="18">
        <v>34.693877551020407</v>
      </c>
      <c r="H122" s="18">
        <v>34.693877551020407</v>
      </c>
      <c r="I122" s="20">
        <v>53.061224489795919</v>
      </c>
    </row>
    <row r="123" spans="1:9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8">
        <v>38.461538461538467</v>
      </c>
      <c r="F123" s="18">
        <v>40.74074074074074</v>
      </c>
      <c r="G123" s="18">
        <v>40.74074074074074</v>
      </c>
      <c r="H123" s="18">
        <v>37.037037037037038</v>
      </c>
      <c r="I123" s="20">
        <v>40.74074074074074</v>
      </c>
    </row>
    <row r="124" spans="1:9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8">
        <v>10</v>
      </c>
      <c r="F124" s="18">
        <v>5</v>
      </c>
      <c r="G124" s="18">
        <v>19.047619047619047</v>
      </c>
      <c r="H124" s="18">
        <v>9.5238095238095237</v>
      </c>
      <c r="I124" s="20">
        <v>38.095238095238095</v>
      </c>
    </row>
    <row r="125" spans="1:9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8">
        <v>59.649122807017541</v>
      </c>
      <c r="F125" s="18">
        <v>54.385964912280706</v>
      </c>
      <c r="G125" s="18">
        <v>61.403508771929829</v>
      </c>
      <c r="H125" s="18">
        <v>70.175438596491219</v>
      </c>
      <c r="I125" s="20">
        <v>85.964912280701753</v>
      </c>
    </row>
    <row r="126" spans="1:9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8">
        <v>20</v>
      </c>
      <c r="F126" s="18">
        <v>23.333333333333332</v>
      </c>
      <c r="G126" s="18">
        <v>30</v>
      </c>
      <c r="H126" s="18">
        <v>41.935483870967744</v>
      </c>
      <c r="I126" s="20">
        <v>64.516129032258064</v>
      </c>
    </row>
    <row r="127" spans="1:9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8">
        <v>47.826086956521742</v>
      </c>
      <c r="F127" s="18">
        <v>82.608695652173907</v>
      </c>
      <c r="G127" s="18">
        <v>82.608695652173907</v>
      </c>
      <c r="H127" s="18">
        <v>86.36363636363636</v>
      </c>
      <c r="I127" s="20">
        <v>85</v>
      </c>
    </row>
    <row r="128" spans="1:9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8">
        <v>27.777777777777779</v>
      </c>
      <c r="F128" s="18">
        <v>20.754716981132077</v>
      </c>
      <c r="G128" s="18">
        <v>29.411764705882355</v>
      </c>
      <c r="H128" s="18">
        <v>37.5</v>
      </c>
      <c r="I128" s="20">
        <v>44.680851063829785</v>
      </c>
    </row>
    <row r="129" spans="1:9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8">
        <v>72.41379310344827</v>
      </c>
      <c r="F129" s="18">
        <v>75.862068965517238</v>
      </c>
      <c r="G129" s="18">
        <v>86.206896551724128</v>
      </c>
      <c r="H129" s="18">
        <v>76.666666666666671</v>
      </c>
      <c r="I129" s="20">
        <v>87.096774193548384</v>
      </c>
    </row>
    <row r="130" spans="1:9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8">
        <v>25.669642857142854</v>
      </c>
      <c r="F130" s="18">
        <v>25.623582766439913</v>
      </c>
      <c r="G130" s="18">
        <v>32.420091324200911</v>
      </c>
      <c r="H130" s="18">
        <v>35.079726651480634</v>
      </c>
      <c r="I130" s="20">
        <v>43.212669683257921</v>
      </c>
    </row>
    <row r="131" spans="1:9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8">
        <v>58.82352941176471</v>
      </c>
      <c r="F131" s="18">
        <v>58.82352941176471</v>
      </c>
      <c r="G131" s="18">
        <v>52.941176470588239</v>
      </c>
      <c r="H131" s="18">
        <v>64.705882352941174</v>
      </c>
      <c r="I131" s="20">
        <v>76.470588235294116</v>
      </c>
    </row>
    <row r="132" spans="1:9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8">
        <v>32.758620689655174</v>
      </c>
      <c r="F132" s="18">
        <v>33.898305084745758</v>
      </c>
      <c r="G132" s="18">
        <v>34.482758620689658</v>
      </c>
      <c r="H132" s="18">
        <v>17.241379310344829</v>
      </c>
      <c r="I132" s="20">
        <v>39.655172413793103</v>
      </c>
    </row>
    <row r="133" spans="1:9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8">
        <v>5.7142857142857144</v>
      </c>
      <c r="F133" s="18">
        <v>8.5714285714285712</v>
      </c>
      <c r="G133" s="18">
        <v>22.857142857142858</v>
      </c>
      <c r="H133" s="18">
        <v>8.5714285714285712</v>
      </c>
      <c r="I133" s="20">
        <v>65.714285714285708</v>
      </c>
    </row>
    <row r="134" spans="1:9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8">
        <v>48.571428571428569</v>
      </c>
      <c r="F134" s="18">
        <v>48.484848484848484</v>
      </c>
      <c r="G134" s="18">
        <v>55.882352941176471</v>
      </c>
      <c r="H134" s="18">
        <v>60</v>
      </c>
      <c r="I134" s="20">
        <v>85.714285714285708</v>
      </c>
    </row>
    <row r="135" spans="1:9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8">
        <v>11.363636363636363</v>
      </c>
      <c r="F135" s="18">
        <v>18.181818181818183</v>
      </c>
      <c r="G135" s="18">
        <v>19.101123595505616</v>
      </c>
      <c r="H135" s="18">
        <v>20.930232558139537</v>
      </c>
      <c r="I135" s="20">
        <v>25.882352941176475</v>
      </c>
    </row>
    <row r="136" spans="1:9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8">
        <v>17.699115044247787</v>
      </c>
      <c r="F136" s="18">
        <v>24.778761061946902</v>
      </c>
      <c r="G136" s="18">
        <v>31.775700934579437</v>
      </c>
      <c r="H136" s="18">
        <v>27.522935779816514</v>
      </c>
      <c r="I136" s="20">
        <v>30.252100840336134</v>
      </c>
    </row>
    <row r="137" spans="1:9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8">
        <v>27.027027027027028</v>
      </c>
      <c r="F137" s="18">
        <v>27.777777777777779</v>
      </c>
      <c r="G137" s="18">
        <v>30.555555555555557</v>
      </c>
      <c r="H137" s="18">
        <v>27.777777777777779</v>
      </c>
      <c r="I137" s="20">
        <v>27.777777777777779</v>
      </c>
    </row>
    <row r="138" spans="1:9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8">
        <v>52.380952380952387</v>
      </c>
      <c r="F138" s="18">
        <v>52.5</v>
      </c>
      <c r="G138" s="18">
        <v>61.53846153846154</v>
      </c>
      <c r="H138" s="18">
        <v>57.894736842105267</v>
      </c>
      <c r="I138" s="20">
        <v>57.894736842105267</v>
      </c>
    </row>
    <row r="139" spans="1:9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8">
        <v>78.571428571428569</v>
      </c>
      <c r="F139" s="18">
        <v>64.285714285714292</v>
      </c>
      <c r="G139" s="18">
        <v>57.142857142857139</v>
      </c>
      <c r="H139" s="18">
        <v>53.846153846153847</v>
      </c>
      <c r="I139" s="20">
        <v>53.846153846153847</v>
      </c>
    </row>
    <row r="140" spans="1:9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8">
        <v>20</v>
      </c>
      <c r="F140" s="18">
        <v>42.857142857142854</v>
      </c>
      <c r="G140" s="18">
        <v>40</v>
      </c>
      <c r="H140" s="18">
        <v>44.117647058823529</v>
      </c>
      <c r="I140" s="20">
        <v>62.857142857142854</v>
      </c>
    </row>
    <row r="141" spans="1:9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8">
        <v>19.35483870967742</v>
      </c>
      <c r="F141" s="18">
        <v>46.666666666666664</v>
      </c>
      <c r="G141" s="18">
        <v>79.310344827586206</v>
      </c>
      <c r="H141" s="18">
        <v>76.666666666666671</v>
      </c>
      <c r="I141" s="20">
        <v>80</v>
      </c>
    </row>
    <row r="142" spans="1:9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8">
        <v>22.093023255813954</v>
      </c>
      <c r="F142" s="18">
        <v>27.906976744186046</v>
      </c>
      <c r="G142" s="18">
        <v>39.75903614457831</v>
      </c>
      <c r="H142" s="18">
        <v>43.373493975903614</v>
      </c>
      <c r="I142" s="20">
        <v>51.898734177215189</v>
      </c>
    </row>
    <row r="143" spans="1:9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8">
        <v>12.195121951219512</v>
      </c>
      <c r="F143" s="18">
        <v>12.195121951219512</v>
      </c>
      <c r="G143" s="18">
        <v>14.634146341463413</v>
      </c>
      <c r="H143" s="18">
        <v>14.285714285714285</v>
      </c>
      <c r="I143" s="20">
        <v>21.428571428571427</v>
      </c>
    </row>
    <row r="144" spans="1:9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8">
        <v>37.5</v>
      </c>
      <c r="F144" s="18">
        <v>37.5</v>
      </c>
      <c r="G144" s="18">
        <v>50</v>
      </c>
      <c r="H144" s="18">
        <v>50</v>
      </c>
      <c r="I144" s="20">
        <v>75</v>
      </c>
    </row>
    <row r="145" spans="1:9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8">
        <v>9.67741935483871</v>
      </c>
      <c r="F145" s="18">
        <v>6.0606060606060606</v>
      </c>
      <c r="G145" s="18">
        <v>18.75</v>
      </c>
      <c r="H145" s="18">
        <v>43.75</v>
      </c>
      <c r="I145" s="20">
        <v>54.54545454545454</v>
      </c>
    </row>
    <row r="146" spans="1:9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8">
        <v>44</v>
      </c>
      <c r="F146" s="18">
        <v>52</v>
      </c>
      <c r="G146" s="18">
        <v>66.666666666666657</v>
      </c>
      <c r="H146" s="18">
        <v>64</v>
      </c>
      <c r="I146" s="20">
        <v>80</v>
      </c>
    </row>
    <row r="147" spans="1:9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8">
        <v>40.845070422535215</v>
      </c>
      <c r="F147" s="18">
        <v>46.478873239436616</v>
      </c>
      <c r="G147" s="18">
        <v>47.887323943661968</v>
      </c>
      <c r="H147" s="18">
        <v>47.887323943661968</v>
      </c>
      <c r="I147" s="20">
        <v>56.060606060606055</v>
      </c>
    </row>
    <row r="148" spans="1:9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8">
        <v>37.5</v>
      </c>
      <c r="F148" s="18">
        <v>25</v>
      </c>
      <c r="G148" s="18">
        <v>31.25</v>
      </c>
      <c r="H148" s="18">
        <v>43.75</v>
      </c>
      <c r="I148" s="20">
        <v>50</v>
      </c>
    </row>
    <row r="149" spans="1:9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8">
        <v>3.7037037037037033</v>
      </c>
      <c r="F149" s="18">
        <v>44.444444444444443</v>
      </c>
      <c r="G149" s="18">
        <v>55.555555555555557</v>
      </c>
      <c r="H149" s="18">
        <v>55.555555555555557</v>
      </c>
      <c r="I149" s="20">
        <v>55.555555555555557</v>
      </c>
    </row>
    <row r="150" spans="1:9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8">
        <v>28.28282828282828</v>
      </c>
      <c r="F150" s="18">
        <v>57.142857142857139</v>
      </c>
      <c r="G150" s="18">
        <v>56.999999999999993</v>
      </c>
      <c r="H150" s="18">
        <v>62.745098039215684</v>
      </c>
      <c r="I150" s="20">
        <v>65.346534653465355</v>
      </c>
    </row>
    <row r="151" spans="1:9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8">
        <v>16.129032258064516</v>
      </c>
      <c r="F151" s="18">
        <v>20.967741935483872</v>
      </c>
      <c r="G151" s="18">
        <v>27.419354838709676</v>
      </c>
      <c r="H151" s="18">
        <v>32.786885245901637</v>
      </c>
      <c r="I151" s="20">
        <v>58.064516129032263</v>
      </c>
    </row>
    <row r="152" spans="1:9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8">
        <v>31.818181818181817</v>
      </c>
      <c r="F152" s="18">
        <v>22.727272727272727</v>
      </c>
      <c r="G152" s="18">
        <v>27.27272727272727</v>
      </c>
      <c r="H152" s="18">
        <v>18.181818181818183</v>
      </c>
      <c r="I152" s="20">
        <v>19.047619047619047</v>
      </c>
    </row>
    <row r="153" spans="1:9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8">
        <v>73.68421052631578</v>
      </c>
      <c r="F153" s="18">
        <v>89.473684210526315</v>
      </c>
      <c r="G153" s="18">
        <v>100</v>
      </c>
      <c r="H153" s="18">
        <v>89.473684210526315</v>
      </c>
      <c r="I153" s="20">
        <v>89.473684210526315</v>
      </c>
    </row>
    <row r="154" spans="1:9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8">
        <v>59.259259259259252</v>
      </c>
      <c r="F154" s="18">
        <v>72.222222222222214</v>
      </c>
      <c r="G154" s="18">
        <v>92.452830188679243</v>
      </c>
      <c r="H154" s="18">
        <v>84</v>
      </c>
      <c r="I154" s="20">
        <v>92</v>
      </c>
    </row>
    <row r="155" spans="1:9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8">
        <v>45.454545454545453</v>
      </c>
      <c r="F155" s="18">
        <v>67.64705882352942</v>
      </c>
      <c r="G155" s="18">
        <v>71.428571428571431</v>
      </c>
      <c r="H155" s="18">
        <v>82.857142857142861</v>
      </c>
      <c r="I155" s="20">
        <v>85.714285714285708</v>
      </c>
    </row>
    <row r="156" spans="1:9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8">
        <v>12.5</v>
      </c>
      <c r="F156" s="18">
        <v>17.5</v>
      </c>
      <c r="G156" s="18">
        <v>17.948717948717949</v>
      </c>
      <c r="H156" s="18">
        <v>49.350649350649348</v>
      </c>
      <c r="I156" s="20">
        <v>51.315789473684212</v>
      </c>
    </row>
    <row r="157" spans="1:9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8">
        <v>28.571428571428569</v>
      </c>
      <c r="F157" s="18">
        <v>29.545454545454547</v>
      </c>
      <c r="G157" s="18">
        <v>36.046511627906973</v>
      </c>
      <c r="H157" s="18">
        <v>46.428571428571431</v>
      </c>
      <c r="I157" s="20">
        <v>59.036144578313255</v>
      </c>
    </row>
    <row r="158" spans="1:9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8">
        <v>6.1538461538461542</v>
      </c>
      <c r="F158" s="18">
        <v>28.244274809160309</v>
      </c>
      <c r="G158" s="18">
        <v>33.076923076923073</v>
      </c>
      <c r="H158" s="18">
        <v>37.209302325581397</v>
      </c>
      <c r="I158" s="20">
        <v>40.458015267175576</v>
      </c>
    </row>
    <row r="159" spans="1:9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8">
        <v>45.833333333333329</v>
      </c>
      <c r="F159" s="18">
        <v>52</v>
      </c>
      <c r="G159" s="18">
        <v>52</v>
      </c>
      <c r="H159" s="18">
        <v>84</v>
      </c>
      <c r="I159" s="20">
        <v>96</v>
      </c>
    </row>
    <row r="160" spans="1:9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8">
        <v>12.121212121212121</v>
      </c>
      <c r="F160" s="18">
        <v>84.848484848484844</v>
      </c>
      <c r="G160" s="18">
        <v>94.117647058823522</v>
      </c>
      <c r="H160" s="18">
        <v>79.411764705882348</v>
      </c>
      <c r="I160" s="20">
        <v>79.411764705882348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60"/>
  <sheetViews>
    <sheetView workbookViewId="0">
      <selection activeCell="K20" sqref="K2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195</v>
      </c>
      <c r="N1" s="1" t="s">
        <v>191</v>
      </c>
    </row>
    <row r="2" spans="1:14" x14ac:dyDescent="0.2">
      <c r="N2" s="7" t="s">
        <v>192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N3" s="7" t="s">
        <v>194</v>
      </c>
    </row>
    <row r="4" spans="1:14" x14ac:dyDescent="0.2">
      <c r="A4" s="2"/>
      <c r="B4" s="2"/>
      <c r="C4" s="2"/>
      <c r="D4" s="4" t="s">
        <v>4</v>
      </c>
      <c r="E4" s="19">
        <v>17.701079826420425</v>
      </c>
      <c r="F4" s="19">
        <v>15.503006829069413</v>
      </c>
      <c r="G4" s="19">
        <v>15.169803600654664</v>
      </c>
      <c r="H4" s="20">
        <v>13.944140987323509</v>
      </c>
      <c r="I4" s="20">
        <v>13.465510119785213</v>
      </c>
      <c r="J4" s="8"/>
      <c r="L4" s="5" t="s">
        <v>220</v>
      </c>
      <c r="M4" s="17">
        <v>100</v>
      </c>
    </row>
    <row r="5" spans="1:14" x14ac:dyDescent="0.2">
      <c r="A5" s="2"/>
      <c r="B5" s="2"/>
      <c r="C5" s="2"/>
      <c r="D5" s="4" t="s">
        <v>5</v>
      </c>
      <c r="E5" s="19">
        <v>23.429951690821259</v>
      </c>
      <c r="F5" s="19">
        <v>19.471153846153847</v>
      </c>
      <c r="G5" s="19">
        <v>18.248175182481752</v>
      </c>
      <c r="H5" s="20">
        <v>17.632850241545896</v>
      </c>
      <c r="I5" s="20">
        <v>15.925058548009369</v>
      </c>
      <c r="J5" s="8"/>
    </row>
    <row r="6" spans="1:14" x14ac:dyDescent="0.2">
      <c r="A6" s="2"/>
      <c r="B6" s="2"/>
      <c r="C6" s="2"/>
      <c r="D6" s="4" t="s">
        <v>6</v>
      </c>
      <c r="E6" s="19">
        <v>13.337988826815641</v>
      </c>
      <c r="F6" s="19">
        <v>12.707581227436823</v>
      </c>
      <c r="G6" s="19">
        <v>11.871813546977423</v>
      </c>
      <c r="H6" s="20">
        <v>11.532846715328466</v>
      </c>
      <c r="I6" s="20">
        <v>11.605839416058394</v>
      </c>
      <c r="J6" s="8"/>
    </row>
    <row r="7" spans="1:14" x14ac:dyDescent="0.2">
      <c r="A7" s="2"/>
      <c r="B7" s="2"/>
      <c r="C7" s="2"/>
      <c r="D7" s="4" t="s">
        <v>7</v>
      </c>
      <c r="E7" s="19">
        <v>30.344827586206897</v>
      </c>
      <c r="F7" s="19">
        <v>28.173913043478262</v>
      </c>
      <c r="G7" s="19">
        <v>29.268292682926827</v>
      </c>
      <c r="H7" s="20">
        <v>27.951388888888889</v>
      </c>
      <c r="I7" s="20">
        <v>27.461139896373055</v>
      </c>
      <c r="J7" s="8"/>
    </row>
    <row r="8" spans="1:14" x14ac:dyDescent="0.2">
      <c r="A8" s="2"/>
      <c r="B8" s="2"/>
      <c r="C8" s="2"/>
      <c r="D8" s="4" t="s">
        <v>8</v>
      </c>
      <c r="E8" s="19">
        <v>42.961876832844574</v>
      </c>
      <c r="F8" s="19">
        <v>39.737991266375545</v>
      </c>
      <c r="G8" s="19">
        <v>39.682539682539684</v>
      </c>
      <c r="H8" s="20">
        <v>37.172011661807581</v>
      </c>
      <c r="I8" s="20">
        <v>38.450292397660817</v>
      </c>
      <c r="J8" s="8"/>
    </row>
    <row r="9" spans="1:14" x14ac:dyDescent="0.2">
      <c r="A9" s="2"/>
      <c r="B9" s="2"/>
      <c r="C9" s="2"/>
      <c r="D9" s="4" t="s">
        <v>9</v>
      </c>
      <c r="E9" s="19">
        <v>14.818548387096776</v>
      </c>
      <c r="F9" s="19">
        <v>10.408163265306122</v>
      </c>
      <c r="G9" s="19">
        <v>10.449320794148379</v>
      </c>
      <c r="H9" s="20">
        <v>9.0621707060063237</v>
      </c>
      <c r="I9" s="20">
        <v>9.0137857900318128</v>
      </c>
      <c r="J9" s="8"/>
    </row>
    <row r="10" spans="1:14" x14ac:dyDescent="0.2">
      <c r="A10" s="2"/>
      <c r="B10" s="2"/>
      <c r="C10" s="2"/>
      <c r="D10" s="4" t="s">
        <v>10</v>
      </c>
      <c r="E10" s="19">
        <v>17.675544794188863</v>
      </c>
      <c r="F10" s="19">
        <v>11.793611793611793</v>
      </c>
      <c r="G10" s="19">
        <v>12.718204488778055</v>
      </c>
      <c r="H10" s="20">
        <v>10.659898477157361</v>
      </c>
      <c r="I10" s="20">
        <v>10.459183673469388</v>
      </c>
      <c r="J10" s="8"/>
    </row>
    <row r="11" spans="1:14" x14ac:dyDescent="0.2">
      <c r="A11" s="2"/>
      <c r="B11" s="2"/>
      <c r="C11" s="2"/>
      <c r="D11" s="4" t="s">
        <v>11</v>
      </c>
      <c r="E11" s="19">
        <v>9.6458176337603625</v>
      </c>
      <c r="F11" s="19">
        <v>8.7920489296636077</v>
      </c>
      <c r="G11" s="19">
        <v>8.7124132613723972</v>
      </c>
      <c r="H11" s="20">
        <v>7.5675675675675684</v>
      </c>
      <c r="I11" s="20">
        <v>7.109375</v>
      </c>
      <c r="J11" s="8"/>
    </row>
    <row r="12" spans="1:14" x14ac:dyDescent="0.2">
      <c r="A12" s="2"/>
      <c r="B12" s="2"/>
      <c r="C12" s="2"/>
      <c r="D12" s="4" t="s">
        <v>12</v>
      </c>
      <c r="E12" s="19">
        <v>18.840579710144929</v>
      </c>
      <c r="F12" s="19">
        <v>15.343915343915343</v>
      </c>
      <c r="G12" s="19">
        <v>14.608233731739709</v>
      </c>
      <c r="H12" s="20">
        <v>12.416555407209612</v>
      </c>
      <c r="I12" s="20">
        <v>12.416555407209612</v>
      </c>
      <c r="J12" s="8"/>
    </row>
    <row r="13" spans="1:14" x14ac:dyDescent="0.2">
      <c r="A13" s="2"/>
      <c r="B13" s="2"/>
      <c r="C13" s="2"/>
      <c r="D13" s="4" t="s">
        <v>13</v>
      </c>
      <c r="E13" s="19">
        <v>16.01150527325024</v>
      </c>
      <c r="F13" s="19">
        <v>13.508260447035958</v>
      </c>
      <c r="G13" s="19">
        <v>10.808179162609543</v>
      </c>
      <c r="H13" s="20">
        <v>8.7548638132295711</v>
      </c>
      <c r="I13" s="20">
        <v>8.3497053045186629</v>
      </c>
      <c r="J13" s="8"/>
    </row>
    <row r="14" spans="1:14" x14ac:dyDescent="0.2">
      <c r="A14" s="2"/>
      <c r="B14" s="2"/>
      <c r="C14" s="2"/>
      <c r="D14" s="4" t="s">
        <v>14</v>
      </c>
      <c r="E14" s="19">
        <v>16.298342541436465</v>
      </c>
      <c r="F14" s="19">
        <v>10.773480662983426</v>
      </c>
      <c r="G14" s="19">
        <v>11.666666666666666</v>
      </c>
      <c r="H14" s="20">
        <v>10.174418604651162</v>
      </c>
      <c r="I14" s="20">
        <v>8.9918256130790191</v>
      </c>
      <c r="J14" s="8"/>
    </row>
    <row r="15" spans="1:14" x14ac:dyDescent="0.2">
      <c r="A15" s="2"/>
      <c r="B15" s="2"/>
      <c r="C15" s="2"/>
      <c r="D15" s="4" t="s">
        <v>15</v>
      </c>
      <c r="E15" s="19">
        <v>13.879870129870131</v>
      </c>
      <c r="F15" s="19">
        <v>13.157894736842104</v>
      </c>
      <c r="G15" s="19">
        <v>13.047068538398019</v>
      </c>
      <c r="H15" s="20">
        <v>13.271344040574808</v>
      </c>
      <c r="I15" s="20">
        <v>10.968294772922023</v>
      </c>
      <c r="J15" s="8"/>
    </row>
    <row r="16" spans="1:14" x14ac:dyDescent="0.2">
      <c r="A16" s="2"/>
      <c r="B16" s="2"/>
      <c r="C16" s="2"/>
      <c r="D16" s="4" t="s">
        <v>16</v>
      </c>
      <c r="E16" s="19">
        <v>16.196136701337295</v>
      </c>
      <c r="F16" s="19">
        <v>15.942028985507244</v>
      </c>
      <c r="G16" s="19">
        <v>16.272600834492351</v>
      </c>
      <c r="H16" s="20">
        <v>14.685314685314685</v>
      </c>
      <c r="I16" s="20">
        <v>13.983050847457626</v>
      </c>
      <c r="J16" s="8"/>
    </row>
    <row r="17" spans="1:9" x14ac:dyDescent="0.2">
      <c r="A17" s="5">
        <v>1500107</v>
      </c>
      <c r="B17" s="5">
        <v>150010</v>
      </c>
      <c r="C17" s="1" t="s">
        <v>17</v>
      </c>
      <c r="D17" s="6" t="s">
        <v>18</v>
      </c>
      <c r="E17" s="18">
        <v>34.183673469387756</v>
      </c>
      <c r="F17" s="18">
        <v>30.927835051546392</v>
      </c>
      <c r="G17" s="18">
        <v>28.350515463917525</v>
      </c>
      <c r="H17" s="18">
        <v>25.641025641025639</v>
      </c>
      <c r="I17" s="20">
        <v>19.072164948453608</v>
      </c>
    </row>
    <row r="18" spans="1:9" x14ac:dyDescent="0.2">
      <c r="A18" s="5">
        <v>1500131</v>
      </c>
      <c r="B18" s="5">
        <v>150013</v>
      </c>
      <c r="C18" s="1" t="s">
        <v>19</v>
      </c>
      <c r="D18" s="6" t="s">
        <v>20</v>
      </c>
      <c r="E18" s="18">
        <v>10</v>
      </c>
      <c r="F18" s="18">
        <v>40</v>
      </c>
      <c r="G18" s="18">
        <v>10</v>
      </c>
      <c r="H18" s="18">
        <v>10</v>
      </c>
      <c r="I18" s="20">
        <v>10</v>
      </c>
    </row>
    <row r="19" spans="1:9" x14ac:dyDescent="0.2">
      <c r="A19" s="5">
        <v>1500206</v>
      </c>
      <c r="B19" s="5">
        <v>150020</v>
      </c>
      <c r="C19" s="1" t="s">
        <v>17</v>
      </c>
      <c r="D19" s="6" t="s">
        <v>21</v>
      </c>
      <c r="E19" s="18">
        <v>8.0745341614906838</v>
      </c>
      <c r="F19" s="18">
        <v>9.4936708860759502</v>
      </c>
      <c r="G19" s="18">
        <v>8.9171974522292992</v>
      </c>
      <c r="H19" s="18">
        <v>8.6092715231788084</v>
      </c>
      <c r="I19" s="20">
        <v>6.8027210884353746</v>
      </c>
    </row>
    <row r="20" spans="1:9" x14ac:dyDescent="0.2">
      <c r="A20" s="5">
        <v>1500305</v>
      </c>
      <c r="B20" s="5">
        <v>150030</v>
      </c>
      <c r="C20" s="1" t="s">
        <v>22</v>
      </c>
      <c r="D20" s="6" t="s">
        <v>23</v>
      </c>
      <c r="E20" s="18">
        <v>1.9230769230769231</v>
      </c>
      <c r="F20" s="18">
        <v>3.125</v>
      </c>
      <c r="G20" s="18">
        <v>2.2222222222222223</v>
      </c>
      <c r="H20" s="18">
        <v>2.1739130434782608</v>
      </c>
      <c r="I20" s="20">
        <v>3.2608695652173911</v>
      </c>
    </row>
    <row r="21" spans="1:9" x14ac:dyDescent="0.2">
      <c r="A21" s="5">
        <v>1500347</v>
      </c>
      <c r="B21" s="5">
        <v>150034</v>
      </c>
      <c r="C21" s="1" t="s">
        <v>24</v>
      </c>
      <c r="D21" s="6" t="s">
        <v>25</v>
      </c>
      <c r="E21" s="18">
        <v>38.461538461538467</v>
      </c>
      <c r="F21" s="18">
        <v>46.153846153846153</v>
      </c>
      <c r="G21" s="18">
        <v>46.153846153846153</v>
      </c>
      <c r="H21" s="18">
        <v>15.384615384615385</v>
      </c>
      <c r="I21" s="20">
        <v>28.571428571428569</v>
      </c>
    </row>
    <row r="22" spans="1:9" x14ac:dyDescent="0.2">
      <c r="A22" s="5">
        <v>1500404</v>
      </c>
      <c r="B22" s="5">
        <v>150040</v>
      </c>
      <c r="C22" s="1" t="s">
        <v>26</v>
      </c>
      <c r="D22" s="6" t="s">
        <v>27</v>
      </c>
      <c r="E22" s="18">
        <v>16.40625</v>
      </c>
      <c r="F22" s="18">
        <v>10.16949152542373</v>
      </c>
      <c r="G22" s="18">
        <v>10.256410256410255</v>
      </c>
      <c r="H22" s="18">
        <v>10.256410256410255</v>
      </c>
      <c r="I22" s="20">
        <v>11.504424778761061</v>
      </c>
    </row>
    <row r="23" spans="1:9" x14ac:dyDescent="0.2">
      <c r="A23" s="5">
        <v>1500503</v>
      </c>
      <c r="B23" s="5">
        <v>150050</v>
      </c>
      <c r="C23" s="1" t="s">
        <v>26</v>
      </c>
      <c r="D23" s="6" t="s">
        <v>28</v>
      </c>
      <c r="E23" s="18">
        <v>9.2105263157894726</v>
      </c>
      <c r="F23" s="18">
        <v>6.5789473684210522</v>
      </c>
      <c r="G23" s="18">
        <v>6.5789473684210522</v>
      </c>
      <c r="H23" s="18">
        <v>6.666666666666667</v>
      </c>
      <c r="I23" s="20">
        <v>6.8493150684931505</v>
      </c>
    </row>
    <row r="24" spans="1:9" x14ac:dyDescent="0.2">
      <c r="A24" s="5">
        <v>1500602</v>
      </c>
      <c r="B24" s="5">
        <v>150060</v>
      </c>
      <c r="C24" s="1" t="s">
        <v>29</v>
      </c>
      <c r="D24" s="6" t="s">
        <v>30</v>
      </c>
      <c r="E24" s="18">
        <v>34.814814814814817</v>
      </c>
      <c r="F24" s="18">
        <v>34.814814814814817</v>
      </c>
      <c r="G24" s="18">
        <v>31.788079470198678</v>
      </c>
      <c r="H24" s="18">
        <v>30.188679245283019</v>
      </c>
      <c r="I24" s="20">
        <v>32.298136645962735</v>
      </c>
    </row>
    <row r="25" spans="1:9" x14ac:dyDescent="0.2">
      <c r="A25" s="5">
        <v>1500701</v>
      </c>
      <c r="B25" s="5">
        <v>150070</v>
      </c>
      <c r="C25" s="1" t="s">
        <v>22</v>
      </c>
      <c r="D25" s="6" t="s">
        <v>31</v>
      </c>
      <c r="E25" s="18">
        <v>4.8076923076923084</v>
      </c>
      <c r="F25" s="18">
        <v>4.8076923076923084</v>
      </c>
      <c r="G25" s="18">
        <v>3.7735849056603774</v>
      </c>
      <c r="H25" s="18">
        <v>3.8095238095238098</v>
      </c>
      <c r="I25" s="20">
        <v>2.8571428571428572</v>
      </c>
    </row>
    <row r="26" spans="1:9" x14ac:dyDescent="0.2">
      <c r="A26" s="5">
        <v>1500800</v>
      </c>
      <c r="B26" s="5">
        <v>150080</v>
      </c>
      <c r="C26" s="1" t="s">
        <v>32</v>
      </c>
      <c r="D26" s="6" t="s">
        <v>33</v>
      </c>
      <c r="E26" s="18">
        <v>43.859649122807014</v>
      </c>
      <c r="F26" s="18">
        <v>37.209302325581397</v>
      </c>
      <c r="G26" s="18">
        <v>41.520467836257311</v>
      </c>
      <c r="H26" s="18">
        <v>31.176470588235293</v>
      </c>
      <c r="I26" s="20">
        <v>30.057803468208093</v>
      </c>
    </row>
    <row r="27" spans="1:9" x14ac:dyDescent="0.2">
      <c r="A27" s="5">
        <v>1500859</v>
      </c>
      <c r="B27" s="5">
        <v>150085</v>
      </c>
      <c r="C27" s="1" t="s">
        <v>29</v>
      </c>
      <c r="D27" s="6" t="s">
        <v>34</v>
      </c>
      <c r="E27" s="18">
        <v>12.76595744680851</v>
      </c>
      <c r="F27" s="18">
        <v>10</v>
      </c>
      <c r="G27" s="18">
        <v>16.666666666666664</v>
      </c>
      <c r="H27" s="18">
        <v>12.5</v>
      </c>
      <c r="I27" s="20">
        <v>17.543859649122805</v>
      </c>
    </row>
    <row r="28" spans="1:9" x14ac:dyDescent="0.2">
      <c r="A28" s="5">
        <v>1500909</v>
      </c>
      <c r="B28" s="5">
        <v>150090</v>
      </c>
      <c r="C28" s="1" t="s">
        <v>35</v>
      </c>
      <c r="D28" s="6" t="s">
        <v>36</v>
      </c>
      <c r="E28" s="18">
        <v>14.634146341463413</v>
      </c>
      <c r="F28" s="18">
        <v>11.111111111111111</v>
      </c>
      <c r="G28" s="18">
        <v>9.8765432098765427</v>
      </c>
      <c r="H28" s="18">
        <v>7.5</v>
      </c>
      <c r="I28" s="20">
        <v>3.75</v>
      </c>
    </row>
    <row r="29" spans="1:9" x14ac:dyDescent="0.2">
      <c r="A29" s="5">
        <v>1500958</v>
      </c>
      <c r="B29" s="5">
        <v>150095</v>
      </c>
      <c r="C29" s="1" t="s">
        <v>19</v>
      </c>
      <c r="D29" s="6" t="s">
        <v>37</v>
      </c>
      <c r="E29" s="18">
        <v>0</v>
      </c>
      <c r="F29" s="18">
        <v>0</v>
      </c>
      <c r="G29" s="18">
        <v>0</v>
      </c>
      <c r="H29" s="18">
        <v>0</v>
      </c>
      <c r="I29" s="20">
        <v>0</v>
      </c>
    </row>
    <row r="30" spans="1:9" x14ac:dyDescent="0.2">
      <c r="A30" s="5">
        <v>1501006</v>
      </c>
      <c r="B30" s="5">
        <v>150100</v>
      </c>
      <c r="C30" s="1" t="s">
        <v>38</v>
      </c>
      <c r="D30" s="6" t="s">
        <v>39</v>
      </c>
      <c r="E30" s="18">
        <v>19.607843137254903</v>
      </c>
      <c r="F30" s="18">
        <v>14.545454545454545</v>
      </c>
      <c r="G30" s="18">
        <v>1.8867924528301887</v>
      </c>
      <c r="H30" s="18">
        <v>2.6315789473684208</v>
      </c>
      <c r="I30" s="20">
        <v>3.7037037037037033</v>
      </c>
    </row>
    <row r="31" spans="1:9" x14ac:dyDescent="0.2">
      <c r="A31" s="5">
        <v>1501105</v>
      </c>
      <c r="B31" s="5">
        <v>150110</v>
      </c>
      <c r="C31" s="1" t="s">
        <v>22</v>
      </c>
      <c r="D31" s="6" t="s">
        <v>40</v>
      </c>
      <c r="E31" s="18">
        <v>3.3898305084745761</v>
      </c>
      <c r="F31" s="18">
        <v>3.3333333333333335</v>
      </c>
      <c r="G31" s="18">
        <v>3.3333333333333335</v>
      </c>
      <c r="H31" s="18">
        <v>5</v>
      </c>
      <c r="I31" s="20">
        <v>5</v>
      </c>
    </row>
    <row r="32" spans="1:9" x14ac:dyDescent="0.2">
      <c r="A32" s="5">
        <v>1501204</v>
      </c>
      <c r="B32" s="5">
        <v>150120</v>
      </c>
      <c r="C32" s="1" t="s">
        <v>17</v>
      </c>
      <c r="D32" s="6" t="s">
        <v>41</v>
      </c>
      <c r="E32" s="18">
        <v>0</v>
      </c>
      <c r="F32" s="18">
        <v>0</v>
      </c>
      <c r="G32" s="18">
        <v>0</v>
      </c>
      <c r="H32" s="18">
        <v>4.4776119402985071</v>
      </c>
      <c r="I32" s="20">
        <v>1.4925373134328357</v>
      </c>
    </row>
    <row r="33" spans="1:9" x14ac:dyDescent="0.2">
      <c r="A33" s="5">
        <v>1501253</v>
      </c>
      <c r="B33" s="5">
        <v>150125</v>
      </c>
      <c r="C33" s="1" t="s">
        <v>24</v>
      </c>
      <c r="D33" s="6" t="s">
        <v>42</v>
      </c>
      <c r="E33" s="18">
        <v>37.5</v>
      </c>
      <c r="F33" s="18">
        <v>25</v>
      </c>
      <c r="G33" s="18">
        <v>12.5</v>
      </c>
      <c r="H33" s="18">
        <v>0</v>
      </c>
      <c r="I33" s="20">
        <v>0</v>
      </c>
    </row>
    <row r="34" spans="1:9" x14ac:dyDescent="0.2">
      <c r="A34" s="5">
        <v>1501303</v>
      </c>
      <c r="B34" s="5">
        <v>150130</v>
      </c>
      <c r="C34" s="1" t="s">
        <v>17</v>
      </c>
      <c r="D34" s="6" t="s">
        <v>43</v>
      </c>
      <c r="E34" s="18">
        <v>12.612612612612612</v>
      </c>
      <c r="F34" s="18">
        <v>15.596330275229359</v>
      </c>
      <c r="G34" s="18">
        <v>19.298245614035086</v>
      </c>
      <c r="H34" s="18">
        <v>30.630630630630627</v>
      </c>
      <c r="I34" s="20">
        <v>32.407407407407405</v>
      </c>
    </row>
    <row r="35" spans="1:9" x14ac:dyDescent="0.2">
      <c r="A35" s="5">
        <v>1501402</v>
      </c>
      <c r="B35" s="5">
        <v>150140</v>
      </c>
      <c r="C35" s="1" t="s">
        <v>32</v>
      </c>
      <c r="D35" s="6" t="s">
        <v>44</v>
      </c>
      <c r="E35" s="18">
        <v>45.303867403314918</v>
      </c>
      <c r="F35" s="18">
        <v>45.454545454545453</v>
      </c>
      <c r="G35" s="18">
        <v>44.715447154471541</v>
      </c>
      <c r="H35" s="18">
        <v>45.901639344262293</v>
      </c>
      <c r="I35" s="20">
        <v>46.612466124661246</v>
      </c>
    </row>
    <row r="36" spans="1:9" x14ac:dyDescent="0.2">
      <c r="A36" s="5">
        <v>1501451</v>
      </c>
      <c r="B36" s="5">
        <v>150145</v>
      </c>
      <c r="C36" s="1" t="s">
        <v>26</v>
      </c>
      <c r="D36" s="6" t="s">
        <v>45</v>
      </c>
      <c r="E36" s="18">
        <v>9.6153846153846168</v>
      </c>
      <c r="F36" s="18">
        <v>4</v>
      </c>
      <c r="G36" s="18">
        <v>2.0408163265306123</v>
      </c>
      <c r="H36" s="18">
        <v>2.0408163265306123</v>
      </c>
      <c r="I36" s="20">
        <v>2.0408163265306123</v>
      </c>
    </row>
    <row r="37" spans="1:9" x14ac:dyDescent="0.2">
      <c r="A37" s="5">
        <v>1501501</v>
      </c>
      <c r="B37" s="5">
        <v>150150</v>
      </c>
      <c r="C37" s="1" t="s">
        <v>32</v>
      </c>
      <c r="D37" s="6" t="s">
        <v>46</v>
      </c>
      <c r="E37" s="18">
        <v>20.833333333333336</v>
      </c>
      <c r="F37" s="18">
        <v>16.326530612244898</v>
      </c>
      <c r="G37" s="18">
        <v>18.367346938775512</v>
      </c>
      <c r="H37" s="18">
        <v>18.75</v>
      </c>
      <c r="I37" s="20">
        <v>18.75</v>
      </c>
    </row>
    <row r="38" spans="1:9" x14ac:dyDescent="0.2">
      <c r="A38" s="5">
        <v>1501576</v>
      </c>
      <c r="B38" s="5">
        <v>150157</v>
      </c>
      <c r="C38" s="1" t="s">
        <v>47</v>
      </c>
      <c r="D38" s="6" t="s">
        <v>48</v>
      </c>
      <c r="E38" s="18">
        <v>5.2631578947368416</v>
      </c>
      <c r="F38" s="18">
        <v>0</v>
      </c>
      <c r="G38" s="18">
        <v>8</v>
      </c>
      <c r="H38" s="18">
        <v>4</v>
      </c>
      <c r="I38" s="20">
        <v>0</v>
      </c>
    </row>
    <row r="39" spans="1:9" x14ac:dyDescent="0.2">
      <c r="A39" s="5">
        <v>1501600</v>
      </c>
      <c r="B39" s="5">
        <v>150160</v>
      </c>
      <c r="C39" s="1" t="s">
        <v>35</v>
      </c>
      <c r="D39" s="6" t="s">
        <v>49</v>
      </c>
      <c r="E39" s="18">
        <v>38.235294117647058</v>
      </c>
      <c r="F39" s="18">
        <v>35.294117647058826</v>
      </c>
      <c r="G39" s="18">
        <v>35.483870967741936</v>
      </c>
      <c r="H39" s="18">
        <v>9.67741935483871</v>
      </c>
      <c r="I39" s="20">
        <v>3.225806451612903</v>
      </c>
    </row>
    <row r="40" spans="1:9" x14ac:dyDescent="0.2">
      <c r="A40" s="5">
        <v>1501709</v>
      </c>
      <c r="B40" s="5">
        <v>150170</v>
      </c>
      <c r="C40" s="1" t="s">
        <v>35</v>
      </c>
      <c r="D40" s="6" t="s">
        <v>50</v>
      </c>
      <c r="E40" s="18">
        <v>41.104294478527606</v>
      </c>
      <c r="F40" s="18">
        <v>31.901840490797547</v>
      </c>
      <c r="G40" s="18">
        <v>28.571428571428569</v>
      </c>
      <c r="H40" s="18">
        <v>25.465838509316768</v>
      </c>
      <c r="I40" s="20">
        <v>27.044025157232703</v>
      </c>
    </row>
    <row r="41" spans="1:9" x14ac:dyDescent="0.2">
      <c r="A41" s="5">
        <v>1501725</v>
      </c>
      <c r="B41" s="5">
        <v>150172</v>
      </c>
      <c r="C41" s="1" t="s">
        <v>29</v>
      </c>
      <c r="D41" s="6" t="s">
        <v>51</v>
      </c>
      <c r="E41" s="18">
        <v>16.216216216216218</v>
      </c>
      <c r="F41" s="18">
        <v>19.444444444444446</v>
      </c>
      <c r="G41" s="18">
        <v>13.888888888888889</v>
      </c>
      <c r="H41" s="18">
        <v>14.285714285714285</v>
      </c>
      <c r="I41" s="20">
        <v>9.0909090909090917</v>
      </c>
    </row>
    <row r="42" spans="1:9" x14ac:dyDescent="0.2">
      <c r="A42" s="5">
        <v>1501758</v>
      </c>
      <c r="B42" s="5">
        <v>150175</v>
      </c>
      <c r="C42" s="1" t="s">
        <v>47</v>
      </c>
      <c r="D42" s="6" t="s">
        <v>52</v>
      </c>
      <c r="E42" s="18">
        <v>40</v>
      </c>
      <c r="F42" s="18">
        <v>20</v>
      </c>
      <c r="G42" s="18">
        <v>26.666666666666668</v>
      </c>
      <c r="H42" s="18">
        <v>12.5</v>
      </c>
      <c r="I42" s="20">
        <v>13.333333333333334</v>
      </c>
    </row>
    <row r="43" spans="1:9" x14ac:dyDescent="0.2">
      <c r="A43" s="5">
        <v>1501782</v>
      </c>
      <c r="B43" s="5">
        <v>150178</v>
      </c>
      <c r="C43" s="1" t="s">
        <v>53</v>
      </c>
      <c r="D43" s="6" t="s">
        <v>54</v>
      </c>
      <c r="E43" s="18">
        <v>14.705882352941178</v>
      </c>
      <c r="F43" s="18">
        <v>8.8235294117647065</v>
      </c>
      <c r="G43" s="18">
        <v>8.8235294117647065</v>
      </c>
      <c r="H43" s="18">
        <v>8.8235294117647065</v>
      </c>
      <c r="I43" s="20">
        <v>5.8823529411764701</v>
      </c>
    </row>
    <row r="44" spans="1:9" x14ac:dyDescent="0.2">
      <c r="A44" s="5">
        <v>1501808</v>
      </c>
      <c r="B44" s="5">
        <v>150180</v>
      </c>
      <c r="C44" s="1" t="s">
        <v>22</v>
      </c>
      <c r="D44" s="6" t="s">
        <v>55</v>
      </c>
      <c r="E44" s="18">
        <v>14.814814814814813</v>
      </c>
      <c r="F44" s="18">
        <v>13.909774436090224</v>
      </c>
      <c r="G44" s="18">
        <v>13.688212927756654</v>
      </c>
      <c r="H44" s="18">
        <v>13.358778625954198</v>
      </c>
      <c r="I44" s="20">
        <v>13.095238095238097</v>
      </c>
    </row>
    <row r="45" spans="1:9" x14ac:dyDescent="0.2">
      <c r="A45" s="5">
        <v>1501907</v>
      </c>
      <c r="B45" s="5">
        <v>150190</v>
      </c>
      <c r="C45" s="1" t="s">
        <v>19</v>
      </c>
      <c r="D45" s="6" t="s">
        <v>56</v>
      </c>
      <c r="E45" s="18">
        <v>15.942028985507244</v>
      </c>
      <c r="F45" s="18">
        <v>11.594202898550725</v>
      </c>
      <c r="G45" s="18">
        <v>11.940298507462686</v>
      </c>
      <c r="H45" s="18">
        <v>2.9850746268656714</v>
      </c>
      <c r="I45" s="20">
        <v>3.0303030303030303</v>
      </c>
    </row>
    <row r="46" spans="1:9" x14ac:dyDescent="0.2">
      <c r="A46" s="5">
        <v>1502004</v>
      </c>
      <c r="B46" s="5">
        <v>150200</v>
      </c>
      <c r="C46" s="1" t="s">
        <v>22</v>
      </c>
      <c r="D46" s="6" t="s">
        <v>57</v>
      </c>
      <c r="E46" s="18">
        <v>9.3023255813953494</v>
      </c>
      <c r="F46" s="18">
        <v>9.3023255813953494</v>
      </c>
      <c r="G46" s="18">
        <v>9.0909090909090917</v>
      </c>
      <c r="H46" s="18">
        <v>6.8181818181818175</v>
      </c>
      <c r="I46" s="20">
        <v>2.2727272727272729</v>
      </c>
    </row>
    <row r="47" spans="1:9" x14ac:dyDescent="0.2">
      <c r="A47" s="5">
        <v>1501956</v>
      </c>
      <c r="B47" s="5">
        <v>150195</v>
      </c>
      <c r="C47" s="1" t="s">
        <v>35</v>
      </c>
      <c r="D47" s="6" t="s">
        <v>58</v>
      </c>
      <c r="E47" s="18">
        <v>0</v>
      </c>
      <c r="F47" s="18">
        <v>0</v>
      </c>
      <c r="G47" s="18">
        <v>2.083333333333333</v>
      </c>
      <c r="H47" s="18">
        <v>2.083333333333333</v>
      </c>
      <c r="I47" s="20">
        <v>8.3333333333333321</v>
      </c>
    </row>
    <row r="48" spans="1:9" x14ac:dyDescent="0.2">
      <c r="A48" s="5">
        <v>1502103</v>
      </c>
      <c r="B48" s="5">
        <v>150210</v>
      </c>
      <c r="C48" s="1" t="s">
        <v>17</v>
      </c>
      <c r="D48" s="6" t="s">
        <v>59</v>
      </c>
      <c r="E48" s="18">
        <v>14.084507042253522</v>
      </c>
      <c r="F48" s="18">
        <v>11.79245283018868</v>
      </c>
      <c r="G48" s="18">
        <v>12.322274881516588</v>
      </c>
      <c r="H48" s="18">
        <v>9.6618357487922708</v>
      </c>
      <c r="I48" s="20">
        <v>7.2463768115942031</v>
      </c>
    </row>
    <row r="49" spans="1:9" x14ac:dyDescent="0.2">
      <c r="A49" s="5">
        <v>1502152</v>
      </c>
      <c r="B49" s="5">
        <v>150215</v>
      </c>
      <c r="C49" s="1" t="s">
        <v>47</v>
      </c>
      <c r="D49" s="6" t="s">
        <v>60</v>
      </c>
      <c r="E49" s="18">
        <v>33.333333333333329</v>
      </c>
      <c r="F49" s="18">
        <v>32</v>
      </c>
      <c r="G49" s="18">
        <v>36</v>
      </c>
      <c r="H49" s="18">
        <v>44</v>
      </c>
      <c r="I49" s="20">
        <v>53.846153846153847</v>
      </c>
    </row>
    <row r="50" spans="1:9" x14ac:dyDescent="0.2">
      <c r="A50" s="5">
        <v>1502202</v>
      </c>
      <c r="B50" s="5">
        <v>150220</v>
      </c>
      <c r="C50" s="1" t="s">
        <v>35</v>
      </c>
      <c r="D50" s="6" t="s">
        <v>61</v>
      </c>
      <c r="E50" s="18">
        <v>11.538461538461538</v>
      </c>
      <c r="F50" s="18">
        <v>13.461538461538462</v>
      </c>
      <c r="G50" s="18">
        <v>13.461538461538462</v>
      </c>
      <c r="H50" s="18">
        <v>13.725490196078432</v>
      </c>
      <c r="I50" s="20">
        <v>12.244897959183673</v>
      </c>
    </row>
    <row r="51" spans="1:9" x14ac:dyDescent="0.2">
      <c r="A51" s="5">
        <v>1502301</v>
      </c>
      <c r="B51" s="5">
        <v>150230</v>
      </c>
      <c r="C51" s="1" t="s">
        <v>19</v>
      </c>
      <c r="D51" s="6" t="s">
        <v>62</v>
      </c>
      <c r="E51" s="18">
        <v>12.711864406779661</v>
      </c>
      <c r="F51" s="18">
        <v>23.478260869565219</v>
      </c>
      <c r="G51" s="18">
        <v>8.695652173913043</v>
      </c>
      <c r="H51" s="18">
        <v>6.0344827586206895</v>
      </c>
      <c r="I51" s="20">
        <v>5.1282051282051277</v>
      </c>
    </row>
    <row r="52" spans="1:9" x14ac:dyDescent="0.2">
      <c r="A52" s="5">
        <v>1502400</v>
      </c>
      <c r="B52" s="5">
        <v>150240</v>
      </c>
      <c r="C52" s="1" t="s">
        <v>63</v>
      </c>
      <c r="D52" s="6" t="s">
        <v>64</v>
      </c>
      <c r="E52" s="18">
        <v>40.816326530612244</v>
      </c>
      <c r="F52" s="18">
        <v>19</v>
      </c>
      <c r="G52" s="18">
        <v>20.202020202020201</v>
      </c>
      <c r="H52" s="18">
        <v>17</v>
      </c>
      <c r="I52" s="20">
        <v>17.171717171717169</v>
      </c>
    </row>
    <row r="53" spans="1:9" x14ac:dyDescent="0.2">
      <c r="A53" s="5">
        <v>1502509</v>
      </c>
      <c r="B53" s="5">
        <v>150250</v>
      </c>
      <c r="C53" s="1" t="s">
        <v>22</v>
      </c>
      <c r="D53" s="6" t="s">
        <v>65</v>
      </c>
      <c r="E53" s="18">
        <v>2.0202020202020203</v>
      </c>
      <c r="F53" s="18">
        <v>2.0618556701030926</v>
      </c>
      <c r="G53" s="18">
        <v>2.0618556701030926</v>
      </c>
      <c r="H53" s="18">
        <v>2.0408163265306123</v>
      </c>
      <c r="I53" s="20">
        <v>1.0204081632653061</v>
      </c>
    </row>
    <row r="54" spans="1:9" x14ac:dyDescent="0.2">
      <c r="A54" s="5">
        <v>1502608</v>
      </c>
      <c r="B54" s="5">
        <v>150260</v>
      </c>
      <c r="C54" s="1" t="s">
        <v>63</v>
      </c>
      <c r="D54" s="6" t="s">
        <v>66</v>
      </c>
      <c r="E54" s="18">
        <v>10.714285714285714</v>
      </c>
      <c r="F54" s="18">
        <v>10.714285714285714</v>
      </c>
      <c r="G54" s="18">
        <v>10</v>
      </c>
      <c r="H54" s="18">
        <v>6.4516129032258061</v>
      </c>
      <c r="I54" s="20">
        <v>9.67741935483871</v>
      </c>
    </row>
    <row r="55" spans="1:9" x14ac:dyDescent="0.2">
      <c r="A55" s="5">
        <v>1502707</v>
      </c>
      <c r="B55" s="5">
        <v>150270</v>
      </c>
      <c r="C55" s="1" t="s">
        <v>24</v>
      </c>
      <c r="D55" s="6" t="s">
        <v>67</v>
      </c>
      <c r="E55" s="18">
        <v>37.037037037037038</v>
      </c>
      <c r="F55" s="18">
        <v>32.142857142857146</v>
      </c>
      <c r="G55" s="18">
        <v>39.285714285714285</v>
      </c>
      <c r="H55" s="18">
        <v>44.827586206896555</v>
      </c>
      <c r="I55" s="20">
        <v>44.827586206896555</v>
      </c>
    </row>
    <row r="56" spans="1:9" x14ac:dyDescent="0.2">
      <c r="A56" s="5">
        <v>1502756</v>
      </c>
      <c r="B56" s="5">
        <v>150275</v>
      </c>
      <c r="C56" s="1" t="s">
        <v>19</v>
      </c>
      <c r="D56" s="6" t="s">
        <v>68</v>
      </c>
      <c r="E56" s="18">
        <v>12.5</v>
      </c>
      <c r="F56" s="18">
        <v>7.59493670886076</v>
      </c>
      <c r="G56" s="18">
        <v>5</v>
      </c>
      <c r="H56" s="18">
        <v>5</v>
      </c>
      <c r="I56" s="20">
        <v>3.9473684210526314</v>
      </c>
    </row>
    <row r="57" spans="1:9" x14ac:dyDescent="0.2">
      <c r="A57" s="5">
        <v>1502764</v>
      </c>
      <c r="B57" s="5">
        <v>150276</v>
      </c>
      <c r="C57" s="1" t="s">
        <v>24</v>
      </c>
      <c r="D57" s="6" t="s">
        <v>69</v>
      </c>
      <c r="E57" s="18">
        <v>5.2631578947368416</v>
      </c>
      <c r="F57" s="18">
        <v>0</v>
      </c>
      <c r="G57" s="18">
        <v>0</v>
      </c>
      <c r="H57" s="18">
        <v>5.8823529411764701</v>
      </c>
      <c r="I57" s="20">
        <v>5.8823529411764701</v>
      </c>
    </row>
    <row r="58" spans="1:9" x14ac:dyDescent="0.2">
      <c r="A58" s="5">
        <v>1502772</v>
      </c>
      <c r="B58" s="5">
        <v>150277</v>
      </c>
      <c r="C58" s="1" t="s">
        <v>47</v>
      </c>
      <c r="D58" s="6" t="s">
        <v>70</v>
      </c>
      <c r="E58" s="18">
        <v>47.619047619047613</v>
      </c>
      <c r="F58" s="18">
        <v>38.095238095238095</v>
      </c>
      <c r="G58" s="18">
        <v>38.095238095238095</v>
      </c>
      <c r="H58" s="18">
        <v>25</v>
      </c>
      <c r="I58" s="20">
        <v>15</v>
      </c>
    </row>
    <row r="59" spans="1:9" x14ac:dyDescent="0.2">
      <c r="A59" s="5">
        <v>1502806</v>
      </c>
      <c r="B59" s="5">
        <v>150280</v>
      </c>
      <c r="C59" s="1" t="s">
        <v>22</v>
      </c>
      <c r="D59" s="6" t="s">
        <v>71</v>
      </c>
      <c r="E59" s="18">
        <v>10.416666666666668</v>
      </c>
      <c r="F59" s="18">
        <v>6.5217391304347823</v>
      </c>
      <c r="G59" s="18">
        <v>9.0909090909090917</v>
      </c>
      <c r="H59" s="18">
        <v>4.6511627906976747</v>
      </c>
      <c r="I59" s="20">
        <v>9.3023255813953494</v>
      </c>
    </row>
    <row r="60" spans="1:9" x14ac:dyDescent="0.2">
      <c r="A60" s="5">
        <v>1502855</v>
      </c>
      <c r="B60" s="5">
        <v>150285</v>
      </c>
      <c r="C60" s="1" t="s">
        <v>26</v>
      </c>
      <c r="D60" s="6" t="s">
        <v>72</v>
      </c>
      <c r="E60" s="18">
        <v>17.948717948717949</v>
      </c>
      <c r="F60" s="18">
        <v>10.256410256410255</v>
      </c>
      <c r="G60" s="18">
        <v>12.820512820512819</v>
      </c>
      <c r="H60" s="18">
        <v>15.384615384615385</v>
      </c>
      <c r="I60" s="20">
        <v>15.384615384615385</v>
      </c>
    </row>
    <row r="61" spans="1:9" x14ac:dyDescent="0.2">
      <c r="A61" s="5">
        <v>1502905</v>
      </c>
      <c r="B61" s="5">
        <v>150290</v>
      </c>
      <c r="C61" s="1" t="s">
        <v>63</v>
      </c>
      <c r="D61" s="6" t="s">
        <v>73</v>
      </c>
      <c r="E61" s="18">
        <v>5.9701492537313428</v>
      </c>
      <c r="F61" s="18">
        <v>10</v>
      </c>
      <c r="G61" s="18">
        <v>6.8965517241379306</v>
      </c>
      <c r="H61" s="18">
        <v>12.068965517241379</v>
      </c>
      <c r="I61" s="20">
        <v>13.793103448275861</v>
      </c>
    </row>
    <row r="62" spans="1:9" x14ac:dyDescent="0.2">
      <c r="A62" s="5">
        <v>1502939</v>
      </c>
      <c r="B62" s="5">
        <v>150293</v>
      </c>
      <c r="C62" s="1" t="s">
        <v>19</v>
      </c>
      <c r="D62" s="6" t="s">
        <v>74</v>
      </c>
      <c r="E62" s="18">
        <v>25.490196078431371</v>
      </c>
      <c r="F62" s="18">
        <v>17.647058823529413</v>
      </c>
      <c r="G62" s="18">
        <v>14.000000000000002</v>
      </c>
      <c r="H62" s="18">
        <v>10</v>
      </c>
      <c r="I62" s="20">
        <v>8</v>
      </c>
    </row>
    <row r="63" spans="1:9" x14ac:dyDescent="0.2">
      <c r="A63" s="5">
        <v>1502954</v>
      </c>
      <c r="B63" s="5">
        <v>150295</v>
      </c>
      <c r="C63" s="1" t="s">
        <v>47</v>
      </c>
      <c r="D63" s="6" t="s">
        <v>75</v>
      </c>
      <c r="E63" s="18">
        <v>6.5217391304347823</v>
      </c>
      <c r="F63" s="18">
        <v>13.636363636363635</v>
      </c>
      <c r="G63" s="18">
        <v>13.953488372093023</v>
      </c>
      <c r="H63" s="18">
        <v>9.5238095238095237</v>
      </c>
      <c r="I63" s="20">
        <v>7.5</v>
      </c>
    </row>
    <row r="64" spans="1:9" x14ac:dyDescent="0.2">
      <c r="A64" s="5">
        <v>1503002</v>
      </c>
      <c r="B64" s="5">
        <v>150300</v>
      </c>
      <c r="C64" s="1" t="s">
        <v>26</v>
      </c>
      <c r="D64" s="6" t="s">
        <v>76</v>
      </c>
      <c r="E64" s="18">
        <v>4.7619047619047619</v>
      </c>
      <c r="F64" s="18">
        <v>4.7619047619047619</v>
      </c>
      <c r="G64" s="18">
        <v>4.7619047619047619</v>
      </c>
      <c r="H64" s="18">
        <v>4.5454545454545459</v>
      </c>
      <c r="I64" s="20">
        <v>4.5454545454545459</v>
      </c>
    </row>
    <row r="65" spans="1:9" x14ac:dyDescent="0.2">
      <c r="A65" s="5">
        <v>1503044</v>
      </c>
      <c r="B65" s="5">
        <v>150304</v>
      </c>
      <c r="C65" s="1" t="s">
        <v>24</v>
      </c>
      <c r="D65" s="6" t="s">
        <v>77</v>
      </c>
      <c r="E65" s="18">
        <v>41.666666666666671</v>
      </c>
      <c r="F65" s="18">
        <v>20.833333333333336</v>
      </c>
      <c r="G65" s="18">
        <v>8.3333333333333321</v>
      </c>
      <c r="H65" s="18">
        <v>4.1666666666666661</v>
      </c>
      <c r="I65" s="20">
        <v>8</v>
      </c>
    </row>
    <row r="66" spans="1:9" x14ac:dyDescent="0.2">
      <c r="A66" s="5">
        <v>1503077</v>
      </c>
      <c r="B66" s="5">
        <v>150307</v>
      </c>
      <c r="C66" s="1" t="s">
        <v>19</v>
      </c>
      <c r="D66" s="6" t="s">
        <v>78</v>
      </c>
      <c r="E66" s="18">
        <v>4.838709677419355</v>
      </c>
      <c r="F66" s="18">
        <v>5</v>
      </c>
      <c r="G66" s="18">
        <v>3.3333333333333335</v>
      </c>
      <c r="H66" s="18">
        <v>5</v>
      </c>
      <c r="I66" s="20">
        <v>1.6949152542372881</v>
      </c>
    </row>
    <row r="67" spans="1:9" x14ac:dyDescent="0.2">
      <c r="A67" s="5">
        <v>1503093</v>
      </c>
      <c r="B67" s="5">
        <v>150309</v>
      </c>
      <c r="C67" s="1" t="s">
        <v>53</v>
      </c>
      <c r="D67" s="6" t="s">
        <v>79</v>
      </c>
      <c r="E67" s="18">
        <v>20.833333333333336</v>
      </c>
      <c r="F67" s="18">
        <v>8.695652173913043</v>
      </c>
      <c r="G67" s="18">
        <v>8.695652173913043</v>
      </c>
      <c r="H67" s="18">
        <v>8.5106382978723403</v>
      </c>
      <c r="I67" s="20">
        <v>6.3829787234042552</v>
      </c>
    </row>
    <row r="68" spans="1:9" x14ac:dyDescent="0.2">
      <c r="A68" s="5">
        <v>1503101</v>
      </c>
      <c r="B68" s="5">
        <v>150310</v>
      </c>
      <c r="C68" s="1" t="s">
        <v>22</v>
      </c>
      <c r="D68" s="6" t="s">
        <v>80</v>
      </c>
      <c r="E68" s="18">
        <v>8.695652173913043</v>
      </c>
      <c r="F68" s="18">
        <v>9.7826086956521738</v>
      </c>
      <c r="G68" s="18">
        <v>10.112359550561797</v>
      </c>
      <c r="H68" s="18">
        <v>10.112359550561797</v>
      </c>
      <c r="I68" s="20">
        <v>4.4943820224719104</v>
      </c>
    </row>
    <row r="69" spans="1:9" x14ac:dyDescent="0.2">
      <c r="A69" s="5">
        <v>1503200</v>
      </c>
      <c r="B69" s="5">
        <v>150320</v>
      </c>
      <c r="C69" s="1" t="s">
        <v>63</v>
      </c>
      <c r="D69" s="6" t="s">
        <v>81</v>
      </c>
      <c r="E69" s="18">
        <v>9.375</v>
      </c>
      <c r="F69" s="18">
        <v>15.625</v>
      </c>
      <c r="G69" s="18">
        <v>15.625</v>
      </c>
      <c r="H69" s="18">
        <v>10.9375</v>
      </c>
      <c r="I69" s="20">
        <v>14.0625</v>
      </c>
    </row>
    <row r="70" spans="1:9" x14ac:dyDescent="0.2">
      <c r="A70" s="5">
        <v>1503309</v>
      </c>
      <c r="B70" s="5">
        <v>150330</v>
      </c>
      <c r="C70" s="1" t="s">
        <v>17</v>
      </c>
      <c r="D70" s="6" t="s">
        <v>82</v>
      </c>
      <c r="E70" s="18">
        <v>5.1282051282051277</v>
      </c>
      <c r="F70" s="18">
        <v>6.0869565217391308</v>
      </c>
      <c r="G70" s="18">
        <v>5.2173913043478262</v>
      </c>
      <c r="H70" s="18">
        <v>5.5555555555555554</v>
      </c>
      <c r="I70" s="20">
        <v>4.6728971962616823</v>
      </c>
    </row>
    <row r="71" spans="1:9" x14ac:dyDescent="0.2">
      <c r="A71" s="5">
        <v>1503408</v>
      </c>
      <c r="B71" s="5">
        <v>150340</v>
      </c>
      <c r="C71" s="1" t="s">
        <v>63</v>
      </c>
      <c r="D71" s="6" t="s">
        <v>83</v>
      </c>
      <c r="E71" s="18">
        <v>10</v>
      </c>
      <c r="F71" s="18">
        <v>10.714285714285714</v>
      </c>
      <c r="G71" s="18">
        <v>30.76923076923077</v>
      </c>
      <c r="H71" s="18">
        <v>33.333333333333329</v>
      </c>
      <c r="I71" s="20">
        <v>23.076923076923077</v>
      </c>
    </row>
    <row r="72" spans="1:9" x14ac:dyDescent="0.2">
      <c r="A72" s="5">
        <v>1503457</v>
      </c>
      <c r="B72" s="5">
        <v>150345</v>
      </c>
      <c r="C72" s="1" t="s">
        <v>19</v>
      </c>
      <c r="D72" s="6" t="s">
        <v>84</v>
      </c>
      <c r="E72" s="18">
        <v>11.428571428571429</v>
      </c>
      <c r="F72" s="18">
        <v>11.428571428571429</v>
      </c>
      <c r="G72" s="18">
        <v>9.8591549295774641</v>
      </c>
      <c r="H72" s="18">
        <v>4.2857142857142856</v>
      </c>
      <c r="I72" s="20">
        <v>7.3529411764705888</v>
      </c>
    </row>
    <row r="73" spans="1:9" x14ac:dyDescent="0.2">
      <c r="A73" s="5">
        <v>1503507</v>
      </c>
      <c r="B73" s="5">
        <v>150350</v>
      </c>
      <c r="C73" s="1" t="s">
        <v>19</v>
      </c>
      <c r="D73" s="6" t="s">
        <v>85</v>
      </c>
      <c r="E73" s="18">
        <v>5.3097345132743365</v>
      </c>
      <c r="F73" s="18">
        <v>0</v>
      </c>
      <c r="G73" s="18">
        <v>0.92592592592592582</v>
      </c>
      <c r="H73" s="18">
        <v>0.92592592592592582</v>
      </c>
      <c r="I73" s="20">
        <v>4.6728971962616823</v>
      </c>
    </row>
    <row r="74" spans="1:9" x14ac:dyDescent="0.2">
      <c r="A74" s="5">
        <v>1503606</v>
      </c>
      <c r="B74" s="5">
        <v>150360</v>
      </c>
      <c r="C74" s="1" t="s">
        <v>38</v>
      </c>
      <c r="D74" s="6" t="s">
        <v>86</v>
      </c>
      <c r="E74" s="18">
        <v>25.190839694656486</v>
      </c>
      <c r="F74" s="18">
        <v>16.279069767441861</v>
      </c>
      <c r="G74" s="18">
        <v>23.622047244094489</v>
      </c>
      <c r="H74" s="18">
        <v>19.53125</v>
      </c>
      <c r="I74" s="20">
        <v>15.384615384615385</v>
      </c>
    </row>
    <row r="75" spans="1:9" x14ac:dyDescent="0.2">
      <c r="A75" s="5">
        <v>1503705</v>
      </c>
      <c r="B75" s="5">
        <v>150370</v>
      </c>
      <c r="C75" s="1" t="s">
        <v>53</v>
      </c>
      <c r="D75" s="6" t="s">
        <v>87</v>
      </c>
      <c r="E75" s="18">
        <v>5.376344086021505</v>
      </c>
      <c r="F75" s="18">
        <v>4.395604395604396</v>
      </c>
      <c r="G75" s="18">
        <v>4.5454545454545459</v>
      </c>
      <c r="H75" s="18">
        <v>4.5977011494252871</v>
      </c>
      <c r="I75" s="20">
        <v>6.9767441860465116</v>
      </c>
    </row>
    <row r="76" spans="1:9" x14ac:dyDescent="0.2">
      <c r="A76" s="5">
        <v>1503754</v>
      </c>
      <c r="B76" s="5">
        <v>150375</v>
      </c>
      <c r="C76" s="1" t="s">
        <v>38</v>
      </c>
      <c r="D76" s="6" t="s">
        <v>88</v>
      </c>
      <c r="E76" s="18">
        <v>6.666666666666667</v>
      </c>
      <c r="F76" s="18">
        <v>4.7619047619047619</v>
      </c>
      <c r="G76" s="18">
        <v>7.6923076923076925</v>
      </c>
      <c r="H76" s="18">
        <v>4.6153846153846159</v>
      </c>
      <c r="I76" s="20">
        <v>5.6338028169014089</v>
      </c>
    </row>
    <row r="77" spans="1:9" x14ac:dyDescent="0.2">
      <c r="A77" s="5">
        <v>1503804</v>
      </c>
      <c r="B77" s="5">
        <v>150380</v>
      </c>
      <c r="C77" s="1" t="s">
        <v>53</v>
      </c>
      <c r="D77" s="6" t="s">
        <v>89</v>
      </c>
      <c r="E77" s="18">
        <v>9.5238095238095237</v>
      </c>
      <c r="F77" s="18">
        <v>11.627906976744185</v>
      </c>
      <c r="G77" s="18">
        <v>14.285714285714285</v>
      </c>
      <c r="H77" s="18">
        <v>9.5238095238095237</v>
      </c>
      <c r="I77" s="20">
        <v>9.7560975609756095</v>
      </c>
    </row>
    <row r="78" spans="1:9" x14ac:dyDescent="0.2">
      <c r="A78" s="5">
        <v>1503903</v>
      </c>
      <c r="B78" s="5">
        <v>150390</v>
      </c>
      <c r="C78" s="1" t="s">
        <v>26</v>
      </c>
      <c r="D78" s="6" t="s">
        <v>90</v>
      </c>
      <c r="E78" s="18">
        <v>4</v>
      </c>
      <c r="F78" s="18">
        <v>1.639344262295082</v>
      </c>
      <c r="G78" s="18">
        <v>1.6528925619834711</v>
      </c>
      <c r="H78" s="18">
        <v>2.459016393442623</v>
      </c>
      <c r="I78" s="20">
        <v>3.278688524590164</v>
      </c>
    </row>
    <row r="79" spans="1:9" x14ac:dyDescent="0.2">
      <c r="A79" s="5">
        <v>1504000</v>
      </c>
      <c r="B79" s="5">
        <v>150400</v>
      </c>
      <c r="C79" s="1" t="s">
        <v>17</v>
      </c>
      <c r="D79" s="6" t="s">
        <v>91</v>
      </c>
      <c r="E79" s="18">
        <v>11.111111111111111</v>
      </c>
      <c r="F79" s="18">
        <v>5.7692307692307692</v>
      </c>
      <c r="G79" s="18">
        <v>6</v>
      </c>
      <c r="H79" s="18">
        <v>4</v>
      </c>
      <c r="I79" s="20">
        <v>1.9607843137254901</v>
      </c>
    </row>
    <row r="80" spans="1:9" x14ac:dyDescent="0.2">
      <c r="A80" s="5">
        <v>1504059</v>
      </c>
      <c r="B80" s="5">
        <v>150405</v>
      </c>
      <c r="C80" s="1" t="s">
        <v>19</v>
      </c>
      <c r="D80" s="6" t="s">
        <v>92</v>
      </c>
      <c r="E80" s="18">
        <v>24.489795918367346</v>
      </c>
      <c r="F80" s="18">
        <v>6.3829787234042552</v>
      </c>
      <c r="G80" s="18">
        <v>4.1666666666666661</v>
      </c>
      <c r="H80" s="18">
        <v>4.1666666666666661</v>
      </c>
      <c r="I80" s="20">
        <v>4.1666666666666661</v>
      </c>
    </row>
    <row r="81" spans="1:9" x14ac:dyDescent="0.2">
      <c r="A81" s="5">
        <v>1504109</v>
      </c>
      <c r="B81" s="5">
        <v>150410</v>
      </c>
      <c r="C81" s="1" t="s">
        <v>63</v>
      </c>
      <c r="D81" s="6" t="s">
        <v>93</v>
      </c>
      <c r="E81" s="18">
        <v>0</v>
      </c>
      <c r="F81" s="18">
        <v>0</v>
      </c>
      <c r="G81" s="18">
        <v>0</v>
      </c>
      <c r="H81" s="18">
        <v>0</v>
      </c>
      <c r="I81" s="20">
        <v>4.5454545454545459</v>
      </c>
    </row>
    <row r="82" spans="1:9" x14ac:dyDescent="0.2">
      <c r="A82" s="5">
        <v>1504208</v>
      </c>
      <c r="B82" s="5">
        <v>150420</v>
      </c>
      <c r="C82" s="1" t="s">
        <v>47</v>
      </c>
      <c r="D82" s="6" t="s">
        <v>94</v>
      </c>
      <c r="E82" s="18">
        <v>37.004405286343612</v>
      </c>
      <c r="F82" s="18">
        <v>36.160714285714285</v>
      </c>
      <c r="G82" s="18">
        <v>37.946428571428569</v>
      </c>
      <c r="H82" s="18">
        <v>38.116591928251118</v>
      </c>
      <c r="I82" s="20">
        <v>38.495575221238937</v>
      </c>
    </row>
    <row r="83" spans="1:9" x14ac:dyDescent="0.2">
      <c r="A83" s="5">
        <v>1504307</v>
      </c>
      <c r="B83" s="5">
        <v>150430</v>
      </c>
      <c r="C83" s="1" t="s">
        <v>63</v>
      </c>
      <c r="D83" s="6" t="s">
        <v>95</v>
      </c>
      <c r="E83" s="18">
        <v>5.6818181818181817</v>
      </c>
      <c r="F83" s="18">
        <v>3.4090909090909087</v>
      </c>
      <c r="G83" s="18">
        <v>3.4090909090909087</v>
      </c>
      <c r="H83" s="18">
        <v>2.2988505747126435</v>
      </c>
      <c r="I83" s="20">
        <v>2.2727272727272729</v>
      </c>
    </row>
    <row r="84" spans="1:9" x14ac:dyDescent="0.2">
      <c r="A84" s="5">
        <v>1504406</v>
      </c>
      <c r="B84" s="5">
        <v>150440</v>
      </c>
      <c r="C84" s="1" t="s">
        <v>63</v>
      </c>
      <c r="D84" s="6" t="s">
        <v>96</v>
      </c>
      <c r="E84" s="18">
        <v>11.864406779661017</v>
      </c>
      <c r="F84" s="18">
        <v>8.6206896551724146</v>
      </c>
      <c r="G84" s="18">
        <v>8.6206896551724146</v>
      </c>
      <c r="H84" s="18">
        <v>10.16949152542373</v>
      </c>
      <c r="I84" s="20">
        <v>8.4745762711864394</v>
      </c>
    </row>
    <row r="85" spans="1:9" x14ac:dyDescent="0.2">
      <c r="A85" s="5">
        <v>1504422</v>
      </c>
      <c r="B85" s="5">
        <v>150442</v>
      </c>
      <c r="C85" s="1" t="s">
        <v>32</v>
      </c>
      <c r="D85" s="6" t="s">
        <v>97</v>
      </c>
      <c r="E85" s="18">
        <v>40</v>
      </c>
      <c r="F85" s="18">
        <v>32.894736842105267</v>
      </c>
      <c r="G85" s="18">
        <v>25.97402597402597</v>
      </c>
      <c r="H85" s="18">
        <v>22.666666666666664</v>
      </c>
      <c r="I85" s="20">
        <v>31.343283582089555</v>
      </c>
    </row>
    <row r="86" spans="1:9" x14ac:dyDescent="0.2">
      <c r="A86" s="5">
        <v>1504455</v>
      </c>
      <c r="B86" s="5">
        <v>150445</v>
      </c>
      <c r="C86" s="1" t="s">
        <v>29</v>
      </c>
      <c r="D86" s="6" t="s">
        <v>98</v>
      </c>
      <c r="E86" s="18">
        <v>40.54054054054054</v>
      </c>
      <c r="F86" s="18">
        <v>33.333333333333329</v>
      </c>
      <c r="G86" s="18">
        <v>28.947368421052634</v>
      </c>
      <c r="H86" s="18">
        <v>27.027027027027028</v>
      </c>
      <c r="I86" s="20">
        <v>13.513513513513514</v>
      </c>
    </row>
    <row r="87" spans="1:9" x14ac:dyDescent="0.2">
      <c r="A87" s="5">
        <v>1504505</v>
      </c>
      <c r="B87" s="5">
        <v>150450</v>
      </c>
      <c r="C87" s="1" t="s">
        <v>22</v>
      </c>
      <c r="D87" s="6" t="s">
        <v>99</v>
      </c>
      <c r="E87" s="18">
        <v>12.962962962962962</v>
      </c>
      <c r="F87" s="18">
        <v>18.518518518518519</v>
      </c>
      <c r="G87" s="18">
        <v>18.181818181818183</v>
      </c>
      <c r="H87" s="18">
        <v>16.363636363636363</v>
      </c>
      <c r="I87" s="20">
        <v>21.818181818181817</v>
      </c>
    </row>
    <row r="88" spans="1:9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8">
        <v>8.3333333333333321</v>
      </c>
      <c r="F88" s="18">
        <v>8.4745762711864394</v>
      </c>
      <c r="G88" s="18">
        <v>6.7796610169491522</v>
      </c>
      <c r="H88" s="18">
        <v>5.4545454545454541</v>
      </c>
      <c r="I88" s="20">
        <v>5.4545454545454541</v>
      </c>
    </row>
    <row r="89" spans="1:9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8">
        <v>7.4712643678160928</v>
      </c>
      <c r="F89" s="18">
        <v>6.3583815028901727</v>
      </c>
      <c r="G89" s="18">
        <v>7.6023391812865491</v>
      </c>
      <c r="H89" s="18">
        <v>7.1428571428571423</v>
      </c>
      <c r="I89" s="20">
        <v>4.2424242424242431</v>
      </c>
    </row>
    <row r="90" spans="1:9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8">
        <v>4.918032786885246</v>
      </c>
      <c r="F90" s="18">
        <v>5.1724137931034484</v>
      </c>
      <c r="G90" s="18">
        <v>4.918032786885246</v>
      </c>
      <c r="H90" s="18">
        <v>5</v>
      </c>
      <c r="I90" s="20">
        <v>3.3898305084745761</v>
      </c>
    </row>
    <row r="91" spans="1:9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8">
        <v>10.416666666666668</v>
      </c>
      <c r="F91" s="18">
        <v>10.791366906474821</v>
      </c>
      <c r="G91" s="18">
        <v>5.1094890510948909</v>
      </c>
      <c r="H91" s="18">
        <v>3.6496350364963499</v>
      </c>
      <c r="I91" s="20">
        <v>8.0882352941176467</v>
      </c>
    </row>
    <row r="92" spans="1:9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8">
        <v>8.695652173913043</v>
      </c>
      <c r="F92" s="18">
        <v>8.8888888888888893</v>
      </c>
      <c r="G92" s="18">
        <v>9.0909090909090917</v>
      </c>
      <c r="H92" s="18">
        <v>2.4390243902439024</v>
      </c>
      <c r="I92" s="20">
        <v>2.6315789473684208</v>
      </c>
    </row>
    <row r="93" spans="1:9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8">
        <v>6.25</v>
      </c>
      <c r="F93" s="18">
        <v>4.1666666666666661</v>
      </c>
      <c r="G93" s="18">
        <v>4.1666666666666661</v>
      </c>
      <c r="H93" s="18">
        <v>4.1666666666666661</v>
      </c>
      <c r="I93" s="20">
        <v>4.1666666666666661</v>
      </c>
    </row>
    <row r="94" spans="1:9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8">
        <v>20</v>
      </c>
      <c r="F94" s="18">
        <v>15</v>
      </c>
      <c r="G94" s="18">
        <v>20</v>
      </c>
      <c r="H94" s="18">
        <v>19.047619047619047</v>
      </c>
      <c r="I94" s="20">
        <v>19.047619047619047</v>
      </c>
    </row>
    <row r="95" spans="1:9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8">
        <v>4</v>
      </c>
      <c r="F95" s="18">
        <v>4</v>
      </c>
      <c r="G95" s="18">
        <v>4</v>
      </c>
      <c r="H95" s="18">
        <v>4</v>
      </c>
      <c r="I95" s="20">
        <v>4</v>
      </c>
    </row>
    <row r="96" spans="1:9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8">
        <v>13.333333333333334</v>
      </c>
      <c r="F96" s="18">
        <v>3.5714285714285712</v>
      </c>
      <c r="G96" s="18">
        <v>3.7037037037037033</v>
      </c>
      <c r="H96" s="18">
        <v>3.7037037037037033</v>
      </c>
      <c r="I96" s="20">
        <v>3.7037037037037033</v>
      </c>
    </row>
    <row r="97" spans="1:9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8">
        <v>18.032786885245901</v>
      </c>
      <c r="F97" s="18">
        <v>7.5630252100840334</v>
      </c>
      <c r="G97" s="18">
        <v>8.4745762711864394</v>
      </c>
      <c r="H97" s="18">
        <v>7.0796460176991154</v>
      </c>
      <c r="I97" s="20">
        <v>7.0796460176991154</v>
      </c>
    </row>
    <row r="98" spans="1:9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8">
        <v>14.953271028037381</v>
      </c>
      <c r="F98" s="18">
        <v>17.021276595744681</v>
      </c>
      <c r="G98" s="18">
        <v>15.555555555555555</v>
      </c>
      <c r="H98" s="18">
        <v>8.695652173913043</v>
      </c>
      <c r="I98" s="20">
        <v>5.376344086021505</v>
      </c>
    </row>
    <row r="99" spans="1:9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8">
        <v>23.404255319148938</v>
      </c>
      <c r="F99" s="18">
        <v>14.583333333333334</v>
      </c>
      <c r="G99" s="18">
        <v>14.583333333333334</v>
      </c>
      <c r="H99" s="18">
        <v>10.416666666666668</v>
      </c>
      <c r="I99" s="20">
        <v>6.3829787234042552</v>
      </c>
    </row>
    <row r="100" spans="1:9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8">
        <v>8.791208791208792</v>
      </c>
      <c r="F100" s="18">
        <v>10</v>
      </c>
      <c r="G100" s="18">
        <v>10.227272727272728</v>
      </c>
      <c r="H100" s="18">
        <v>10.227272727272728</v>
      </c>
      <c r="I100" s="20">
        <v>7.8651685393258424</v>
      </c>
    </row>
    <row r="101" spans="1:9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8">
        <v>15.217391304347828</v>
      </c>
      <c r="F101" s="18">
        <v>15.217391304347828</v>
      </c>
      <c r="G101" s="18">
        <v>15.217391304347828</v>
      </c>
      <c r="H101" s="18">
        <v>10.638297872340425</v>
      </c>
      <c r="I101" s="20">
        <v>2.1276595744680851</v>
      </c>
    </row>
    <row r="102" spans="1:9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8">
        <v>19.35483870967742</v>
      </c>
      <c r="F102" s="18">
        <v>9.0909090909090917</v>
      </c>
      <c r="G102" s="18">
        <v>6.0606060606060606</v>
      </c>
      <c r="H102" s="18">
        <v>6.0606060606060606</v>
      </c>
      <c r="I102" s="20">
        <v>2.7777777777777777</v>
      </c>
    </row>
    <row r="103" spans="1:9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8">
        <v>1.5384615384615385</v>
      </c>
      <c r="F103" s="18">
        <v>0</v>
      </c>
      <c r="G103" s="18">
        <v>1.4285714285714286</v>
      </c>
      <c r="H103" s="18">
        <v>0.75187969924812026</v>
      </c>
      <c r="I103" s="20">
        <v>0</v>
      </c>
    </row>
    <row r="104" spans="1:9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8">
        <v>11.111111111111111</v>
      </c>
      <c r="F104" s="18">
        <v>33.333333333333329</v>
      </c>
      <c r="G104" s="18">
        <v>22.222222222222221</v>
      </c>
      <c r="H104" s="18">
        <v>33.333333333333329</v>
      </c>
      <c r="I104" s="20">
        <v>33.333333333333329</v>
      </c>
    </row>
    <row r="105" spans="1:9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8">
        <v>43.678160919540232</v>
      </c>
      <c r="F105" s="18">
        <v>36.470588235294116</v>
      </c>
      <c r="G105" s="18">
        <v>35.714285714285715</v>
      </c>
      <c r="H105" s="18">
        <v>36.585365853658537</v>
      </c>
      <c r="I105" s="20">
        <v>35.802469135802468</v>
      </c>
    </row>
    <row r="106" spans="1:9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8">
        <v>42.857142857142854</v>
      </c>
      <c r="F106" s="18">
        <v>39.285714285714285</v>
      </c>
      <c r="G106" s="18">
        <v>37.647058823529413</v>
      </c>
      <c r="H106" s="18">
        <v>39.772727272727273</v>
      </c>
      <c r="I106" s="20">
        <v>38.461538461538467</v>
      </c>
    </row>
    <row r="107" spans="1:9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8">
        <v>0</v>
      </c>
      <c r="F107" s="18">
        <v>9.0909090909090917</v>
      </c>
      <c r="G107" s="18">
        <v>9.0909090909090917</v>
      </c>
      <c r="H107" s="18">
        <v>9.0909090909090917</v>
      </c>
      <c r="I107" s="20">
        <v>9.0909090909090917</v>
      </c>
    </row>
    <row r="108" spans="1:9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8">
        <v>29.411764705882355</v>
      </c>
      <c r="F108" s="18">
        <v>11.76470588235294</v>
      </c>
      <c r="G108" s="18">
        <v>5.8823529411764701</v>
      </c>
      <c r="H108" s="18">
        <v>11.111111111111111</v>
      </c>
      <c r="I108" s="20">
        <v>5.5555555555555554</v>
      </c>
    </row>
    <row r="109" spans="1:9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8">
        <v>11.111111111111111</v>
      </c>
      <c r="F109" s="18">
        <v>11.111111111111111</v>
      </c>
      <c r="G109" s="18">
        <v>4</v>
      </c>
      <c r="H109" s="18">
        <v>4</v>
      </c>
      <c r="I109" s="20">
        <v>4.1666666666666661</v>
      </c>
    </row>
    <row r="110" spans="1:9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8">
        <v>1.5873015873015872</v>
      </c>
      <c r="F110" s="18">
        <v>4.918032786885246</v>
      </c>
      <c r="G110" s="18">
        <v>8.064516129032258</v>
      </c>
      <c r="H110" s="18">
        <v>8.064516129032258</v>
      </c>
      <c r="I110" s="20">
        <v>6.4516129032258061</v>
      </c>
    </row>
    <row r="111" spans="1:9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8">
        <v>1.7857142857142856</v>
      </c>
      <c r="F111" s="18">
        <v>3.5714285714285712</v>
      </c>
      <c r="G111" s="18">
        <v>3.6363636363636362</v>
      </c>
      <c r="H111" s="18">
        <v>3.7037037037037033</v>
      </c>
      <c r="I111" s="20">
        <v>1.8181818181818181</v>
      </c>
    </row>
    <row r="112" spans="1:9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8">
        <v>10.588235294117647</v>
      </c>
      <c r="F112" s="18">
        <v>9.0361445783132535</v>
      </c>
      <c r="G112" s="18">
        <v>7.7844311377245514</v>
      </c>
      <c r="H112" s="18">
        <v>4.1916167664670656</v>
      </c>
      <c r="I112" s="20">
        <v>4.8484848484848486</v>
      </c>
    </row>
    <row r="113" spans="1:9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8">
        <v>4.4943820224719104</v>
      </c>
      <c r="F113" s="18">
        <v>7.216494845360824</v>
      </c>
      <c r="G113" s="18">
        <v>7.216494845360824</v>
      </c>
      <c r="H113" s="18">
        <v>6.0606060606060606</v>
      </c>
      <c r="I113" s="20">
        <v>6</v>
      </c>
    </row>
    <row r="114" spans="1:9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8">
        <v>2.6548672566371683</v>
      </c>
      <c r="F114" s="18">
        <v>0.90909090909090906</v>
      </c>
      <c r="G114" s="18">
        <v>0.91743119266055051</v>
      </c>
      <c r="H114" s="18">
        <v>0.97087378640776689</v>
      </c>
      <c r="I114" s="20">
        <v>0.94339622641509435</v>
      </c>
    </row>
    <row r="115" spans="1:9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8">
        <v>69.230769230769226</v>
      </c>
      <c r="F115" s="18">
        <v>30.76923076923077</v>
      </c>
      <c r="G115" s="18">
        <v>71.428571428571431</v>
      </c>
      <c r="H115" s="18">
        <v>61.53846153846154</v>
      </c>
      <c r="I115" s="20">
        <v>53.846153846153847</v>
      </c>
    </row>
    <row r="116" spans="1:9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8">
        <v>6.666666666666667</v>
      </c>
      <c r="F116" s="18">
        <v>0</v>
      </c>
      <c r="G116" s="18">
        <v>0</v>
      </c>
      <c r="H116" s="18">
        <v>0</v>
      </c>
      <c r="I116" s="20">
        <v>12.5</v>
      </c>
    </row>
    <row r="117" spans="1:9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8">
        <v>26.190476190476193</v>
      </c>
      <c r="F117" s="18">
        <v>13.953488372093023</v>
      </c>
      <c r="G117" s="18">
        <v>9.5238095238095237</v>
      </c>
      <c r="H117" s="18">
        <v>6.9767441860465116</v>
      </c>
      <c r="I117" s="20">
        <v>9.5238095238095237</v>
      </c>
    </row>
    <row r="118" spans="1:9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8">
        <v>38.461538461538467</v>
      </c>
      <c r="F118" s="18">
        <v>38.461538461538467</v>
      </c>
      <c r="G118" s="18">
        <v>35.714285714285715</v>
      </c>
      <c r="H118" s="18">
        <v>35.714285714285715</v>
      </c>
      <c r="I118" s="20">
        <v>28.571428571428569</v>
      </c>
    </row>
    <row r="119" spans="1:9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8">
        <v>3.225806451612903</v>
      </c>
      <c r="F119" s="18">
        <v>3.225806451612903</v>
      </c>
      <c r="G119" s="18">
        <v>3.3333333333333335</v>
      </c>
      <c r="H119" s="18">
        <v>3.125</v>
      </c>
      <c r="I119" s="20">
        <v>3.0303030303030303</v>
      </c>
    </row>
    <row r="120" spans="1:9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8">
        <v>2.9411764705882351</v>
      </c>
      <c r="F120" s="18">
        <v>1.5384615384615385</v>
      </c>
      <c r="G120" s="18">
        <v>1.5151515151515151</v>
      </c>
      <c r="H120" s="18">
        <v>1.5625</v>
      </c>
      <c r="I120" s="20">
        <v>3.125</v>
      </c>
    </row>
    <row r="121" spans="1:9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8">
        <v>12.121212121212121</v>
      </c>
      <c r="F121" s="18">
        <v>18.181818181818183</v>
      </c>
      <c r="G121" s="18">
        <v>17.647058823529413</v>
      </c>
      <c r="H121" s="18">
        <v>14.705882352941178</v>
      </c>
      <c r="I121" s="20">
        <v>14.705882352941178</v>
      </c>
    </row>
    <row r="122" spans="1:9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8">
        <v>12.244897959183673</v>
      </c>
      <c r="F122" s="18">
        <v>10.204081632653061</v>
      </c>
      <c r="G122" s="18">
        <v>8.1632653061224492</v>
      </c>
      <c r="H122" s="18">
        <v>14.285714285714285</v>
      </c>
      <c r="I122" s="20">
        <v>16.326530612244898</v>
      </c>
    </row>
    <row r="123" spans="1:9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8">
        <v>53.846153846153847</v>
      </c>
      <c r="F123" s="18">
        <v>40.74074074074074</v>
      </c>
      <c r="G123" s="18">
        <v>37.037037037037038</v>
      </c>
      <c r="H123" s="18">
        <v>29.629629629629626</v>
      </c>
      <c r="I123" s="20">
        <v>33.333333333333329</v>
      </c>
    </row>
    <row r="124" spans="1:9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8">
        <v>5</v>
      </c>
      <c r="F124" s="18">
        <v>0</v>
      </c>
      <c r="G124" s="18">
        <v>0</v>
      </c>
      <c r="H124" s="18">
        <v>0</v>
      </c>
      <c r="I124" s="20">
        <v>0</v>
      </c>
    </row>
    <row r="125" spans="1:9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8">
        <v>33.333333333333329</v>
      </c>
      <c r="F125" s="18">
        <v>24.561403508771928</v>
      </c>
      <c r="G125" s="18">
        <v>26.315789473684209</v>
      </c>
      <c r="H125" s="18">
        <v>17.543859649122805</v>
      </c>
      <c r="I125" s="20">
        <v>12.280701754385964</v>
      </c>
    </row>
    <row r="126" spans="1:9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8">
        <v>13.333333333333334</v>
      </c>
      <c r="F126" s="18">
        <v>10</v>
      </c>
      <c r="G126" s="18">
        <v>10</v>
      </c>
      <c r="H126" s="18">
        <v>12.903225806451612</v>
      </c>
      <c r="I126" s="20">
        <v>9.67741935483871</v>
      </c>
    </row>
    <row r="127" spans="1:9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8">
        <v>39.130434782608695</v>
      </c>
      <c r="F127" s="18">
        <v>30.434782608695656</v>
      </c>
      <c r="G127" s="18">
        <v>26.086956521739129</v>
      </c>
      <c r="H127" s="18">
        <v>27.27272727272727</v>
      </c>
      <c r="I127" s="20">
        <v>25</v>
      </c>
    </row>
    <row r="128" spans="1:9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8">
        <v>11.111111111111111</v>
      </c>
      <c r="F128" s="18">
        <v>11.320754716981133</v>
      </c>
      <c r="G128" s="18">
        <v>11.76470588235294</v>
      </c>
      <c r="H128" s="18">
        <v>10.416666666666668</v>
      </c>
      <c r="I128" s="20">
        <v>8.5106382978723403</v>
      </c>
    </row>
    <row r="129" spans="1:9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8">
        <v>3.4482758620689653</v>
      </c>
      <c r="F129" s="18">
        <v>6.8965517241379306</v>
      </c>
      <c r="G129" s="18">
        <v>6.8965517241379306</v>
      </c>
      <c r="H129" s="18">
        <v>6.666666666666667</v>
      </c>
      <c r="I129" s="20">
        <v>3.225806451612903</v>
      </c>
    </row>
    <row r="130" spans="1:9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8">
        <v>21.651785714285715</v>
      </c>
      <c r="F130" s="18">
        <v>23.129251700680271</v>
      </c>
      <c r="G130" s="18">
        <v>22.602739726027394</v>
      </c>
      <c r="H130" s="18">
        <v>22.779043280182233</v>
      </c>
      <c r="I130" s="20">
        <v>22.171945701357465</v>
      </c>
    </row>
    <row r="131" spans="1:9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8">
        <v>23.52941176470588</v>
      </c>
      <c r="F131" s="18">
        <v>5.8823529411764701</v>
      </c>
      <c r="G131" s="18">
        <v>5.8823529411764701</v>
      </c>
      <c r="H131" s="18">
        <v>0</v>
      </c>
      <c r="I131" s="20">
        <v>5.8823529411764701</v>
      </c>
    </row>
    <row r="132" spans="1:9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8">
        <v>12.068965517241379</v>
      </c>
      <c r="F132" s="18">
        <v>3.3898305084745761</v>
      </c>
      <c r="G132" s="18">
        <v>3.4482758620689653</v>
      </c>
      <c r="H132" s="18">
        <v>3.4482758620689653</v>
      </c>
      <c r="I132" s="20">
        <v>1.7241379310344827</v>
      </c>
    </row>
    <row r="133" spans="1:9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8">
        <v>5.7142857142857144</v>
      </c>
      <c r="F133" s="18">
        <v>5.7142857142857144</v>
      </c>
      <c r="G133" s="18">
        <v>5.7142857142857144</v>
      </c>
      <c r="H133" s="18">
        <v>2.8571428571428572</v>
      </c>
      <c r="I133" s="20">
        <v>2.8571428571428572</v>
      </c>
    </row>
    <row r="134" spans="1:9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8">
        <v>11.428571428571429</v>
      </c>
      <c r="F134" s="18">
        <v>15.151515151515152</v>
      </c>
      <c r="G134" s="18">
        <v>14.705882352941178</v>
      </c>
      <c r="H134" s="18">
        <v>8.5714285714285712</v>
      </c>
      <c r="I134" s="20">
        <v>11.428571428571429</v>
      </c>
    </row>
    <row r="135" spans="1:9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8">
        <v>1.1363636363636365</v>
      </c>
      <c r="F135" s="18">
        <v>1.1363636363636365</v>
      </c>
      <c r="G135" s="18">
        <v>2.2471910112359552</v>
      </c>
      <c r="H135" s="18">
        <v>2.3255813953488373</v>
      </c>
      <c r="I135" s="20">
        <v>2.3529411764705883</v>
      </c>
    </row>
    <row r="136" spans="1:9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8">
        <v>10.619469026548673</v>
      </c>
      <c r="F136" s="18">
        <v>6.1946902654867255</v>
      </c>
      <c r="G136" s="18">
        <v>7.4766355140186906</v>
      </c>
      <c r="H136" s="18">
        <v>7.3394495412844041</v>
      </c>
      <c r="I136" s="20">
        <v>5.0420168067226889</v>
      </c>
    </row>
    <row r="137" spans="1:9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8">
        <v>21.621621621621621</v>
      </c>
      <c r="F137" s="18">
        <v>19.444444444444446</v>
      </c>
      <c r="G137" s="18">
        <v>19.444444444444446</v>
      </c>
      <c r="H137" s="18">
        <v>16.666666666666664</v>
      </c>
      <c r="I137" s="20">
        <v>11.111111111111111</v>
      </c>
    </row>
    <row r="138" spans="1:9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8">
        <v>21.428571428571427</v>
      </c>
      <c r="F138" s="18">
        <v>17.5</v>
      </c>
      <c r="G138" s="18">
        <v>17.948717948717949</v>
      </c>
      <c r="H138" s="18">
        <v>18.421052631578945</v>
      </c>
      <c r="I138" s="20">
        <v>15.789473684210526</v>
      </c>
    </row>
    <row r="139" spans="1:9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8">
        <v>7.1428571428571423</v>
      </c>
      <c r="F139" s="18">
        <v>0</v>
      </c>
      <c r="G139" s="18">
        <v>0</v>
      </c>
      <c r="H139" s="18">
        <v>0</v>
      </c>
      <c r="I139" s="20">
        <v>0</v>
      </c>
    </row>
    <row r="140" spans="1:9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8">
        <v>11.428571428571429</v>
      </c>
      <c r="F140" s="18">
        <v>17.142857142857142</v>
      </c>
      <c r="G140" s="18">
        <v>5.7142857142857144</v>
      </c>
      <c r="H140" s="18">
        <v>8.8235294117647065</v>
      </c>
      <c r="I140" s="20">
        <v>11.428571428571429</v>
      </c>
    </row>
    <row r="141" spans="1:9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8">
        <v>35.483870967741936</v>
      </c>
      <c r="F141" s="18">
        <v>16.666666666666664</v>
      </c>
      <c r="G141" s="18">
        <v>24.137931034482758</v>
      </c>
      <c r="H141" s="18">
        <v>13.333333333333334</v>
      </c>
      <c r="I141" s="20">
        <v>3.3333333333333335</v>
      </c>
    </row>
    <row r="142" spans="1:9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8">
        <v>25.581395348837212</v>
      </c>
      <c r="F142" s="18">
        <v>13.953488372093023</v>
      </c>
      <c r="G142" s="18">
        <v>9.6385542168674707</v>
      </c>
      <c r="H142" s="18">
        <v>8.4337349397590362</v>
      </c>
      <c r="I142" s="20">
        <v>11.39240506329114</v>
      </c>
    </row>
    <row r="143" spans="1:9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8">
        <v>17.073170731707318</v>
      </c>
      <c r="F143" s="18">
        <v>7.3170731707317067</v>
      </c>
      <c r="G143" s="18">
        <v>7.3170731707317067</v>
      </c>
      <c r="H143" s="18">
        <v>2.3809523809523809</v>
      </c>
      <c r="I143" s="20">
        <v>2.3809523809523809</v>
      </c>
    </row>
    <row r="144" spans="1:9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8">
        <v>12.5</v>
      </c>
      <c r="F144" s="18">
        <v>25</v>
      </c>
      <c r="G144" s="18">
        <v>25</v>
      </c>
      <c r="H144" s="18">
        <v>25</v>
      </c>
      <c r="I144" s="20">
        <v>25</v>
      </c>
    </row>
    <row r="145" spans="1:9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8">
        <v>22.58064516129032</v>
      </c>
      <c r="F145" s="18">
        <v>21.212121212121211</v>
      </c>
      <c r="G145" s="18">
        <v>25</v>
      </c>
      <c r="H145" s="18">
        <v>12.5</v>
      </c>
      <c r="I145" s="20">
        <v>9.0909090909090917</v>
      </c>
    </row>
    <row r="146" spans="1:9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8">
        <v>20</v>
      </c>
      <c r="F146" s="18">
        <v>16</v>
      </c>
      <c r="G146" s="18">
        <v>29.166666666666668</v>
      </c>
      <c r="H146" s="18">
        <v>24</v>
      </c>
      <c r="I146" s="20">
        <v>20</v>
      </c>
    </row>
    <row r="147" spans="1:9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8">
        <v>23.943661971830984</v>
      </c>
      <c r="F147" s="18">
        <v>23.943661971830984</v>
      </c>
      <c r="G147" s="18">
        <v>21.12676056338028</v>
      </c>
      <c r="H147" s="18">
        <v>19.718309859154928</v>
      </c>
      <c r="I147" s="20">
        <v>21.212121212121211</v>
      </c>
    </row>
    <row r="148" spans="1:9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8">
        <v>12.5</v>
      </c>
      <c r="F148" s="18">
        <v>6.25</v>
      </c>
      <c r="G148" s="18">
        <v>6.25</v>
      </c>
      <c r="H148" s="18">
        <v>6.25</v>
      </c>
      <c r="I148" s="20">
        <v>6.25</v>
      </c>
    </row>
    <row r="149" spans="1:9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8">
        <v>11.111111111111111</v>
      </c>
      <c r="F149" s="18">
        <v>14.814814814814813</v>
      </c>
      <c r="G149" s="18">
        <v>14.814814814814813</v>
      </c>
      <c r="H149" s="18">
        <v>14.814814814814813</v>
      </c>
      <c r="I149" s="20">
        <v>18.518518518518519</v>
      </c>
    </row>
    <row r="150" spans="1:9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8">
        <v>22.222222222222221</v>
      </c>
      <c r="F150" s="18">
        <v>14.285714285714285</v>
      </c>
      <c r="G150" s="18">
        <v>14.000000000000002</v>
      </c>
      <c r="H150" s="18">
        <v>8.8235294117647065</v>
      </c>
      <c r="I150" s="20">
        <v>7.9207920792079207</v>
      </c>
    </row>
    <row r="151" spans="1:9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8">
        <v>3.225806451612903</v>
      </c>
      <c r="F151" s="18">
        <v>3.225806451612903</v>
      </c>
      <c r="G151" s="18">
        <v>3.225806451612903</v>
      </c>
      <c r="H151" s="18">
        <v>1.639344262295082</v>
      </c>
      <c r="I151" s="20">
        <v>3.225806451612903</v>
      </c>
    </row>
    <row r="152" spans="1:9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8">
        <v>27.27272727272727</v>
      </c>
      <c r="F152" s="18">
        <v>22.727272727272727</v>
      </c>
      <c r="G152" s="18">
        <v>18.181818181818183</v>
      </c>
      <c r="H152" s="18">
        <v>18.181818181818183</v>
      </c>
      <c r="I152" s="20">
        <v>19.047619047619047</v>
      </c>
    </row>
    <row r="153" spans="1:9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8">
        <v>31.578947368421051</v>
      </c>
      <c r="F153" s="18">
        <v>47.368421052631575</v>
      </c>
      <c r="G153" s="18">
        <v>47.368421052631575</v>
      </c>
      <c r="H153" s="18">
        <v>47.368421052631575</v>
      </c>
      <c r="I153" s="20">
        <v>36.84210526315789</v>
      </c>
    </row>
    <row r="154" spans="1:9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8">
        <v>42.592592592592595</v>
      </c>
      <c r="F154" s="18">
        <v>37.037037037037038</v>
      </c>
      <c r="G154" s="18">
        <v>37.735849056603776</v>
      </c>
      <c r="H154" s="18">
        <v>30</v>
      </c>
      <c r="I154" s="20">
        <v>28.000000000000004</v>
      </c>
    </row>
    <row r="155" spans="1:9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8">
        <v>51.515151515151516</v>
      </c>
      <c r="F155" s="18">
        <v>47.058823529411761</v>
      </c>
      <c r="G155" s="18">
        <v>42.857142857142854</v>
      </c>
      <c r="H155" s="18">
        <v>42.857142857142854</v>
      </c>
      <c r="I155" s="20">
        <v>42.857142857142854</v>
      </c>
    </row>
    <row r="156" spans="1:9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8">
        <v>10</v>
      </c>
      <c r="F156" s="18">
        <v>8.75</v>
      </c>
      <c r="G156" s="18">
        <v>8.9743589743589745</v>
      </c>
      <c r="H156" s="18">
        <v>6.4935064935064926</v>
      </c>
      <c r="I156" s="20">
        <v>6.5789473684210522</v>
      </c>
    </row>
    <row r="157" spans="1:9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8">
        <v>12.087912087912088</v>
      </c>
      <c r="F157" s="18">
        <v>9.0909090909090917</v>
      </c>
      <c r="G157" s="18">
        <v>9.3023255813953494</v>
      </c>
      <c r="H157" s="18">
        <v>8.3333333333333321</v>
      </c>
      <c r="I157" s="20">
        <v>9.6385542168674707</v>
      </c>
    </row>
    <row r="158" spans="1:9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8">
        <v>8.4615384615384617</v>
      </c>
      <c r="F158" s="18">
        <v>8.3969465648854964</v>
      </c>
      <c r="G158" s="18">
        <v>8.4615384615384617</v>
      </c>
      <c r="H158" s="18">
        <v>8.5271317829457356</v>
      </c>
      <c r="I158" s="20">
        <v>7.6335877862595423</v>
      </c>
    </row>
    <row r="159" spans="1:9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8">
        <v>54.166666666666664</v>
      </c>
      <c r="F159" s="18">
        <v>52</v>
      </c>
      <c r="G159" s="18">
        <v>56.000000000000007</v>
      </c>
      <c r="H159" s="18">
        <v>56.000000000000007</v>
      </c>
      <c r="I159" s="20">
        <v>44</v>
      </c>
    </row>
    <row r="160" spans="1:9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8">
        <v>51.515151515151516</v>
      </c>
      <c r="F160" s="18">
        <v>51.515151515151516</v>
      </c>
      <c r="G160" s="18">
        <v>47.058823529411761</v>
      </c>
      <c r="H160" s="18">
        <v>52.941176470588239</v>
      </c>
      <c r="I160" s="20">
        <v>50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0"/>
  <sheetViews>
    <sheetView workbookViewId="0">
      <selection activeCell="R32" sqref="R32"/>
    </sheetView>
  </sheetViews>
  <sheetFormatPr defaultRowHeight="12.75" x14ac:dyDescent="0.2"/>
  <cols>
    <col min="1" max="2" width="13.140625" style="29" bestFit="1" customWidth="1"/>
    <col min="3" max="3" width="12.28515625" style="29" bestFit="1" customWidth="1"/>
    <col min="4" max="4" width="19.85546875" style="29" bestFit="1" customWidth="1"/>
    <col min="5" max="8" width="9.85546875" style="29" bestFit="1" customWidth="1"/>
    <col min="9" max="9" width="9.140625" style="29"/>
    <col min="10" max="10" width="10.85546875" style="29" customWidth="1"/>
    <col min="11" max="11" width="12.42578125" style="29" bestFit="1" customWidth="1"/>
    <col min="12" max="16384" width="9.140625" style="29"/>
  </cols>
  <sheetData>
    <row r="1" spans="1:14" x14ac:dyDescent="0.2">
      <c r="A1" s="28" t="s">
        <v>177</v>
      </c>
      <c r="N1" s="29" t="s">
        <v>176</v>
      </c>
    </row>
    <row r="2" spans="1:14" x14ac:dyDescent="0.2">
      <c r="N2" s="30" t="s">
        <v>175</v>
      </c>
    </row>
    <row r="3" spans="1:14" x14ac:dyDescent="0.2">
      <c r="A3" s="21" t="s">
        <v>0</v>
      </c>
      <c r="B3" s="21" t="s">
        <v>1</v>
      </c>
      <c r="C3" s="21" t="s">
        <v>2</v>
      </c>
      <c r="D3" s="21" t="s">
        <v>3</v>
      </c>
      <c r="E3" s="21">
        <v>2013</v>
      </c>
      <c r="F3" s="21">
        <v>2015</v>
      </c>
      <c r="G3" s="21">
        <v>2017</v>
      </c>
      <c r="H3" s="21">
        <v>2019</v>
      </c>
      <c r="I3" s="21">
        <v>2021</v>
      </c>
      <c r="J3" s="21" t="s">
        <v>219</v>
      </c>
    </row>
    <row r="4" spans="1:14" x14ac:dyDescent="0.2">
      <c r="A4" s="21"/>
      <c r="B4" s="21"/>
      <c r="C4" s="21"/>
      <c r="D4" s="31" t="s">
        <v>4</v>
      </c>
      <c r="E4" s="32">
        <v>3.4</v>
      </c>
      <c r="F4" s="32">
        <v>3.6</v>
      </c>
      <c r="G4" s="32">
        <v>3.6</v>
      </c>
      <c r="H4" s="32">
        <v>3.9</v>
      </c>
      <c r="I4" s="33">
        <v>4.4000000000000004</v>
      </c>
      <c r="L4" s="34" t="s">
        <v>220</v>
      </c>
      <c r="M4" s="35">
        <v>6</v>
      </c>
    </row>
    <row r="5" spans="1:14" x14ac:dyDescent="0.2">
      <c r="A5" s="21"/>
      <c r="B5" s="21"/>
      <c r="C5" s="21"/>
      <c r="D5" s="31" t="s">
        <v>5</v>
      </c>
      <c r="E5" s="32">
        <v>3.3533333333333331</v>
      </c>
      <c r="F5" s="32">
        <v>3.473333333333334</v>
      </c>
      <c r="G5" s="32">
        <v>3.4866666666666664</v>
      </c>
      <c r="H5" s="32">
        <v>2.9133333333333331</v>
      </c>
      <c r="I5" s="33">
        <v>2.4466666666666663</v>
      </c>
    </row>
    <row r="6" spans="1:14" x14ac:dyDescent="0.2">
      <c r="A6" s="21"/>
      <c r="B6" s="21"/>
      <c r="C6" s="21"/>
      <c r="D6" s="31" t="s">
        <v>6</v>
      </c>
      <c r="E6" s="32">
        <v>3.0923076923076924</v>
      </c>
      <c r="F6" s="32">
        <v>3.7076923076923078</v>
      </c>
      <c r="G6" s="32">
        <v>3.7923076923076926</v>
      </c>
      <c r="H6" s="32">
        <v>4.0923076923076929</v>
      </c>
      <c r="I6" s="33">
        <v>4.2692307692307683</v>
      </c>
    </row>
    <row r="7" spans="1:14" x14ac:dyDescent="0.2">
      <c r="A7" s="21"/>
      <c r="B7" s="21"/>
      <c r="C7" s="21"/>
      <c r="D7" s="31" t="s">
        <v>7</v>
      </c>
      <c r="E7" s="32">
        <v>3.6416666666666671</v>
      </c>
      <c r="F7" s="32">
        <v>3.7833333333333328</v>
      </c>
      <c r="G7" s="32">
        <v>3.4333333333333336</v>
      </c>
      <c r="H7" s="32">
        <v>3.6583333333333332</v>
      </c>
      <c r="I7" s="33">
        <v>2.9083333333333332</v>
      </c>
    </row>
    <row r="8" spans="1:14" x14ac:dyDescent="0.2">
      <c r="A8" s="21"/>
      <c r="B8" s="21"/>
      <c r="C8" s="21"/>
      <c r="D8" s="31" t="s">
        <v>8</v>
      </c>
      <c r="E8" s="32">
        <v>3.3600000000000003</v>
      </c>
      <c r="F8" s="32">
        <v>3.54</v>
      </c>
      <c r="G8" s="32">
        <v>3.6799999999999997</v>
      </c>
      <c r="H8" s="32">
        <v>4.1799999999999988</v>
      </c>
      <c r="I8" s="33">
        <v>4.4000000000000004</v>
      </c>
    </row>
    <row r="9" spans="1:14" x14ac:dyDescent="0.2">
      <c r="A9" s="21"/>
      <c r="B9" s="21"/>
      <c r="C9" s="21"/>
      <c r="D9" s="31" t="s">
        <v>9</v>
      </c>
      <c r="E9" s="32">
        <v>3.2444444444444445</v>
      </c>
      <c r="F9" s="32">
        <v>3.2277777777777774</v>
      </c>
      <c r="G9" s="32">
        <v>3.1277777777777782</v>
      </c>
      <c r="H9" s="32">
        <v>3.3777777777777778</v>
      </c>
      <c r="I9" s="33">
        <v>3.5333333333333332</v>
      </c>
    </row>
    <row r="10" spans="1:14" x14ac:dyDescent="0.2">
      <c r="A10" s="21"/>
      <c r="B10" s="21"/>
      <c r="C10" s="21"/>
      <c r="D10" s="31" t="s">
        <v>10</v>
      </c>
      <c r="E10" s="32">
        <v>3.2428571428571433</v>
      </c>
      <c r="F10" s="32">
        <v>3.3571428571428568</v>
      </c>
      <c r="G10" s="32">
        <v>3.4142857142857141</v>
      </c>
      <c r="H10" s="32">
        <v>3.5571428571428569</v>
      </c>
      <c r="I10" s="33">
        <v>4.2142857142857144</v>
      </c>
    </row>
    <row r="11" spans="1:14" x14ac:dyDescent="0.2">
      <c r="A11" s="21"/>
      <c r="B11" s="21"/>
      <c r="C11" s="21"/>
      <c r="D11" s="31" t="s">
        <v>11</v>
      </c>
      <c r="E11" s="32">
        <v>3.4058823529411764</v>
      </c>
      <c r="F11" s="32">
        <v>3.4411764705882355</v>
      </c>
      <c r="G11" s="32">
        <v>3.2823529411764709</v>
      </c>
      <c r="H11" s="32">
        <v>3.4588235294117644</v>
      </c>
      <c r="I11" s="33">
        <v>2.7999999999999994</v>
      </c>
    </row>
    <row r="12" spans="1:14" x14ac:dyDescent="0.2">
      <c r="A12" s="21"/>
      <c r="B12" s="21"/>
      <c r="C12" s="21"/>
      <c r="D12" s="31" t="s">
        <v>12</v>
      </c>
      <c r="E12" s="32">
        <v>3.246666666666667</v>
      </c>
      <c r="F12" s="32">
        <v>3.3666666666666667</v>
      </c>
      <c r="G12" s="32">
        <v>3.226666666666667</v>
      </c>
      <c r="H12" s="32">
        <v>3.3466666666666662</v>
      </c>
      <c r="I12" s="33">
        <v>2.8666666666666667</v>
      </c>
    </row>
    <row r="13" spans="1:14" x14ac:dyDescent="0.2">
      <c r="A13" s="21"/>
      <c r="B13" s="21"/>
      <c r="C13" s="21"/>
      <c r="D13" s="31" t="s">
        <v>13</v>
      </c>
      <c r="E13" s="32">
        <v>3.5249999999999995</v>
      </c>
      <c r="F13" s="32">
        <v>3.7749999999999999</v>
      </c>
      <c r="G13" s="32">
        <v>3.59375</v>
      </c>
      <c r="H13" s="32">
        <v>3.9374999999999996</v>
      </c>
      <c r="I13" s="33">
        <v>4.0500000000000007</v>
      </c>
    </row>
    <row r="14" spans="1:14" x14ac:dyDescent="0.2">
      <c r="A14" s="21"/>
      <c r="B14" s="21"/>
      <c r="C14" s="21"/>
      <c r="D14" s="31" t="s">
        <v>14</v>
      </c>
      <c r="E14" s="32">
        <v>3.5166666666666662</v>
      </c>
      <c r="F14" s="32">
        <v>3.4666666666666668</v>
      </c>
      <c r="G14" s="32">
        <v>3.65</v>
      </c>
      <c r="H14" s="32">
        <v>4.0333333333333341</v>
      </c>
      <c r="I14" s="33">
        <v>2.9166666666666665</v>
      </c>
    </row>
    <row r="15" spans="1:14" x14ac:dyDescent="0.2">
      <c r="A15" s="21"/>
      <c r="B15" s="21"/>
      <c r="C15" s="21"/>
      <c r="D15" s="31" t="s">
        <v>15</v>
      </c>
      <c r="E15" s="32">
        <v>3.2600000000000002</v>
      </c>
      <c r="F15" s="32">
        <v>3.3400000000000007</v>
      </c>
      <c r="G15" s="32">
        <v>3.4</v>
      </c>
      <c r="H15" s="32">
        <v>3.2099999999999995</v>
      </c>
      <c r="I15" s="33">
        <v>4.08</v>
      </c>
      <c r="L15" s="30" t="s">
        <v>221</v>
      </c>
    </row>
    <row r="16" spans="1:14" x14ac:dyDescent="0.2">
      <c r="A16" s="21"/>
      <c r="B16" s="21"/>
      <c r="C16" s="21"/>
      <c r="D16" s="31" t="s">
        <v>16</v>
      </c>
      <c r="E16" s="32">
        <v>3.53</v>
      </c>
      <c r="F16" s="32">
        <v>3.5900000000000007</v>
      </c>
      <c r="G16" s="32">
        <v>3.8400000000000007</v>
      </c>
      <c r="H16" s="32">
        <v>4.09</v>
      </c>
      <c r="I16" s="33">
        <v>3.4300000000000006</v>
      </c>
    </row>
    <row r="17" spans="1:13" x14ac:dyDescent="0.2">
      <c r="A17" s="34">
        <v>1500107</v>
      </c>
      <c r="B17" s="34">
        <v>150010</v>
      </c>
      <c r="C17" s="29" t="s">
        <v>17</v>
      </c>
      <c r="D17" s="36" t="s">
        <v>18</v>
      </c>
      <c r="E17" s="33">
        <v>3.2</v>
      </c>
      <c r="F17" s="37">
        <v>3.4</v>
      </c>
      <c r="G17" s="33">
        <v>3.3</v>
      </c>
      <c r="H17" s="33">
        <v>3.6</v>
      </c>
      <c r="I17" s="33">
        <v>4.0999999999999996</v>
      </c>
      <c r="J17" s="34" t="str">
        <f>IF(AND(I17&lt;$M$21,I17&gt;$M$22),"Normal","Outliers")</f>
        <v>Normal</v>
      </c>
      <c r="L17" s="29" t="s">
        <v>222</v>
      </c>
      <c r="M17" s="38">
        <f>AVERAGE(I17:I160)</f>
        <v>4.1193277310924374</v>
      </c>
    </row>
    <row r="18" spans="1:13" x14ac:dyDescent="0.2">
      <c r="A18" s="34">
        <v>1500131</v>
      </c>
      <c r="B18" s="34">
        <v>150013</v>
      </c>
      <c r="C18" s="29" t="s">
        <v>19</v>
      </c>
      <c r="D18" s="36" t="s">
        <v>20</v>
      </c>
      <c r="E18" s="33">
        <v>3.9</v>
      </c>
      <c r="F18" s="37">
        <v>3.9</v>
      </c>
      <c r="G18" s="33">
        <v>3.6</v>
      </c>
      <c r="H18" s="33">
        <v>3.9</v>
      </c>
      <c r="I18" s="33">
        <v>4.2</v>
      </c>
      <c r="J18" s="34" t="str">
        <f t="shared" ref="J18:J81" si="0">IF(AND(I18&lt;$M$21,I18&gt;$M$22),"Normal","Outliers")</f>
        <v>Normal</v>
      </c>
      <c r="L18" s="29" t="s">
        <v>223</v>
      </c>
      <c r="M18" s="38">
        <f>_xlfn.QUARTILE.EXC(I17:I160,1)</f>
        <v>3.8</v>
      </c>
    </row>
    <row r="19" spans="1:13" x14ac:dyDescent="0.2">
      <c r="A19" s="34">
        <v>1500206</v>
      </c>
      <c r="B19" s="34">
        <v>150020</v>
      </c>
      <c r="C19" s="29" t="s">
        <v>17</v>
      </c>
      <c r="D19" s="36" t="s">
        <v>21</v>
      </c>
      <c r="E19" s="33">
        <v>3.5</v>
      </c>
      <c r="F19" s="37">
        <v>3.2</v>
      </c>
      <c r="G19" s="33">
        <v>3.3</v>
      </c>
      <c r="H19" s="33">
        <v>3.3</v>
      </c>
      <c r="I19" s="33">
        <v>4.3</v>
      </c>
      <c r="J19" s="34" t="str">
        <f t="shared" si="0"/>
        <v>Normal</v>
      </c>
      <c r="L19" s="29" t="s">
        <v>224</v>
      </c>
      <c r="M19" s="38">
        <f>_xlfn.QUARTILE.EXC(I17:I160,3)</f>
        <v>4.4000000000000004</v>
      </c>
    </row>
    <row r="20" spans="1:13" x14ac:dyDescent="0.2">
      <c r="A20" s="34">
        <v>1500305</v>
      </c>
      <c r="B20" s="34">
        <v>150030</v>
      </c>
      <c r="C20" s="29" t="s">
        <v>22</v>
      </c>
      <c r="D20" s="36" t="s">
        <v>23</v>
      </c>
      <c r="E20" s="33">
        <v>2.9</v>
      </c>
      <c r="F20" s="37">
        <v>3</v>
      </c>
      <c r="G20" s="33">
        <v>2.7</v>
      </c>
      <c r="H20" s="33">
        <v>3.1</v>
      </c>
      <c r="I20" s="33">
        <v>3.1</v>
      </c>
      <c r="J20" s="34" t="str">
        <f t="shared" si="0"/>
        <v>Outliers</v>
      </c>
      <c r="L20" s="29" t="s">
        <v>225</v>
      </c>
      <c r="M20" s="38">
        <f>M19-M18</f>
        <v>0.60000000000000053</v>
      </c>
    </row>
    <row r="21" spans="1:13" x14ac:dyDescent="0.2">
      <c r="A21" s="34">
        <v>1500347</v>
      </c>
      <c r="B21" s="34">
        <v>150034</v>
      </c>
      <c r="C21" s="29" t="s">
        <v>24</v>
      </c>
      <c r="D21" s="36" t="s">
        <v>25</v>
      </c>
      <c r="E21" s="33">
        <v>3.1</v>
      </c>
      <c r="F21" s="37">
        <v>3.7</v>
      </c>
      <c r="G21" s="33">
        <v>3.4</v>
      </c>
      <c r="H21" s="33">
        <v>3.9</v>
      </c>
      <c r="I21" s="33" t="s">
        <v>174</v>
      </c>
      <c r="J21" s="34" t="str">
        <f t="shared" si="0"/>
        <v>Outliers</v>
      </c>
      <c r="L21" s="29" t="s">
        <v>226</v>
      </c>
      <c r="M21" s="38">
        <f>M17+1.5*M20</f>
        <v>5.0193277310924387</v>
      </c>
    </row>
    <row r="22" spans="1:13" x14ac:dyDescent="0.2">
      <c r="A22" s="34">
        <v>1500404</v>
      </c>
      <c r="B22" s="34">
        <v>150040</v>
      </c>
      <c r="C22" s="29" t="s">
        <v>26</v>
      </c>
      <c r="D22" s="36" t="s">
        <v>27</v>
      </c>
      <c r="E22" s="33">
        <v>3.6</v>
      </c>
      <c r="F22" s="37">
        <v>3.4</v>
      </c>
      <c r="G22" s="33">
        <v>3.6</v>
      </c>
      <c r="H22" s="33">
        <v>3.7</v>
      </c>
      <c r="I22" s="33">
        <v>3.6</v>
      </c>
      <c r="J22" s="34" t="str">
        <f t="shared" si="0"/>
        <v>Normal</v>
      </c>
      <c r="L22" s="29" t="s">
        <v>227</v>
      </c>
      <c r="M22" s="38">
        <f>M17-1.5*M20</f>
        <v>3.2193277310924366</v>
      </c>
    </row>
    <row r="23" spans="1:13" x14ac:dyDescent="0.2">
      <c r="A23" s="34">
        <v>1500503</v>
      </c>
      <c r="B23" s="34">
        <v>150050</v>
      </c>
      <c r="C23" s="29" t="s">
        <v>26</v>
      </c>
      <c r="D23" s="36" t="s">
        <v>28</v>
      </c>
      <c r="E23" s="33">
        <v>3.3</v>
      </c>
      <c r="F23" s="37">
        <v>3.1</v>
      </c>
      <c r="G23" s="33">
        <v>2.5</v>
      </c>
      <c r="H23" s="33">
        <v>3.2</v>
      </c>
      <c r="I23" s="33">
        <v>3.8</v>
      </c>
      <c r="J23" s="34" t="str">
        <f t="shared" si="0"/>
        <v>Normal</v>
      </c>
    </row>
    <row r="24" spans="1:13" x14ac:dyDescent="0.2">
      <c r="A24" s="34">
        <v>1500602</v>
      </c>
      <c r="B24" s="34">
        <v>150060</v>
      </c>
      <c r="C24" s="29" t="s">
        <v>29</v>
      </c>
      <c r="D24" s="36" t="s">
        <v>30</v>
      </c>
      <c r="E24" s="33">
        <v>3.7</v>
      </c>
      <c r="F24" s="37">
        <v>4.4000000000000004</v>
      </c>
      <c r="G24" s="33">
        <v>4.8</v>
      </c>
      <c r="H24" s="33">
        <v>4.8</v>
      </c>
      <c r="I24" s="33">
        <v>4.9000000000000004</v>
      </c>
      <c r="J24" s="34" t="str">
        <f t="shared" si="0"/>
        <v>Normal</v>
      </c>
    </row>
    <row r="25" spans="1:13" x14ac:dyDescent="0.2">
      <c r="A25" s="34">
        <v>1500701</v>
      </c>
      <c r="B25" s="34">
        <v>150070</v>
      </c>
      <c r="C25" s="29" t="s">
        <v>22</v>
      </c>
      <c r="D25" s="36" t="s">
        <v>31</v>
      </c>
      <c r="E25" s="33">
        <v>3.1</v>
      </c>
      <c r="F25" s="37">
        <v>3.4</v>
      </c>
      <c r="G25" s="33">
        <v>3</v>
      </c>
      <c r="H25" s="33">
        <v>3.3</v>
      </c>
      <c r="I25" s="33">
        <v>3.2</v>
      </c>
      <c r="J25" s="34" t="str">
        <f t="shared" si="0"/>
        <v>Outliers</v>
      </c>
    </row>
    <row r="26" spans="1:13" x14ac:dyDescent="0.2">
      <c r="A26" s="34">
        <v>1500800</v>
      </c>
      <c r="B26" s="34">
        <v>150080</v>
      </c>
      <c r="C26" s="29" t="s">
        <v>32</v>
      </c>
      <c r="D26" s="36" t="s">
        <v>33</v>
      </c>
      <c r="E26" s="33">
        <v>3.4</v>
      </c>
      <c r="F26" s="37">
        <v>3.7</v>
      </c>
      <c r="G26" s="33">
        <v>3.9</v>
      </c>
      <c r="H26" s="33">
        <v>4.3</v>
      </c>
      <c r="I26" s="33">
        <v>4.5</v>
      </c>
      <c r="J26" s="34" t="str">
        <f t="shared" si="0"/>
        <v>Normal</v>
      </c>
    </row>
    <row r="27" spans="1:13" x14ac:dyDescent="0.2">
      <c r="A27" s="34">
        <v>1500859</v>
      </c>
      <c r="B27" s="34">
        <v>150085</v>
      </c>
      <c r="C27" s="29" t="s">
        <v>29</v>
      </c>
      <c r="D27" s="36" t="s">
        <v>34</v>
      </c>
      <c r="E27" s="33">
        <v>2.9</v>
      </c>
      <c r="F27" s="37">
        <v>3.3</v>
      </c>
      <c r="G27" s="33">
        <v>3.3</v>
      </c>
      <c r="H27" s="33">
        <v>3.8</v>
      </c>
      <c r="I27" s="33">
        <v>3.5</v>
      </c>
      <c r="J27" s="34" t="str">
        <f t="shared" si="0"/>
        <v>Normal</v>
      </c>
    </row>
    <row r="28" spans="1:13" x14ac:dyDescent="0.2">
      <c r="A28" s="34">
        <v>1500909</v>
      </c>
      <c r="B28" s="34">
        <v>150090</v>
      </c>
      <c r="C28" s="29" t="s">
        <v>35</v>
      </c>
      <c r="D28" s="36" t="s">
        <v>36</v>
      </c>
      <c r="E28" s="33">
        <v>3.3</v>
      </c>
      <c r="F28" s="37">
        <v>3.2</v>
      </c>
      <c r="G28" s="33">
        <v>3.4</v>
      </c>
      <c r="H28" s="33" t="s">
        <v>174</v>
      </c>
      <c r="I28" s="33">
        <v>4</v>
      </c>
      <c r="J28" s="34" t="str">
        <f t="shared" si="0"/>
        <v>Normal</v>
      </c>
    </row>
    <row r="29" spans="1:13" x14ac:dyDescent="0.2">
      <c r="A29" s="34">
        <v>1500958</v>
      </c>
      <c r="B29" s="34">
        <v>150095</v>
      </c>
      <c r="C29" s="29" t="s">
        <v>19</v>
      </c>
      <c r="D29" s="36" t="s">
        <v>37</v>
      </c>
      <c r="E29" s="33">
        <v>3.2</v>
      </c>
      <c r="F29" s="37">
        <v>4.2</v>
      </c>
      <c r="G29" s="33">
        <v>4</v>
      </c>
      <c r="H29" s="33">
        <v>4.3</v>
      </c>
      <c r="I29" s="33">
        <v>4.5</v>
      </c>
      <c r="J29" s="34" t="str">
        <f t="shared" si="0"/>
        <v>Normal</v>
      </c>
    </row>
    <row r="30" spans="1:13" x14ac:dyDescent="0.2">
      <c r="A30" s="34">
        <v>1501006</v>
      </c>
      <c r="B30" s="34">
        <v>150100</v>
      </c>
      <c r="C30" s="29" t="s">
        <v>38</v>
      </c>
      <c r="D30" s="36" t="s">
        <v>39</v>
      </c>
      <c r="E30" s="33">
        <v>3.5</v>
      </c>
      <c r="F30" s="37">
        <v>2.9</v>
      </c>
      <c r="G30" s="33">
        <v>3.2</v>
      </c>
      <c r="H30" s="33">
        <v>3.7</v>
      </c>
      <c r="I30" s="33" t="s">
        <v>174</v>
      </c>
      <c r="J30" s="34" t="str">
        <f t="shared" si="0"/>
        <v>Outliers</v>
      </c>
    </row>
    <row r="31" spans="1:13" x14ac:dyDescent="0.2">
      <c r="A31" s="34">
        <v>1501105</v>
      </c>
      <c r="B31" s="34">
        <v>150110</v>
      </c>
      <c r="C31" s="29" t="s">
        <v>22</v>
      </c>
      <c r="D31" s="36" t="s">
        <v>40</v>
      </c>
      <c r="E31" s="33">
        <v>4</v>
      </c>
      <c r="F31" s="37">
        <v>3.3</v>
      </c>
      <c r="G31" s="33">
        <v>3.4</v>
      </c>
      <c r="H31" s="33">
        <v>4</v>
      </c>
      <c r="I31" s="33">
        <v>4.2</v>
      </c>
      <c r="J31" s="34" t="str">
        <f t="shared" si="0"/>
        <v>Normal</v>
      </c>
    </row>
    <row r="32" spans="1:13" x14ac:dyDescent="0.2">
      <c r="A32" s="34">
        <v>1501204</v>
      </c>
      <c r="B32" s="34">
        <v>150120</v>
      </c>
      <c r="C32" s="29" t="s">
        <v>17</v>
      </c>
      <c r="D32" s="36" t="s">
        <v>41</v>
      </c>
      <c r="E32" s="33">
        <v>2.9</v>
      </c>
      <c r="F32" s="37">
        <v>3.4</v>
      </c>
      <c r="G32" s="33">
        <v>3.4</v>
      </c>
      <c r="H32" s="33" t="s">
        <v>174</v>
      </c>
      <c r="I32" s="33">
        <v>3.3</v>
      </c>
      <c r="J32" s="34" t="str">
        <f t="shared" si="0"/>
        <v>Normal</v>
      </c>
    </row>
    <row r="33" spans="1:10" x14ac:dyDescent="0.2">
      <c r="A33" s="34">
        <v>1501253</v>
      </c>
      <c r="B33" s="34">
        <v>150125</v>
      </c>
      <c r="C33" s="29" t="s">
        <v>24</v>
      </c>
      <c r="D33" s="36" t="s">
        <v>42</v>
      </c>
      <c r="E33" s="33">
        <v>3.9</v>
      </c>
      <c r="F33" s="37">
        <v>3.6</v>
      </c>
      <c r="G33" s="33">
        <v>4</v>
      </c>
      <c r="H33" s="33">
        <v>3.8</v>
      </c>
      <c r="I33" s="33" t="s">
        <v>174</v>
      </c>
      <c r="J33" s="34" t="str">
        <f t="shared" si="0"/>
        <v>Outliers</v>
      </c>
    </row>
    <row r="34" spans="1:10" x14ac:dyDescent="0.2">
      <c r="A34" s="34">
        <v>1501303</v>
      </c>
      <c r="B34" s="34">
        <v>150130</v>
      </c>
      <c r="C34" s="29" t="s">
        <v>17</v>
      </c>
      <c r="D34" s="36" t="s">
        <v>43</v>
      </c>
      <c r="E34" s="33">
        <v>3.1</v>
      </c>
      <c r="F34" s="37">
        <v>3.3</v>
      </c>
      <c r="G34" s="33">
        <v>3.5</v>
      </c>
      <c r="H34" s="33">
        <v>3.6</v>
      </c>
      <c r="I34" s="33">
        <v>4.3</v>
      </c>
      <c r="J34" s="34" t="str">
        <f t="shared" si="0"/>
        <v>Normal</v>
      </c>
    </row>
    <row r="35" spans="1:10" x14ac:dyDescent="0.2">
      <c r="A35" s="34">
        <v>1501402</v>
      </c>
      <c r="B35" s="34">
        <v>150140</v>
      </c>
      <c r="C35" s="29" t="s">
        <v>32</v>
      </c>
      <c r="D35" s="36" t="s">
        <v>44</v>
      </c>
      <c r="E35" s="33">
        <v>3.1</v>
      </c>
      <c r="F35" s="37">
        <v>3.3</v>
      </c>
      <c r="G35" s="33">
        <v>3.5</v>
      </c>
      <c r="H35" s="33">
        <v>4.0999999999999996</v>
      </c>
      <c r="I35" s="33">
        <v>4.3</v>
      </c>
      <c r="J35" s="34" t="str">
        <f t="shared" si="0"/>
        <v>Normal</v>
      </c>
    </row>
    <row r="36" spans="1:10" x14ac:dyDescent="0.2">
      <c r="A36" s="34">
        <v>1501451</v>
      </c>
      <c r="B36" s="34">
        <v>150145</v>
      </c>
      <c r="C36" s="29" t="s">
        <v>26</v>
      </c>
      <c r="D36" s="36" t="s">
        <v>45</v>
      </c>
      <c r="E36" s="33">
        <v>4.2</v>
      </c>
      <c r="F36" s="37">
        <v>4.2</v>
      </c>
      <c r="G36" s="33">
        <v>4.2</v>
      </c>
      <c r="H36" s="33">
        <v>4.8</v>
      </c>
      <c r="I36" s="33">
        <v>4.9000000000000004</v>
      </c>
      <c r="J36" s="34" t="str">
        <f t="shared" si="0"/>
        <v>Normal</v>
      </c>
    </row>
    <row r="37" spans="1:10" x14ac:dyDescent="0.2">
      <c r="A37" s="34">
        <v>1501501</v>
      </c>
      <c r="B37" s="34">
        <v>150150</v>
      </c>
      <c r="C37" s="29" t="s">
        <v>32</v>
      </c>
      <c r="D37" s="36" t="s">
        <v>46</v>
      </c>
      <c r="E37" s="33">
        <v>3.2</v>
      </c>
      <c r="F37" s="37">
        <v>3.6</v>
      </c>
      <c r="G37" s="33">
        <v>4.0999999999999996</v>
      </c>
      <c r="H37" s="33">
        <v>4.7</v>
      </c>
      <c r="I37" s="33">
        <v>4.8</v>
      </c>
      <c r="J37" s="34" t="str">
        <f t="shared" si="0"/>
        <v>Normal</v>
      </c>
    </row>
    <row r="38" spans="1:10" x14ac:dyDescent="0.2">
      <c r="A38" s="34">
        <v>1501576</v>
      </c>
      <c r="B38" s="34">
        <v>150157</v>
      </c>
      <c r="C38" s="29" t="s">
        <v>47</v>
      </c>
      <c r="D38" s="36" t="s">
        <v>48</v>
      </c>
      <c r="E38" s="33">
        <v>3.9</v>
      </c>
      <c r="F38" s="37">
        <v>3.5</v>
      </c>
      <c r="G38" s="33">
        <v>3.7</v>
      </c>
      <c r="H38" s="33">
        <v>3.9</v>
      </c>
      <c r="I38" s="33" t="s">
        <v>174</v>
      </c>
      <c r="J38" s="34" t="str">
        <f t="shared" si="0"/>
        <v>Outliers</v>
      </c>
    </row>
    <row r="39" spans="1:10" x14ac:dyDescent="0.2">
      <c r="A39" s="34">
        <v>1501600</v>
      </c>
      <c r="B39" s="34">
        <v>150160</v>
      </c>
      <c r="C39" s="29" t="s">
        <v>35</v>
      </c>
      <c r="D39" s="36" t="s">
        <v>49</v>
      </c>
      <c r="E39" s="33">
        <v>2.9</v>
      </c>
      <c r="F39" s="37">
        <v>3.5</v>
      </c>
      <c r="G39" s="33">
        <v>2.8</v>
      </c>
      <c r="H39" s="33">
        <v>2.5</v>
      </c>
      <c r="I39" s="33">
        <v>3.4</v>
      </c>
      <c r="J39" s="34" t="str">
        <f t="shared" si="0"/>
        <v>Normal</v>
      </c>
    </row>
    <row r="40" spans="1:10" x14ac:dyDescent="0.2">
      <c r="A40" s="34">
        <v>1501709</v>
      </c>
      <c r="B40" s="34">
        <v>150170</v>
      </c>
      <c r="C40" s="29" t="s">
        <v>35</v>
      </c>
      <c r="D40" s="36" t="s">
        <v>50</v>
      </c>
      <c r="E40" s="33">
        <v>2.9</v>
      </c>
      <c r="F40" s="37">
        <v>3.2</v>
      </c>
      <c r="G40" s="33">
        <v>3.2</v>
      </c>
      <c r="H40" s="33">
        <v>3.6</v>
      </c>
      <c r="I40" s="33">
        <v>3.9</v>
      </c>
      <c r="J40" s="34" t="str">
        <f t="shared" si="0"/>
        <v>Normal</v>
      </c>
    </row>
    <row r="41" spans="1:10" x14ac:dyDescent="0.2">
      <c r="A41" s="34">
        <v>1501725</v>
      </c>
      <c r="B41" s="34">
        <v>150172</v>
      </c>
      <c r="C41" s="29" t="s">
        <v>29</v>
      </c>
      <c r="D41" s="36" t="s">
        <v>51</v>
      </c>
      <c r="E41" s="33">
        <v>3.7</v>
      </c>
      <c r="F41" s="37">
        <v>3.7</v>
      </c>
      <c r="G41" s="33">
        <v>4.4000000000000004</v>
      </c>
      <c r="H41" s="33">
        <v>4.9000000000000004</v>
      </c>
      <c r="I41" s="33">
        <v>4.7</v>
      </c>
      <c r="J41" s="34" t="str">
        <f t="shared" si="0"/>
        <v>Normal</v>
      </c>
    </row>
    <row r="42" spans="1:10" x14ac:dyDescent="0.2">
      <c r="A42" s="34">
        <v>1501758</v>
      </c>
      <c r="B42" s="34">
        <v>150175</v>
      </c>
      <c r="C42" s="29" t="s">
        <v>47</v>
      </c>
      <c r="D42" s="36" t="s">
        <v>52</v>
      </c>
      <c r="E42" s="33">
        <v>3</v>
      </c>
      <c r="F42" s="37">
        <v>3.5</v>
      </c>
      <c r="G42" s="33">
        <v>2.8</v>
      </c>
      <c r="H42" s="33" t="s">
        <v>174</v>
      </c>
      <c r="I42" s="33" t="s">
        <v>174</v>
      </c>
      <c r="J42" s="34" t="str">
        <f t="shared" si="0"/>
        <v>Outliers</v>
      </c>
    </row>
    <row r="43" spans="1:10" x14ac:dyDescent="0.2">
      <c r="A43" s="34">
        <v>1501782</v>
      </c>
      <c r="B43" s="34">
        <v>150178</v>
      </c>
      <c r="C43" s="29" t="s">
        <v>53</v>
      </c>
      <c r="D43" s="36" t="s">
        <v>54</v>
      </c>
      <c r="E43" s="33">
        <v>3.1</v>
      </c>
      <c r="F43" s="37">
        <v>3</v>
      </c>
      <c r="G43" s="33">
        <v>3.6</v>
      </c>
      <c r="H43" s="33">
        <v>3.5</v>
      </c>
      <c r="I43" s="33">
        <v>4.7</v>
      </c>
      <c r="J43" s="34" t="str">
        <f t="shared" si="0"/>
        <v>Normal</v>
      </c>
    </row>
    <row r="44" spans="1:10" x14ac:dyDescent="0.2">
      <c r="A44" s="34">
        <v>1501808</v>
      </c>
      <c r="B44" s="34">
        <v>150180</v>
      </c>
      <c r="C44" s="29" t="s">
        <v>22</v>
      </c>
      <c r="D44" s="36" t="s">
        <v>55</v>
      </c>
      <c r="E44" s="33">
        <v>3.5</v>
      </c>
      <c r="F44" s="37">
        <v>3.1</v>
      </c>
      <c r="G44" s="33">
        <v>3.7</v>
      </c>
      <c r="H44" s="33">
        <v>3.7</v>
      </c>
      <c r="I44" s="33">
        <v>4.8</v>
      </c>
      <c r="J44" s="34" t="str">
        <f t="shared" si="0"/>
        <v>Normal</v>
      </c>
    </row>
    <row r="45" spans="1:10" x14ac:dyDescent="0.2">
      <c r="A45" s="34">
        <v>1501907</v>
      </c>
      <c r="B45" s="34">
        <v>150190</v>
      </c>
      <c r="C45" s="29" t="s">
        <v>19</v>
      </c>
      <c r="D45" s="36" t="s">
        <v>56</v>
      </c>
      <c r="E45" s="33">
        <v>3.5</v>
      </c>
      <c r="F45" s="37">
        <v>3.5</v>
      </c>
      <c r="G45" s="33">
        <v>3.6</v>
      </c>
      <c r="H45" s="33">
        <v>3.8</v>
      </c>
      <c r="I45" s="33">
        <v>4.8</v>
      </c>
      <c r="J45" s="34" t="str">
        <f t="shared" si="0"/>
        <v>Normal</v>
      </c>
    </row>
    <row r="46" spans="1:10" x14ac:dyDescent="0.2">
      <c r="A46" s="34">
        <v>1502004</v>
      </c>
      <c r="B46" s="34">
        <v>150200</v>
      </c>
      <c r="C46" s="29" t="s">
        <v>22</v>
      </c>
      <c r="D46" s="36" t="s">
        <v>57</v>
      </c>
      <c r="E46" s="33">
        <v>3.6</v>
      </c>
      <c r="F46" s="37">
        <v>3.3</v>
      </c>
      <c r="G46" s="33">
        <v>3.2</v>
      </c>
      <c r="H46" s="33">
        <v>2.9</v>
      </c>
      <c r="I46" s="33">
        <v>3.3</v>
      </c>
      <c r="J46" s="34" t="str">
        <f t="shared" si="0"/>
        <v>Normal</v>
      </c>
    </row>
    <row r="47" spans="1:10" x14ac:dyDescent="0.2">
      <c r="A47" s="34">
        <v>1501956</v>
      </c>
      <c r="B47" s="34">
        <v>150195</v>
      </c>
      <c r="C47" s="29" t="s">
        <v>35</v>
      </c>
      <c r="D47" s="36" t="s">
        <v>58</v>
      </c>
      <c r="E47" s="33">
        <v>3</v>
      </c>
      <c r="F47" s="37">
        <v>2.9</v>
      </c>
      <c r="G47" s="33">
        <v>2.7</v>
      </c>
      <c r="H47" s="33">
        <v>3.4</v>
      </c>
      <c r="I47" s="33" t="s">
        <v>174</v>
      </c>
      <c r="J47" s="34" t="str">
        <f t="shared" si="0"/>
        <v>Outliers</v>
      </c>
    </row>
    <row r="48" spans="1:10" x14ac:dyDescent="0.2">
      <c r="A48" s="34">
        <v>1502103</v>
      </c>
      <c r="B48" s="34">
        <v>150210</v>
      </c>
      <c r="C48" s="29" t="s">
        <v>17</v>
      </c>
      <c r="D48" s="36" t="s">
        <v>59</v>
      </c>
      <c r="E48" s="33">
        <v>3.3</v>
      </c>
      <c r="F48" s="37">
        <v>3.3</v>
      </c>
      <c r="G48" s="33">
        <v>3.2</v>
      </c>
      <c r="H48" s="33">
        <v>3.3</v>
      </c>
      <c r="I48" s="33">
        <v>4.0999999999999996</v>
      </c>
      <c r="J48" s="34" t="str">
        <f t="shared" si="0"/>
        <v>Normal</v>
      </c>
    </row>
    <row r="49" spans="1:10" x14ac:dyDescent="0.2">
      <c r="A49" s="34">
        <v>1502152</v>
      </c>
      <c r="B49" s="34">
        <v>150215</v>
      </c>
      <c r="C49" s="29" t="s">
        <v>47</v>
      </c>
      <c r="D49" s="36" t="s">
        <v>60</v>
      </c>
      <c r="E49" s="33">
        <v>3.9</v>
      </c>
      <c r="F49" s="37">
        <v>4</v>
      </c>
      <c r="G49" s="33">
        <v>3.6</v>
      </c>
      <c r="H49" s="33">
        <v>4.2</v>
      </c>
      <c r="I49" s="33">
        <v>4.5999999999999996</v>
      </c>
      <c r="J49" s="34" t="str">
        <f t="shared" si="0"/>
        <v>Normal</v>
      </c>
    </row>
    <row r="50" spans="1:10" x14ac:dyDescent="0.2">
      <c r="A50" s="34">
        <v>1502202</v>
      </c>
      <c r="B50" s="34">
        <v>150220</v>
      </c>
      <c r="C50" s="29" t="s">
        <v>35</v>
      </c>
      <c r="D50" s="36" t="s">
        <v>61</v>
      </c>
      <c r="E50" s="33">
        <v>2.6</v>
      </c>
      <c r="F50" s="37">
        <v>2.8</v>
      </c>
      <c r="G50" s="33">
        <v>3.1</v>
      </c>
      <c r="H50" s="33">
        <v>3.5</v>
      </c>
      <c r="I50" s="33">
        <v>3.8</v>
      </c>
      <c r="J50" s="34" t="str">
        <f t="shared" si="0"/>
        <v>Normal</v>
      </c>
    </row>
    <row r="51" spans="1:10" x14ac:dyDescent="0.2">
      <c r="A51" s="34">
        <v>1502301</v>
      </c>
      <c r="B51" s="34">
        <v>150230</v>
      </c>
      <c r="C51" s="29" t="s">
        <v>19</v>
      </c>
      <c r="D51" s="36" t="s">
        <v>62</v>
      </c>
      <c r="E51" s="33">
        <v>3.1</v>
      </c>
      <c r="F51" s="37">
        <v>3.1</v>
      </c>
      <c r="G51" s="33">
        <v>3.1</v>
      </c>
      <c r="H51" s="33">
        <v>3.4</v>
      </c>
      <c r="I51" s="33">
        <v>3.5</v>
      </c>
      <c r="J51" s="34" t="str">
        <f t="shared" si="0"/>
        <v>Normal</v>
      </c>
    </row>
    <row r="52" spans="1:10" x14ac:dyDescent="0.2">
      <c r="A52" s="34">
        <v>1502400</v>
      </c>
      <c r="B52" s="34">
        <v>150240</v>
      </c>
      <c r="C52" s="29" t="s">
        <v>63</v>
      </c>
      <c r="D52" s="36" t="s">
        <v>64</v>
      </c>
      <c r="E52" s="33">
        <v>3.3</v>
      </c>
      <c r="F52" s="37">
        <v>3.3</v>
      </c>
      <c r="G52" s="33">
        <v>3.6</v>
      </c>
      <c r="H52" s="33">
        <v>3.7</v>
      </c>
      <c r="I52" s="33">
        <v>3.9</v>
      </c>
      <c r="J52" s="34" t="str">
        <f t="shared" si="0"/>
        <v>Normal</v>
      </c>
    </row>
    <row r="53" spans="1:10" x14ac:dyDescent="0.2">
      <c r="A53" s="34">
        <v>1502509</v>
      </c>
      <c r="B53" s="34">
        <v>150250</v>
      </c>
      <c r="C53" s="29" t="s">
        <v>22</v>
      </c>
      <c r="D53" s="36" t="s">
        <v>65</v>
      </c>
      <c r="E53" s="33">
        <v>3.7</v>
      </c>
      <c r="F53" s="37">
        <v>4.0999999999999996</v>
      </c>
      <c r="G53" s="33">
        <v>3.1</v>
      </c>
      <c r="H53" s="33">
        <v>3.5</v>
      </c>
      <c r="I53" s="33" t="s">
        <v>174</v>
      </c>
      <c r="J53" s="34" t="str">
        <f t="shared" si="0"/>
        <v>Outliers</v>
      </c>
    </row>
    <row r="54" spans="1:10" x14ac:dyDescent="0.2">
      <c r="A54" s="34">
        <v>1502608</v>
      </c>
      <c r="B54" s="34">
        <v>150260</v>
      </c>
      <c r="C54" s="29" t="s">
        <v>63</v>
      </c>
      <c r="D54" s="36" t="s">
        <v>66</v>
      </c>
      <c r="E54" s="33">
        <v>3</v>
      </c>
      <c r="F54" s="37">
        <v>3.4</v>
      </c>
      <c r="G54" s="33">
        <v>3.5</v>
      </c>
      <c r="H54" s="33">
        <v>3.6</v>
      </c>
      <c r="I54" s="33">
        <v>4.2</v>
      </c>
      <c r="J54" s="34" t="str">
        <f t="shared" si="0"/>
        <v>Normal</v>
      </c>
    </row>
    <row r="55" spans="1:10" x14ac:dyDescent="0.2">
      <c r="A55" s="34">
        <v>1502707</v>
      </c>
      <c r="B55" s="34">
        <v>150270</v>
      </c>
      <c r="C55" s="29" t="s">
        <v>24</v>
      </c>
      <c r="D55" s="36" t="s">
        <v>67</v>
      </c>
      <c r="E55" s="33">
        <v>3</v>
      </c>
      <c r="F55" s="37">
        <v>3.5</v>
      </c>
      <c r="G55" s="33">
        <v>3.4</v>
      </c>
      <c r="H55" s="33">
        <v>3.8</v>
      </c>
      <c r="I55" s="33">
        <v>4.2</v>
      </c>
      <c r="J55" s="34" t="str">
        <f t="shared" si="0"/>
        <v>Normal</v>
      </c>
    </row>
    <row r="56" spans="1:10" x14ac:dyDescent="0.2">
      <c r="A56" s="34">
        <v>1502756</v>
      </c>
      <c r="B56" s="34">
        <v>150275</v>
      </c>
      <c r="C56" s="29" t="s">
        <v>19</v>
      </c>
      <c r="D56" s="36" t="s">
        <v>68</v>
      </c>
      <c r="E56" s="33">
        <v>3.2</v>
      </c>
      <c r="F56" s="37">
        <v>3.4</v>
      </c>
      <c r="G56" s="33">
        <v>2.9</v>
      </c>
      <c r="H56" s="33">
        <v>3.3</v>
      </c>
      <c r="I56" s="33">
        <v>4</v>
      </c>
      <c r="J56" s="34" t="str">
        <f t="shared" si="0"/>
        <v>Normal</v>
      </c>
    </row>
    <row r="57" spans="1:10" x14ac:dyDescent="0.2">
      <c r="A57" s="34">
        <v>1502764</v>
      </c>
      <c r="B57" s="34">
        <v>150276</v>
      </c>
      <c r="C57" s="29" t="s">
        <v>24</v>
      </c>
      <c r="D57" s="36" t="s">
        <v>69</v>
      </c>
      <c r="E57" s="33">
        <v>3.4</v>
      </c>
      <c r="F57" s="37">
        <v>3.9</v>
      </c>
      <c r="G57" s="33">
        <v>3.7</v>
      </c>
      <c r="H57" s="33" t="s">
        <v>174</v>
      </c>
      <c r="I57" s="33" t="s">
        <v>174</v>
      </c>
      <c r="J57" s="34" t="str">
        <f t="shared" si="0"/>
        <v>Outliers</v>
      </c>
    </row>
    <row r="58" spans="1:10" x14ac:dyDescent="0.2">
      <c r="A58" s="34">
        <v>1502772</v>
      </c>
      <c r="B58" s="34">
        <v>150277</v>
      </c>
      <c r="C58" s="29" t="s">
        <v>47</v>
      </c>
      <c r="D58" s="36" t="s">
        <v>70</v>
      </c>
      <c r="E58" s="33">
        <v>3.9</v>
      </c>
      <c r="F58" s="37">
        <v>4.2</v>
      </c>
      <c r="G58" s="33">
        <v>4</v>
      </c>
      <c r="H58" s="33">
        <v>4.4000000000000004</v>
      </c>
      <c r="I58" s="33">
        <v>4.7</v>
      </c>
      <c r="J58" s="34" t="str">
        <f t="shared" si="0"/>
        <v>Normal</v>
      </c>
    </row>
    <row r="59" spans="1:10" x14ac:dyDescent="0.2">
      <c r="A59" s="34">
        <v>1502806</v>
      </c>
      <c r="B59" s="34">
        <v>150280</v>
      </c>
      <c r="C59" s="29" t="s">
        <v>22</v>
      </c>
      <c r="D59" s="36" t="s">
        <v>71</v>
      </c>
      <c r="E59" s="33">
        <v>3</v>
      </c>
      <c r="F59" s="37">
        <v>3</v>
      </c>
      <c r="G59" s="33">
        <v>2.8</v>
      </c>
      <c r="H59" s="33">
        <v>2.6</v>
      </c>
      <c r="I59" s="33">
        <v>2.7</v>
      </c>
      <c r="J59" s="34" t="str">
        <f t="shared" si="0"/>
        <v>Outliers</v>
      </c>
    </row>
    <row r="60" spans="1:10" x14ac:dyDescent="0.2">
      <c r="A60" s="34">
        <v>1502855</v>
      </c>
      <c r="B60" s="34">
        <v>150285</v>
      </c>
      <c r="C60" s="29" t="s">
        <v>26</v>
      </c>
      <c r="D60" s="36" t="s">
        <v>72</v>
      </c>
      <c r="E60" s="33">
        <v>3.5</v>
      </c>
      <c r="F60" s="37">
        <v>3.5</v>
      </c>
      <c r="G60" s="33">
        <v>3.6</v>
      </c>
      <c r="H60" s="33">
        <v>3.9</v>
      </c>
      <c r="I60" s="33">
        <v>3.7</v>
      </c>
      <c r="J60" s="34" t="str">
        <f t="shared" si="0"/>
        <v>Normal</v>
      </c>
    </row>
    <row r="61" spans="1:10" x14ac:dyDescent="0.2">
      <c r="A61" s="34">
        <v>1502905</v>
      </c>
      <c r="B61" s="34">
        <v>150290</v>
      </c>
      <c r="C61" s="29" t="s">
        <v>63</v>
      </c>
      <c r="D61" s="36" t="s">
        <v>73</v>
      </c>
      <c r="E61" s="33">
        <v>3.2</v>
      </c>
      <c r="F61" s="37">
        <v>3.1</v>
      </c>
      <c r="G61" s="33">
        <v>3.1</v>
      </c>
      <c r="H61" s="33">
        <v>3.7</v>
      </c>
      <c r="I61" s="33">
        <v>4.0999999999999996</v>
      </c>
      <c r="J61" s="34" t="str">
        <f t="shared" si="0"/>
        <v>Normal</v>
      </c>
    </row>
    <row r="62" spans="1:10" x14ac:dyDescent="0.2">
      <c r="A62" s="34">
        <v>1502939</v>
      </c>
      <c r="B62" s="34">
        <v>150293</v>
      </c>
      <c r="C62" s="29" t="s">
        <v>19</v>
      </c>
      <c r="D62" s="36" t="s">
        <v>74</v>
      </c>
      <c r="E62" s="33">
        <v>3.3</v>
      </c>
      <c r="F62" s="37">
        <v>3.5</v>
      </c>
      <c r="G62" s="33">
        <v>3.6</v>
      </c>
      <c r="H62" s="33">
        <v>4.5</v>
      </c>
      <c r="I62" s="33">
        <v>4.3</v>
      </c>
      <c r="J62" s="34" t="str">
        <f t="shared" si="0"/>
        <v>Normal</v>
      </c>
    </row>
    <row r="63" spans="1:10" x14ac:dyDescent="0.2">
      <c r="A63" s="34">
        <v>1502954</v>
      </c>
      <c r="B63" s="34">
        <v>150295</v>
      </c>
      <c r="C63" s="29" t="s">
        <v>47</v>
      </c>
      <c r="D63" s="36" t="s">
        <v>75</v>
      </c>
      <c r="E63" s="33">
        <v>3.6</v>
      </c>
      <c r="F63" s="37">
        <v>3.7</v>
      </c>
      <c r="G63" s="33">
        <v>3.2</v>
      </c>
      <c r="H63" s="33">
        <v>3.8</v>
      </c>
      <c r="I63" s="33">
        <v>4.5999999999999996</v>
      </c>
      <c r="J63" s="34" t="str">
        <f t="shared" si="0"/>
        <v>Normal</v>
      </c>
    </row>
    <row r="64" spans="1:10" x14ac:dyDescent="0.2">
      <c r="A64" s="34">
        <v>1503002</v>
      </c>
      <c r="B64" s="34">
        <v>150300</v>
      </c>
      <c r="C64" s="29" t="s">
        <v>26</v>
      </c>
      <c r="D64" s="36" t="s">
        <v>76</v>
      </c>
      <c r="E64" s="33">
        <v>3.1</v>
      </c>
      <c r="F64" s="33">
        <v>3.8</v>
      </c>
      <c r="G64" s="33">
        <v>3.7</v>
      </c>
      <c r="H64" s="33">
        <v>3.5</v>
      </c>
      <c r="I64" s="33">
        <v>3.9</v>
      </c>
      <c r="J64" s="34" t="str">
        <f t="shared" si="0"/>
        <v>Normal</v>
      </c>
    </row>
    <row r="65" spans="1:10" x14ac:dyDescent="0.2">
      <c r="A65" s="34">
        <v>1503044</v>
      </c>
      <c r="B65" s="34">
        <v>150304</v>
      </c>
      <c r="C65" s="29" t="s">
        <v>24</v>
      </c>
      <c r="D65" s="36" t="s">
        <v>77</v>
      </c>
      <c r="E65" s="33">
        <v>3.2</v>
      </c>
      <c r="F65" s="37">
        <v>3.5</v>
      </c>
      <c r="G65" s="33">
        <v>3.5</v>
      </c>
      <c r="H65" s="33">
        <v>3.7</v>
      </c>
      <c r="I65" s="33">
        <v>4.0999999999999996</v>
      </c>
      <c r="J65" s="34" t="str">
        <f t="shared" si="0"/>
        <v>Normal</v>
      </c>
    </row>
    <row r="66" spans="1:10" x14ac:dyDescent="0.2">
      <c r="A66" s="34">
        <v>1503077</v>
      </c>
      <c r="B66" s="34">
        <v>150307</v>
      </c>
      <c r="C66" s="29" t="s">
        <v>19</v>
      </c>
      <c r="D66" s="36" t="s">
        <v>78</v>
      </c>
      <c r="E66" s="33">
        <v>3.4</v>
      </c>
      <c r="F66" s="37">
        <v>4</v>
      </c>
      <c r="G66" s="33">
        <v>3.7</v>
      </c>
      <c r="H66" s="33">
        <v>4.0999999999999996</v>
      </c>
      <c r="I66" s="33">
        <v>3.6</v>
      </c>
      <c r="J66" s="34" t="str">
        <f t="shared" si="0"/>
        <v>Normal</v>
      </c>
    </row>
    <row r="67" spans="1:10" x14ac:dyDescent="0.2">
      <c r="A67" s="34">
        <v>1503093</v>
      </c>
      <c r="B67" s="34">
        <v>150309</v>
      </c>
      <c r="C67" s="29" t="s">
        <v>53</v>
      </c>
      <c r="D67" s="36" t="s">
        <v>79</v>
      </c>
      <c r="E67" s="33">
        <v>2.6</v>
      </c>
      <c r="F67" s="37">
        <v>3.1</v>
      </c>
      <c r="G67" s="33">
        <v>3.2</v>
      </c>
      <c r="H67" s="33">
        <v>3.4</v>
      </c>
      <c r="I67" s="33">
        <v>4.4000000000000004</v>
      </c>
      <c r="J67" s="34" t="str">
        <f t="shared" si="0"/>
        <v>Normal</v>
      </c>
    </row>
    <row r="68" spans="1:10" x14ac:dyDescent="0.2">
      <c r="A68" s="34">
        <v>1503101</v>
      </c>
      <c r="B68" s="34">
        <v>150310</v>
      </c>
      <c r="C68" s="29" t="s">
        <v>22</v>
      </c>
      <c r="D68" s="36" t="s">
        <v>80</v>
      </c>
      <c r="E68" s="33">
        <v>3</v>
      </c>
      <c r="F68" s="37">
        <v>3.1</v>
      </c>
      <c r="G68" s="33">
        <v>2.9</v>
      </c>
      <c r="H68" s="33">
        <v>3</v>
      </c>
      <c r="I68" s="33">
        <v>3.9</v>
      </c>
      <c r="J68" s="34" t="str">
        <f t="shared" si="0"/>
        <v>Normal</v>
      </c>
    </row>
    <row r="69" spans="1:10" x14ac:dyDescent="0.2">
      <c r="A69" s="34">
        <v>1503200</v>
      </c>
      <c r="B69" s="34">
        <v>150320</v>
      </c>
      <c r="C69" s="29" t="s">
        <v>63</v>
      </c>
      <c r="D69" s="36" t="s">
        <v>81</v>
      </c>
      <c r="E69" s="33">
        <v>2.9</v>
      </c>
      <c r="F69" s="37">
        <v>2.8</v>
      </c>
      <c r="G69" s="33">
        <v>3</v>
      </c>
      <c r="H69" s="33">
        <v>3.2</v>
      </c>
      <c r="I69" s="33">
        <v>3.7</v>
      </c>
      <c r="J69" s="34" t="str">
        <f t="shared" si="0"/>
        <v>Normal</v>
      </c>
    </row>
    <row r="70" spans="1:10" x14ac:dyDescent="0.2">
      <c r="A70" s="34">
        <v>1503309</v>
      </c>
      <c r="B70" s="34">
        <v>150330</v>
      </c>
      <c r="C70" s="29" t="s">
        <v>17</v>
      </c>
      <c r="D70" s="36" t="s">
        <v>82</v>
      </c>
      <c r="E70" s="33">
        <v>3.5</v>
      </c>
      <c r="F70" s="37">
        <v>3.6</v>
      </c>
      <c r="G70" s="33">
        <v>3.5</v>
      </c>
      <c r="H70" s="33">
        <v>3.7</v>
      </c>
      <c r="I70" s="33">
        <v>4.5</v>
      </c>
      <c r="J70" s="34" t="str">
        <f t="shared" si="0"/>
        <v>Normal</v>
      </c>
    </row>
    <row r="71" spans="1:10" x14ac:dyDescent="0.2">
      <c r="A71" s="34">
        <v>1503408</v>
      </c>
      <c r="B71" s="34">
        <v>150340</v>
      </c>
      <c r="C71" s="29" t="s">
        <v>63</v>
      </c>
      <c r="D71" s="36" t="s">
        <v>83</v>
      </c>
      <c r="E71" s="33">
        <v>3.1</v>
      </c>
      <c r="F71" s="37">
        <v>2.9</v>
      </c>
      <c r="G71" s="33">
        <v>2</v>
      </c>
      <c r="H71" s="33">
        <v>3.4</v>
      </c>
      <c r="I71" s="33" t="s">
        <v>174</v>
      </c>
      <c r="J71" s="34" t="str">
        <f t="shared" si="0"/>
        <v>Outliers</v>
      </c>
    </row>
    <row r="72" spans="1:10" x14ac:dyDescent="0.2">
      <c r="A72" s="34">
        <v>1503457</v>
      </c>
      <c r="B72" s="34">
        <v>150345</v>
      </c>
      <c r="C72" s="29" t="s">
        <v>19</v>
      </c>
      <c r="D72" s="36" t="s">
        <v>84</v>
      </c>
      <c r="E72" s="33">
        <v>3.3</v>
      </c>
      <c r="F72" s="37">
        <v>4.0999999999999996</v>
      </c>
      <c r="G72" s="33">
        <v>3.8</v>
      </c>
      <c r="H72" s="33">
        <v>4.3</v>
      </c>
      <c r="I72" s="33">
        <v>4.4000000000000004</v>
      </c>
      <c r="J72" s="34" t="str">
        <f t="shared" si="0"/>
        <v>Normal</v>
      </c>
    </row>
    <row r="73" spans="1:10" x14ac:dyDescent="0.2">
      <c r="A73" s="34">
        <v>1503507</v>
      </c>
      <c r="B73" s="34">
        <v>150350</v>
      </c>
      <c r="C73" s="29" t="s">
        <v>19</v>
      </c>
      <c r="D73" s="36" t="s">
        <v>85</v>
      </c>
      <c r="E73" s="33">
        <v>3.5</v>
      </c>
      <c r="F73" s="37">
        <v>3.4</v>
      </c>
      <c r="G73" s="33">
        <v>3.1</v>
      </c>
      <c r="H73" s="33">
        <v>3.1</v>
      </c>
      <c r="I73" s="33" t="s">
        <v>174</v>
      </c>
      <c r="J73" s="34" t="str">
        <f t="shared" si="0"/>
        <v>Outliers</v>
      </c>
    </row>
    <row r="74" spans="1:10" x14ac:dyDescent="0.2">
      <c r="A74" s="34">
        <v>1503606</v>
      </c>
      <c r="B74" s="34">
        <v>150360</v>
      </c>
      <c r="C74" s="29" t="s">
        <v>38</v>
      </c>
      <c r="D74" s="36" t="s">
        <v>86</v>
      </c>
      <c r="E74" s="33">
        <v>3.5</v>
      </c>
      <c r="F74" s="37">
        <v>3.6</v>
      </c>
      <c r="G74" s="33">
        <v>4.0999999999999996</v>
      </c>
      <c r="H74" s="33">
        <v>4.2</v>
      </c>
      <c r="I74" s="33">
        <v>4.5</v>
      </c>
      <c r="J74" s="34" t="str">
        <f t="shared" si="0"/>
        <v>Normal</v>
      </c>
    </row>
    <row r="75" spans="1:10" x14ac:dyDescent="0.2">
      <c r="A75" s="34">
        <v>1503705</v>
      </c>
      <c r="B75" s="34">
        <v>150370</v>
      </c>
      <c r="C75" s="29" t="s">
        <v>53</v>
      </c>
      <c r="D75" s="36" t="s">
        <v>87</v>
      </c>
      <c r="E75" s="33">
        <v>3.2</v>
      </c>
      <c r="F75" s="37">
        <v>3.2</v>
      </c>
      <c r="G75" s="33">
        <v>3.2</v>
      </c>
      <c r="H75" s="33">
        <v>3.6</v>
      </c>
      <c r="I75" s="33">
        <v>3.5</v>
      </c>
      <c r="J75" s="34" t="str">
        <f t="shared" si="0"/>
        <v>Normal</v>
      </c>
    </row>
    <row r="76" spans="1:10" x14ac:dyDescent="0.2">
      <c r="A76" s="34">
        <v>1503754</v>
      </c>
      <c r="B76" s="34">
        <v>150375</v>
      </c>
      <c r="C76" s="29" t="s">
        <v>38</v>
      </c>
      <c r="D76" s="36" t="s">
        <v>88</v>
      </c>
      <c r="E76" s="33">
        <v>3.1</v>
      </c>
      <c r="F76" s="37">
        <v>3.3</v>
      </c>
      <c r="G76" s="33">
        <v>3.2</v>
      </c>
      <c r="H76" s="33">
        <v>3.3</v>
      </c>
      <c r="I76" s="33" t="s">
        <v>174</v>
      </c>
      <c r="J76" s="34" t="str">
        <f t="shared" si="0"/>
        <v>Outliers</v>
      </c>
    </row>
    <row r="77" spans="1:10" x14ac:dyDescent="0.2">
      <c r="A77" s="34">
        <v>1503804</v>
      </c>
      <c r="B77" s="34">
        <v>150380</v>
      </c>
      <c r="C77" s="29" t="s">
        <v>53</v>
      </c>
      <c r="D77" s="36" t="s">
        <v>89</v>
      </c>
      <c r="E77" s="33">
        <v>3.4</v>
      </c>
      <c r="F77" s="37">
        <v>3.6</v>
      </c>
      <c r="G77" s="33">
        <v>3.4</v>
      </c>
      <c r="H77" s="33">
        <v>3.3</v>
      </c>
      <c r="I77" s="33">
        <v>3.8</v>
      </c>
      <c r="J77" s="34" t="str">
        <f t="shared" si="0"/>
        <v>Normal</v>
      </c>
    </row>
    <row r="78" spans="1:10" x14ac:dyDescent="0.2">
      <c r="A78" s="34">
        <v>1503903</v>
      </c>
      <c r="B78" s="34">
        <v>150390</v>
      </c>
      <c r="C78" s="29" t="s">
        <v>26</v>
      </c>
      <c r="D78" s="36" t="s">
        <v>90</v>
      </c>
      <c r="E78" s="33">
        <v>3.5</v>
      </c>
      <c r="F78" s="37">
        <v>3.8</v>
      </c>
      <c r="G78" s="33">
        <v>4.0999999999999996</v>
      </c>
      <c r="H78" s="33">
        <v>4.5</v>
      </c>
      <c r="I78" s="33">
        <v>4.5</v>
      </c>
      <c r="J78" s="34" t="str">
        <f t="shared" si="0"/>
        <v>Normal</v>
      </c>
    </row>
    <row r="79" spans="1:10" x14ac:dyDescent="0.2">
      <c r="A79" s="34">
        <v>1504000</v>
      </c>
      <c r="B79" s="34">
        <v>150400</v>
      </c>
      <c r="C79" s="29" t="s">
        <v>17</v>
      </c>
      <c r="D79" s="36" t="s">
        <v>91</v>
      </c>
      <c r="E79" s="33">
        <v>3.5</v>
      </c>
      <c r="F79" s="37">
        <v>3.2</v>
      </c>
      <c r="G79" s="33">
        <v>3.3</v>
      </c>
      <c r="H79" s="33">
        <v>3.9</v>
      </c>
      <c r="I79" s="33">
        <v>4.2</v>
      </c>
      <c r="J79" s="34" t="str">
        <f t="shared" si="0"/>
        <v>Normal</v>
      </c>
    </row>
    <row r="80" spans="1:10" x14ac:dyDescent="0.2">
      <c r="A80" s="34">
        <v>1504059</v>
      </c>
      <c r="B80" s="34">
        <v>150405</v>
      </c>
      <c r="C80" s="29" t="s">
        <v>19</v>
      </c>
      <c r="D80" s="36" t="s">
        <v>92</v>
      </c>
      <c r="E80" s="33">
        <v>3.8</v>
      </c>
      <c r="F80" s="37">
        <v>3.9</v>
      </c>
      <c r="G80" s="33">
        <v>3.6</v>
      </c>
      <c r="H80" s="33">
        <v>3.8</v>
      </c>
      <c r="I80" s="33">
        <v>4.8</v>
      </c>
      <c r="J80" s="34" t="str">
        <f t="shared" si="0"/>
        <v>Normal</v>
      </c>
    </row>
    <row r="81" spans="1:10" x14ac:dyDescent="0.2">
      <c r="A81" s="34">
        <v>1504109</v>
      </c>
      <c r="B81" s="34">
        <v>150410</v>
      </c>
      <c r="C81" s="29" t="s">
        <v>63</v>
      </c>
      <c r="D81" s="36" t="s">
        <v>93</v>
      </c>
      <c r="E81" s="33">
        <v>2.5</v>
      </c>
      <c r="F81" s="37">
        <v>3.6</v>
      </c>
      <c r="G81" s="33">
        <v>2.6</v>
      </c>
      <c r="H81" s="33">
        <v>3.8</v>
      </c>
      <c r="I81" s="33">
        <v>3.7</v>
      </c>
      <c r="J81" s="34" t="str">
        <f t="shared" si="0"/>
        <v>Normal</v>
      </c>
    </row>
    <row r="82" spans="1:10" x14ac:dyDescent="0.2">
      <c r="A82" s="34">
        <v>1504208</v>
      </c>
      <c r="B82" s="34">
        <v>150420</v>
      </c>
      <c r="C82" s="29" t="s">
        <v>47</v>
      </c>
      <c r="D82" s="36" t="s">
        <v>94</v>
      </c>
      <c r="E82" s="33">
        <v>3.7</v>
      </c>
      <c r="F82" s="37">
        <v>4</v>
      </c>
      <c r="G82" s="33">
        <v>3.8</v>
      </c>
      <c r="H82" s="33">
        <v>4.3</v>
      </c>
      <c r="I82" s="33">
        <v>4.4000000000000004</v>
      </c>
      <c r="J82" s="34" t="str">
        <f t="shared" ref="J82:J145" si="1">IF(AND(I82&lt;$M$21,I82&gt;$M$22),"Normal","Outliers")</f>
        <v>Normal</v>
      </c>
    </row>
    <row r="83" spans="1:10" x14ac:dyDescent="0.2">
      <c r="A83" s="34">
        <v>1504307</v>
      </c>
      <c r="B83" s="34">
        <v>150430</v>
      </c>
      <c r="C83" s="29" t="s">
        <v>63</v>
      </c>
      <c r="D83" s="36" t="s">
        <v>95</v>
      </c>
      <c r="E83" s="33">
        <v>3.3</v>
      </c>
      <c r="F83" s="37">
        <v>3.4</v>
      </c>
      <c r="G83" s="33">
        <v>3.5</v>
      </c>
      <c r="H83" s="33">
        <v>3.8</v>
      </c>
      <c r="I83" s="33">
        <v>4.3</v>
      </c>
      <c r="J83" s="34" t="str">
        <f t="shared" si="1"/>
        <v>Normal</v>
      </c>
    </row>
    <row r="84" spans="1:10" x14ac:dyDescent="0.2">
      <c r="A84" s="34">
        <v>1504406</v>
      </c>
      <c r="B84" s="34">
        <v>150440</v>
      </c>
      <c r="C84" s="29" t="s">
        <v>63</v>
      </c>
      <c r="D84" s="36" t="s">
        <v>96</v>
      </c>
      <c r="E84" s="33">
        <v>3.2</v>
      </c>
      <c r="F84" s="37">
        <v>3.3</v>
      </c>
      <c r="G84" s="33">
        <v>3.2</v>
      </c>
      <c r="H84" s="33">
        <v>3.7</v>
      </c>
      <c r="I84" s="33">
        <v>4.0999999999999996</v>
      </c>
      <c r="J84" s="34" t="str">
        <f t="shared" si="1"/>
        <v>Normal</v>
      </c>
    </row>
    <row r="85" spans="1:10" x14ac:dyDescent="0.2">
      <c r="A85" s="34">
        <v>1504422</v>
      </c>
      <c r="B85" s="34">
        <v>150442</v>
      </c>
      <c r="C85" s="29" t="s">
        <v>32</v>
      </c>
      <c r="D85" s="36" t="s">
        <v>97</v>
      </c>
      <c r="E85" s="33">
        <v>3.5</v>
      </c>
      <c r="F85" s="37">
        <v>3.7</v>
      </c>
      <c r="G85" s="33">
        <v>3.7</v>
      </c>
      <c r="H85" s="33">
        <v>3.9</v>
      </c>
      <c r="I85" s="33">
        <v>4.4000000000000004</v>
      </c>
      <c r="J85" s="34" t="str">
        <f t="shared" si="1"/>
        <v>Normal</v>
      </c>
    </row>
    <row r="86" spans="1:10" x14ac:dyDescent="0.2">
      <c r="A86" s="34">
        <v>1504455</v>
      </c>
      <c r="B86" s="34">
        <v>150445</v>
      </c>
      <c r="C86" s="29" t="s">
        <v>29</v>
      </c>
      <c r="D86" s="36" t="s">
        <v>98</v>
      </c>
      <c r="E86" s="33">
        <v>3.6</v>
      </c>
      <c r="F86" s="37">
        <v>3.4</v>
      </c>
      <c r="G86" s="33">
        <v>3.5</v>
      </c>
      <c r="H86" s="33">
        <v>3.6</v>
      </c>
      <c r="I86" s="33" t="s">
        <v>174</v>
      </c>
      <c r="J86" s="34" t="str">
        <f t="shared" si="1"/>
        <v>Outliers</v>
      </c>
    </row>
    <row r="87" spans="1:10" x14ac:dyDescent="0.2">
      <c r="A87" s="34">
        <v>1504505</v>
      </c>
      <c r="B87" s="34">
        <v>150450</v>
      </c>
      <c r="C87" s="29" t="s">
        <v>22</v>
      </c>
      <c r="D87" s="36" t="s">
        <v>99</v>
      </c>
      <c r="E87" s="33">
        <v>3.7</v>
      </c>
      <c r="F87" s="37">
        <v>3.7</v>
      </c>
      <c r="G87" s="33">
        <v>3.6</v>
      </c>
      <c r="H87" s="33">
        <v>3.5</v>
      </c>
      <c r="I87" s="33" t="s">
        <v>174</v>
      </c>
      <c r="J87" s="34" t="str">
        <f t="shared" si="1"/>
        <v>Outliers</v>
      </c>
    </row>
    <row r="88" spans="1:10" x14ac:dyDescent="0.2">
      <c r="A88" s="34">
        <v>1504604</v>
      </c>
      <c r="B88" s="34">
        <v>150460</v>
      </c>
      <c r="C88" s="29" t="s">
        <v>17</v>
      </c>
      <c r="D88" s="36" t="s">
        <v>100</v>
      </c>
      <c r="E88" s="33">
        <v>3.3</v>
      </c>
      <c r="F88" s="37">
        <v>2.7</v>
      </c>
      <c r="G88" s="33">
        <v>3.3</v>
      </c>
      <c r="H88" s="33">
        <v>3.9</v>
      </c>
      <c r="I88" s="33">
        <v>4</v>
      </c>
      <c r="J88" s="34" t="str">
        <f t="shared" si="1"/>
        <v>Normal</v>
      </c>
    </row>
    <row r="89" spans="1:10" x14ac:dyDescent="0.2">
      <c r="A89" s="34">
        <v>1504703</v>
      </c>
      <c r="B89" s="34">
        <v>150470</v>
      </c>
      <c r="C89" s="29" t="s">
        <v>17</v>
      </c>
      <c r="D89" s="36" t="s">
        <v>101</v>
      </c>
      <c r="E89" s="33">
        <v>3.5</v>
      </c>
      <c r="F89" s="37">
        <v>3.6</v>
      </c>
      <c r="G89" s="33">
        <v>3.8</v>
      </c>
      <c r="H89" s="33">
        <v>3.3</v>
      </c>
      <c r="I89" s="33">
        <v>4.4000000000000004</v>
      </c>
      <c r="J89" s="34" t="str">
        <f t="shared" si="1"/>
        <v>Normal</v>
      </c>
    </row>
    <row r="90" spans="1:10" x14ac:dyDescent="0.2">
      <c r="A90" s="34">
        <v>1504752</v>
      </c>
      <c r="B90" s="34">
        <v>150475</v>
      </c>
      <c r="C90" s="29" t="s">
        <v>26</v>
      </c>
      <c r="D90" s="36" t="s">
        <v>102</v>
      </c>
      <c r="E90" s="33" t="s">
        <v>174</v>
      </c>
      <c r="F90" s="37">
        <v>3.8</v>
      </c>
      <c r="G90" s="33">
        <v>4.2</v>
      </c>
      <c r="H90" s="33">
        <v>4.2</v>
      </c>
      <c r="I90" s="33">
        <v>4.4000000000000004</v>
      </c>
      <c r="J90" s="34" t="str">
        <f t="shared" si="1"/>
        <v>Normal</v>
      </c>
    </row>
    <row r="91" spans="1:10" x14ac:dyDescent="0.2">
      <c r="A91" s="34">
        <v>1504802</v>
      </c>
      <c r="B91" s="34">
        <v>150480</v>
      </c>
      <c r="C91" s="29" t="s">
        <v>26</v>
      </c>
      <c r="D91" s="36" t="s">
        <v>103</v>
      </c>
      <c r="E91" s="33">
        <v>3.5</v>
      </c>
      <c r="F91" s="37">
        <v>3.8</v>
      </c>
      <c r="G91" s="33">
        <v>3.7</v>
      </c>
      <c r="H91" s="33">
        <v>4</v>
      </c>
      <c r="I91" s="33">
        <v>3.7</v>
      </c>
      <c r="J91" s="34" t="str">
        <f t="shared" si="1"/>
        <v>Normal</v>
      </c>
    </row>
    <row r="92" spans="1:10" x14ac:dyDescent="0.2">
      <c r="A92" s="34">
        <v>1504901</v>
      </c>
      <c r="B92" s="34">
        <v>150490</v>
      </c>
      <c r="C92" s="29" t="s">
        <v>22</v>
      </c>
      <c r="D92" s="36" t="s">
        <v>104</v>
      </c>
      <c r="E92" s="33">
        <v>3.5</v>
      </c>
      <c r="F92" s="37">
        <v>4</v>
      </c>
      <c r="G92" s="33">
        <v>4.0999999999999996</v>
      </c>
      <c r="H92" s="33">
        <v>3.9</v>
      </c>
      <c r="I92" s="33" t="s">
        <v>174</v>
      </c>
      <c r="J92" s="34" t="str">
        <f t="shared" si="1"/>
        <v>Outliers</v>
      </c>
    </row>
    <row r="93" spans="1:10" x14ac:dyDescent="0.2">
      <c r="A93" s="34">
        <v>1504950</v>
      </c>
      <c r="B93" s="34">
        <v>150495</v>
      </c>
      <c r="C93" s="29" t="s">
        <v>19</v>
      </c>
      <c r="D93" s="36" t="s">
        <v>105</v>
      </c>
      <c r="E93" s="33">
        <v>3.1</v>
      </c>
      <c r="F93" s="37">
        <v>3.5</v>
      </c>
      <c r="G93" s="33">
        <v>2.6</v>
      </c>
      <c r="H93" s="33">
        <v>3.4</v>
      </c>
      <c r="I93" s="33">
        <v>4.2</v>
      </c>
      <c r="J93" s="34" t="str">
        <f t="shared" si="1"/>
        <v>Normal</v>
      </c>
    </row>
    <row r="94" spans="1:10" x14ac:dyDescent="0.2">
      <c r="A94" s="34">
        <v>1504976</v>
      </c>
      <c r="B94" s="34">
        <v>150497</v>
      </c>
      <c r="C94" s="29" t="s">
        <v>53</v>
      </c>
      <c r="D94" s="36" t="s">
        <v>106</v>
      </c>
      <c r="E94" s="33">
        <v>3.1</v>
      </c>
      <c r="F94" s="37">
        <v>3.3</v>
      </c>
      <c r="G94" s="33">
        <v>3.5</v>
      </c>
      <c r="H94" s="33">
        <v>3.7</v>
      </c>
      <c r="I94" s="33">
        <v>4.3</v>
      </c>
      <c r="J94" s="34" t="str">
        <f t="shared" si="1"/>
        <v>Normal</v>
      </c>
    </row>
    <row r="95" spans="1:10" x14ac:dyDescent="0.2">
      <c r="A95" s="34">
        <v>1505007</v>
      </c>
      <c r="B95" s="34">
        <v>150500</v>
      </c>
      <c r="C95" s="29" t="s">
        <v>35</v>
      </c>
      <c r="D95" s="36" t="s">
        <v>107</v>
      </c>
      <c r="E95" s="33">
        <v>3.4</v>
      </c>
      <c r="F95" s="37">
        <v>4</v>
      </c>
      <c r="G95" s="33">
        <v>3.6</v>
      </c>
      <c r="H95" s="33">
        <v>3.8</v>
      </c>
      <c r="I95" s="33">
        <v>4.5999999999999996</v>
      </c>
      <c r="J95" s="34" t="str">
        <f t="shared" si="1"/>
        <v>Normal</v>
      </c>
    </row>
    <row r="96" spans="1:10" x14ac:dyDescent="0.2">
      <c r="A96" s="34">
        <v>1505031</v>
      </c>
      <c r="B96" s="34">
        <v>150503</v>
      </c>
      <c r="C96" s="29" t="s">
        <v>38</v>
      </c>
      <c r="D96" s="36" t="s">
        <v>108</v>
      </c>
      <c r="E96" s="33">
        <v>3.3</v>
      </c>
      <c r="F96" s="37">
        <v>3.6</v>
      </c>
      <c r="G96" s="33">
        <v>3.6</v>
      </c>
      <c r="H96" s="33">
        <v>4.5</v>
      </c>
      <c r="I96" s="33">
        <v>4.9000000000000004</v>
      </c>
      <c r="J96" s="34" t="str">
        <f t="shared" si="1"/>
        <v>Normal</v>
      </c>
    </row>
    <row r="97" spans="1:10" x14ac:dyDescent="0.2">
      <c r="A97" s="34">
        <v>1505064</v>
      </c>
      <c r="B97" s="34">
        <v>150506</v>
      </c>
      <c r="C97" s="29" t="s">
        <v>53</v>
      </c>
      <c r="D97" s="36" t="s">
        <v>109</v>
      </c>
      <c r="E97" s="33">
        <v>3.7</v>
      </c>
      <c r="F97" s="37">
        <v>3.4</v>
      </c>
      <c r="G97" s="33">
        <v>3.4</v>
      </c>
      <c r="H97" s="33">
        <v>3.4</v>
      </c>
      <c r="I97" s="33">
        <v>4.3</v>
      </c>
      <c r="J97" s="34" t="str">
        <f t="shared" si="1"/>
        <v>Normal</v>
      </c>
    </row>
    <row r="98" spans="1:10" x14ac:dyDescent="0.2">
      <c r="A98" s="34">
        <v>1505106</v>
      </c>
      <c r="B98" s="34">
        <v>150510</v>
      </c>
      <c r="C98" s="29" t="s">
        <v>26</v>
      </c>
      <c r="D98" s="36" t="s">
        <v>110</v>
      </c>
      <c r="E98" s="33">
        <v>3.4</v>
      </c>
      <c r="F98" s="37">
        <v>3.4</v>
      </c>
      <c r="G98" s="33">
        <v>3.6</v>
      </c>
      <c r="H98" s="33">
        <v>3.8</v>
      </c>
      <c r="I98" s="33">
        <v>4.0999999999999996</v>
      </c>
      <c r="J98" s="34" t="str">
        <f t="shared" si="1"/>
        <v>Normal</v>
      </c>
    </row>
    <row r="99" spans="1:10" x14ac:dyDescent="0.2">
      <c r="A99" s="34">
        <v>1505205</v>
      </c>
      <c r="B99" s="34">
        <v>150520</v>
      </c>
      <c r="C99" s="29" t="s">
        <v>22</v>
      </c>
      <c r="D99" s="36" t="s">
        <v>111</v>
      </c>
      <c r="E99" s="33">
        <v>3.7</v>
      </c>
      <c r="F99" s="37">
        <v>3.1</v>
      </c>
      <c r="G99" s="33">
        <v>3.1</v>
      </c>
      <c r="H99" s="33">
        <v>3.3</v>
      </c>
      <c r="I99" s="33" t="s">
        <v>174</v>
      </c>
      <c r="J99" s="34" t="str">
        <f t="shared" si="1"/>
        <v>Outliers</v>
      </c>
    </row>
    <row r="100" spans="1:10" x14ac:dyDescent="0.2">
      <c r="A100" s="34">
        <v>1505304</v>
      </c>
      <c r="B100" s="34">
        <v>150530</v>
      </c>
      <c r="C100" s="29" t="s">
        <v>26</v>
      </c>
      <c r="D100" s="36" t="s">
        <v>112</v>
      </c>
      <c r="E100" s="33">
        <v>3.2</v>
      </c>
      <c r="F100" s="37">
        <v>3.9</v>
      </c>
      <c r="G100" s="33">
        <v>4.0999999999999996</v>
      </c>
      <c r="H100" s="33">
        <v>4.7</v>
      </c>
      <c r="I100" s="33">
        <v>5</v>
      </c>
      <c r="J100" s="34" t="str">
        <f t="shared" si="1"/>
        <v>Normal</v>
      </c>
    </row>
    <row r="101" spans="1:10" x14ac:dyDescent="0.2">
      <c r="A101" s="34">
        <v>1505403</v>
      </c>
      <c r="B101" s="34">
        <v>150540</v>
      </c>
      <c r="C101" s="29" t="s">
        <v>19</v>
      </c>
      <c r="D101" s="36" t="s">
        <v>113</v>
      </c>
      <c r="E101" s="33">
        <v>3.9</v>
      </c>
      <c r="F101" s="37">
        <v>3.1</v>
      </c>
      <c r="G101" s="33">
        <v>3.7</v>
      </c>
      <c r="H101" s="33">
        <v>3.7</v>
      </c>
      <c r="I101" s="33">
        <v>4.2</v>
      </c>
      <c r="J101" s="34" t="str">
        <f t="shared" si="1"/>
        <v>Normal</v>
      </c>
    </row>
    <row r="102" spans="1:10" x14ac:dyDescent="0.2">
      <c r="A102" s="34">
        <v>1505437</v>
      </c>
      <c r="B102" s="34">
        <v>150543</v>
      </c>
      <c r="C102" s="29" t="s">
        <v>24</v>
      </c>
      <c r="D102" s="36" t="s">
        <v>114</v>
      </c>
      <c r="E102" s="33">
        <v>3.5</v>
      </c>
      <c r="F102" s="37">
        <v>3.6</v>
      </c>
      <c r="G102" s="33">
        <v>3.7</v>
      </c>
      <c r="H102" s="33">
        <v>3.9</v>
      </c>
      <c r="I102" s="33">
        <v>4.4000000000000004</v>
      </c>
      <c r="J102" s="34" t="str">
        <f t="shared" si="1"/>
        <v>Normal</v>
      </c>
    </row>
    <row r="103" spans="1:10" x14ac:dyDescent="0.2">
      <c r="A103" s="34">
        <v>1505486</v>
      </c>
      <c r="B103" s="34">
        <v>150548</v>
      </c>
      <c r="C103" s="29" t="s">
        <v>29</v>
      </c>
      <c r="D103" s="36" t="s">
        <v>115</v>
      </c>
      <c r="E103" s="33">
        <v>3.5</v>
      </c>
      <c r="F103" s="37">
        <v>3.1</v>
      </c>
      <c r="G103" s="33">
        <v>3.6</v>
      </c>
      <c r="H103" s="33">
        <v>3.4</v>
      </c>
      <c r="I103" s="33">
        <v>3.8</v>
      </c>
      <c r="J103" s="34" t="str">
        <f t="shared" si="1"/>
        <v>Normal</v>
      </c>
    </row>
    <row r="104" spans="1:10" x14ac:dyDescent="0.2">
      <c r="A104" s="34">
        <v>1505494</v>
      </c>
      <c r="B104" s="34">
        <v>150549</v>
      </c>
      <c r="C104" s="29" t="s">
        <v>47</v>
      </c>
      <c r="D104" s="36" t="s">
        <v>116</v>
      </c>
      <c r="E104" s="33">
        <v>3.7</v>
      </c>
      <c r="F104" s="37">
        <v>3.7</v>
      </c>
      <c r="G104" s="33">
        <v>2.9</v>
      </c>
      <c r="H104" s="33">
        <v>4.2</v>
      </c>
      <c r="I104" s="33">
        <v>3.3</v>
      </c>
      <c r="J104" s="34" t="str">
        <f t="shared" si="1"/>
        <v>Normal</v>
      </c>
    </row>
    <row r="105" spans="1:10" x14ac:dyDescent="0.2">
      <c r="A105" s="34">
        <v>1505502</v>
      </c>
      <c r="B105" s="34">
        <v>150550</v>
      </c>
      <c r="C105" s="29" t="s">
        <v>19</v>
      </c>
      <c r="D105" s="36" t="s">
        <v>117</v>
      </c>
      <c r="E105" s="33">
        <v>3.6</v>
      </c>
      <c r="F105" s="37">
        <v>4.0999999999999996</v>
      </c>
      <c r="G105" s="33">
        <v>4.0999999999999996</v>
      </c>
      <c r="H105" s="33">
        <v>4.4000000000000004</v>
      </c>
      <c r="I105" s="33">
        <v>5</v>
      </c>
      <c r="J105" s="34" t="str">
        <f t="shared" si="1"/>
        <v>Normal</v>
      </c>
    </row>
    <row r="106" spans="1:10" x14ac:dyDescent="0.2">
      <c r="A106" s="34">
        <v>1505536</v>
      </c>
      <c r="B106" s="34">
        <v>150553</v>
      </c>
      <c r="C106" s="29" t="s">
        <v>47</v>
      </c>
      <c r="D106" s="36" t="s">
        <v>118</v>
      </c>
      <c r="E106" s="33">
        <v>4.2</v>
      </c>
      <c r="F106" s="37">
        <v>4.5999999999999996</v>
      </c>
      <c r="G106" s="33">
        <v>4.5999999999999996</v>
      </c>
      <c r="H106" s="33">
        <v>4.5</v>
      </c>
      <c r="I106" s="33">
        <v>4.9000000000000004</v>
      </c>
      <c r="J106" s="34" t="str">
        <f t="shared" si="1"/>
        <v>Normal</v>
      </c>
    </row>
    <row r="107" spans="1:10" x14ac:dyDescent="0.2">
      <c r="A107" s="34">
        <v>1505551</v>
      </c>
      <c r="B107" s="34">
        <v>150555</v>
      </c>
      <c r="C107" s="29" t="s">
        <v>24</v>
      </c>
      <c r="D107" s="36" t="s">
        <v>119</v>
      </c>
      <c r="E107" s="33">
        <v>4.2</v>
      </c>
      <c r="F107" s="37">
        <v>3.8</v>
      </c>
      <c r="G107" s="33">
        <v>3.3</v>
      </c>
      <c r="H107" s="33" t="s">
        <v>174</v>
      </c>
      <c r="I107" s="33">
        <v>4</v>
      </c>
      <c r="J107" s="34" t="str">
        <f t="shared" si="1"/>
        <v>Normal</v>
      </c>
    </row>
    <row r="108" spans="1:10" x14ac:dyDescent="0.2">
      <c r="A108" s="34">
        <v>1505601</v>
      </c>
      <c r="B108" s="34">
        <v>150560</v>
      </c>
      <c r="C108" s="29" t="s">
        <v>35</v>
      </c>
      <c r="D108" s="36" t="s">
        <v>120</v>
      </c>
      <c r="E108" s="33">
        <v>3.3</v>
      </c>
      <c r="F108" s="37">
        <v>3.2</v>
      </c>
      <c r="G108" s="33">
        <v>3.5</v>
      </c>
      <c r="H108" s="33">
        <v>3.6</v>
      </c>
      <c r="I108" s="33">
        <v>3.8</v>
      </c>
      <c r="J108" s="34" t="str">
        <f t="shared" si="1"/>
        <v>Normal</v>
      </c>
    </row>
    <row r="109" spans="1:10" x14ac:dyDescent="0.2">
      <c r="A109" s="34">
        <v>1505635</v>
      </c>
      <c r="B109" s="34">
        <v>150563</v>
      </c>
      <c r="C109" s="29" t="s">
        <v>47</v>
      </c>
      <c r="D109" s="36" t="s">
        <v>121</v>
      </c>
      <c r="E109" s="33">
        <v>4.0999999999999996</v>
      </c>
      <c r="F109" s="37">
        <v>3.5</v>
      </c>
      <c r="G109" s="33">
        <v>3.5</v>
      </c>
      <c r="H109" s="33">
        <v>3.5</v>
      </c>
      <c r="I109" s="33" t="s">
        <v>174</v>
      </c>
      <c r="J109" s="34" t="str">
        <f t="shared" si="1"/>
        <v>Outliers</v>
      </c>
    </row>
    <row r="110" spans="1:10" x14ac:dyDescent="0.2">
      <c r="A110" s="34">
        <v>1505650</v>
      </c>
      <c r="B110" s="34">
        <v>150565</v>
      </c>
      <c r="C110" s="29" t="s">
        <v>29</v>
      </c>
      <c r="D110" s="36" t="s">
        <v>122</v>
      </c>
      <c r="E110" s="33">
        <v>3.4</v>
      </c>
      <c r="F110" s="37">
        <v>3.6</v>
      </c>
      <c r="G110" s="33">
        <v>3.6</v>
      </c>
      <c r="H110" s="33">
        <v>3.7</v>
      </c>
      <c r="I110" s="33">
        <v>4.3</v>
      </c>
      <c r="J110" s="34" t="str">
        <f t="shared" si="1"/>
        <v>Normal</v>
      </c>
    </row>
    <row r="111" spans="1:10" x14ac:dyDescent="0.2">
      <c r="A111" s="34">
        <v>1505700</v>
      </c>
      <c r="B111" s="34">
        <v>150570</v>
      </c>
      <c r="C111" s="29" t="s">
        <v>22</v>
      </c>
      <c r="D111" s="36" t="s">
        <v>123</v>
      </c>
      <c r="E111" s="33">
        <v>3.9</v>
      </c>
      <c r="F111" s="37">
        <v>3.4</v>
      </c>
      <c r="G111" s="33">
        <v>3.4</v>
      </c>
      <c r="H111" s="33">
        <v>3.9</v>
      </c>
      <c r="I111" s="33">
        <v>4.0999999999999996</v>
      </c>
      <c r="J111" s="34" t="str">
        <f t="shared" si="1"/>
        <v>Normal</v>
      </c>
    </row>
    <row r="112" spans="1:10" x14ac:dyDescent="0.2">
      <c r="A112" s="34">
        <v>1505809</v>
      </c>
      <c r="B112" s="34">
        <v>150580</v>
      </c>
      <c r="C112" s="29" t="s">
        <v>22</v>
      </c>
      <c r="D112" s="36" t="s">
        <v>124</v>
      </c>
      <c r="E112" s="33">
        <v>3.4</v>
      </c>
      <c r="F112" s="37">
        <v>3.7</v>
      </c>
      <c r="G112" s="33">
        <v>3.2</v>
      </c>
      <c r="H112" s="33">
        <v>3.3</v>
      </c>
      <c r="I112" s="33">
        <v>2.8</v>
      </c>
      <c r="J112" s="34" t="str">
        <f t="shared" si="1"/>
        <v>Outliers</v>
      </c>
    </row>
    <row r="113" spans="1:10" x14ac:dyDescent="0.2">
      <c r="A113" s="34">
        <v>1505908</v>
      </c>
      <c r="B113" s="34">
        <v>150590</v>
      </c>
      <c r="C113" s="29" t="s">
        <v>29</v>
      </c>
      <c r="D113" s="36" t="s">
        <v>125</v>
      </c>
      <c r="E113" s="33">
        <v>4</v>
      </c>
      <c r="F113" s="37">
        <v>2.7</v>
      </c>
      <c r="G113" s="33">
        <v>3.2</v>
      </c>
      <c r="H113" s="33">
        <v>3.2</v>
      </c>
      <c r="I113" s="33">
        <v>3.9</v>
      </c>
      <c r="J113" s="34" t="str">
        <f t="shared" si="1"/>
        <v>Normal</v>
      </c>
    </row>
    <row r="114" spans="1:10" x14ac:dyDescent="0.2">
      <c r="A114" s="34">
        <v>1506005</v>
      </c>
      <c r="B114" s="34">
        <v>150600</v>
      </c>
      <c r="C114" s="29" t="s">
        <v>26</v>
      </c>
      <c r="D114" s="36" t="s">
        <v>126</v>
      </c>
      <c r="E114" s="33">
        <v>2.8</v>
      </c>
      <c r="F114" s="37">
        <v>3.3</v>
      </c>
      <c r="G114" s="33">
        <v>3.5</v>
      </c>
      <c r="H114" s="33">
        <v>3.7</v>
      </c>
      <c r="I114" s="33">
        <v>4.3</v>
      </c>
      <c r="J114" s="34" t="str">
        <f t="shared" si="1"/>
        <v>Normal</v>
      </c>
    </row>
    <row r="115" spans="1:10" x14ac:dyDescent="0.2">
      <c r="A115" s="34">
        <v>1506104</v>
      </c>
      <c r="B115" s="34">
        <v>150610</v>
      </c>
      <c r="C115" s="29" t="s">
        <v>35</v>
      </c>
      <c r="D115" s="36" t="s">
        <v>127</v>
      </c>
      <c r="E115" s="33">
        <v>3.9</v>
      </c>
      <c r="F115" s="37">
        <v>2.7</v>
      </c>
      <c r="G115" s="33">
        <v>3.3</v>
      </c>
      <c r="H115" s="33">
        <v>3.2</v>
      </c>
      <c r="I115" s="33">
        <v>3.9</v>
      </c>
      <c r="J115" s="34" t="str">
        <f t="shared" si="1"/>
        <v>Normal</v>
      </c>
    </row>
    <row r="116" spans="1:10" x14ac:dyDescent="0.2">
      <c r="A116" s="34">
        <v>1506112</v>
      </c>
      <c r="B116" s="34">
        <v>150611</v>
      </c>
      <c r="C116" s="29" t="s">
        <v>35</v>
      </c>
      <c r="D116" s="36" t="s">
        <v>128</v>
      </c>
      <c r="E116" s="33">
        <v>2.8</v>
      </c>
      <c r="F116" s="37">
        <v>3.3</v>
      </c>
      <c r="G116" s="33">
        <v>2</v>
      </c>
      <c r="H116" s="33">
        <v>3.4</v>
      </c>
      <c r="I116" s="33">
        <v>3.5</v>
      </c>
      <c r="J116" s="34" t="str">
        <f t="shared" si="1"/>
        <v>Normal</v>
      </c>
    </row>
    <row r="117" spans="1:10" x14ac:dyDescent="0.2">
      <c r="A117" s="34">
        <v>1506138</v>
      </c>
      <c r="B117" s="34">
        <v>150613</v>
      </c>
      <c r="C117" s="29" t="s">
        <v>24</v>
      </c>
      <c r="D117" s="36" t="s">
        <v>129</v>
      </c>
      <c r="E117" s="33">
        <v>2.7</v>
      </c>
      <c r="F117" s="37">
        <v>3.8</v>
      </c>
      <c r="G117" s="33">
        <v>3.9</v>
      </c>
      <c r="H117" s="33">
        <v>4</v>
      </c>
      <c r="I117" s="33">
        <v>4.4000000000000004</v>
      </c>
      <c r="J117" s="34" t="str">
        <f t="shared" si="1"/>
        <v>Normal</v>
      </c>
    </row>
    <row r="118" spans="1:10" x14ac:dyDescent="0.2">
      <c r="A118" s="34">
        <v>1506161</v>
      </c>
      <c r="B118" s="34">
        <v>150616</v>
      </c>
      <c r="C118" s="29" t="s">
        <v>24</v>
      </c>
      <c r="D118" s="36" t="s">
        <v>130</v>
      </c>
      <c r="E118" s="33">
        <v>3.2</v>
      </c>
      <c r="F118" s="37">
        <v>4</v>
      </c>
      <c r="G118" s="33">
        <v>4</v>
      </c>
      <c r="H118" s="33">
        <v>4.3</v>
      </c>
      <c r="I118" s="33" t="s">
        <v>174</v>
      </c>
      <c r="J118" s="34" t="str">
        <f t="shared" si="1"/>
        <v>Outliers</v>
      </c>
    </row>
    <row r="119" spans="1:10" x14ac:dyDescent="0.2">
      <c r="A119" s="34">
        <v>1506187</v>
      </c>
      <c r="B119" s="34">
        <v>150618</v>
      </c>
      <c r="C119" s="29" t="s">
        <v>19</v>
      </c>
      <c r="D119" s="36" t="s">
        <v>131</v>
      </c>
      <c r="E119" s="33">
        <v>3.8</v>
      </c>
      <c r="F119" s="37">
        <v>4</v>
      </c>
      <c r="G119" s="33">
        <v>3.4</v>
      </c>
      <c r="H119" s="33">
        <v>4.2</v>
      </c>
      <c r="I119" s="33">
        <v>4.0999999999999996</v>
      </c>
      <c r="J119" s="34" t="str">
        <f t="shared" si="1"/>
        <v>Normal</v>
      </c>
    </row>
    <row r="120" spans="1:10" x14ac:dyDescent="0.2">
      <c r="A120" s="34">
        <v>1506195</v>
      </c>
      <c r="B120" s="34">
        <v>150619</v>
      </c>
      <c r="C120" s="29" t="s">
        <v>38</v>
      </c>
      <c r="D120" s="36" t="s">
        <v>132</v>
      </c>
      <c r="E120" s="33">
        <v>4.3</v>
      </c>
      <c r="F120" s="37">
        <v>3.7</v>
      </c>
      <c r="G120" s="33">
        <v>4.0999999999999996</v>
      </c>
      <c r="H120" s="33">
        <v>4.4000000000000004</v>
      </c>
      <c r="I120" s="33">
        <v>4.4000000000000004</v>
      </c>
      <c r="J120" s="34" t="str">
        <f t="shared" si="1"/>
        <v>Normal</v>
      </c>
    </row>
    <row r="121" spans="1:10" x14ac:dyDescent="0.2">
      <c r="A121" s="34">
        <v>1506203</v>
      </c>
      <c r="B121" s="34">
        <v>150620</v>
      </c>
      <c r="C121" s="29" t="s">
        <v>35</v>
      </c>
      <c r="D121" s="36" t="s">
        <v>133</v>
      </c>
      <c r="E121" s="33">
        <v>3.1</v>
      </c>
      <c r="F121" s="37">
        <v>3.6</v>
      </c>
      <c r="G121" s="33">
        <v>3.3</v>
      </c>
      <c r="H121" s="33">
        <v>3.7</v>
      </c>
      <c r="I121" s="33">
        <v>3.9</v>
      </c>
      <c r="J121" s="34" t="str">
        <f t="shared" si="1"/>
        <v>Normal</v>
      </c>
    </row>
    <row r="122" spans="1:10" x14ac:dyDescent="0.2">
      <c r="A122" s="34">
        <v>1506302</v>
      </c>
      <c r="B122" s="34">
        <v>150630</v>
      </c>
      <c r="C122" s="29" t="s">
        <v>22</v>
      </c>
      <c r="D122" s="36" t="s">
        <v>134</v>
      </c>
      <c r="E122" s="33">
        <v>3</v>
      </c>
      <c r="F122" s="37">
        <v>3.6</v>
      </c>
      <c r="G122" s="33">
        <v>3.7</v>
      </c>
      <c r="H122" s="33">
        <v>4</v>
      </c>
      <c r="I122" s="33">
        <v>3.8</v>
      </c>
      <c r="J122" s="34" t="str">
        <f t="shared" si="1"/>
        <v>Normal</v>
      </c>
    </row>
    <row r="123" spans="1:10" x14ac:dyDescent="0.2">
      <c r="A123" s="34">
        <v>1506351</v>
      </c>
      <c r="B123" s="34">
        <v>150635</v>
      </c>
      <c r="C123" s="29" t="s">
        <v>32</v>
      </c>
      <c r="D123" s="36" t="s">
        <v>135</v>
      </c>
      <c r="E123" s="33">
        <v>3.6</v>
      </c>
      <c r="F123" s="37">
        <v>3.4</v>
      </c>
      <c r="G123" s="33">
        <v>3.2</v>
      </c>
      <c r="H123" s="33">
        <v>3.9</v>
      </c>
      <c r="I123" s="33">
        <v>4</v>
      </c>
      <c r="J123" s="34" t="str">
        <f t="shared" si="1"/>
        <v>Normal</v>
      </c>
    </row>
    <row r="124" spans="1:10" x14ac:dyDescent="0.2">
      <c r="A124" s="34">
        <v>1506401</v>
      </c>
      <c r="B124" s="34">
        <v>150640</v>
      </c>
      <c r="C124" s="29" t="s">
        <v>22</v>
      </c>
      <c r="D124" s="36" t="s">
        <v>136</v>
      </c>
      <c r="E124" s="33">
        <v>3.1</v>
      </c>
      <c r="F124" s="37">
        <v>3.1</v>
      </c>
      <c r="G124" s="33">
        <v>2.9</v>
      </c>
      <c r="H124" s="33">
        <v>3.2</v>
      </c>
      <c r="I124" s="33">
        <v>3.8</v>
      </c>
      <c r="J124" s="34" t="str">
        <f t="shared" si="1"/>
        <v>Normal</v>
      </c>
    </row>
    <row r="125" spans="1:10" x14ac:dyDescent="0.2">
      <c r="A125" s="34">
        <v>1506500</v>
      </c>
      <c r="B125" s="34">
        <v>150650</v>
      </c>
      <c r="C125" s="29" t="s">
        <v>63</v>
      </c>
      <c r="D125" s="36" t="s">
        <v>137</v>
      </c>
      <c r="E125" s="33">
        <v>3.3</v>
      </c>
      <c r="F125" s="37">
        <v>3.7</v>
      </c>
      <c r="G125" s="33">
        <v>3.4</v>
      </c>
      <c r="H125" s="33">
        <v>3.8</v>
      </c>
      <c r="I125" s="33">
        <v>4.2</v>
      </c>
      <c r="J125" s="34" t="str">
        <f t="shared" si="1"/>
        <v>Normal</v>
      </c>
    </row>
    <row r="126" spans="1:10" x14ac:dyDescent="0.2">
      <c r="A126" s="34">
        <v>1506559</v>
      </c>
      <c r="B126" s="34">
        <v>150655</v>
      </c>
      <c r="C126" s="29" t="s">
        <v>35</v>
      </c>
      <c r="D126" s="36" t="s">
        <v>138</v>
      </c>
      <c r="E126" s="33">
        <v>3.3</v>
      </c>
      <c r="F126" s="37">
        <v>3.1</v>
      </c>
      <c r="G126" s="33">
        <v>3.1</v>
      </c>
      <c r="H126" s="33">
        <v>3.7</v>
      </c>
      <c r="I126" s="33" t="s">
        <v>174</v>
      </c>
      <c r="J126" s="34" t="str">
        <f t="shared" si="1"/>
        <v>Outliers</v>
      </c>
    </row>
    <row r="127" spans="1:10" x14ac:dyDescent="0.2">
      <c r="A127" s="34">
        <v>1506583</v>
      </c>
      <c r="B127" s="34">
        <v>150658</v>
      </c>
      <c r="C127" s="29" t="s">
        <v>24</v>
      </c>
      <c r="D127" s="36" t="s">
        <v>139</v>
      </c>
      <c r="E127" s="33">
        <v>3.3</v>
      </c>
      <c r="F127" s="37">
        <v>3</v>
      </c>
      <c r="G127" s="33">
        <v>2.8</v>
      </c>
      <c r="H127" s="33">
        <v>3.2</v>
      </c>
      <c r="I127" s="33" t="s">
        <v>174</v>
      </c>
      <c r="J127" s="34" t="str">
        <f t="shared" si="1"/>
        <v>Outliers</v>
      </c>
    </row>
    <row r="128" spans="1:10" x14ac:dyDescent="0.2">
      <c r="A128" s="34">
        <v>1506609</v>
      </c>
      <c r="B128" s="34">
        <v>150660</v>
      </c>
      <c r="C128" s="29" t="s">
        <v>63</v>
      </c>
      <c r="D128" s="36" t="s">
        <v>140</v>
      </c>
      <c r="E128" s="33">
        <v>4</v>
      </c>
      <c r="F128" s="37">
        <v>3.4</v>
      </c>
      <c r="G128" s="33">
        <v>3.3</v>
      </c>
      <c r="H128" s="33">
        <v>3.2</v>
      </c>
      <c r="I128" s="33">
        <v>3.5</v>
      </c>
      <c r="J128" s="34" t="str">
        <f t="shared" si="1"/>
        <v>Normal</v>
      </c>
    </row>
    <row r="129" spans="1:10" x14ac:dyDescent="0.2">
      <c r="A129" s="34">
        <v>1506708</v>
      </c>
      <c r="B129" s="34">
        <v>150670</v>
      </c>
      <c r="C129" s="29" t="s">
        <v>24</v>
      </c>
      <c r="D129" s="36" t="s">
        <v>141</v>
      </c>
      <c r="E129" s="33">
        <v>3.2</v>
      </c>
      <c r="F129" s="37">
        <v>2.7</v>
      </c>
      <c r="G129" s="33">
        <v>2.8</v>
      </c>
      <c r="H129" s="33">
        <v>2.2999999999999998</v>
      </c>
      <c r="I129" s="33">
        <v>3.2</v>
      </c>
      <c r="J129" s="34" t="str">
        <f t="shared" si="1"/>
        <v>Outliers</v>
      </c>
    </row>
    <row r="130" spans="1:10" x14ac:dyDescent="0.2">
      <c r="A130" s="34">
        <v>1506807</v>
      </c>
      <c r="B130" s="34">
        <v>150680</v>
      </c>
      <c r="C130" s="29" t="s">
        <v>26</v>
      </c>
      <c r="D130" s="36" t="s">
        <v>142</v>
      </c>
      <c r="E130" s="33">
        <v>2.9</v>
      </c>
      <c r="F130" s="37">
        <v>4.0999999999999996</v>
      </c>
      <c r="G130" s="33">
        <v>4.4000000000000004</v>
      </c>
      <c r="H130" s="33">
        <v>4.5999999999999996</v>
      </c>
      <c r="I130" s="33">
        <v>4.8</v>
      </c>
      <c r="J130" s="34" t="str">
        <f t="shared" si="1"/>
        <v>Normal</v>
      </c>
    </row>
    <row r="131" spans="1:10" x14ac:dyDescent="0.2">
      <c r="A131" s="34">
        <v>1506906</v>
      </c>
      <c r="B131" s="34">
        <v>150690</v>
      </c>
      <c r="C131" s="29" t="s">
        <v>35</v>
      </c>
      <c r="D131" s="36" t="s">
        <v>143</v>
      </c>
      <c r="E131" s="33">
        <v>3.8</v>
      </c>
      <c r="F131" s="33">
        <v>4</v>
      </c>
      <c r="G131" s="33">
        <v>4.5</v>
      </c>
      <c r="H131" s="33">
        <v>4.9000000000000004</v>
      </c>
      <c r="I131" s="33">
        <v>4.4000000000000004</v>
      </c>
      <c r="J131" s="34" t="str">
        <f t="shared" si="1"/>
        <v>Normal</v>
      </c>
    </row>
    <row r="132" spans="1:10" x14ac:dyDescent="0.2">
      <c r="A132" s="34">
        <v>1507003</v>
      </c>
      <c r="B132" s="34">
        <v>150700</v>
      </c>
      <c r="C132" s="29" t="s">
        <v>63</v>
      </c>
      <c r="D132" s="36" t="s">
        <v>144</v>
      </c>
      <c r="E132" s="33">
        <v>3.7</v>
      </c>
      <c r="F132" s="37">
        <v>3</v>
      </c>
      <c r="G132" s="33">
        <v>3</v>
      </c>
      <c r="H132" s="33">
        <v>3.7</v>
      </c>
      <c r="I132" s="33">
        <v>3.8</v>
      </c>
      <c r="J132" s="34" t="str">
        <f t="shared" si="1"/>
        <v>Normal</v>
      </c>
    </row>
    <row r="133" spans="1:10" x14ac:dyDescent="0.2">
      <c r="A133" s="34">
        <v>1507102</v>
      </c>
      <c r="B133" s="34">
        <v>150710</v>
      </c>
      <c r="C133" s="29" t="s">
        <v>63</v>
      </c>
      <c r="D133" s="36" t="s">
        <v>145</v>
      </c>
      <c r="E133" s="33">
        <v>3.1</v>
      </c>
      <c r="F133" s="37">
        <v>3.3</v>
      </c>
      <c r="G133" s="33">
        <v>2.9</v>
      </c>
      <c r="H133" s="33">
        <v>3.2</v>
      </c>
      <c r="I133" s="33">
        <v>4.3</v>
      </c>
      <c r="J133" s="34" t="str">
        <f t="shared" si="1"/>
        <v>Normal</v>
      </c>
    </row>
    <row r="134" spans="1:10" x14ac:dyDescent="0.2">
      <c r="A134" s="34">
        <v>1507151</v>
      </c>
      <c r="B134" s="34">
        <v>150715</v>
      </c>
      <c r="C134" s="29" t="s">
        <v>47</v>
      </c>
      <c r="D134" s="36" t="s">
        <v>146</v>
      </c>
      <c r="E134" s="33">
        <v>3.2</v>
      </c>
      <c r="F134" s="37">
        <v>3.4</v>
      </c>
      <c r="G134" s="33">
        <v>3</v>
      </c>
      <c r="H134" s="33">
        <v>3.3</v>
      </c>
      <c r="I134" s="33">
        <v>3.7</v>
      </c>
      <c r="J134" s="34" t="str">
        <f t="shared" si="1"/>
        <v>Normal</v>
      </c>
    </row>
    <row r="135" spans="1:10" x14ac:dyDescent="0.2">
      <c r="A135" s="34">
        <v>1507201</v>
      </c>
      <c r="B135" s="34">
        <v>150720</v>
      </c>
      <c r="C135" s="29" t="s">
        <v>63</v>
      </c>
      <c r="D135" s="36" t="s">
        <v>147</v>
      </c>
      <c r="E135" s="33">
        <v>2.7</v>
      </c>
      <c r="F135" s="37">
        <v>3</v>
      </c>
      <c r="G135" s="33">
        <v>3.3</v>
      </c>
      <c r="H135" s="33">
        <v>3.4</v>
      </c>
      <c r="I135" s="33">
        <v>3.3</v>
      </c>
      <c r="J135" s="34" t="str">
        <f t="shared" si="1"/>
        <v>Normal</v>
      </c>
    </row>
    <row r="136" spans="1:10" x14ac:dyDescent="0.2">
      <c r="A136" s="34">
        <v>1507300</v>
      </c>
      <c r="B136" s="34">
        <v>150730</v>
      </c>
      <c r="C136" s="29" t="s">
        <v>24</v>
      </c>
      <c r="D136" s="36" t="s">
        <v>148</v>
      </c>
      <c r="E136" s="33">
        <v>2.8</v>
      </c>
      <c r="F136" s="37">
        <v>3</v>
      </c>
      <c r="G136" s="33">
        <v>3</v>
      </c>
      <c r="H136" s="33">
        <v>2.9</v>
      </c>
      <c r="I136" s="33" t="s">
        <v>174</v>
      </c>
      <c r="J136" s="34" t="str">
        <f t="shared" si="1"/>
        <v>Outliers</v>
      </c>
    </row>
    <row r="137" spans="1:10" x14ac:dyDescent="0.2">
      <c r="A137" s="34">
        <v>1507409</v>
      </c>
      <c r="B137" s="34">
        <v>150740</v>
      </c>
      <c r="C137" s="29" t="s">
        <v>63</v>
      </c>
      <c r="D137" s="36" t="s">
        <v>149</v>
      </c>
      <c r="E137" s="33">
        <v>3.3</v>
      </c>
      <c r="F137" s="37">
        <v>3.1</v>
      </c>
      <c r="G137" s="33">
        <v>3.2</v>
      </c>
      <c r="H137" s="33">
        <v>3.4</v>
      </c>
      <c r="I137" s="33" t="s">
        <v>174</v>
      </c>
      <c r="J137" s="34" t="str">
        <f t="shared" si="1"/>
        <v>Outliers</v>
      </c>
    </row>
    <row r="138" spans="1:10" x14ac:dyDescent="0.2">
      <c r="A138" s="34">
        <v>1507458</v>
      </c>
      <c r="B138" s="34">
        <v>150745</v>
      </c>
      <c r="C138" s="29" t="s">
        <v>47</v>
      </c>
      <c r="D138" s="36" t="s">
        <v>150</v>
      </c>
      <c r="E138" s="33">
        <v>3.3</v>
      </c>
      <c r="F138" s="37">
        <v>3.9</v>
      </c>
      <c r="G138" s="33">
        <v>3.6</v>
      </c>
      <c r="H138" s="33">
        <v>4.2</v>
      </c>
      <c r="I138" s="33">
        <v>4.7</v>
      </c>
      <c r="J138" s="34" t="str">
        <f t="shared" si="1"/>
        <v>Normal</v>
      </c>
    </row>
    <row r="139" spans="1:10" x14ac:dyDescent="0.2">
      <c r="A139" s="34">
        <v>1507466</v>
      </c>
      <c r="B139" s="34">
        <v>150746</v>
      </c>
      <c r="C139" s="29" t="s">
        <v>63</v>
      </c>
      <c r="D139" s="36" t="s">
        <v>151</v>
      </c>
      <c r="E139" s="33">
        <v>3.8</v>
      </c>
      <c r="F139" s="37">
        <v>3.3</v>
      </c>
      <c r="G139" s="33">
        <v>3.1</v>
      </c>
      <c r="H139" s="33" t="s">
        <v>174</v>
      </c>
      <c r="I139" s="33">
        <v>4.4000000000000004</v>
      </c>
      <c r="J139" s="34" t="str">
        <f t="shared" si="1"/>
        <v>Normal</v>
      </c>
    </row>
    <row r="140" spans="1:10" x14ac:dyDescent="0.2">
      <c r="A140" s="34">
        <v>1507474</v>
      </c>
      <c r="B140" s="34">
        <v>150747</v>
      </c>
      <c r="C140" s="29" t="s">
        <v>35</v>
      </c>
      <c r="D140" s="36" t="s">
        <v>152</v>
      </c>
      <c r="E140" s="33">
        <v>3.7</v>
      </c>
      <c r="F140" s="37">
        <v>3.9</v>
      </c>
      <c r="G140" s="33">
        <v>3.6</v>
      </c>
      <c r="H140" s="33">
        <v>3.8</v>
      </c>
      <c r="I140" s="33" t="s">
        <v>174</v>
      </c>
      <c r="J140" s="34" t="str">
        <f t="shared" si="1"/>
        <v>Outliers</v>
      </c>
    </row>
    <row r="141" spans="1:10" x14ac:dyDescent="0.2">
      <c r="A141" s="34">
        <v>1507508</v>
      </c>
      <c r="B141" s="34">
        <v>150750</v>
      </c>
      <c r="C141" s="29" t="s">
        <v>47</v>
      </c>
      <c r="D141" s="36" t="s">
        <v>153</v>
      </c>
      <c r="E141" s="33">
        <v>3.2</v>
      </c>
      <c r="F141" s="37">
        <v>3.4</v>
      </c>
      <c r="G141" s="33">
        <v>2.5</v>
      </c>
      <c r="H141" s="33">
        <v>3.6</v>
      </c>
      <c r="I141" s="33" t="s">
        <v>174</v>
      </c>
      <c r="J141" s="34" t="str">
        <f t="shared" si="1"/>
        <v>Outliers</v>
      </c>
    </row>
    <row r="142" spans="1:10" x14ac:dyDescent="0.2">
      <c r="A142" s="34">
        <v>1507607</v>
      </c>
      <c r="B142" s="34">
        <v>150760</v>
      </c>
      <c r="C142" s="29" t="s">
        <v>63</v>
      </c>
      <c r="D142" s="36" t="s">
        <v>154</v>
      </c>
      <c r="E142" s="33">
        <v>3</v>
      </c>
      <c r="F142" s="37">
        <v>2.8</v>
      </c>
      <c r="G142" s="33">
        <v>3.3</v>
      </c>
      <c r="H142" s="33">
        <v>3.8</v>
      </c>
      <c r="I142" s="33">
        <v>4.0999999999999996</v>
      </c>
      <c r="J142" s="34" t="str">
        <f t="shared" si="1"/>
        <v>Normal</v>
      </c>
    </row>
    <row r="143" spans="1:10" x14ac:dyDescent="0.2">
      <c r="A143" s="34">
        <v>1507706</v>
      </c>
      <c r="B143" s="34">
        <v>150770</v>
      </c>
      <c r="C143" s="29" t="s">
        <v>22</v>
      </c>
      <c r="D143" s="36" t="s">
        <v>155</v>
      </c>
      <c r="E143" s="33">
        <v>3.4</v>
      </c>
      <c r="F143" s="37">
        <v>4.2</v>
      </c>
      <c r="G143" s="33">
        <v>3.7</v>
      </c>
      <c r="H143" s="33">
        <v>4.2</v>
      </c>
      <c r="I143" s="33">
        <v>4.4000000000000004</v>
      </c>
      <c r="J143" s="34" t="str">
        <f t="shared" si="1"/>
        <v>Normal</v>
      </c>
    </row>
    <row r="144" spans="1:10" x14ac:dyDescent="0.2">
      <c r="A144" s="34">
        <v>1507755</v>
      </c>
      <c r="B144" s="34">
        <v>150775</v>
      </c>
      <c r="C144" s="29" t="s">
        <v>24</v>
      </c>
      <c r="D144" s="36" t="s">
        <v>156</v>
      </c>
      <c r="E144" s="33">
        <v>3.4</v>
      </c>
      <c r="F144" s="37">
        <v>2.7</v>
      </c>
      <c r="G144" s="33">
        <v>3.2</v>
      </c>
      <c r="H144" s="33" t="s">
        <v>174</v>
      </c>
      <c r="I144" s="33">
        <v>4.0999999999999996</v>
      </c>
      <c r="J144" s="34" t="str">
        <f t="shared" si="1"/>
        <v>Normal</v>
      </c>
    </row>
    <row r="145" spans="1:10" x14ac:dyDescent="0.2">
      <c r="A145" s="34">
        <v>1507805</v>
      </c>
      <c r="B145" s="34">
        <v>150780</v>
      </c>
      <c r="C145" s="29" t="s">
        <v>29</v>
      </c>
      <c r="D145" s="36" t="s">
        <v>157</v>
      </c>
      <c r="E145" s="33">
        <v>2.7</v>
      </c>
      <c r="F145" s="37">
        <v>4.2</v>
      </c>
      <c r="G145" s="33">
        <v>4.2</v>
      </c>
      <c r="H145" s="33">
        <v>4.4000000000000004</v>
      </c>
      <c r="I145" s="33" t="s">
        <v>174</v>
      </c>
      <c r="J145" s="34" t="str">
        <f t="shared" si="1"/>
        <v>Outliers</v>
      </c>
    </row>
    <row r="146" spans="1:10" x14ac:dyDescent="0.2">
      <c r="A146" s="34">
        <v>1507904</v>
      </c>
      <c r="B146" s="34">
        <v>150790</v>
      </c>
      <c r="C146" s="29" t="s">
        <v>22</v>
      </c>
      <c r="D146" s="36" t="s">
        <v>158</v>
      </c>
      <c r="E146" s="33">
        <v>3.4</v>
      </c>
      <c r="F146" s="37">
        <v>3.4</v>
      </c>
      <c r="G146" s="33">
        <v>3.3</v>
      </c>
      <c r="H146" s="33">
        <v>3.4</v>
      </c>
      <c r="I146" s="33">
        <v>3.5</v>
      </c>
      <c r="J146" s="34" t="str">
        <f t="shared" ref="J146:J160" si="2">IF(AND(I146&lt;$M$21,I146&gt;$M$22),"Normal","Outliers")</f>
        <v>Normal</v>
      </c>
    </row>
    <row r="147" spans="1:10" x14ac:dyDescent="0.2">
      <c r="A147" s="34">
        <v>1507953</v>
      </c>
      <c r="B147" s="34">
        <v>150795</v>
      </c>
      <c r="C147" s="29" t="s">
        <v>17</v>
      </c>
      <c r="D147" s="36" t="s">
        <v>159</v>
      </c>
      <c r="E147" s="33">
        <v>2.8</v>
      </c>
      <c r="F147" s="37">
        <v>3.7</v>
      </c>
      <c r="G147" s="33">
        <v>3.4</v>
      </c>
      <c r="H147" s="33">
        <v>3.5</v>
      </c>
      <c r="I147" s="33">
        <v>3.6</v>
      </c>
      <c r="J147" s="34" t="str">
        <f t="shared" si="2"/>
        <v>Normal</v>
      </c>
    </row>
    <row r="148" spans="1:10" x14ac:dyDescent="0.2">
      <c r="A148" s="34">
        <v>1507961</v>
      </c>
      <c r="B148" s="34">
        <v>150796</v>
      </c>
      <c r="C148" s="29" t="s">
        <v>63</v>
      </c>
      <c r="D148" s="36" t="s">
        <v>160</v>
      </c>
      <c r="E148" s="33">
        <v>3.4</v>
      </c>
      <c r="F148" s="37">
        <v>3.5</v>
      </c>
      <c r="G148" s="33">
        <v>3.2</v>
      </c>
      <c r="H148" s="33">
        <v>3.5</v>
      </c>
      <c r="I148" s="33">
        <v>3.9</v>
      </c>
      <c r="J148" s="34" t="str">
        <f t="shared" si="2"/>
        <v>Normal</v>
      </c>
    </row>
    <row r="149" spans="1:10" x14ac:dyDescent="0.2">
      <c r="A149" s="34">
        <v>1507979</v>
      </c>
      <c r="B149" s="34">
        <v>150797</v>
      </c>
      <c r="C149" s="29" t="s">
        <v>26</v>
      </c>
      <c r="D149" s="36" t="s">
        <v>161</v>
      </c>
      <c r="E149" s="33">
        <v>3.2</v>
      </c>
      <c r="F149" s="37">
        <v>4.0999999999999996</v>
      </c>
      <c r="G149" s="33">
        <v>4.0999999999999996</v>
      </c>
      <c r="H149" s="33">
        <v>4.5999999999999996</v>
      </c>
      <c r="I149" s="33">
        <v>4.8</v>
      </c>
      <c r="J149" s="34" t="str">
        <f t="shared" si="2"/>
        <v>Normal</v>
      </c>
    </row>
    <row r="150" spans="1:10" x14ac:dyDescent="0.2">
      <c r="A150" s="34">
        <v>1508001</v>
      </c>
      <c r="B150" s="34">
        <v>150800</v>
      </c>
      <c r="C150" s="29" t="s">
        <v>19</v>
      </c>
      <c r="D150" s="36" t="s">
        <v>162</v>
      </c>
      <c r="E150" s="33">
        <v>3.9</v>
      </c>
      <c r="F150" s="37">
        <v>4.0999999999999996</v>
      </c>
      <c r="G150" s="33">
        <v>3.9</v>
      </c>
      <c r="H150" s="33">
        <v>3.9</v>
      </c>
      <c r="I150" s="33">
        <v>4.4000000000000004</v>
      </c>
      <c r="J150" s="34" t="str">
        <f t="shared" si="2"/>
        <v>Normal</v>
      </c>
    </row>
    <row r="151" spans="1:10" x14ac:dyDescent="0.2">
      <c r="A151" s="34">
        <v>1508035</v>
      </c>
      <c r="B151" s="34">
        <v>150803</v>
      </c>
      <c r="C151" s="29" t="s">
        <v>35</v>
      </c>
      <c r="D151" s="36" t="s">
        <v>163</v>
      </c>
      <c r="E151" s="33">
        <v>3.7</v>
      </c>
      <c r="F151" s="37">
        <v>3.6</v>
      </c>
      <c r="G151" s="33">
        <v>3.1</v>
      </c>
      <c r="H151" s="33">
        <v>3.5</v>
      </c>
      <c r="I151" s="33" t="s">
        <v>174</v>
      </c>
      <c r="J151" s="34" t="str">
        <f t="shared" si="2"/>
        <v>Outliers</v>
      </c>
    </row>
    <row r="152" spans="1:10" x14ac:dyDescent="0.2">
      <c r="A152" s="34">
        <v>1508050</v>
      </c>
      <c r="B152" s="34">
        <v>150805</v>
      </c>
      <c r="C152" s="29" t="s">
        <v>38</v>
      </c>
      <c r="D152" s="36" t="s">
        <v>164</v>
      </c>
      <c r="E152" s="33">
        <v>3.4</v>
      </c>
      <c r="F152" s="37">
        <v>3.7</v>
      </c>
      <c r="G152" s="33">
        <v>3.7</v>
      </c>
      <c r="H152" s="33">
        <v>4.0999999999999996</v>
      </c>
      <c r="I152" s="33">
        <v>3.7</v>
      </c>
      <c r="J152" s="34" t="str">
        <f t="shared" si="2"/>
        <v>Normal</v>
      </c>
    </row>
    <row r="153" spans="1:10" x14ac:dyDescent="0.2">
      <c r="A153" s="34">
        <v>1508084</v>
      </c>
      <c r="B153" s="34">
        <v>150808</v>
      </c>
      <c r="C153" s="29" t="s">
        <v>24</v>
      </c>
      <c r="D153" s="36" t="s">
        <v>165</v>
      </c>
      <c r="E153" s="33">
        <v>3.3</v>
      </c>
      <c r="F153" s="37">
        <v>3.9</v>
      </c>
      <c r="G153" s="33">
        <v>4</v>
      </c>
      <c r="H153" s="33">
        <v>3.8</v>
      </c>
      <c r="I153" s="33">
        <v>4.5</v>
      </c>
      <c r="J153" s="34" t="str">
        <f t="shared" si="2"/>
        <v>Normal</v>
      </c>
    </row>
    <row r="154" spans="1:10" x14ac:dyDescent="0.2">
      <c r="A154" s="34">
        <v>1508100</v>
      </c>
      <c r="B154" s="34">
        <v>150810</v>
      </c>
      <c r="C154" s="29" t="s">
        <v>53</v>
      </c>
      <c r="D154" s="36" t="s">
        <v>166</v>
      </c>
      <c r="E154" s="33">
        <v>3.6</v>
      </c>
      <c r="F154" s="37">
        <v>3.9</v>
      </c>
      <c r="G154" s="33">
        <v>3.6</v>
      </c>
      <c r="H154" s="33">
        <v>4</v>
      </c>
      <c r="I154" s="33">
        <v>4.5</v>
      </c>
      <c r="J154" s="34" t="str">
        <f t="shared" si="2"/>
        <v>Normal</v>
      </c>
    </row>
    <row r="155" spans="1:10" x14ac:dyDescent="0.2">
      <c r="A155" s="34">
        <v>1508126</v>
      </c>
      <c r="B155" s="34">
        <v>150812</v>
      </c>
      <c r="C155" s="29" t="s">
        <v>19</v>
      </c>
      <c r="D155" s="36" t="s">
        <v>167</v>
      </c>
      <c r="E155" s="33">
        <v>3.9</v>
      </c>
      <c r="F155" s="37">
        <v>4.5999999999999996</v>
      </c>
      <c r="G155" s="33">
        <v>4.8</v>
      </c>
      <c r="H155" s="33">
        <v>4.9000000000000004</v>
      </c>
      <c r="I155" s="33">
        <v>4.8</v>
      </c>
      <c r="J155" s="34" t="str">
        <f t="shared" si="2"/>
        <v>Normal</v>
      </c>
    </row>
    <row r="156" spans="1:10" x14ac:dyDescent="0.2">
      <c r="A156" s="34">
        <v>1508159</v>
      </c>
      <c r="B156" s="34">
        <v>150815</v>
      </c>
      <c r="C156" s="29" t="s">
        <v>29</v>
      </c>
      <c r="D156" s="36" t="s">
        <v>168</v>
      </c>
      <c r="E156" s="33">
        <v>4.2</v>
      </c>
      <c r="F156" s="37">
        <v>3.5</v>
      </c>
      <c r="G156" s="33">
        <v>3.6</v>
      </c>
      <c r="H156" s="33">
        <v>3.9</v>
      </c>
      <c r="I156" s="33">
        <v>4.0999999999999996</v>
      </c>
      <c r="J156" s="34" t="str">
        <f t="shared" si="2"/>
        <v>Normal</v>
      </c>
    </row>
    <row r="157" spans="1:10" x14ac:dyDescent="0.2">
      <c r="A157" s="34">
        <v>1508209</v>
      </c>
      <c r="B157" s="34">
        <v>150820</v>
      </c>
      <c r="C157" s="29" t="s">
        <v>63</v>
      </c>
      <c r="D157" s="36" t="s">
        <v>169</v>
      </c>
      <c r="E157" s="33">
        <v>3.6</v>
      </c>
      <c r="F157" s="37">
        <v>3.2</v>
      </c>
      <c r="G157" s="33">
        <v>3.1</v>
      </c>
      <c r="H157" s="33">
        <v>3.9</v>
      </c>
      <c r="I157" s="33">
        <v>4.0999999999999996</v>
      </c>
      <c r="J157" s="34" t="str">
        <f t="shared" si="2"/>
        <v>Normal</v>
      </c>
    </row>
    <row r="158" spans="1:10" x14ac:dyDescent="0.2">
      <c r="A158" s="34">
        <v>1508308</v>
      </c>
      <c r="B158" s="34">
        <v>150830</v>
      </c>
      <c r="C158" s="29" t="s">
        <v>35</v>
      </c>
      <c r="D158" s="36" t="s">
        <v>170</v>
      </c>
      <c r="E158" s="33">
        <v>3</v>
      </c>
      <c r="F158" s="37">
        <v>3.5</v>
      </c>
      <c r="G158" s="33">
        <v>3.2</v>
      </c>
      <c r="H158" s="33">
        <v>3.6</v>
      </c>
      <c r="I158" s="33">
        <v>3.8</v>
      </c>
      <c r="J158" s="34" t="str">
        <f t="shared" si="2"/>
        <v>Normal</v>
      </c>
    </row>
    <row r="159" spans="1:10" x14ac:dyDescent="0.2">
      <c r="A159" s="34">
        <v>1508357</v>
      </c>
      <c r="B159" s="34">
        <v>150835</v>
      </c>
      <c r="C159" s="29" t="s">
        <v>29</v>
      </c>
      <c r="D159" s="36" t="s">
        <v>171</v>
      </c>
      <c r="E159" s="33">
        <v>3.6</v>
      </c>
      <c r="F159" s="37">
        <v>4</v>
      </c>
      <c r="G159" s="33">
        <v>4.2</v>
      </c>
      <c r="H159" s="33">
        <v>5.2</v>
      </c>
      <c r="I159" s="33">
        <v>5.0999999999999996</v>
      </c>
      <c r="J159" s="34" t="str">
        <f t="shared" si="2"/>
        <v>Outliers</v>
      </c>
    </row>
    <row r="160" spans="1:10" x14ac:dyDescent="0.2">
      <c r="A160" s="34">
        <v>1508407</v>
      </c>
      <c r="B160" s="34">
        <v>150840</v>
      </c>
      <c r="C160" s="29" t="s">
        <v>24</v>
      </c>
      <c r="D160" s="36" t="s">
        <v>172</v>
      </c>
      <c r="E160" s="33">
        <v>4.0999999999999996</v>
      </c>
      <c r="F160" s="37">
        <v>3.4</v>
      </c>
      <c r="G160" s="33">
        <v>3.6</v>
      </c>
      <c r="H160" s="33">
        <v>4.0999999999999996</v>
      </c>
      <c r="I160" s="33">
        <v>3.8</v>
      </c>
      <c r="J160" s="34" t="str">
        <f t="shared" si="2"/>
        <v>Normal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60"/>
  <sheetViews>
    <sheetView workbookViewId="0">
      <selection activeCell="E4" sqref="E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196</v>
      </c>
      <c r="N1" s="1" t="s">
        <v>191</v>
      </c>
    </row>
    <row r="2" spans="1:14" x14ac:dyDescent="0.2">
      <c r="N2" s="7" t="s">
        <v>192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N3" s="7" t="s">
        <v>194</v>
      </c>
    </row>
    <row r="4" spans="1:14" x14ac:dyDescent="0.2">
      <c r="A4" s="2"/>
      <c r="B4" s="2"/>
      <c r="C4" s="2"/>
      <c r="D4" s="4" t="s">
        <v>4</v>
      </c>
      <c r="E4" s="19">
        <v>21.949742658189525</v>
      </c>
      <c r="F4" s="19">
        <v>23.769238609723782</v>
      </c>
      <c r="G4" s="19">
        <v>25.828559738134203</v>
      </c>
      <c r="H4" s="20">
        <v>27.063794702669274</v>
      </c>
      <c r="I4" s="20">
        <v>28.347610459873763</v>
      </c>
      <c r="J4" s="8"/>
      <c r="L4" s="5" t="s">
        <v>220</v>
      </c>
      <c r="M4" s="17">
        <v>100</v>
      </c>
    </row>
    <row r="5" spans="1:14" x14ac:dyDescent="0.2">
      <c r="A5" s="2"/>
      <c r="B5" s="2"/>
      <c r="C5" s="2"/>
      <c r="D5" s="4" t="s">
        <v>5</v>
      </c>
      <c r="E5" s="19">
        <v>32.608695652173914</v>
      </c>
      <c r="F5" s="19">
        <v>36.29807692307692</v>
      </c>
      <c r="G5" s="19">
        <v>39.659367396593673</v>
      </c>
      <c r="H5" s="20">
        <v>40.579710144927539</v>
      </c>
      <c r="I5" s="20">
        <v>41.256830601092901</v>
      </c>
      <c r="J5" s="8"/>
    </row>
    <row r="6" spans="1:14" x14ac:dyDescent="0.2">
      <c r="A6" s="2"/>
      <c r="B6" s="2"/>
      <c r="C6" s="2"/>
      <c r="D6" s="4" t="s">
        <v>6</v>
      </c>
      <c r="E6" s="19">
        <v>18.784916201117319</v>
      </c>
      <c r="F6" s="19">
        <v>20.361010830324911</v>
      </c>
      <c r="G6" s="19">
        <v>20.757465404224327</v>
      </c>
      <c r="H6" s="20">
        <v>21.313868613138688</v>
      </c>
      <c r="I6" s="20">
        <v>22.784810126582279</v>
      </c>
      <c r="J6" s="8"/>
    </row>
    <row r="7" spans="1:14" x14ac:dyDescent="0.2">
      <c r="A7" s="2"/>
      <c r="B7" s="2"/>
      <c r="C7" s="2"/>
      <c r="D7" s="4" t="s">
        <v>7</v>
      </c>
      <c r="E7" s="19">
        <v>33.448275862068968</v>
      </c>
      <c r="F7" s="19">
        <v>36.869565217391305</v>
      </c>
      <c r="G7" s="19">
        <v>41.11498257839721</v>
      </c>
      <c r="H7" s="20">
        <v>41.840277777777779</v>
      </c>
      <c r="I7" s="20">
        <v>46.459412780656308</v>
      </c>
      <c r="J7" s="8"/>
    </row>
    <row r="8" spans="1:14" x14ac:dyDescent="0.2">
      <c r="A8" s="2"/>
      <c r="B8" s="2"/>
      <c r="C8" s="2"/>
      <c r="D8" s="4" t="s">
        <v>8</v>
      </c>
      <c r="E8" s="19">
        <v>55.425219941348971</v>
      </c>
      <c r="F8" s="19">
        <v>56.768558951965062</v>
      </c>
      <c r="G8" s="19">
        <v>59.16305916305916</v>
      </c>
      <c r="H8" s="20">
        <v>61.66180758017493</v>
      </c>
      <c r="I8" s="20">
        <v>64.327485380116954</v>
      </c>
      <c r="J8" s="8"/>
    </row>
    <row r="9" spans="1:14" x14ac:dyDescent="0.2">
      <c r="A9" s="2"/>
      <c r="B9" s="2"/>
      <c r="C9" s="2"/>
      <c r="D9" s="4" t="s">
        <v>9</v>
      </c>
      <c r="E9" s="19">
        <v>21.673387096774192</v>
      </c>
      <c r="F9" s="19">
        <v>22.95918367346939</v>
      </c>
      <c r="G9" s="19">
        <v>26.854754440961337</v>
      </c>
      <c r="H9" s="20">
        <v>28.134878819810329</v>
      </c>
      <c r="I9" s="20">
        <v>29.02843601895735</v>
      </c>
      <c r="J9" s="8"/>
    </row>
    <row r="10" spans="1:14" x14ac:dyDescent="0.2">
      <c r="A10" s="2"/>
      <c r="B10" s="2"/>
      <c r="C10" s="2"/>
      <c r="D10" s="4" t="s">
        <v>10</v>
      </c>
      <c r="E10" s="19">
        <v>28.087167070217916</v>
      </c>
      <c r="F10" s="19">
        <v>28.992628992628994</v>
      </c>
      <c r="G10" s="19">
        <v>31.67082294264339</v>
      </c>
      <c r="H10" s="20">
        <v>31.725888324873097</v>
      </c>
      <c r="I10" s="20">
        <v>29.532163742690059</v>
      </c>
      <c r="J10" s="8"/>
    </row>
    <row r="11" spans="1:14" x14ac:dyDescent="0.2">
      <c r="A11" s="2"/>
      <c r="B11" s="2"/>
      <c r="C11" s="2"/>
      <c r="D11" s="4" t="s">
        <v>11</v>
      </c>
      <c r="E11" s="19">
        <v>9.6458176337603625</v>
      </c>
      <c r="F11" s="19">
        <v>9.3272171253822638</v>
      </c>
      <c r="G11" s="19">
        <v>9.9460292983808785</v>
      </c>
      <c r="H11" s="20">
        <v>10.579150579150578</v>
      </c>
      <c r="I11" s="20">
        <v>10.517928286852591</v>
      </c>
      <c r="J11" s="8"/>
    </row>
    <row r="12" spans="1:14" x14ac:dyDescent="0.2">
      <c r="A12" s="2"/>
      <c r="B12" s="2"/>
      <c r="C12" s="2"/>
      <c r="D12" s="4" t="s">
        <v>12</v>
      </c>
      <c r="E12" s="19">
        <v>23.188405797101449</v>
      </c>
      <c r="F12" s="19">
        <v>25.132275132275133</v>
      </c>
      <c r="G12" s="19">
        <v>27.622841965471444</v>
      </c>
      <c r="H12" s="20">
        <v>28.571428571428569</v>
      </c>
      <c r="I12" s="20">
        <v>33.273381294964025</v>
      </c>
      <c r="J12" s="8"/>
    </row>
    <row r="13" spans="1:14" x14ac:dyDescent="0.2">
      <c r="A13" s="2"/>
      <c r="B13" s="2"/>
      <c r="C13" s="2"/>
      <c r="D13" s="4" t="s">
        <v>13</v>
      </c>
      <c r="E13" s="19">
        <v>18.216682646212849</v>
      </c>
      <c r="F13" s="19">
        <v>20.699708454810494</v>
      </c>
      <c r="G13" s="19">
        <v>22.492697176241482</v>
      </c>
      <c r="H13" s="20">
        <v>23.540856031128403</v>
      </c>
      <c r="I13" s="20">
        <v>23.356009070294785</v>
      </c>
      <c r="J13" s="8"/>
    </row>
    <row r="14" spans="1:14" x14ac:dyDescent="0.2">
      <c r="A14" s="2"/>
      <c r="B14" s="2"/>
      <c r="C14" s="2"/>
      <c r="D14" s="4" t="s">
        <v>14</v>
      </c>
      <c r="E14" s="19">
        <v>13.812154696132598</v>
      </c>
      <c r="F14" s="19">
        <v>14.088397790055248</v>
      </c>
      <c r="G14" s="19">
        <v>15.277777777777779</v>
      </c>
      <c r="H14" s="20">
        <v>16.569767441860463</v>
      </c>
      <c r="I14" s="20">
        <v>17.341040462427745</v>
      </c>
      <c r="J14" s="8"/>
    </row>
    <row r="15" spans="1:14" x14ac:dyDescent="0.2">
      <c r="A15" s="2"/>
      <c r="B15" s="2"/>
      <c r="C15" s="2"/>
      <c r="D15" s="4" t="s">
        <v>15</v>
      </c>
      <c r="E15" s="19">
        <v>17.532467532467532</v>
      </c>
      <c r="F15" s="19">
        <v>19.736842105263158</v>
      </c>
      <c r="G15" s="19">
        <v>21.71758876961189</v>
      </c>
      <c r="H15" s="20">
        <v>24.260355029585799</v>
      </c>
      <c r="I15" s="20">
        <v>24.069028156221616</v>
      </c>
      <c r="J15" s="8"/>
    </row>
    <row r="16" spans="1:14" x14ac:dyDescent="0.2">
      <c r="A16" s="2"/>
      <c r="B16" s="2"/>
      <c r="C16" s="2"/>
      <c r="D16" s="4" t="s">
        <v>16</v>
      </c>
      <c r="E16" s="19">
        <v>16.047548291233284</v>
      </c>
      <c r="F16" s="19">
        <v>20</v>
      </c>
      <c r="G16" s="19">
        <v>22.392211404728791</v>
      </c>
      <c r="H16" s="20">
        <v>24.195804195804197</v>
      </c>
      <c r="I16" s="20">
        <v>27.00348432055749</v>
      </c>
      <c r="J16" s="8"/>
    </row>
    <row r="17" spans="1:9" x14ac:dyDescent="0.2">
      <c r="A17" s="5">
        <v>1500107</v>
      </c>
      <c r="B17" s="5">
        <v>150010</v>
      </c>
      <c r="C17" s="1" t="s">
        <v>17</v>
      </c>
      <c r="D17" s="6" t="s">
        <v>18</v>
      </c>
      <c r="E17" s="18">
        <v>30.102040816326532</v>
      </c>
      <c r="F17" s="18">
        <v>30.927835051546392</v>
      </c>
      <c r="G17" s="18">
        <v>32.989690721649481</v>
      </c>
      <c r="H17" s="18">
        <v>35.897435897435898</v>
      </c>
      <c r="I17" s="20">
        <v>36.082474226804123</v>
      </c>
    </row>
    <row r="18" spans="1:9" x14ac:dyDescent="0.2">
      <c r="A18" s="5">
        <v>1500131</v>
      </c>
      <c r="B18" s="5">
        <v>150013</v>
      </c>
      <c r="C18" s="1" t="s">
        <v>19</v>
      </c>
      <c r="D18" s="6" t="s">
        <v>20</v>
      </c>
      <c r="E18" s="18">
        <v>60</v>
      </c>
      <c r="F18" s="18">
        <v>30</v>
      </c>
      <c r="G18" s="18">
        <v>90</v>
      </c>
      <c r="H18" s="18">
        <v>80</v>
      </c>
      <c r="I18" s="20">
        <v>80</v>
      </c>
    </row>
    <row r="19" spans="1:9" x14ac:dyDescent="0.2">
      <c r="A19" s="5">
        <v>1500206</v>
      </c>
      <c r="B19" s="5">
        <v>150020</v>
      </c>
      <c r="C19" s="1" t="s">
        <v>17</v>
      </c>
      <c r="D19" s="6" t="s">
        <v>21</v>
      </c>
      <c r="E19" s="18">
        <v>6.2111801242236027</v>
      </c>
      <c r="F19" s="18">
        <v>11.39240506329114</v>
      </c>
      <c r="G19" s="18">
        <v>13.375796178343949</v>
      </c>
      <c r="H19" s="18">
        <v>13.90728476821192</v>
      </c>
      <c r="I19" s="20">
        <v>17.006802721088434</v>
      </c>
    </row>
    <row r="20" spans="1:9" x14ac:dyDescent="0.2">
      <c r="A20" s="5">
        <v>1500305</v>
      </c>
      <c r="B20" s="5">
        <v>150030</v>
      </c>
      <c r="C20" s="1" t="s">
        <v>22</v>
      </c>
      <c r="D20" s="6" t="s">
        <v>23</v>
      </c>
      <c r="E20" s="18">
        <v>4.8076923076923084</v>
      </c>
      <c r="F20" s="18">
        <v>3.125</v>
      </c>
      <c r="G20" s="18">
        <v>10</v>
      </c>
      <c r="H20" s="18">
        <v>9.7826086956521738</v>
      </c>
      <c r="I20" s="20">
        <v>11.956521739130435</v>
      </c>
    </row>
    <row r="21" spans="1:9" x14ac:dyDescent="0.2">
      <c r="A21" s="5">
        <v>1500347</v>
      </c>
      <c r="B21" s="5">
        <v>150034</v>
      </c>
      <c r="C21" s="1" t="s">
        <v>24</v>
      </c>
      <c r="D21" s="6" t="s">
        <v>25</v>
      </c>
      <c r="E21" s="18">
        <v>23.076923076923077</v>
      </c>
      <c r="F21" s="18">
        <v>30.76923076923077</v>
      </c>
      <c r="G21" s="18">
        <v>30.76923076923077</v>
      </c>
      <c r="H21" s="18">
        <v>30.76923076923077</v>
      </c>
      <c r="I21" s="20">
        <v>35.714285714285715</v>
      </c>
    </row>
    <row r="22" spans="1:9" x14ac:dyDescent="0.2">
      <c r="A22" s="5">
        <v>1500404</v>
      </c>
      <c r="B22" s="5">
        <v>150040</v>
      </c>
      <c r="C22" s="1" t="s">
        <v>26</v>
      </c>
      <c r="D22" s="6" t="s">
        <v>27</v>
      </c>
      <c r="E22" s="18">
        <v>15.625</v>
      </c>
      <c r="F22" s="18">
        <v>18.64406779661017</v>
      </c>
      <c r="G22" s="18">
        <v>17.948717948717949</v>
      </c>
      <c r="H22" s="18">
        <v>11.965811965811966</v>
      </c>
      <c r="I22" s="20">
        <v>12.389380530973451</v>
      </c>
    </row>
    <row r="23" spans="1:9" x14ac:dyDescent="0.2">
      <c r="A23" s="5">
        <v>1500503</v>
      </c>
      <c r="B23" s="5">
        <v>150050</v>
      </c>
      <c r="C23" s="1" t="s">
        <v>26</v>
      </c>
      <c r="D23" s="6" t="s">
        <v>28</v>
      </c>
      <c r="E23" s="18">
        <v>14.473684210526317</v>
      </c>
      <c r="F23" s="18">
        <v>9.2105263157894726</v>
      </c>
      <c r="G23" s="18">
        <v>9.2105263157894726</v>
      </c>
      <c r="H23" s="18">
        <v>9.3333333333333339</v>
      </c>
      <c r="I23" s="20">
        <v>17.80821917808219</v>
      </c>
    </row>
    <row r="24" spans="1:9" x14ac:dyDescent="0.2">
      <c r="A24" s="5">
        <v>1500602</v>
      </c>
      <c r="B24" s="5">
        <v>150060</v>
      </c>
      <c r="C24" s="1" t="s">
        <v>29</v>
      </c>
      <c r="D24" s="6" t="s">
        <v>30</v>
      </c>
      <c r="E24" s="18">
        <v>35.555555555555557</v>
      </c>
      <c r="F24" s="18">
        <v>38.518518518518519</v>
      </c>
      <c r="G24" s="18">
        <v>40.397350993377486</v>
      </c>
      <c r="H24" s="18">
        <v>40.880503144654092</v>
      </c>
      <c r="I24" s="20">
        <v>41.614906832298139</v>
      </c>
    </row>
    <row r="25" spans="1:9" x14ac:dyDescent="0.2">
      <c r="A25" s="5">
        <v>1500701</v>
      </c>
      <c r="B25" s="5">
        <v>150070</v>
      </c>
      <c r="C25" s="1" t="s">
        <v>22</v>
      </c>
      <c r="D25" s="6" t="s">
        <v>31</v>
      </c>
      <c r="E25" s="18">
        <v>1.9230769230769231</v>
      </c>
      <c r="F25" s="18">
        <v>0.96153846153846156</v>
      </c>
      <c r="G25" s="18">
        <v>1.8867924528301887</v>
      </c>
      <c r="H25" s="18">
        <v>2.8571428571428572</v>
      </c>
      <c r="I25" s="20">
        <v>2.8571428571428572</v>
      </c>
    </row>
    <row r="26" spans="1:9" x14ac:dyDescent="0.2">
      <c r="A26" s="5">
        <v>1500800</v>
      </c>
      <c r="B26" s="5">
        <v>150080</v>
      </c>
      <c r="C26" s="1" t="s">
        <v>32</v>
      </c>
      <c r="D26" s="6" t="s">
        <v>33</v>
      </c>
      <c r="E26" s="18">
        <v>65.497076023391813</v>
      </c>
      <c r="F26" s="18">
        <v>68.023255813953483</v>
      </c>
      <c r="G26" s="18">
        <v>69.005847953216374</v>
      </c>
      <c r="H26" s="18">
        <v>67.64705882352942</v>
      </c>
      <c r="I26" s="20">
        <v>71.098265895953759</v>
      </c>
    </row>
    <row r="27" spans="1:9" x14ac:dyDescent="0.2">
      <c r="A27" s="5">
        <v>1500859</v>
      </c>
      <c r="B27" s="5">
        <v>150085</v>
      </c>
      <c r="C27" s="1" t="s">
        <v>29</v>
      </c>
      <c r="D27" s="6" t="s">
        <v>34</v>
      </c>
      <c r="E27" s="18">
        <v>8.5106382978723403</v>
      </c>
      <c r="F27" s="18">
        <v>28.333333333333332</v>
      </c>
      <c r="G27" s="18">
        <v>46.666666666666664</v>
      </c>
      <c r="H27" s="18">
        <v>53.571428571428569</v>
      </c>
      <c r="I27" s="20">
        <v>59.649122807017541</v>
      </c>
    </row>
    <row r="28" spans="1:9" x14ac:dyDescent="0.2">
      <c r="A28" s="5">
        <v>1500909</v>
      </c>
      <c r="B28" s="5">
        <v>150090</v>
      </c>
      <c r="C28" s="1" t="s">
        <v>35</v>
      </c>
      <c r="D28" s="6" t="s">
        <v>36</v>
      </c>
      <c r="E28" s="18">
        <v>17.073170731707318</v>
      </c>
      <c r="F28" s="18">
        <v>18.518518518518519</v>
      </c>
      <c r="G28" s="18">
        <v>18.518518518518519</v>
      </c>
      <c r="H28" s="18">
        <v>23.75</v>
      </c>
      <c r="I28" s="20">
        <v>20</v>
      </c>
    </row>
    <row r="29" spans="1:9" x14ac:dyDescent="0.2">
      <c r="A29" s="5">
        <v>1500958</v>
      </c>
      <c r="B29" s="5">
        <v>150095</v>
      </c>
      <c r="C29" s="1" t="s">
        <v>19</v>
      </c>
      <c r="D29" s="6" t="s">
        <v>37</v>
      </c>
      <c r="E29" s="18">
        <v>7.7922077922077921</v>
      </c>
      <c r="F29" s="18">
        <v>9.3333333333333339</v>
      </c>
      <c r="G29" s="18">
        <v>12</v>
      </c>
      <c r="H29" s="18">
        <v>12.328767123287671</v>
      </c>
      <c r="I29" s="20">
        <v>6.9444444444444446</v>
      </c>
    </row>
    <row r="30" spans="1:9" x14ac:dyDescent="0.2">
      <c r="A30" s="5">
        <v>1501006</v>
      </c>
      <c r="B30" s="5">
        <v>150100</v>
      </c>
      <c r="C30" s="1" t="s">
        <v>38</v>
      </c>
      <c r="D30" s="6" t="s">
        <v>39</v>
      </c>
      <c r="E30" s="18">
        <v>0</v>
      </c>
      <c r="F30" s="18">
        <v>0</v>
      </c>
      <c r="G30" s="18">
        <v>0</v>
      </c>
      <c r="H30" s="18">
        <v>0</v>
      </c>
      <c r="I30" s="20">
        <v>1.8518518518518516</v>
      </c>
    </row>
    <row r="31" spans="1:9" x14ac:dyDescent="0.2">
      <c r="A31" s="5">
        <v>1501105</v>
      </c>
      <c r="B31" s="5">
        <v>150110</v>
      </c>
      <c r="C31" s="1" t="s">
        <v>22</v>
      </c>
      <c r="D31" s="6" t="s">
        <v>40</v>
      </c>
      <c r="E31" s="18">
        <v>5.0847457627118651</v>
      </c>
      <c r="F31" s="18">
        <v>5</v>
      </c>
      <c r="G31" s="18">
        <v>5</v>
      </c>
      <c r="H31" s="18">
        <v>5</v>
      </c>
      <c r="I31" s="20">
        <v>6.666666666666667</v>
      </c>
    </row>
    <row r="32" spans="1:9" x14ac:dyDescent="0.2">
      <c r="A32" s="5">
        <v>1501204</v>
      </c>
      <c r="B32" s="5">
        <v>150120</v>
      </c>
      <c r="C32" s="1" t="s">
        <v>17</v>
      </c>
      <c r="D32" s="6" t="s">
        <v>41</v>
      </c>
      <c r="E32" s="18">
        <v>12</v>
      </c>
      <c r="F32" s="18">
        <v>10.95890410958904</v>
      </c>
      <c r="G32" s="18">
        <v>11.594202898550725</v>
      </c>
      <c r="H32" s="18">
        <v>19.402985074626866</v>
      </c>
      <c r="I32" s="20">
        <v>20.8955223880597</v>
      </c>
    </row>
    <row r="33" spans="1:9" x14ac:dyDescent="0.2">
      <c r="A33" s="5">
        <v>1501253</v>
      </c>
      <c r="B33" s="5">
        <v>150125</v>
      </c>
      <c r="C33" s="1" t="s">
        <v>24</v>
      </c>
      <c r="D33" s="6" t="s">
        <v>42</v>
      </c>
      <c r="E33" s="18">
        <v>25</v>
      </c>
      <c r="F33" s="18">
        <v>12.5</v>
      </c>
      <c r="G33" s="18">
        <v>25</v>
      </c>
      <c r="H33" s="18">
        <v>12.5</v>
      </c>
      <c r="I33" s="20">
        <v>25</v>
      </c>
    </row>
    <row r="34" spans="1:9" x14ac:dyDescent="0.2">
      <c r="A34" s="5">
        <v>1501303</v>
      </c>
      <c r="B34" s="5">
        <v>150130</v>
      </c>
      <c r="C34" s="1" t="s">
        <v>17</v>
      </c>
      <c r="D34" s="6" t="s">
        <v>43</v>
      </c>
      <c r="E34" s="18">
        <v>35.135135135135137</v>
      </c>
      <c r="F34" s="18">
        <v>52.293577981651374</v>
      </c>
      <c r="G34" s="18">
        <v>53.508771929824562</v>
      </c>
      <c r="H34" s="18">
        <v>56.756756756756758</v>
      </c>
      <c r="I34" s="20">
        <v>57.407407407407405</v>
      </c>
    </row>
    <row r="35" spans="1:9" x14ac:dyDescent="0.2">
      <c r="A35" s="5">
        <v>1501402</v>
      </c>
      <c r="B35" s="5">
        <v>150140</v>
      </c>
      <c r="C35" s="1" t="s">
        <v>32</v>
      </c>
      <c r="D35" s="6" t="s">
        <v>44</v>
      </c>
      <c r="E35" s="18">
        <v>54.41988950276243</v>
      </c>
      <c r="F35" s="18">
        <v>54.820936639118457</v>
      </c>
      <c r="G35" s="18">
        <v>56.910569105691053</v>
      </c>
      <c r="H35" s="18">
        <v>59.289617486338798</v>
      </c>
      <c r="I35" s="20">
        <v>60.433604336043359</v>
      </c>
    </row>
    <row r="36" spans="1:9" x14ac:dyDescent="0.2">
      <c r="A36" s="5">
        <v>1501451</v>
      </c>
      <c r="B36" s="5">
        <v>150145</v>
      </c>
      <c r="C36" s="1" t="s">
        <v>26</v>
      </c>
      <c r="D36" s="6" t="s">
        <v>45</v>
      </c>
      <c r="E36" s="18">
        <v>13.461538461538462</v>
      </c>
      <c r="F36" s="18">
        <v>12</v>
      </c>
      <c r="G36" s="18">
        <v>8.1632653061224492</v>
      </c>
      <c r="H36" s="18">
        <v>8.1632653061224492</v>
      </c>
      <c r="I36" s="20">
        <v>12.244897959183673</v>
      </c>
    </row>
    <row r="37" spans="1:9" x14ac:dyDescent="0.2">
      <c r="A37" s="5">
        <v>1501501</v>
      </c>
      <c r="B37" s="5">
        <v>150150</v>
      </c>
      <c r="C37" s="1" t="s">
        <v>32</v>
      </c>
      <c r="D37" s="6" t="s">
        <v>46</v>
      </c>
      <c r="E37" s="18">
        <v>62.5</v>
      </c>
      <c r="F37" s="18">
        <v>65.306122448979593</v>
      </c>
      <c r="G37" s="18">
        <v>65.306122448979593</v>
      </c>
      <c r="H37" s="18">
        <v>66.666666666666657</v>
      </c>
      <c r="I37" s="20">
        <v>79.166666666666657</v>
      </c>
    </row>
    <row r="38" spans="1:9" x14ac:dyDescent="0.2">
      <c r="A38" s="5">
        <v>1501576</v>
      </c>
      <c r="B38" s="5">
        <v>150157</v>
      </c>
      <c r="C38" s="1" t="s">
        <v>47</v>
      </c>
      <c r="D38" s="6" t="s">
        <v>48</v>
      </c>
      <c r="E38" s="18">
        <v>21.052631578947366</v>
      </c>
      <c r="F38" s="18">
        <v>13.043478260869565</v>
      </c>
      <c r="G38" s="18">
        <v>16</v>
      </c>
      <c r="H38" s="18">
        <v>12</v>
      </c>
      <c r="I38" s="20">
        <v>28.000000000000004</v>
      </c>
    </row>
    <row r="39" spans="1:9" x14ac:dyDescent="0.2">
      <c r="A39" s="5">
        <v>1501600</v>
      </c>
      <c r="B39" s="5">
        <v>150160</v>
      </c>
      <c r="C39" s="1" t="s">
        <v>35</v>
      </c>
      <c r="D39" s="6" t="s">
        <v>49</v>
      </c>
      <c r="E39" s="18">
        <v>5.8823529411764701</v>
      </c>
      <c r="F39" s="18">
        <v>8.8235294117647065</v>
      </c>
      <c r="G39" s="18">
        <v>9.67741935483871</v>
      </c>
      <c r="H39" s="18">
        <v>6.4516129032258061</v>
      </c>
      <c r="I39" s="20">
        <v>6.4516129032258061</v>
      </c>
    </row>
    <row r="40" spans="1:9" x14ac:dyDescent="0.2">
      <c r="A40" s="5">
        <v>1501709</v>
      </c>
      <c r="B40" s="5">
        <v>150170</v>
      </c>
      <c r="C40" s="1" t="s">
        <v>35</v>
      </c>
      <c r="D40" s="6" t="s">
        <v>50</v>
      </c>
      <c r="E40" s="18">
        <v>26.380368098159508</v>
      </c>
      <c r="F40" s="18">
        <v>29.447852760736197</v>
      </c>
      <c r="G40" s="18">
        <v>31.677018633540371</v>
      </c>
      <c r="H40" s="18">
        <v>31.677018633540371</v>
      </c>
      <c r="I40" s="20">
        <v>34.591194968553459</v>
      </c>
    </row>
    <row r="41" spans="1:9" x14ac:dyDescent="0.2">
      <c r="A41" s="5">
        <v>1501725</v>
      </c>
      <c r="B41" s="5">
        <v>150172</v>
      </c>
      <c r="C41" s="1" t="s">
        <v>29</v>
      </c>
      <c r="D41" s="6" t="s">
        <v>51</v>
      </c>
      <c r="E41" s="18">
        <v>13.513513513513514</v>
      </c>
      <c r="F41" s="18">
        <v>19.444444444444446</v>
      </c>
      <c r="G41" s="18">
        <v>25</v>
      </c>
      <c r="H41" s="18">
        <v>28.571428571428569</v>
      </c>
      <c r="I41" s="20">
        <v>27.27272727272727</v>
      </c>
    </row>
    <row r="42" spans="1:9" x14ac:dyDescent="0.2">
      <c r="A42" s="5">
        <v>1501758</v>
      </c>
      <c r="B42" s="5">
        <v>150175</v>
      </c>
      <c r="C42" s="1" t="s">
        <v>47</v>
      </c>
      <c r="D42" s="6" t="s">
        <v>52</v>
      </c>
      <c r="E42" s="18">
        <v>13.333333333333334</v>
      </c>
      <c r="F42" s="18">
        <v>20</v>
      </c>
      <c r="G42" s="18">
        <v>26.666666666666668</v>
      </c>
      <c r="H42" s="18">
        <v>25</v>
      </c>
      <c r="I42" s="20">
        <v>26.666666666666668</v>
      </c>
    </row>
    <row r="43" spans="1:9" x14ac:dyDescent="0.2">
      <c r="A43" s="5">
        <v>1501782</v>
      </c>
      <c r="B43" s="5">
        <v>150178</v>
      </c>
      <c r="C43" s="1" t="s">
        <v>53</v>
      </c>
      <c r="D43" s="6" t="s">
        <v>54</v>
      </c>
      <c r="E43" s="18">
        <v>38.235294117647058</v>
      </c>
      <c r="F43" s="18">
        <v>38.235294117647058</v>
      </c>
      <c r="G43" s="18">
        <v>38.235294117647058</v>
      </c>
      <c r="H43" s="18">
        <v>41.17647058823529</v>
      </c>
      <c r="I43" s="20">
        <v>50</v>
      </c>
    </row>
    <row r="44" spans="1:9" x14ac:dyDescent="0.2">
      <c r="A44" s="5">
        <v>1501808</v>
      </c>
      <c r="B44" s="5">
        <v>150180</v>
      </c>
      <c r="C44" s="1" t="s">
        <v>22</v>
      </c>
      <c r="D44" s="6" t="s">
        <v>55</v>
      </c>
      <c r="E44" s="18">
        <v>9.2592592592592595</v>
      </c>
      <c r="F44" s="18">
        <v>9.3984962406015029</v>
      </c>
      <c r="G44" s="18">
        <v>9.8859315589353614</v>
      </c>
      <c r="H44" s="18">
        <v>10.305343511450381</v>
      </c>
      <c r="I44" s="20">
        <v>11.111111111111111</v>
      </c>
    </row>
    <row r="45" spans="1:9" x14ac:dyDescent="0.2">
      <c r="A45" s="5">
        <v>1501907</v>
      </c>
      <c r="B45" s="5">
        <v>150190</v>
      </c>
      <c r="C45" s="1" t="s">
        <v>19</v>
      </c>
      <c r="D45" s="6" t="s">
        <v>56</v>
      </c>
      <c r="E45" s="18">
        <v>14.492753623188406</v>
      </c>
      <c r="F45" s="18">
        <v>31.884057971014489</v>
      </c>
      <c r="G45" s="18">
        <v>32.835820895522389</v>
      </c>
      <c r="H45" s="18">
        <v>26.865671641791046</v>
      </c>
      <c r="I45" s="20">
        <v>19.696969696969695</v>
      </c>
    </row>
    <row r="46" spans="1:9" x14ac:dyDescent="0.2">
      <c r="A46" s="5">
        <v>1502004</v>
      </c>
      <c r="B46" s="5">
        <v>150200</v>
      </c>
      <c r="C46" s="1" t="s">
        <v>22</v>
      </c>
      <c r="D46" s="6" t="s">
        <v>57</v>
      </c>
      <c r="E46" s="18">
        <v>9.3023255813953494</v>
      </c>
      <c r="F46" s="18">
        <v>11.627906976744185</v>
      </c>
      <c r="G46" s="18">
        <v>11.363636363636363</v>
      </c>
      <c r="H46" s="18">
        <v>11.363636363636363</v>
      </c>
      <c r="I46" s="20">
        <v>11.363636363636363</v>
      </c>
    </row>
    <row r="47" spans="1:9" x14ac:dyDescent="0.2">
      <c r="A47" s="5">
        <v>1501956</v>
      </c>
      <c r="B47" s="5">
        <v>150195</v>
      </c>
      <c r="C47" s="1" t="s">
        <v>35</v>
      </c>
      <c r="D47" s="6" t="s">
        <v>58</v>
      </c>
      <c r="E47" s="18">
        <v>7.8431372549019605</v>
      </c>
      <c r="F47" s="18">
        <v>10.416666666666668</v>
      </c>
      <c r="G47" s="18">
        <v>10.416666666666668</v>
      </c>
      <c r="H47" s="18">
        <v>8.3333333333333321</v>
      </c>
      <c r="I47" s="20">
        <v>8.3333333333333321</v>
      </c>
    </row>
    <row r="48" spans="1:9" x14ac:dyDescent="0.2">
      <c r="A48" s="5">
        <v>1502103</v>
      </c>
      <c r="B48" s="5">
        <v>150210</v>
      </c>
      <c r="C48" s="1" t="s">
        <v>17</v>
      </c>
      <c r="D48" s="6" t="s">
        <v>59</v>
      </c>
      <c r="E48" s="18">
        <v>13.145539906103288</v>
      </c>
      <c r="F48" s="18">
        <v>14.150943396226415</v>
      </c>
      <c r="G48" s="18">
        <v>15.165876777251185</v>
      </c>
      <c r="H48" s="18">
        <v>20.289855072463769</v>
      </c>
      <c r="I48" s="20">
        <v>19.323671497584542</v>
      </c>
    </row>
    <row r="49" spans="1:9" x14ac:dyDescent="0.2">
      <c r="A49" s="5">
        <v>1502152</v>
      </c>
      <c r="B49" s="5">
        <v>150215</v>
      </c>
      <c r="C49" s="1" t="s">
        <v>47</v>
      </c>
      <c r="D49" s="6" t="s">
        <v>60</v>
      </c>
      <c r="E49" s="18">
        <v>79.166666666666657</v>
      </c>
      <c r="F49" s="18">
        <v>84</v>
      </c>
      <c r="G49" s="18">
        <v>88</v>
      </c>
      <c r="H49" s="18">
        <v>88</v>
      </c>
      <c r="I49" s="20">
        <v>96.15384615384616</v>
      </c>
    </row>
    <row r="50" spans="1:9" x14ac:dyDescent="0.2">
      <c r="A50" s="5">
        <v>1502202</v>
      </c>
      <c r="B50" s="5">
        <v>150220</v>
      </c>
      <c r="C50" s="1" t="s">
        <v>35</v>
      </c>
      <c r="D50" s="6" t="s">
        <v>61</v>
      </c>
      <c r="E50" s="18">
        <v>55.769230769230774</v>
      </c>
      <c r="F50" s="18">
        <v>55.769230769230774</v>
      </c>
      <c r="G50" s="18">
        <v>57.692307692307686</v>
      </c>
      <c r="H50" s="18">
        <v>58.82352941176471</v>
      </c>
      <c r="I50" s="20">
        <v>67.346938775510196</v>
      </c>
    </row>
    <row r="51" spans="1:9" x14ac:dyDescent="0.2">
      <c r="A51" s="5">
        <v>1502301</v>
      </c>
      <c r="B51" s="5">
        <v>150230</v>
      </c>
      <c r="C51" s="1" t="s">
        <v>19</v>
      </c>
      <c r="D51" s="6" t="s">
        <v>62</v>
      </c>
      <c r="E51" s="18">
        <v>5.9322033898305087</v>
      </c>
      <c r="F51" s="18">
        <v>6.9565217391304346</v>
      </c>
      <c r="G51" s="18">
        <v>11.304347826086957</v>
      </c>
      <c r="H51" s="18">
        <v>15.517241379310345</v>
      </c>
      <c r="I51" s="20">
        <v>13.675213675213676</v>
      </c>
    </row>
    <row r="52" spans="1:9" x14ac:dyDescent="0.2">
      <c r="A52" s="5">
        <v>1502400</v>
      </c>
      <c r="B52" s="5">
        <v>150240</v>
      </c>
      <c r="C52" s="1" t="s">
        <v>63</v>
      </c>
      <c r="D52" s="6" t="s">
        <v>64</v>
      </c>
      <c r="E52" s="18">
        <v>68.367346938775512</v>
      </c>
      <c r="F52" s="18">
        <v>61</v>
      </c>
      <c r="G52" s="18">
        <v>71.717171717171709</v>
      </c>
      <c r="H52" s="18">
        <v>69</v>
      </c>
      <c r="I52" s="20">
        <v>69.696969696969703</v>
      </c>
    </row>
    <row r="53" spans="1:9" x14ac:dyDescent="0.2">
      <c r="A53" s="5">
        <v>1502509</v>
      </c>
      <c r="B53" s="5">
        <v>150250</v>
      </c>
      <c r="C53" s="1" t="s">
        <v>22</v>
      </c>
      <c r="D53" s="6" t="s">
        <v>65</v>
      </c>
      <c r="E53" s="18">
        <v>3.0303030303030303</v>
      </c>
      <c r="F53" s="18">
        <v>3.0927835051546393</v>
      </c>
      <c r="G53" s="18">
        <v>3.0927835051546393</v>
      </c>
      <c r="H53" s="18">
        <v>3.0612244897959182</v>
      </c>
      <c r="I53" s="20">
        <v>4.0816326530612246</v>
      </c>
    </row>
    <row r="54" spans="1:9" x14ac:dyDescent="0.2">
      <c r="A54" s="5">
        <v>1502608</v>
      </c>
      <c r="B54" s="5">
        <v>150260</v>
      </c>
      <c r="C54" s="1" t="s">
        <v>63</v>
      </c>
      <c r="D54" s="6" t="s">
        <v>66</v>
      </c>
      <c r="E54" s="18">
        <v>14.285714285714285</v>
      </c>
      <c r="F54" s="18">
        <v>25</v>
      </c>
      <c r="G54" s="18">
        <v>23.333333333333332</v>
      </c>
      <c r="H54" s="18">
        <v>16.129032258064516</v>
      </c>
      <c r="I54" s="20">
        <v>22.58064516129032</v>
      </c>
    </row>
    <row r="55" spans="1:9" x14ac:dyDescent="0.2">
      <c r="A55" s="5">
        <v>1502707</v>
      </c>
      <c r="B55" s="5">
        <v>150270</v>
      </c>
      <c r="C55" s="1" t="s">
        <v>24</v>
      </c>
      <c r="D55" s="6" t="s">
        <v>67</v>
      </c>
      <c r="E55" s="18">
        <v>62.962962962962962</v>
      </c>
      <c r="F55" s="18">
        <v>75</v>
      </c>
      <c r="G55" s="18">
        <v>78.571428571428569</v>
      </c>
      <c r="H55" s="18">
        <v>82.758620689655174</v>
      </c>
      <c r="I55" s="20">
        <v>82.758620689655174</v>
      </c>
    </row>
    <row r="56" spans="1:9" x14ac:dyDescent="0.2">
      <c r="A56" s="5">
        <v>1502756</v>
      </c>
      <c r="B56" s="5">
        <v>150275</v>
      </c>
      <c r="C56" s="1" t="s">
        <v>19</v>
      </c>
      <c r="D56" s="6" t="s">
        <v>68</v>
      </c>
      <c r="E56" s="18">
        <v>10</v>
      </c>
      <c r="F56" s="18">
        <v>13.924050632911392</v>
      </c>
      <c r="G56" s="18">
        <v>13.750000000000002</v>
      </c>
      <c r="H56" s="18">
        <v>16.25</v>
      </c>
      <c r="I56" s="20">
        <v>19.736842105263158</v>
      </c>
    </row>
    <row r="57" spans="1:9" x14ac:dyDescent="0.2">
      <c r="A57" s="5">
        <v>1502764</v>
      </c>
      <c r="B57" s="5">
        <v>150276</v>
      </c>
      <c r="C57" s="1" t="s">
        <v>24</v>
      </c>
      <c r="D57" s="6" t="s">
        <v>69</v>
      </c>
      <c r="E57" s="18">
        <v>42.105263157894733</v>
      </c>
      <c r="F57" s="18">
        <v>38.888888888888893</v>
      </c>
      <c r="G57" s="18">
        <v>33.333333333333329</v>
      </c>
      <c r="H57" s="18">
        <v>41.17647058823529</v>
      </c>
      <c r="I57" s="20">
        <v>41.17647058823529</v>
      </c>
    </row>
    <row r="58" spans="1:9" x14ac:dyDescent="0.2">
      <c r="A58" s="5">
        <v>1502772</v>
      </c>
      <c r="B58" s="5">
        <v>150277</v>
      </c>
      <c r="C58" s="1" t="s">
        <v>47</v>
      </c>
      <c r="D58" s="6" t="s">
        <v>70</v>
      </c>
      <c r="E58" s="18">
        <v>33.333333333333329</v>
      </c>
      <c r="F58" s="18">
        <v>38.095238095238095</v>
      </c>
      <c r="G58" s="18">
        <v>42.857142857142854</v>
      </c>
      <c r="H58" s="18">
        <v>45</v>
      </c>
      <c r="I58" s="20">
        <v>50</v>
      </c>
    </row>
    <row r="59" spans="1:9" x14ac:dyDescent="0.2">
      <c r="A59" s="5">
        <v>1502806</v>
      </c>
      <c r="B59" s="5">
        <v>150280</v>
      </c>
      <c r="C59" s="1" t="s">
        <v>22</v>
      </c>
      <c r="D59" s="6" t="s">
        <v>71</v>
      </c>
      <c r="E59" s="18">
        <v>10.416666666666668</v>
      </c>
      <c r="F59" s="18">
        <v>6.5217391304347823</v>
      </c>
      <c r="G59" s="18">
        <v>6.8181818181818175</v>
      </c>
      <c r="H59" s="18">
        <v>6.9767441860465116</v>
      </c>
      <c r="I59" s="20">
        <v>4.6511627906976747</v>
      </c>
    </row>
    <row r="60" spans="1:9" x14ac:dyDescent="0.2">
      <c r="A60" s="5">
        <v>1502855</v>
      </c>
      <c r="B60" s="5">
        <v>150285</v>
      </c>
      <c r="C60" s="1" t="s">
        <v>26</v>
      </c>
      <c r="D60" s="6" t="s">
        <v>72</v>
      </c>
      <c r="E60" s="18">
        <v>20.512820512820511</v>
      </c>
      <c r="F60" s="18">
        <v>15.384615384615385</v>
      </c>
      <c r="G60" s="18">
        <v>15.384615384615385</v>
      </c>
      <c r="H60" s="18">
        <v>15.384615384615385</v>
      </c>
      <c r="I60" s="20">
        <v>12.820512820512819</v>
      </c>
    </row>
    <row r="61" spans="1:9" x14ac:dyDescent="0.2">
      <c r="A61" s="5">
        <v>1502905</v>
      </c>
      <c r="B61" s="5">
        <v>150290</v>
      </c>
      <c r="C61" s="1" t="s">
        <v>63</v>
      </c>
      <c r="D61" s="6" t="s">
        <v>73</v>
      </c>
      <c r="E61" s="18">
        <v>29.850746268656714</v>
      </c>
      <c r="F61" s="18">
        <v>35</v>
      </c>
      <c r="G61" s="18">
        <v>34.482758620689658</v>
      </c>
      <c r="H61" s="18">
        <v>36.206896551724135</v>
      </c>
      <c r="I61" s="20">
        <v>37.931034482758619</v>
      </c>
    </row>
    <row r="62" spans="1:9" x14ac:dyDescent="0.2">
      <c r="A62" s="5">
        <v>1502939</v>
      </c>
      <c r="B62" s="5">
        <v>150293</v>
      </c>
      <c r="C62" s="1" t="s">
        <v>19</v>
      </c>
      <c r="D62" s="6" t="s">
        <v>74</v>
      </c>
      <c r="E62" s="18">
        <v>43.137254901960787</v>
      </c>
      <c r="F62" s="18">
        <v>43.137254901960787</v>
      </c>
      <c r="G62" s="18">
        <v>44</v>
      </c>
      <c r="H62" s="18">
        <v>52</v>
      </c>
      <c r="I62" s="20">
        <v>56.000000000000007</v>
      </c>
    </row>
    <row r="63" spans="1:9" x14ac:dyDescent="0.2">
      <c r="A63" s="5">
        <v>1502954</v>
      </c>
      <c r="B63" s="5">
        <v>150295</v>
      </c>
      <c r="C63" s="1" t="s">
        <v>47</v>
      </c>
      <c r="D63" s="6" t="s">
        <v>75</v>
      </c>
      <c r="E63" s="18">
        <v>21.739130434782609</v>
      </c>
      <c r="F63" s="18">
        <v>22.727272727272727</v>
      </c>
      <c r="G63" s="18">
        <v>27.906976744186046</v>
      </c>
      <c r="H63" s="18">
        <v>23.809523809523807</v>
      </c>
      <c r="I63" s="20">
        <v>27.500000000000004</v>
      </c>
    </row>
    <row r="64" spans="1:9" x14ac:dyDescent="0.2">
      <c r="A64" s="5">
        <v>1503002</v>
      </c>
      <c r="B64" s="5">
        <v>150300</v>
      </c>
      <c r="C64" s="1" t="s">
        <v>26</v>
      </c>
      <c r="D64" s="6" t="s">
        <v>76</v>
      </c>
      <c r="E64" s="18">
        <v>19.047619047619047</v>
      </c>
      <c r="F64" s="18">
        <v>19.047619047619047</v>
      </c>
      <c r="G64" s="18">
        <v>19.047619047619047</v>
      </c>
      <c r="H64" s="18">
        <v>18.181818181818183</v>
      </c>
      <c r="I64" s="20">
        <v>18.181818181818183</v>
      </c>
    </row>
    <row r="65" spans="1:9" x14ac:dyDescent="0.2">
      <c r="A65" s="5">
        <v>1503044</v>
      </c>
      <c r="B65" s="5">
        <v>150304</v>
      </c>
      <c r="C65" s="1" t="s">
        <v>24</v>
      </c>
      <c r="D65" s="6" t="s">
        <v>77</v>
      </c>
      <c r="E65" s="18">
        <v>16.666666666666664</v>
      </c>
      <c r="F65" s="18">
        <v>16.666666666666664</v>
      </c>
      <c r="G65" s="18">
        <v>20.833333333333336</v>
      </c>
      <c r="H65" s="18">
        <v>16.666666666666664</v>
      </c>
      <c r="I65" s="20">
        <v>24</v>
      </c>
    </row>
    <row r="66" spans="1:9" x14ac:dyDescent="0.2">
      <c r="A66" s="5">
        <v>1503077</v>
      </c>
      <c r="B66" s="5">
        <v>150307</v>
      </c>
      <c r="C66" s="1" t="s">
        <v>19</v>
      </c>
      <c r="D66" s="6" t="s">
        <v>78</v>
      </c>
      <c r="E66" s="18">
        <v>4.838709677419355</v>
      </c>
      <c r="F66" s="18">
        <v>5</v>
      </c>
      <c r="G66" s="18">
        <v>5</v>
      </c>
      <c r="H66" s="18">
        <v>6.666666666666667</v>
      </c>
      <c r="I66" s="20">
        <v>6.7796610169491522</v>
      </c>
    </row>
    <row r="67" spans="1:9" x14ac:dyDescent="0.2">
      <c r="A67" s="5">
        <v>1503093</v>
      </c>
      <c r="B67" s="5">
        <v>150309</v>
      </c>
      <c r="C67" s="1" t="s">
        <v>53</v>
      </c>
      <c r="D67" s="6" t="s">
        <v>79</v>
      </c>
      <c r="E67" s="18">
        <v>27.083333333333332</v>
      </c>
      <c r="F67" s="18">
        <v>28.260869565217391</v>
      </c>
      <c r="G67" s="18">
        <v>26.086956521739129</v>
      </c>
      <c r="H67" s="18">
        <v>27.659574468085108</v>
      </c>
      <c r="I67" s="20">
        <v>31.914893617021278</v>
      </c>
    </row>
    <row r="68" spans="1:9" x14ac:dyDescent="0.2">
      <c r="A68" s="5">
        <v>1503101</v>
      </c>
      <c r="B68" s="5">
        <v>150310</v>
      </c>
      <c r="C68" s="1" t="s">
        <v>22</v>
      </c>
      <c r="D68" s="6" t="s">
        <v>80</v>
      </c>
      <c r="E68" s="18">
        <v>6.5217391304347823</v>
      </c>
      <c r="F68" s="18">
        <v>6.5217391304347823</v>
      </c>
      <c r="G68" s="18">
        <v>1.1235955056179776</v>
      </c>
      <c r="H68" s="18">
        <v>7.8651685393258424</v>
      </c>
      <c r="I68" s="20">
        <v>7.8651685393258424</v>
      </c>
    </row>
    <row r="69" spans="1:9" x14ac:dyDescent="0.2">
      <c r="A69" s="5">
        <v>1503200</v>
      </c>
      <c r="B69" s="5">
        <v>150320</v>
      </c>
      <c r="C69" s="1" t="s">
        <v>63</v>
      </c>
      <c r="D69" s="6" t="s">
        <v>81</v>
      </c>
      <c r="E69" s="18">
        <v>21.875</v>
      </c>
      <c r="F69" s="18">
        <v>23.4375</v>
      </c>
      <c r="G69" s="18">
        <v>26.5625</v>
      </c>
      <c r="H69" s="18">
        <v>28.125</v>
      </c>
      <c r="I69" s="20">
        <v>34.375</v>
      </c>
    </row>
    <row r="70" spans="1:9" x14ac:dyDescent="0.2">
      <c r="A70" s="5">
        <v>1503309</v>
      </c>
      <c r="B70" s="5">
        <v>150330</v>
      </c>
      <c r="C70" s="1" t="s">
        <v>17</v>
      </c>
      <c r="D70" s="6" t="s">
        <v>82</v>
      </c>
      <c r="E70" s="18">
        <v>11.965811965811966</v>
      </c>
      <c r="F70" s="18">
        <v>13.043478260869565</v>
      </c>
      <c r="G70" s="18">
        <v>17.391304347826086</v>
      </c>
      <c r="H70" s="18">
        <v>21.296296296296298</v>
      </c>
      <c r="I70" s="20">
        <v>18.691588785046729</v>
      </c>
    </row>
    <row r="71" spans="1:9" x14ac:dyDescent="0.2">
      <c r="A71" s="5">
        <v>1503408</v>
      </c>
      <c r="B71" s="5">
        <v>150340</v>
      </c>
      <c r="C71" s="1" t="s">
        <v>63</v>
      </c>
      <c r="D71" s="6" t="s">
        <v>83</v>
      </c>
      <c r="E71" s="18">
        <v>16.666666666666664</v>
      </c>
      <c r="F71" s="18">
        <v>28.571428571428569</v>
      </c>
      <c r="G71" s="18">
        <v>61.53846153846154</v>
      </c>
      <c r="H71" s="18">
        <v>75</v>
      </c>
      <c r="I71" s="20">
        <v>61.53846153846154</v>
      </c>
    </row>
    <row r="72" spans="1:9" x14ac:dyDescent="0.2">
      <c r="A72" s="5">
        <v>1503457</v>
      </c>
      <c r="B72" s="5">
        <v>150345</v>
      </c>
      <c r="C72" s="1" t="s">
        <v>19</v>
      </c>
      <c r="D72" s="6" t="s">
        <v>84</v>
      </c>
      <c r="E72" s="18">
        <v>8.5714285714285712</v>
      </c>
      <c r="F72" s="18">
        <v>10</v>
      </c>
      <c r="G72" s="18">
        <v>15.492957746478872</v>
      </c>
      <c r="H72" s="18">
        <v>15.714285714285714</v>
      </c>
      <c r="I72" s="20">
        <v>19.117647058823529</v>
      </c>
    </row>
    <row r="73" spans="1:9" x14ac:dyDescent="0.2">
      <c r="A73" s="5">
        <v>1503507</v>
      </c>
      <c r="B73" s="5">
        <v>150350</v>
      </c>
      <c r="C73" s="1" t="s">
        <v>19</v>
      </c>
      <c r="D73" s="6" t="s">
        <v>85</v>
      </c>
      <c r="E73" s="18">
        <v>2.6548672566371683</v>
      </c>
      <c r="F73" s="18">
        <v>4.5045045045045047</v>
      </c>
      <c r="G73" s="18">
        <v>3.7037037037037033</v>
      </c>
      <c r="H73" s="18">
        <v>4.6296296296296298</v>
      </c>
      <c r="I73" s="20">
        <v>11.214953271028037</v>
      </c>
    </row>
    <row r="74" spans="1:9" x14ac:dyDescent="0.2">
      <c r="A74" s="5">
        <v>1503606</v>
      </c>
      <c r="B74" s="5">
        <v>150360</v>
      </c>
      <c r="C74" s="1" t="s">
        <v>38</v>
      </c>
      <c r="D74" s="6" t="s">
        <v>86</v>
      </c>
      <c r="E74" s="18">
        <v>26.717557251908396</v>
      </c>
      <c r="F74" s="18">
        <v>28.68217054263566</v>
      </c>
      <c r="G74" s="18">
        <v>31.496062992125985</v>
      </c>
      <c r="H74" s="18">
        <v>31.25</v>
      </c>
      <c r="I74" s="20">
        <v>35.384615384615387</v>
      </c>
    </row>
    <row r="75" spans="1:9" x14ac:dyDescent="0.2">
      <c r="A75" s="5">
        <v>1503705</v>
      </c>
      <c r="B75" s="5">
        <v>150370</v>
      </c>
      <c r="C75" s="1" t="s">
        <v>53</v>
      </c>
      <c r="D75" s="6" t="s">
        <v>87</v>
      </c>
      <c r="E75" s="18">
        <v>13.978494623655912</v>
      </c>
      <c r="F75" s="18">
        <v>15.384615384615385</v>
      </c>
      <c r="G75" s="18">
        <v>20.454545454545457</v>
      </c>
      <c r="H75" s="18">
        <v>18.390804597701148</v>
      </c>
      <c r="I75" s="20">
        <v>20.930232558139537</v>
      </c>
    </row>
    <row r="76" spans="1:9" x14ac:dyDescent="0.2">
      <c r="A76" s="5">
        <v>1503754</v>
      </c>
      <c r="B76" s="5">
        <v>150375</v>
      </c>
      <c r="C76" s="1" t="s">
        <v>38</v>
      </c>
      <c r="D76" s="6" t="s">
        <v>88</v>
      </c>
      <c r="E76" s="18">
        <v>5</v>
      </c>
      <c r="F76" s="18">
        <v>7.9365079365079358</v>
      </c>
      <c r="G76" s="18">
        <v>9.2307692307692317</v>
      </c>
      <c r="H76" s="18">
        <v>6.1538461538461542</v>
      </c>
      <c r="I76" s="20">
        <v>7.042253521126761</v>
      </c>
    </row>
    <row r="77" spans="1:9" x14ac:dyDescent="0.2">
      <c r="A77" s="5">
        <v>1503804</v>
      </c>
      <c r="B77" s="5">
        <v>150380</v>
      </c>
      <c r="C77" s="1" t="s">
        <v>53</v>
      </c>
      <c r="D77" s="6" t="s">
        <v>89</v>
      </c>
      <c r="E77" s="18">
        <v>40.476190476190474</v>
      </c>
      <c r="F77" s="18">
        <v>41.860465116279073</v>
      </c>
      <c r="G77" s="18">
        <v>47.619047619047613</v>
      </c>
      <c r="H77" s="18">
        <v>50</v>
      </c>
      <c r="I77" s="20">
        <v>51.219512195121951</v>
      </c>
    </row>
    <row r="78" spans="1:9" x14ac:dyDescent="0.2">
      <c r="A78" s="5">
        <v>1503903</v>
      </c>
      <c r="B78" s="5">
        <v>150390</v>
      </c>
      <c r="C78" s="1" t="s">
        <v>26</v>
      </c>
      <c r="D78" s="6" t="s">
        <v>90</v>
      </c>
      <c r="E78" s="18">
        <v>8.7999999999999989</v>
      </c>
      <c r="F78" s="18">
        <v>7.3770491803278686</v>
      </c>
      <c r="G78" s="18">
        <v>9.9173553719008272</v>
      </c>
      <c r="H78" s="18">
        <v>10.655737704918032</v>
      </c>
      <c r="I78" s="20">
        <v>10.655737704918032</v>
      </c>
    </row>
    <row r="79" spans="1:9" x14ac:dyDescent="0.2">
      <c r="A79" s="5">
        <v>1504000</v>
      </c>
      <c r="B79" s="5">
        <v>150400</v>
      </c>
      <c r="C79" s="1" t="s">
        <v>17</v>
      </c>
      <c r="D79" s="6" t="s">
        <v>91</v>
      </c>
      <c r="E79" s="18">
        <v>0</v>
      </c>
      <c r="F79" s="18">
        <v>1.9230769230769231</v>
      </c>
      <c r="G79" s="18">
        <v>4</v>
      </c>
      <c r="H79" s="18">
        <v>2</v>
      </c>
      <c r="I79" s="20">
        <v>1.9607843137254901</v>
      </c>
    </row>
    <row r="80" spans="1:9" x14ac:dyDescent="0.2">
      <c r="A80" s="5">
        <v>1504059</v>
      </c>
      <c r="B80" s="5">
        <v>150405</v>
      </c>
      <c r="C80" s="1" t="s">
        <v>19</v>
      </c>
      <c r="D80" s="6" t="s">
        <v>92</v>
      </c>
      <c r="E80" s="18">
        <v>24.489795918367346</v>
      </c>
      <c r="F80" s="18">
        <v>25.531914893617021</v>
      </c>
      <c r="G80" s="18">
        <v>25</v>
      </c>
      <c r="H80" s="18">
        <v>27.083333333333332</v>
      </c>
      <c r="I80" s="20">
        <v>27.083333333333332</v>
      </c>
    </row>
    <row r="81" spans="1:9" x14ac:dyDescent="0.2">
      <c r="A81" s="5">
        <v>1504109</v>
      </c>
      <c r="B81" s="5">
        <v>150410</v>
      </c>
      <c r="C81" s="1" t="s">
        <v>63</v>
      </c>
      <c r="D81" s="6" t="s">
        <v>93</v>
      </c>
      <c r="E81" s="18">
        <v>9.0909090909090917</v>
      </c>
      <c r="F81" s="18">
        <v>18.181818181818183</v>
      </c>
      <c r="G81" s="18">
        <v>22.727272727272727</v>
      </c>
      <c r="H81" s="18">
        <v>22.727272727272727</v>
      </c>
      <c r="I81" s="20">
        <v>18.181818181818183</v>
      </c>
    </row>
    <row r="82" spans="1:9" x14ac:dyDescent="0.2">
      <c r="A82" s="5">
        <v>1504208</v>
      </c>
      <c r="B82" s="5">
        <v>150420</v>
      </c>
      <c r="C82" s="1" t="s">
        <v>47</v>
      </c>
      <c r="D82" s="6" t="s">
        <v>94</v>
      </c>
      <c r="E82" s="18">
        <v>38.325991189427313</v>
      </c>
      <c r="F82" s="18">
        <v>40.625</v>
      </c>
      <c r="G82" s="18">
        <v>45.089285714285715</v>
      </c>
      <c r="H82" s="18">
        <v>46.188340807174889</v>
      </c>
      <c r="I82" s="20">
        <v>50.884955752212392</v>
      </c>
    </row>
    <row r="83" spans="1:9" x14ac:dyDescent="0.2">
      <c r="A83" s="5">
        <v>1504307</v>
      </c>
      <c r="B83" s="5">
        <v>150430</v>
      </c>
      <c r="C83" s="1" t="s">
        <v>63</v>
      </c>
      <c r="D83" s="6" t="s">
        <v>95</v>
      </c>
      <c r="E83" s="18">
        <v>10.227272727272728</v>
      </c>
      <c r="F83" s="18">
        <v>9.0909090909090917</v>
      </c>
      <c r="G83" s="18">
        <v>11.363636363636363</v>
      </c>
      <c r="H83" s="18">
        <v>14.942528735632186</v>
      </c>
      <c r="I83" s="20">
        <v>12.5</v>
      </c>
    </row>
    <row r="84" spans="1:9" x14ac:dyDescent="0.2">
      <c r="A84" s="5">
        <v>1504406</v>
      </c>
      <c r="B84" s="5">
        <v>150440</v>
      </c>
      <c r="C84" s="1" t="s">
        <v>63</v>
      </c>
      <c r="D84" s="6" t="s">
        <v>96</v>
      </c>
      <c r="E84" s="18">
        <v>15.254237288135593</v>
      </c>
      <c r="F84" s="18">
        <v>18.96551724137931</v>
      </c>
      <c r="G84" s="18">
        <v>20.689655172413794</v>
      </c>
      <c r="H84" s="18">
        <v>23.728813559322035</v>
      </c>
      <c r="I84" s="20">
        <v>27.118644067796609</v>
      </c>
    </row>
    <row r="85" spans="1:9" x14ac:dyDescent="0.2">
      <c r="A85" s="5">
        <v>1504422</v>
      </c>
      <c r="B85" s="5">
        <v>150442</v>
      </c>
      <c r="C85" s="1" t="s">
        <v>32</v>
      </c>
      <c r="D85" s="6" t="s">
        <v>97</v>
      </c>
      <c r="E85" s="18">
        <v>38.666666666666664</v>
      </c>
      <c r="F85" s="18">
        <v>42.105263157894733</v>
      </c>
      <c r="G85" s="18">
        <v>50.649350649350644</v>
      </c>
      <c r="H85" s="18">
        <v>61.333333333333329</v>
      </c>
      <c r="I85" s="20">
        <v>64.179104477611943</v>
      </c>
    </row>
    <row r="86" spans="1:9" x14ac:dyDescent="0.2">
      <c r="A86" s="5">
        <v>1504455</v>
      </c>
      <c r="B86" s="5">
        <v>150445</v>
      </c>
      <c r="C86" s="1" t="s">
        <v>29</v>
      </c>
      <c r="D86" s="6" t="s">
        <v>98</v>
      </c>
      <c r="E86" s="18">
        <v>16.216216216216218</v>
      </c>
      <c r="F86" s="18">
        <v>17.948717948717949</v>
      </c>
      <c r="G86" s="18">
        <v>21.052631578947366</v>
      </c>
      <c r="H86" s="18">
        <v>21.621621621621621</v>
      </c>
      <c r="I86" s="20">
        <v>21.621621621621621</v>
      </c>
    </row>
    <row r="87" spans="1:9" x14ac:dyDescent="0.2">
      <c r="A87" s="5">
        <v>1504505</v>
      </c>
      <c r="B87" s="5">
        <v>150450</v>
      </c>
      <c r="C87" s="1" t="s">
        <v>22</v>
      </c>
      <c r="D87" s="6" t="s">
        <v>99</v>
      </c>
      <c r="E87" s="18">
        <v>5.5555555555555554</v>
      </c>
      <c r="F87" s="18">
        <v>7.4074074074074066</v>
      </c>
      <c r="G87" s="18">
        <v>9.0909090909090917</v>
      </c>
      <c r="H87" s="18">
        <v>9.0909090909090917</v>
      </c>
      <c r="I87" s="20">
        <v>12.727272727272727</v>
      </c>
    </row>
    <row r="88" spans="1:9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8">
        <v>15</v>
      </c>
      <c r="F88" s="18">
        <v>13.559322033898304</v>
      </c>
      <c r="G88" s="18">
        <v>13.559322033898304</v>
      </c>
      <c r="H88" s="18">
        <v>10.909090909090908</v>
      </c>
      <c r="I88" s="20">
        <v>14.545454545454545</v>
      </c>
    </row>
    <row r="89" spans="1:9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8">
        <v>13.793103448275861</v>
      </c>
      <c r="F89" s="18">
        <v>10.982658959537572</v>
      </c>
      <c r="G89" s="18">
        <v>13.450292397660817</v>
      </c>
      <c r="H89" s="18">
        <v>14.285714285714285</v>
      </c>
      <c r="I89" s="20">
        <v>15.151515151515152</v>
      </c>
    </row>
    <row r="90" spans="1:9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8">
        <v>26.229508196721312</v>
      </c>
      <c r="F90" s="18">
        <v>31.03448275862069</v>
      </c>
      <c r="G90" s="18">
        <v>31.147540983606557</v>
      </c>
      <c r="H90" s="18">
        <v>33.333333333333329</v>
      </c>
      <c r="I90" s="20">
        <v>32.20338983050847</v>
      </c>
    </row>
    <row r="91" spans="1:9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8">
        <v>22.222222222222221</v>
      </c>
      <c r="F91" s="18">
        <v>25.179856115107913</v>
      </c>
      <c r="G91" s="18">
        <v>23.357664233576642</v>
      </c>
      <c r="H91" s="18">
        <v>22.627737226277372</v>
      </c>
      <c r="I91" s="20">
        <v>25</v>
      </c>
    </row>
    <row r="92" spans="1:9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8">
        <v>13.043478260869565</v>
      </c>
      <c r="F92" s="18">
        <v>13.333333333333334</v>
      </c>
      <c r="G92" s="18">
        <v>13.636363636363635</v>
      </c>
      <c r="H92" s="18">
        <v>9.7560975609756095</v>
      </c>
      <c r="I92" s="20">
        <v>10.526315789473683</v>
      </c>
    </row>
    <row r="93" spans="1:9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8">
        <v>27.083333333333332</v>
      </c>
      <c r="F93" s="18">
        <v>22.916666666666664</v>
      </c>
      <c r="G93" s="18">
        <v>22.916666666666664</v>
      </c>
      <c r="H93" s="18">
        <v>22.916666666666664</v>
      </c>
      <c r="I93" s="20">
        <v>22.916666666666664</v>
      </c>
    </row>
    <row r="94" spans="1:9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8">
        <v>40</v>
      </c>
      <c r="F94" s="18">
        <v>35</v>
      </c>
      <c r="G94" s="18">
        <v>40</v>
      </c>
      <c r="H94" s="18">
        <v>38.095238095238095</v>
      </c>
      <c r="I94" s="20">
        <v>42.857142857142854</v>
      </c>
    </row>
    <row r="95" spans="1:9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8">
        <v>12</v>
      </c>
      <c r="F95" s="18">
        <v>12</v>
      </c>
      <c r="G95" s="18">
        <v>8</v>
      </c>
      <c r="H95" s="18">
        <v>16</v>
      </c>
      <c r="I95" s="20">
        <v>28.000000000000004</v>
      </c>
    </row>
    <row r="96" spans="1:9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8">
        <v>6.666666666666667</v>
      </c>
      <c r="F96" s="18">
        <v>0</v>
      </c>
      <c r="G96" s="18">
        <v>0</v>
      </c>
      <c r="H96" s="18">
        <v>7.4074074074074066</v>
      </c>
      <c r="I96" s="20">
        <v>3.7037037037037033</v>
      </c>
    </row>
    <row r="97" spans="1:9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8">
        <v>16.393442622950818</v>
      </c>
      <c r="F97" s="18">
        <v>15.966386554621847</v>
      </c>
      <c r="G97" s="18">
        <v>17.796610169491526</v>
      </c>
      <c r="H97" s="18">
        <v>17.699115044247787</v>
      </c>
      <c r="I97" s="20">
        <v>18.584070796460178</v>
      </c>
    </row>
    <row r="98" spans="1:9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8">
        <v>9.3457943925233646</v>
      </c>
      <c r="F98" s="18">
        <v>11.702127659574469</v>
      </c>
      <c r="G98" s="18">
        <v>13.333333333333334</v>
      </c>
      <c r="H98" s="18">
        <v>13.043478260869565</v>
      </c>
      <c r="I98" s="20">
        <v>13.978494623655912</v>
      </c>
    </row>
    <row r="99" spans="1:9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8">
        <v>19.148936170212767</v>
      </c>
      <c r="F99" s="18">
        <v>16.666666666666664</v>
      </c>
      <c r="G99" s="18">
        <v>18.75</v>
      </c>
      <c r="H99" s="18">
        <v>20.833333333333336</v>
      </c>
      <c r="I99" s="20">
        <v>21.276595744680851</v>
      </c>
    </row>
    <row r="100" spans="1:9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8">
        <v>17.582417582417584</v>
      </c>
      <c r="F100" s="18">
        <v>21.111111111111111</v>
      </c>
      <c r="G100" s="18">
        <v>21.59090909090909</v>
      </c>
      <c r="H100" s="18">
        <v>26.136363636363637</v>
      </c>
      <c r="I100" s="20">
        <v>26.966292134831459</v>
      </c>
    </row>
    <row r="101" spans="1:9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8">
        <v>15.217391304347828</v>
      </c>
      <c r="F101" s="18">
        <v>32.608695652173914</v>
      </c>
      <c r="G101" s="18">
        <v>32.608695652173914</v>
      </c>
      <c r="H101" s="18">
        <v>27.659574468085108</v>
      </c>
      <c r="I101" s="20">
        <v>29.787234042553191</v>
      </c>
    </row>
    <row r="102" spans="1:9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8">
        <v>22.58064516129032</v>
      </c>
      <c r="F102" s="18">
        <v>36.363636363636367</v>
      </c>
      <c r="G102" s="18">
        <v>45.454545454545453</v>
      </c>
      <c r="H102" s="18">
        <v>33.333333333333329</v>
      </c>
      <c r="I102" s="20">
        <v>27.777777777777779</v>
      </c>
    </row>
    <row r="103" spans="1:9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8">
        <v>9.2307692307692317</v>
      </c>
      <c r="F103" s="18">
        <v>8.870967741935484</v>
      </c>
      <c r="G103" s="18">
        <v>7.1428571428571423</v>
      </c>
      <c r="H103" s="18">
        <v>7.518796992481203</v>
      </c>
      <c r="I103" s="20">
        <v>10.483870967741936</v>
      </c>
    </row>
    <row r="104" spans="1:9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8">
        <v>22.222222222222221</v>
      </c>
      <c r="F104" s="18">
        <v>0</v>
      </c>
      <c r="G104" s="18">
        <v>22.222222222222221</v>
      </c>
      <c r="H104" s="18">
        <v>33.333333333333329</v>
      </c>
      <c r="I104" s="20">
        <v>33.333333333333329</v>
      </c>
    </row>
    <row r="105" spans="1:9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8">
        <v>47.126436781609193</v>
      </c>
      <c r="F105" s="18">
        <v>48.235294117647058</v>
      </c>
      <c r="G105" s="18">
        <v>51.19047619047619</v>
      </c>
      <c r="H105" s="18">
        <v>48.780487804878049</v>
      </c>
      <c r="I105" s="20">
        <v>54.320987654320987</v>
      </c>
    </row>
    <row r="106" spans="1:9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8">
        <v>52.380952380952387</v>
      </c>
      <c r="F106" s="18">
        <v>60.714285714285708</v>
      </c>
      <c r="G106" s="18">
        <v>67.058823529411754</v>
      </c>
      <c r="H106" s="18">
        <v>71.590909090909093</v>
      </c>
      <c r="I106" s="20">
        <v>75.824175824175825</v>
      </c>
    </row>
    <row r="107" spans="1:9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8">
        <v>33.333333333333329</v>
      </c>
      <c r="F107" s="18">
        <v>36.363636363636367</v>
      </c>
      <c r="G107" s="18">
        <v>36.363636363636367</v>
      </c>
      <c r="H107" s="18">
        <v>45.454545454545453</v>
      </c>
      <c r="I107" s="20">
        <v>54.54545454545454</v>
      </c>
    </row>
    <row r="108" spans="1:9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8">
        <v>35.294117647058826</v>
      </c>
      <c r="F108" s="18">
        <v>35.294117647058826</v>
      </c>
      <c r="G108" s="18">
        <v>35.294117647058826</v>
      </c>
      <c r="H108" s="18">
        <v>27.777777777777779</v>
      </c>
      <c r="I108" s="20">
        <v>33.333333333333329</v>
      </c>
    </row>
    <row r="109" spans="1:9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8">
        <v>14.814814814814813</v>
      </c>
      <c r="F109" s="18">
        <v>25.925925925925924</v>
      </c>
      <c r="G109" s="18">
        <v>16</v>
      </c>
      <c r="H109" s="18">
        <v>16</v>
      </c>
      <c r="I109" s="20">
        <v>25</v>
      </c>
    </row>
    <row r="110" spans="1:9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8">
        <v>11.111111111111111</v>
      </c>
      <c r="F110" s="18">
        <v>13.114754098360656</v>
      </c>
      <c r="G110" s="18">
        <v>12.903225806451612</v>
      </c>
      <c r="H110" s="18">
        <v>14.516129032258066</v>
      </c>
      <c r="I110" s="20">
        <v>14.516129032258066</v>
      </c>
    </row>
    <row r="111" spans="1:9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8">
        <v>8.9285714285714288</v>
      </c>
      <c r="F111" s="18">
        <v>8.9285714285714288</v>
      </c>
      <c r="G111" s="18">
        <v>9.0909090909090917</v>
      </c>
      <c r="H111" s="18">
        <v>12.962962962962962</v>
      </c>
      <c r="I111" s="20">
        <v>12.727272727272727</v>
      </c>
    </row>
    <row r="112" spans="1:9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8">
        <v>11.76470588235294</v>
      </c>
      <c r="F112" s="18">
        <v>12.048192771084338</v>
      </c>
      <c r="G112" s="18">
        <v>11.976047904191617</v>
      </c>
      <c r="H112" s="18">
        <v>11.377245508982035</v>
      </c>
      <c r="I112" s="20">
        <v>13.333333333333334</v>
      </c>
    </row>
    <row r="113" spans="1:9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8">
        <v>7.8651685393258424</v>
      </c>
      <c r="F113" s="18">
        <v>10.309278350515463</v>
      </c>
      <c r="G113" s="18">
        <v>15.463917525773196</v>
      </c>
      <c r="H113" s="18">
        <v>14.14141414141414</v>
      </c>
      <c r="I113" s="20">
        <v>15</v>
      </c>
    </row>
    <row r="114" spans="1:9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8">
        <v>7.0796460176991154</v>
      </c>
      <c r="F114" s="18">
        <v>6.3636363636363633</v>
      </c>
      <c r="G114" s="18">
        <v>6.4220183486238538</v>
      </c>
      <c r="H114" s="18">
        <v>6.7961165048543686</v>
      </c>
      <c r="I114" s="20">
        <v>6.6037735849056602</v>
      </c>
    </row>
    <row r="115" spans="1:9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8">
        <v>69.230769230769226</v>
      </c>
      <c r="F115" s="18">
        <v>46.153846153846153</v>
      </c>
      <c r="G115" s="18">
        <v>71.428571428571431</v>
      </c>
      <c r="H115" s="18">
        <v>69.230769230769226</v>
      </c>
      <c r="I115" s="20">
        <v>69.230769230769226</v>
      </c>
    </row>
    <row r="116" spans="1:9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8">
        <v>26.666666666666668</v>
      </c>
      <c r="F116" s="18">
        <v>26.666666666666668</v>
      </c>
      <c r="G116" s="18">
        <v>18.75</v>
      </c>
      <c r="H116" s="18">
        <v>37.5</v>
      </c>
      <c r="I116" s="20">
        <v>50</v>
      </c>
    </row>
    <row r="117" spans="1:9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8">
        <v>66.666666666666657</v>
      </c>
      <c r="F117" s="18">
        <v>72.093023255813947</v>
      </c>
      <c r="G117" s="18">
        <v>73.80952380952381</v>
      </c>
      <c r="H117" s="18">
        <v>79.069767441860463</v>
      </c>
      <c r="I117" s="20">
        <v>88.095238095238088</v>
      </c>
    </row>
    <row r="118" spans="1:9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8">
        <v>30.76923076923077</v>
      </c>
      <c r="F118" s="18">
        <v>38.461538461538467</v>
      </c>
      <c r="G118" s="18">
        <v>42.857142857142854</v>
      </c>
      <c r="H118" s="18">
        <v>50</v>
      </c>
      <c r="I118" s="20">
        <v>64.285714285714292</v>
      </c>
    </row>
    <row r="119" spans="1:9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8">
        <v>29.032258064516132</v>
      </c>
      <c r="F119" s="18">
        <v>25.806451612903224</v>
      </c>
      <c r="G119" s="18">
        <v>26.666666666666668</v>
      </c>
      <c r="H119" s="18">
        <v>34.375</v>
      </c>
      <c r="I119" s="20">
        <v>30.303030303030305</v>
      </c>
    </row>
    <row r="120" spans="1:9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8">
        <v>7.3529411764705888</v>
      </c>
      <c r="F120" s="18">
        <v>6.1538461538461542</v>
      </c>
      <c r="G120" s="18">
        <v>6.0606060606060606</v>
      </c>
      <c r="H120" s="18">
        <v>9.375</v>
      </c>
      <c r="I120" s="20">
        <v>10.9375</v>
      </c>
    </row>
    <row r="121" spans="1:9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8">
        <v>24.242424242424242</v>
      </c>
      <c r="F121" s="18">
        <v>27.27272727272727</v>
      </c>
      <c r="G121" s="18">
        <v>35.294117647058826</v>
      </c>
      <c r="H121" s="18">
        <v>35.294117647058826</v>
      </c>
      <c r="I121" s="20">
        <v>38.235294117647058</v>
      </c>
    </row>
    <row r="122" spans="1:9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8">
        <v>26.530612244897959</v>
      </c>
      <c r="F122" s="18">
        <v>20.408163265306122</v>
      </c>
      <c r="G122" s="18">
        <v>24.489795918367346</v>
      </c>
      <c r="H122" s="18">
        <v>36.734693877551024</v>
      </c>
      <c r="I122" s="20">
        <v>26.530612244897959</v>
      </c>
    </row>
    <row r="123" spans="1:9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8">
        <v>38.461538461538467</v>
      </c>
      <c r="F123" s="18">
        <v>37.037037037037038</v>
      </c>
      <c r="G123" s="18">
        <v>40.74074074074074</v>
      </c>
      <c r="H123" s="18">
        <v>48.148148148148145</v>
      </c>
      <c r="I123" s="20">
        <v>48.148148148148145</v>
      </c>
    </row>
    <row r="124" spans="1:9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8">
        <v>10</v>
      </c>
      <c r="F124" s="18">
        <v>5</v>
      </c>
      <c r="G124" s="18">
        <v>4.7619047619047619</v>
      </c>
      <c r="H124" s="18">
        <v>4.7619047619047619</v>
      </c>
      <c r="I124" s="20">
        <v>4.7619047619047619</v>
      </c>
    </row>
    <row r="125" spans="1:9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8">
        <v>22.807017543859647</v>
      </c>
      <c r="F125" s="18">
        <v>21.052631578947366</v>
      </c>
      <c r="G125" s="18">
        <v>26.315789473684209</v>
      </c>
      <c r="H125" s="18">
        <v>35.087719298245609</v>
      </c>
      <c r="I125" s="20">
        <v>33.333333333333329</v>
      </c>
    </row>
    <row r="126" spans="1:9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8">
        <v>23.333333333333332</v>
      </c>
      <c r="F126" s="18">
        <v>33.333333333333329</v>
      </c>
      <c r="G126" s="18">
        <v>36.666666666666664</v>
      </c>
      <c r="H126" s="18">
        <v>32.258064516129032</v>
      </c>
      <c r="I126" s="20">
        <v>32.258064516129032</v>
      </c>
    </row>
    <row r="127" spans="1:9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8">
        <v>30.434782608695656</v>
      </c>
      <c r="F127" s="18">
        <v>34.782608695652172</v>
      </c>
      <c r="G127" s="18">
        <v>34.782608695652172</v>
      </c>
      <c r="H127" s="18">
        <v>36.363636363636367</v>
      </c>
      <c r="I127" s="20">
        <v>40</v>
      </c>
    </row>
    <row r="128" spans="1:9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8">
        <v>14.814814814814813</v>
      </c>
      <c r="F128" s="18">
        <v>24.528301886792452</v>
      </c>
      <c r="G128" s="18">
        <v>21.568627450980394</v>
      </c>
      <c r="H128" s="18">
        <v>20.833333333333336</v>
      </c>
      <c r="I128" s="20">
        <v>17.021276595744681</v>
      </c>
    </row>
    <row r="129" spans="1:9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8">
        <v>41.379310344827587</v>
      </c>
      <c r="F129" s="18">
        <v>48.275862068965516</v>
      </c>
      <c r="G129" s="18">
        <v>58.620689655172406</v>
      </c>
      <c r="H129" s="18">
        <v>60</v>
      </c>
      <c r="I129" s="20">
        <v>61.29032258064516</v>
      </c>
    </row>
    <row r="130" spans="1:9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8">
        <v>26.5625</v>
      </c>
      <c r="F130" s="18">
        <v>29.931972789115648</v>
      </c>
      <c r="G130" s="18">
        <v>30.136986301369863</v>
      </c>
      <c r="H130" s="18">
        <v>32.346241457858774</v>
      </c>
      <c r="I130" s="20">
        <v>34.841628959276015</v>
      </c>
    </row>
    <row r="131" spans="1:9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8">
        <v>52.941176470588239</v>
      </c>
      <c r="F131" s="18">
        <v>47.058823529411761</v>
      </c>
      <c r="G131" s="18">
        <v>52.941176470588239</v>
      </c>
      <c r="H131" s="18">
        <v>58.82352941176471</v>
      </c>
      <c r="I131" s="20">
        <v>70.588235294117652</v>
      </c>
    </row>
    <row r="132" spans="1:9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8">
        <v>12.068965517241379</v>
      </c>
      <c r="F132" s="18">
        <v>6.7796610169491522</v>
      </c>
      <c r="G132" s="18">
        <v>12.068965517241379</v>
      </c>
      <c r="H132" s="18">
        <v>13.793103448275861</v>
      </c>
      <c r="I132" s="20">
        <v>15.517241379310345</v>
      </c>
    </row>
    <row r="133" spans="1:9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8">
        <v>14.285714285714285</v>
      </c>
      <c r="F133" s="18">
        <v>14.285714285714285</v>
      </c>
      <c r="G133" s="18">
        <v>14.285714285714285</v>
      </c>
      <c r="H133" s="18">
        <v>8.5714285714285712</v>
      </c>
      <c r="I133" s="20">
        <v>14.285714285714285</v>
      </c>
    </row>
    <row r="134" spans="1:9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8">
        <v>14.285714285714285</v>
      </c>
      <c r="F134" s="18">
        <v>18.181818181818183</v>
      </c>
      <c r="G134" s="18">
        <v>20.588235294117645</v>
      </c>
      <c r="H134" s="18">
        <v>17.142857142857142</v>
      </c>
      <c r="I134" s="20">
        <v>14.285714285714285</v>
      </c>
    </row>
    <row r="135" spans="1:9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8">
        <v>4.5454545454545459</v>
      </c>
      <c r="F135" s="18">
        <v>7.9545454545454541</v>
      </c>
      <c r="G135" s="18">
        <v>10.112359550561797</v>
      </c>
      <c r="H135" s="18">
        <v>13.953488372093023</v>
      </c>
      <c r="I135" s="20">
        <v>12.941176470588237</v>
      </c>
    </row>
    <row r="136" spans="1:9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8">
        <v>14.159292035398231</v>
      </c>
      <c r="F136" s="18">
        <v>14.159292035398231</v>
      </c>
      <c r="G136" s="18">
        <v>14.953271028037381</v>
      </c>
      <c r="H136" s="18">
        <v>15.596330275229359</v>
      </c>
      <c r="I136" s="20">
        <v>15.126050420168067</v>
      </c>
    </row>
    <row r="137" spans="1:9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8">
        <v>10.810810810810811</v>
      </c>
      <c r="F137" s="18">
        <v>8.3333333333333321</v>
      </c>
      <c r="G137" s="18">
        <v>8.3333333333333321</v>
      </c>
      <c r="H137" s="18">
        <v>5.5555555555555554</v>
      </c>
      <c r="I137" s="20">
        <v>5.5555555555555554</v>
      </c>
    </row>
    <row r="138" spans="1:9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8">
        <v>14.285714285714285</v>
      </c>
      <c r="F138" s="18">
        <v>15</v>
      </c>
      <c r="G138" s="18">
        <v>15.384615384615385</v>
      </c>
      <c r="H138" s="18">
        <v>18.421052631578945</v>
      </c>
      <c r="I138" s="20">
        <v>18.421052631578945</v>
      </c>
    </row>
    <row r="139" spans="1:9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8">
        <v>7.1428571428571423</v>
      </c>
      <c r="F139" s="18">
        <v>50</v>
      </c>
      <c r="G139" s="18">
        <v>64.285714285714292</v>
      </c>
      <c r="H139" s="18">
        <v>61.53846153846154</v>
      </c>
      <c r="I139" s="20">
        <v>61.53846153846154</v>
      </c>
    </row>
    <row r="140" spans="1:9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8">
        <v>17.142857142857142</v>
      </c>
      <c r="F140" s="18">
        <v>11.428571428571429</v>
      </c>
      <c r="G140" s="18">
        <v>20</v>
      </c>
      <c r="H140" s="18">
        <v>17.647058823529413</v>
      </c>
      <c r="I140" s="20">
        <v>28.571428571428569</v>
      </c>
    </row>
    <row r="141" spans="1:9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8">
        <v>12.903225806451612</v>
      </c>
      <c r="F141" s="18">
        <v>20</v>
      </c>
      <c r="G141" s="18">
        <v>27.586206896551722</v>
      </c>
      <c r="H141" s="18">
        <v>23.333333333333332</v>
      </c>
      <c r="I141" s="20">
        <v>23.333333333333332</v>
      </c>
    </row>
    <row r="142" spans="1:9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8">
        <v>13.953488372093023</v>
      </c>
      <c r="F142" s="18">
        <v>13.953488372093023</v>
      </c>
      <c r="G142" s="18">
        <v>20.481927710843372</v>
      </c>
      <c r="H142" s="18">
        <v>26.506024096385545</v>
      </c>
      <c r="I142" s="20">
        <v>30.37974683544304</v>
      </c>
    </row>
    <row r="143" spans="1:9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8">
        <v>17.073170731707318</v>
      </c>
      <c r="F143" s="18">
        <v>21.951219512195124</v>
      </c>
      <c r="G143" s="18">
        <v>21.951219512195124</v>
      </c>
      <c r="H143" s="18">
        <v>2.3809523809523809</v>
      </c>
      <c r="I143" s="20">
        <v>9.5238095238095237</v>
      </c>
    </row>
    <row r="144" spans="1:9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8">
        <v>0</v>
      </c>
      <c r="F144" s="18">
        <v>0</v>
      </c>
      <c r="G144" s="18">
        <v>0</v>
      </c>
      <c r="H144" s="18">
        <v>0</v>
      </c>
      <c r="I144" s="20">
        <v>0</v>
      </c>
    </row>
    <row r="145" spans="1:9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8">
        <v>12.903225806451612</v>
      </c>
      <c r="F145" s="18">
        <v>12.121212121212121</v>
      </c>
      <c r="G145" s="18">
        <v>12.5</v>
      </c>
      <c r="H145" s="18">
        <v>15.625</v>
      </c>
      <c r="I145" s="20">
        <v>15.151515151515152</v>
      </c>
    </row>
    <row r="146" spans="1:9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8">
        <v>40</v>
      </c>
      <c r="F146" s="18">
        <v>40</v>
      </c>
      <c r="G146" s="18">
        <v>41.666666666666671</v>
      </c>
      <c r="H146" s="18">
        <v>48</v>
      </c>
      <c r="I146" s="20">
        <v>44</v>
      </c>
    </row>
    <row r="147" spans="1:9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8">
        <v>33.802816901408448</v>
      </c>
      <c r="F147" s="18">
        <v>33.802816901408448</v>
      </c>
      <c r="G147" s="18">
        <v>33.802816901408448</v>
      </c>
      <c r="H147" s="18">
        <v>33.802816901408448</v>
      </c>
      <c r="I147" s="20">
        <v>33.333333333333329</v>
      </c>
    </row>
    <row r="148" spans="1:9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8">
        <v>25</v>
      </c>
      <c r="F148" s="18">
        <v>25</v>
      </c>
      <c r="G148" s="18">
        <v>31.25</v>
      </c>
      <c r="H148" s="18">
        <v>31.25</v>
      </c>
      <c r="I148" s="20">
        <v>31.25</v>
      </c>
    </row>
    <row r="149" spans="1:9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8">
        <v>25.925925925925924</v>
      </c>
      <c r="F149" s="18">
        <v>22.222222222222221</v>
      </c>
      <c r="G149" s="18">
        <v>37.037037037037038</v>
      </c>
      <c r="H149" s="18">
        <v>33.333333333333329</v>
      </c>
      <c r="I149" s="20">
        <v>37.037037037037038</v>
      </c>
    </row>
    <row r="150" spans="1:9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8">
        <v>25.252525252525253</v>
      </c>
      <c r="F150" s="18">
        <v>24.489795918367346</v>
      </c>
      <c r="G150" s="18">
        <v>24</v>
      </c>
      <c r="H150" s="18">
        <v>26.47058823529412</v>
      </c>
      <c r="I150" s="20">
        <v>25.742574257425744</v>
      </c>
    </row>
    <row r="151" spans="1:9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8">
        <v>11.29032258064516</v>
      </c>
      <c r="F151" s="18">
        <v>14.516129032258066</v>
      </c>
      <c r="G151" s="18">
        <v>12.903225806451612</v>
      </c>
      <c r="H151" s="18">
        <v>9.8360655737704921</v>
      </c>
      <c r="I151" s="20">
        <v>12.903225806451612</v>
      </c>
    </row>
    <row r="152" spans="1:9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8">
        <v>22.727272727272727</v>
      </c>
      <c r="F152" s="18">
        <v>22.727272727272727</v>
      </c>
      <c r="G152" s="18">
        <v>22.727272727272727</v>
      </c>
      <c r="H152" s="18">
        <v>22.727272727272727</v>
      </c>
      <c r="I152" s="20">
        <v>23.809523809523807</v>
      </c>
    </row>
    <row r="153" spans="1:9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8">
        <v>52.631578947368418</v>
      </c>
      <c r="F153" s="18">
        <v>52.631578947368418</v>
      </c>
      <c r="G153" s="18">
        <v>63.157894736842103</v>
      </c>
      <c r="H153" s="18">
        <v>63.157894736842103</v>
      </c>
      <c r="I153" s="20">
        <v>78.94736842105263</v>
      </c>
    </row>
    <row r="154" spans="1:9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8">
        <v>59.259259259259252</v>
      </c>
      <c r="F154" s="18">
        <v>62.962962962962962</v>
      </c>
      <c r="G154" s="18">
        <v>66.037735849056602</v>
      </c>
      <c r="H154" s="18">
        <v>66</v>
      </c>
      <c r="I154" s="20">
        <v>66</v>
      </c>
    </row>
    <row r="155" spans="1:9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8">
        <v>36.363636363636367</v>
      </c>
      <c r="F155" s="18">
        <v>41.17647058823529</v>
      </c>
      <c r="G155" s="18">
        <v>40</v>
      </c>
      <c r="H155" s="18">
        <v>42.857142857142854</v>
      </c>
      <c r="I155" s="20">
        <v>42.857142857142854</v>
      </c>
    </row>
    <row r="156" spans="1:9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8">
        <v>5</v>
      </c>
      <c r="F156" s="18">
        <v>6.25</v>
      </c>
      <c r="G156" s="18">
        <v>5.1282051282051277</v>
      </c>
      <c r="H156" s="18">
        <v>5.1948051948051948</v>
      </c>
      <c r="I156" s="20">
        <v>6.5789473684210522</v>
      </c>
    </row>
    <row r="157" spans="1:9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8">
        <v>29.670329670329672</v>
      </c>
      <c r="F157" s="18">
        <v>26.136363636363637</v>
      </c>
      <c r="G157" s="18">
        <v>30.232558139534881</v>
      </c>
      <c r="H157" s="18">
        <v>27.380952380952383</v>
      </c>
      <c r="I157" s="20">
        <v>27.710843373493976</v>
      </c>
    </row>
    <row r="158" spans="1:9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8">
        <v>19.230769230769234</v>
      </c>
      <c r="F158" s="18">
        <v>23.664122137404579</v>
      </c>
      <c r="G158" s="18">
        <v>27.692307692307693</v>
      </c>
      <c r="H158" s="18">
        <v>31.007751937984494</v>
      </c>
      <c r="I158" s="20">
        <v>31.297709923664126</v>
      </c>
    </row>
    <row r="159" spans="1:9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8">
        <v>45.833333333333329</v>
      </c>
      <c r="F159" s="18">
        <v>68</v>
      </c>
      <c r="G159" s="18">
        <v>56.000000000000007</v>
      </c>
      <c r="H159" s="18">
        <v>72</v>
      </c>
      <c r="I159" s="20">
        <v>76</v>
      </c>
    </row>
    <row r="160" spans="1:9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8">
        <v>39.393939393939391</v>
      </c>
      <c r="F160" s="18">
        <v>42.424242424242422</v>
      </c>
      <c r="G160" s="18">
        <v>44.117647058823529</v>
      </c>
      <c r="H160" s="18">
        <v>47.058823529411761</v>
      </c>
      <c r="I160" s="20">
        <v>58.82352941176471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60"/>
  <sheetViews>
    <sheetView workbookViewId="0">
      <selection activeCell="L20" sqref="L2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11" t="s">
        <v>197</v>
      </c>
      <c r="O1" s="1" t="s">
        <v>191</v>
      </c>
    </row>
    <row r="2" spans="1:15" x14ac:dyDescent="0.2">
      <c r="O2" s="7" t="s">
        <v>192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O3" s="7" t="s">
        <v>194</v>
      </c>
    </row>
    <row r="4" spans="1:15" x14ac:dyDescent="0.2">
      <c r="A4" s="2"/>
      <c r="B4" s="2"/>
      <c r="C4" s="2"/>
      <c r="D4" s="4" t="s">
        <v>4</v>
      </c>
      <c r="E4" s="19">
        <v>26.269048339893025</v>
      </c>
      <c r="F4" s="19">
        <v>26.765875038222404</v>
      </c>
      <c r="G4" s="19">
        <v>27.015139116202946</v>
      </c>
      <c r="H4" s="20">
        <v>27.115325157167884</v>
      </c>
      <c r="I4" s="20">
        <v>27.932672449401075</v>
      </c>
      <c r="J4" s="8"/>
      <c r="L4" s="5" t="s">
        <v>220</v>
      </c>
      <c r="M4" s="17">
        <v>100</v>
      </c>
    </row>
    <row r="5" spans="1:15" x14ac:dyDescent="0.2">
      <c r="A5" s="2"/>
      <c r="B5" s="2"/>
      <c r="C5" s="2"/>
      <c r="D5" s="4" t="s">
        <v>5</v>
      </c>
      <c r="E5" s="19">
        <v>22.463768115942027</v>
      </c>
      <c r="F5" s="19">
        <v>22.83653846153846</v>
      </c>
      <c r="G5" s="19">
        <v>23.844282238442823</v>
      </c>
      <c r="H5" s="20">
        <v>25.60386473429952</v>
      </c>
      <c r="I5" s="20">
        <v>23.653395784543328</v>
      </c>
      <c r="J5" s="8"/>
    </row>
    <row r="6" spans="1:15" x14ac:dyDescent="0.2">
      <c r="A6" s="2"/>
      <c r="B6" s="2"/>
      <c r="C6" s="2"/>
      <c r="D6" s="4" t="s">
        <v>6</v>
      </c>
      <c r="E6" s="19">
        <v>21.508379888268156</v>
      </c>
      <c r="F6" s="19">
        <v>22.88808664259928</v>
      </c>
      <c r="G6" s="19">
        <v>22.723962126729788</v>
      </c>
      <c r="H6" s="20">
        <v>22.700729927007298</v>
      </c>
      <c r="I6" s="20">
        <v>22.992700729927009</v>
      </c>
      <c r="J6" s="8"/>
    </row>
    <row r="7" spans="1:15" x14ac:dyDescent="0.2">
      <c r="A7" s="2"/>
      <c r="B7" s="2"/>
      <c r="C7" s="2"/>
      <c r="D7" s="4" t="s">
        <v>7</v>
      </c>
      <c r="E7" s="19">
        <v>39.482758620689658</v>
      </c>
      <c r="F7" s="19">
        <v>39.304347826086953</v>
      </c>
      <c r="G7" s="19">
        <v>39.721254355400696</v>
      </c>
      <c r="H7" s="20">
        <v>39.756944444444443</v>
      </c>
      <c r="I7" s="20">
        <v>40.414507772020727</v>
      </c>
      <c r="J7" s="8"/>
    </row>
    <row r="8" spans="1:15" x14ac:dyDescent="0.2">
      <c r="A8" s="2"/>
      <c r="B8" s="2"/>
      <c r="C8" s="2"/>
      <c r="D8" s="4" t="s">
        <v>8</v>
      </c>
      <c r="E8" s="19">
        <v>55.57184750733137</v>
      </c>
      <c r="F8" s="19">
        <v>54.87627365356623</v>
      </c>
      <c r="G8" s="19">
        <v>55.411255411255411</v>
      </c>
      <c r="H8" s="20">
        <v>54.956268221574348</v>
      </c>
      <c r="I8" s="20">
        <v>56.578947368421048</v>
      </c>
      <c r="J8" s="8"/>
    </row>
    <row r="9" spans="1:15" x14ac:dyDescent="0.2">
      <c r="A9" s="2"/>
      <c r="B9" s="2"/>
      <c r="C9" s="2"/>
      <c r="D9" s="4" t="s">
        <v>9</v>
      </c>
      <c r="E9" s="19">
        <v>51.612903225806448</v>
      </c>
      <c r="F9" s="19">
        <v>51.836734693877553</v>
      </c>
      <c r="G9" s="19">
        <v>51.933124346917445</v>
      </c>
      <c r="H9" s="20">
        <v>52.370916754478401</v>
      </c>
      <c r="I9" s="20">
        <v>49.840933191940614</v>
      </c>
      <c r="J9" s="8"/>
    </row>
    <row r="10" spans="1:15" x14ac:dyDescent="0.2">
      <c r="A10" s="2"/>
      <c r="B10" s="2"/>
      <c r="C10" s="2"/>
      <c r="D10" s="4" t="s">
        <v>10</v>
      </c>
      <c r="E10" s="19">
        <v>14.043583535108958</v>
      </c>
      <c r="F10" s="19">
        <v>14.250614250614252</v>
      </c>
      <c r="G10" s="19">
        <v>14.962593516209477</v>
      </c>
      <c r="H10" s="20">
        <v>14.213197969543149</v>
      </c>
      <c r="I10" s="20">
        <v>15.051020408163266</v>
      </c>
      <c r="J10" s="8"/>
    </row>
    <row r="11" spans="1:15" x14ac:dyDescent="0.2">
      <c r="A11" s="2"/>
      <c r="B11" s="2"/>
      <c r="C11" s="2"/>
      <c r="D11" s="4" t="s">
        <v>11</v>
      </c>
      <c r="E11" s="19">
        <v>11.454408440090431</v>
      </c>
      <c r="F11" s="19">
        <v>11.238532110091743</v>
      </c>
      <c r="G11" s="19">
        <v>11.56515034695451</v>
      </c>
      <c r="H11" s="20">
        <v>12.046332046332047</v>
      </c>
      <c r="I11" s="20">
        <v>12.265625</v>
      </c>
      <c r="J11" s="8"/>
    </row>
    <row r="12" spans="1:15" x14ac:dyDescent="0.2">
      <c r="A12" s="2"/>
      <c r="B12" s="2"/>
      <c r="C12" s="2"/>
      <c r="D12" s="4" t="s">
        <v>12</v>
      </c>
      <c r="E12" s="19">
        <v>28.326745718050066</v>
      </c>
      <c r="F12" s="19">
        <v>28.174603174603174</v>
      </c>
      <c r="G12" s="19">
        <v>28.552456839309432</v>
      </c>
      <c r="H12" s="20">
        <v>24.032042723631509</v>
      </c>
      <c r="I12" s="20">
        <v>25.634178905206944</v>
      </c>
      <c r="J12" s="8"/>
    </row>
    <row r="13" spans="1:15" x14ac:dyDescent="0.2">
      <c r="A13" s="2"/>
      <c r="B13" s="2"/>
      <c r="C13" s="2"/>
      <c r="D13" s="4" t="s">
        <v>13</v>
      </c>
      <c r="E13" s="19">
        <v>34.707574304889746</v>
      </c>
      <c r="F13" s="19">
        <v>36.540330417881442</v>
      </c>
      <c r="G13" s="19">
        <v>37.877312560856865</v>
      </c>
      <c r="H13" s="20">
        <v>38.618677042801558</v>
      </c>
      <c r="I13" s="20">
        <v>43.320235756385067</v>
      </c>
      <c r="J13" s="8"/>
    </row>
    <row r="14" spans="1:15" x14ac:dyDescent="0.2">
      <c r="A14" s="2"/>
      <c r="B14" s="2"/>
      <c r="C14" s="2"/>
      <c r="D14" s="4" t="s">
        <v>14</v>
      </c>
      <c r="E14" s="19">
        <v>13.259668508287293</v>
      </c>
      <c r="F14" s="19">
        <v>12.983425414364641</v>
      </c>
      <c r="G14" s="19">
        <v>12.777777777777777</v>
      </c>
      <c r="H14" s="20">
        <v>13.953488372093023</v>
      </c>
      <c r="I14" s="20">
        <v>13.896457765667575</v>
      </c>
      <c r="J14" s="8"/>
    </row>
    <row r="15" spans="1:15" x14ac:dyDescent="0.2">
      <c r="A15" s="2"/>
      <c r="B15" s="2"/>
      <c r="C15" s="2"/>
      <c r="D15" s="4" t="s">
        <v>15</v>
      </c>
      <c r="E15" s="19">
        <v>14.691558441558442</v>
      </c>
      <c r="F15" s="19">
        <v>15.542763157894738</v>
      </c>
      <c r="G15" s="19">
        <v>15.524360033030554</v>
      </c>
      <c r="H15" s="20">
        <v>16.65257819103973</v>
      </c>
      <c r="I15" s="20">
        <v>18.594687232219364</v>
      </c>
      <c r="J15" s="8"/>
    </row>
    <row r="16" spans="1:15" x14ac:dyDescent="0.2">
      <c r="A16" s="2"/>
      <c r="B16" s="2"/>
      <c r="C16" s="2"/>
      <c r="D16" s="4" t="s">
        <v>16</v>
      </c>
      <c r="E16" s="19">
        <v>9.8068350668647852</v>
      </c>
      <c r="F16" s="19">
        <v>10.579710144927535</v>
      </c>
      <c r="G16" s="19">
        <v>10.292072322670375</v>
      </c>
      <c r="H16" s="20">
        <v>10.76923076923077</v>
      </c>
      <c r="I16" s="20">
        <v>11.440677966101696</v>
      </c>
      <c r="J16" s="8"/>
    </row>
    <row r="17" spans="1:9" x14ac:dyDescent="0.2">
      <c r="A17" s="5">
        <v>1500107</v>
      </c>
      <c r="B17" s="5">
        <v>150010</v>
      </c>
      <c r="C17" s="1" t="s">
        <v>17</v>
      </c>
      <c r="D17" s="6" t="s">
        <v>18</v>
      </c>
      <c r="E17" s="18">
        <v>3.5714285714285712</v>
      </c>
      <c r="F17" s="18">
        <v>4.1237113402061851</v>
      </c>
      <c r="G17" s="18">
        <v>4.1237113402061851</v>
      </c>
      <c r="H17" s="18">
        <v>4.6153846153846159</v>
      </c>
      <c r="I17" s="20">
        <v>5.1546391752577314</v>
      </c>
    </row>
    <row r="18" spans="1:9" x14ac:dyDescent="0.2">
      <c r="A18" s="5">
        <v>1500131</v>
      </c>
      <c r="B18" s="5">
        <v>150013</v>
      </c>
      <c r="C18" s="1" t="s">
        <v>19</v>
      </c>
      <c r="D18" s="6" t="s">
        <v>20</v>
      </c>
      <c r="E18" s="18">
        <v>40</v>
      </c>
      <c r="F18" s="18">
        <v>40</v>
      </c>
      <c r="G18" s="18">
        <v>40</v>
      </c>
      <c r="H18" s="18">
        <v>40</v>
      </c>
      <c r="I18" s="20">
        <v>40</v>
      </c>
    </row>
    <row r="19" spans="1:9" x14ac:dyDescent="0.2">
      <c r="A19" s="5">
        <v>1500206</v>
      </c>
      <c r="B19" s="5">
        <v>150020</v>
      </c>
      <c r="C19" s="1" t="s">
        <v>17</v>
      </c>
      <c r="D19" s="6" t="s">
        <v>21</v>
      </c>
      <c r="E19" s="18">
        <v>8.695652173913043</v>
      </c>
      <c r="F19" s="18">
        <v>9.4936708860759502</v>
      </c>
      <c r="G19" s="18">
        <v>10.191082802547772</v>
      </c>
      <c r="H19" s="18">
        <v>10.596026490066226</v>
      </c>
      <c r="I19" s="20">
        <v>10.204081632653061</v>
      </c>
    </row>
    <row r="20" spans="1:9" x14ac:dyDescent="0.2">
      <c r="A20" s="5">
        <v>1500305</v>
      </c>
      <c r="B20" s="5">
        <v>150030</v>
      </c>
      <c r="C20" s="1" t="s">
        <v>22</v>
      </c>
      <c r="D20" s="6" t="s">
        <v>23</v>
      </c>
      <c r="E20" s="18">
        <v>7.6923076923076925</v>
      </c>
      <c r="F20" s="18">
        <v>7.291666666666667</v>
      </c>
      <c r="G20" s="18">
        <v>7.7777777777777777</v>
      </c>
      <c r="H20" s="18">
        <v>7.608695652173914</v>
      </c>
      <c r="I20" s="20">
        <v>7.608695652173914</v>
      </c>
    </row>
    <row r="21" spans="1:9" x14ac:dyDescent="0.2">
      <c r="A21" s="5">
        <v>1500347</v>
      </c>
      <c r="B21" s="5">
        <v>150034</v>
      </c>
      <c r="C21" s="1" t="s">
        <v>24</v>
      </c>
      <c r="D21" s="6" t="s">
        <v>25</v>
      </c>
      <c r="E21" s="18">
        <v>7.6923076923076925</v>
      </c>
      <c r="F21" s="18">
        <v>7.6923076923076925</v>
      </c>
      <c r="G21" s="18">
        <v>7.6923076923076925</v>
      </c>
      <c r="H21" s="18">
        <v>7.6923076923076925</v>
      </c>
      <c r="I21" s="20">
        <v>0</v>
      </c>
    </row>
    <row r="22" spans="1:9" x14ac:dyDescent="0.2">
      <c r="A22" s="5">
        <v>1500404</v>
      </c>
      <c r="B22" s="5">
        <v>150040</v>
      </c>
      <c r="C22" s="1" t="s">
        <v>26</v>
      </c>
      <c r="D22" s="6" t="s">
        <v>27</v>
      </c>
      <c r="E22" s="18">
        <v>1.5625</v>
      </c>
      <c r="F22" s="18">
        <v>0</v>
      </c>
      <c r="G22" s="18">
        <v>0</v>
      </c>
      <c r="H22" s="18">
        <v>0</v>
      </c>
      <c r="I22" s="20">
        <v>1.7699115044247788</v>
      </c>
    </row>
    <row r="23" spans="1:9" x14ac:dyDescent="0.2">
      <c r="A23" s="5">
        <v>1500503</v>
      </c>
      <c r="B23" s="5">
        <v>150050</v>
      </c>
      <c r="C23" s="1" t="s">
        <v>26</v>
      </c>
      <c r="D23" s="6" t="s">
        <v>28</v>
      </c>
      <c r="E23" s="18">
        <v>23.684210526315788</v>
      </c>
      <c r="F23" s="18">
        <v>25</v>
      </c>
      <c r="G23" s="18">
        <v>25</v>
      </c>
      <c r="H23" s="18">
        <v>24</v>
      </c>
      <c r="I23" s="20">
        <v>23.287671232876711</v>
      </c>
    </row>
    <row r="24" spans="1:9" x14ac:dyDescent="0.2">
      <c r="A24" s="5">
        <v>1500602</v>
      </c>
      <c r="B24" s="5">
        <v>150060</v>
      </c>
      <c r="C24" s="1" t="s">
        <v>29</v>
      </c>
      <c r="D24" s="6" t="s">
        <v>30</v>
      </c>
      <c r="E24" s="18">
        <v>11.851851851851853</v>
      </c>
      <c r="F24" s="18">
        <v>11.851851851851853</v>
      </c>
      <c r="G24" s="18">
        <v>12.582781456953644</v>
      </c>
      <c r="H24" s="18">
        <v>11.320754716981133</v>
      </c>
      <c r="I24" s="20">
        <v>14.906832298136646</v>
      </c>
    </row>
    <row r="25" spans="1:9" x14ac:dyDescent="0.2">
      <c r="A25" s="5">
        <v>1500701</v>
      </c>
      <c r="B25" s="5">
        <v>150070</v>
      </c>
      <c r="C25" s="1" t="s">
        <v>22</v>
      </c>
      <c r="D25" s="6" t="s">
        <v>31</v>
      </c>
      <c r="E25" s="18">
        <v>2.8846153846153846</v>
      </c>
      <c r="F25" s="18">
        <v>2.8846153846153846</v>
      </c>
      <c r="G25" s="18">
        <v>2.8301886792452833</v>
      </c>
      <c r="H25" s="18">
        <v>2.8571428571428572</v>
      </c>
      <c r="I25" s="20">
        <v>2.8571428571428572</v>
      </c>
    </row>
    <row r="26" spans="1:9" x14ac:dyDescent="0.2">
      <c r="A26" s="5">
        <v>1500800</v>
      </c>
      <c r="B26" s="5">
        <v>150080</v>
      </c>
      <c r="C26" s="1" t="s">
        <v>32</v>
      </c>
      <c r="D26" s="6" t="s">
        <v>33</v>
      </c>
      <c r="E26" s="18">
        <v>33.918128654970758</v>
      </c>
      <c r="F26" s="18">
        <v>32.558139534883722</v>
      </c>
      <c r="G26" s="18">
        <v>33.333333333333329</v>
      </c>
      <c r="H26" s="18">
        <v>31.764705882352938</v>
      </c>
      <c r="I26" s="20">
        <v>35.260115606936417</v>
      </c>
    </row>
    <row r="27" spans="1:9" x14ac:dyDescent="0.2">
      <c r="A27" s="5">
        <v>1500859</v>
      </c>
      <c r="B27" s="5">
        <v>150085</v>
      </c>
      <c r="C27" s="1" t="s">
        <v>29</v>
      </c>
      <c r="D27" s="6" t="s">
        <v>34</v>
      </c>
      <c r="E27" s="18">
        <v>4.2553191489361701</v>
      </c>
      <c r="F27" s="18">
        <v>8.3333333333333321</v>
      </c>
      <c r="G27" s="18">
        <v>8.3333333333333321</v>
      </c>
      <c r="H27" s="18">
        <v>8.9285714285714288</v>
      </c>
      <c r="I27" s="20">
        <v>7.0175438596491224</v>
      </c>
    </row>
    <row r="28" spans="1:9" x14ac:dyDescent="0.2">
      <c r="A28" s="5">
        <v>1500909</v>
      </c>
      <c r="B28" s="5">
        <v>150090</v>
      </c>
      <c r="C28" s="1" t="s">
        <v>35</v>
      </c>
      <c r="D28" s="6" t="s">
        <v>36</v>
      </c>
      <c r="E28" s="18">
        <v>31.707317073170731</v>
      </c>
      <c r="F28" s="18">
        <v>30.864197530864196</v>
      </c>
      <c r="G28" s="18">
        <v>32.098765432098766</v>
      </c>
      <c r="H28" s="18">
        <v>28.749999999999996</v>
      </c>
      <c r="I28" s="20">
        <v>27.500000000000004</v>
      </c>
    </row>
    <row r="29" spans="1:9" x14ac:dyDescent="0.2">
      <c r="A29" s="5">
        <v>1500958</v>
      </c>
      <c r="B29" s="5">
        <v>150095</v>
      </c>
      <c r="C29" s="1" t="s">
        <v>19</v>
      </c>
      <c r="D29" s="6" t="s">
        <v>37</v>
      </c>
      <c r="E29" s="18">
        <v>36.363636363636367</v>
      </c>
      <c r="F29" s="18">
        <v>41.333333333333336</v>
      </c>
      <c r="G29" s="18">
        <v>44</v>
      </c>
      <c r="H29" s="18">
        <v>45.205479452054789</v>
      </c>
      <c r="I29" s="20">
        <v>45.833333333333329</v>
      </c>
    </row>
    <row r="30" spans="1:9" x14ac:dyDescent="0.2">
      <c r="A30" s="5">
        <v>1501006</v>
      </c>
      <c r="B30" s="5">
        <v>150100</v>
      </c>
      <c r="C30" s="1" t="s">
        <v>38</v>
      </c>
      <c r="D30" s="6" t="s">
        <v>39</v>
      </c>
      <c r="E30" s="18">
        <v>15.686274509803921</v>
      </c>
      <c r="F30" s="18">
        <v>14.545454545454545</v>
      </c>
      <c r="G30" s="18">
        <v>16.981132075471699</v>
      </c>
      <c r="H30" s="18">
        <v>23.684210526315788</v>
      </c>
      <c r="I30" s="20">
        <v>18.518518518518519</v>
      </c>
    </row>
    <row r="31" spans="1:9" x14ac:dyDescent="0.2">
      <c r="A31" s="5">
        <v>1501105</v>
      </c>
      <c r="B31" s="5">
        <v>150110</v>
      </c>
      <c r="C31" s="1" t="s">
        <v>22</v>
      </c>
      <c r="D31" s="6" t="s">
        <v>40</v>
      </c>
      <c r="E31" s="18">
        <v>13.559322033898304</v>
      </c>
      <c r="F31" s="18">
        <v>13.333333333333334</v>
      </c>
      <c r="G31" s="18">
        <v>13.333333333333334</v>
      </c>
      <c r="H31" s="18">
        <v>13.333333333333334</v>
      </c>
      <c r="I31" s="20">
        <v>13.333333333333334</v>
      </c>
    </row>
    <row r="32" spans="1:9" x14ac:dyDescent="0.2">
      <c r="A32" s="5">
        <v>1501204</v>
      </c>
      <c r="B32" s="5">
        <v>150120</v>
      </c>
      <c r="C32" s="1" t="s">
        <v>17</v>
      </c>
      <c r="D32" s="6" t="s">
        <v>41</v>
      </c>
      <c r="E32" s="18">
        <v>38.666666666666664</v>
      </c>
      <c r="F32" s="18">
        <v>38.356164383561641</v>
      </c>
      <c r="G32" s="18">
        <v>40.579710144927539</v>
      </c>
      <c r="H32" s="18">
        <v>46.268656716417908</v>
      </c>
      <c r="I32" s="20">
        <v>46.268656716417908</v>
      </c>
    </row>
    <row r="33" spans="1:9" x14ac:dyDescent="0.2">
      <c r="A33" s="5">
        <v>1501253</v>
      </c>
      <c r="B33" s="5">
        <v>150125</v>
      </c>
      <c r="C33" s="1" t="s">
        <v>24</v>
      </c>
      <c r="D33" s="6" t="s">
        <v>42</v>
      </c>
      <c r="E33" s="18">
        <v>12.5</v>
      </c>
      <c r="F33" s="18">
        <v>12.5</v>
      </c>
      <c r="G33" s="18">
        <v>12.5</v>
      </c>
      <c r="H33" s="18">
        <v>12.5</v>
      </c>
      <c r="I33" s="20">
        <v>12.5</v>
      </c>
    </row>
    <row r="34" spans="1:9" x14ac:dyDescent="0.2">
      <c r="A34" s="5">
        <v>1501303</v>
      </c>
      <c r="B34" s="5">
        <v>150130</v>
      </c>
      <c r="C34" s="1" t="s">
        <v>17</v>
      </c>
      <c r="D34" s="6" t="s">
        <v>43</v>
      </c>
      <c r="E34" s="18">
        <v>18.918918918918919</v>
      </c>
      <c r="F34" s="18">
        <v>22.018348623853214</v>
      </c>
      <c r="G34" s="18">
        <v>23.684210526315788</v>
      </c>
      <c r="H34" s="18">
        <v>25.225225225225223</v>
      </c>
      <c r="I34" s="20">
        <v>26.851851851851855</v>
      </c>
    </row>
    <row r="35" spans="1:9" x14ac:dyDescent="0.2">
      <c r="A35" s="5">
        <v>1501402</v>
      </c>
      <c r="B35" s="5">
        <v>150140</v>
      </c>
      <c r="C35" s="1" t="s">
        <v>32</v>
      </c>
      <c r="D35" s="6" t="s">
        <v>44</v>
      </c>
      <c r="E35" s="18">
        <v>71.270718232044189</v>
      </c>
      <c r="F35" s="18">
        <v>69.421487603305792</v>
      </c>
      <c r="G35" s="18">
        <v>70.460704607046068</v>
      </c>
      <c r="H35" s="18">
        <v>70.21857923497268</v>
      </c>
      <c r="I35" s="20">
        <v>71.273712737127369</v>
      </c>
    </row>
    <row r="36" spans="1:9" x14ac:dyDescent="0.2">
      <c r="A36" s="5">
        <v>1501451</v>
      </c>
      <c r="B36" s="5">
        <v>150145</v>
      </c>
      <c r="C36" s="1" t="s">
        <v>26</v>
      </c>
      <c r="D36" s="6" t="s">
        <v>45</v>
      </c>
      <c r="E36" s="18">
        <v>17.307692307692307</v>
      </c>
      <c r="F36" s="18">
        <v>28.000000000000004</v>
      </c>
      <c r="G36" s="18">
        <v>24.489795918367346</v>
      </c>
      <c r="H36" s="18">
        <v>24.489795918367346</v>
      </c>
      <c r="I36" s="20">
        <v>22.448979591836736</v>
      </c>
    </row>
    <row r="37" spans="1:9" x14ac:dyDescent="0.2">
      <c r="A37" s="5">
        <v>1501501</v>
      </c>
      <c r="B37" s="5">
        <v>150150</v>
      </c>
      <c r="C37" s="1" t="s">
        <v>32</v>
      </c>
      <c r="D37" s="6" t="s">
        <v>46</v>
      </c>
      <c r="E37" s="18">
        <v>50</v>
      </c>
      <c r="F37" s="18">
        <v>51.020408163265309</v>
      </c>
      <c r="G37" s="18">
        <v>53.061224489795919</v>
      </c>
      <c r="H37" s="18">
        <v>54.166666666666664</v>
      </c>
      <c r="I37" s="20">
        <v>54.166666666666664</v>
      </c>
    </row>
    <row r="38" spans="1:9" x14ac:dyDescent="0.2">
      <c r="A38" s="5">
        <v>1501576</v>
      </c>
      <c r="B38" s="5">
        <v>150157</v>
      </c>
      <c r="C38" s="1" t="s">
        <v>47</v>
      </c>
      <c r="D38" s="6" t="s">
        <v>48</v>
      </c>
      <c r="E38" s="18">
        <v>42.105263157894733</v>
      </c>
      <c r="F38" s="18">
        <v>34.782608695652172</v>
      </c>
      <c r="G38" s="18">
        <v>36</v>
      </c>
      <c r="H38" s="18">
        <v>36</v>
      </c>
      <c r="I38" s="20">
        <v>28.000000000000004</v>
      </c>
    </row>
    <row r="39" spans="1:9" x14ac:dyDescent="0.2">
      <c r="A39" s="5">
        <v>1501600</v>
      </c>
      <c r="B39" s="5">
        <v>150160</v>
      </c>
      <c r="C39" s="1" t="s">
        <v>35</v>
      </c>
      <c r="D39" s="6" t="s">
        <v>49</v>
      </c>
      <c r="E39" s="18">
        <v>82.35294117647058</v>
      </c>
      <c r="F39" s="18">
        <v>82.35294117647058</v>
      </c>
      <c r="G39" s="18">
        <v>80.645161290322577</v>
      </c>
      <c r="H39" s="18">
        <v>12.903225806451612</v>
      </c>
      <c r="I39" s="20">
        <v>22.58064516129032</v>
      </c>
    </row>
    <row r="40" spans="1:9" x14ac:dyDescent="0.2">
      <c r="A40" s="5">
        <v>1501709</v>
      </c>
      <c r="B40" s="5">
        <v>150170</v>
      </c>
      <c r="C40" s="1" t="s">
        <v>35</v>
      </c>
      <c r="D40" s="6" t="s">
        <v>50</v>
      </c>
      <c r="E40" s="18">
        <v>7.3619631901840492</v>
      </c>
      <c r="F40" s="18">
        <v>6.7484662576687118</v>
      </c>
      <c r="G40" s="18">
        <v>8.0745341614906838</v>
      </c>
      <c r="H40" s="18">
        <v>10.559006211180124</v>
      </c>
      <c r="I40" s="20">
        <v>10.691823899371069</v>
      </c>
    </row>
    <row r="41" spans="1:9" x14ac:dyDescent="0.2">
      <c r="A41" s="5">
        <v>1501725</v>
      </c>
      <c r="B41" s="5">
        <v>150172</v>
      </c>
      <c r="C41" s="1" t="s">
        <v>29</v>
      </c>
      <c r="D41" s="6" t="s">
        <v>51</v>
      </c>
      <c r="E41" s="18">
        <v>48.648648648648653</v>
      </c>
      <c r="F41" s="18">
        <v>55.555555555555557</v>
      </c>
      <c r="G41" s="18">
        <v>52.777777777777779</v>
      </c>
      <c r="H41" s="18">
        <v>54.285714285714285</v>
      </c>
      <c r="I41" s="20">
        <v>57.575757575757578</v>
      </c>
    </row>
    <row r="42" spans="1:9" x14ac:dyDescent="0.2">
      <c r="A42" s="5">
        <v>1501758</v>
      </c>
      <c r="B42" s="5">
        <v>150175</v>
      </c>
      <c r="C42" s="1" t="s">
        <v>47</v>
      </c>
      <c r="D42" s="6" t="s">
        <v>52</v>
      </c>
      <c r="E42" s="18">
        <v>86.666666666666671</v>
      </c>
      <c r="F42" s="18">
        <v>93.333333333333329</v>
      </c>
      <c r="G42" s="18">
        <v>93.333333333333329</v>
      </c>
      <c r="H42" s="18">
        <v>81.25</v>
      </c>
      <c r="I42" s="20">
        <v>80</v>
      </c>
    </row>
    <row r="43" spans="1:9" x14ac:dyDescent="0.2">
      <c r="A43" s="5">
        <v>1501782</v>
      </c>
      <c r="B43" s="5">
        <v>150178</v>
      </c>
      <c r="C43" s="1" t="s">
        <v>53</v>
      </c>
      <c r="D43" s="6" t="s">
        <v>54</v>
      </c>
      <c r="E43" s="18">
        <v>26.47058823529412</v>
      </c>
      <c r="F43" s="18">
        <v>26.47058823529412</v>
      </c>
      <c r="G43" s="18">
        <v>29.411764705882355</v>
      </c>
      <c r="H43" s="18">
        <v>29.411764705882355</v>
      </c>
      <c r="I43" s="20">
        <v>29.411764705882355</v>
      </c>
    </row>
    <row r="44" spans="1:9" x14ac:dyDescent="0.2">
      <c r="A44" s="5">
        <v>1501808</v>
      </c>
      <c r="B44" s="5">
        <v>150180</v>
      </c>
      <c r="C44" s="1" t="s">
        <v>22</v>
      </c>
      <c r="D44" s="6" t="s">
        <v>55</v>
      </c>
      <c r="E44" s="18">
        <v>4.0740740740740744</v>
      </c>
      <c r="F44" s="18">
        <v>3.7593984962406015</v>
      </c>
      <c r="G44" s="18">
        <v>3.4220532319391634</v>
      </c>
      <c r="H44" s="18">
        <v>3.4351145038167941</v>
      </c>
      <c r="I44" s="20">
        <v>3.5714285714285712</v>
      </c>
    </row>
    <row r="45" spans="1:9" x14ac:dyDescent="0.2">
      <c r="A45" s="5">
        <v>1501907</v>
      </c>
      <c r="B45" s="5">
        <v>150190</v>
      </c>
      <c r="C45" s="1" t="s">
        <v>19</v>
      </c>
      <c r="D45" s="6" t="s">
        <v>56</v>
      </c>
      <c r="E45" s="18">
        <v>26.086956521739129</v>
      </c>
      <c r="F45" s="18">
        <v>30.434782608695656</v>
      </c>
      <c r="G45" s="18">
        <v>38.805970149253731</v>
      </c>
      <c r="H45" s="18">
        <v>19.402985074626866</v>
      </c>
      <c r="I45" s="20">
        <v>19.696969696969695</v>
      </c>
    </row>
    <row r="46" spans="1:9" x14ac:dyDescent="0.2">
      <c r="A46" s="5">
        <v>1502004</v>
      </c>
      <c r="B46" s="5">
        <v>150200</v>
      </c>
      <c r="C46" s="1" t="s">
        <v>22</v>
      </c>
      <c r="D46" s="6" t="s">
        <v>57</v>
      </c>
      <c r="E46" s="18">
        <v>34.883720930232556</v>
      </c>
      <c r="F46" s="18">
        <v>34.883720930232556</v>
      </c>
      <c r="G46" s="18">
        <v>36.363636363636367</v>
      </c>
      <c r="H46" s="18">
        <v>34.090909090909086</v>
      </c>
      <c r="I46" s="20">
        <v>43.18181818181818</v>
      </c>
    </row>
    <row r="47" spans="1:9" x14ac:dyDescent="0.2">
      <c r="A47" s="5">
        <v>1501956</v>
      </c>
      <c r="B47" s="5">
        <v>150195</v>
      </c>
      <c r="C47" s="1" t="s">
        <v>35</v>
      </c>
      <c r="D47" s="6" t="s">
        <v>58</v>
      </c>
      <c r="E47" s="18">
        <v>15.686274509803921</v>
      </c>
      <c r="F47" s="18">
        <v>12.5</v>
      </c>
      <c r="G47" s="18">
        <v>14.583333333333334</v>
      </c>
      <c r="H47" s="18">
        <v>14.583333333333334</v>
      </c>
      <c r="I47" s="20">
        <v>22.916666666666664</v>
      </c>
    </row>
    <row r="48" spans="1:9" x14ac:dyDescent="0.2">
      <c r="A48" s="5">
        <v>1502103</v>
      </c>
      <c r="B48" s="5">
        <v>150210</v>
      </c>
      <c r="C48" s="1" t="s">
        <v>17</v>
      </c>
      <c r="D48" s="6" t="s">
        <v>59</v>
      </c>
      <c r="E48" s="18">
        <v>25.821596244131456</v>
      </c>
      <c r="F48" s="18">
        <v>25.943396226415093</v>
      </c>
      <c r="G48" s="18">
        <v>24.170616113744074</v>
      </c>
      <c r="H48" s="18">
        <v>27.053140096618357</v>
      </c>
      <c r="I48" s="20">
        <v>28.019323671497588</v>
      </c>
    </row>
    <row r="49" spans="1:9" x14ac:dyDescent="0.2">
      <c r="A49" s="5">
        <v>1502152</v>
      </c>
      <c r="B49" s="5">
        <v>150215</v>
      </c>
      <c r="C49" s="1" t="s">
        <v>47</v>
      </c>
      <c r="D49" s="6" t="s">
        <v>60</v>
      </c>
      <c r="E49" s="18">
        <v>75</v>
      </c>
      <c r="F49" s="18">
        <v>72</v>
      </c>
      <c r="G49" s="18">
        <v>68</v>
      </c>
      <c r="H49" s="18">
        <v>76</v>
      </c>
      <c r="I49" s="20">
        <v>69.230769230769226</v>
      </c>
    </row>
    <row r="50" spans="1:9" x14ac:dyDescent="0.2">
      <c r="A50" s="5">
        <v>1502202</v>
      </c>
      <c r="B50" s="5">
        <v>150220</v>
      </c>
      <c r="C50" s="1" t="s">
        <v>35</v>
      </c>
      <c r="D50" s="6" t="s">
        <v>61</v>
      </c>
      <c r="E50" s="18">
        <v>19.230769230769234</v>
      </c>
      <c r="F50" s="18">
        <v>21.153846153846153</v>
      </c>
      <c r="G50" s="18">
        <v>21.153846153846153</v>
      </c>
      <c r="H50" s="18">
        <v>21.568627450980394</v>
      </c>
      <c r="I50" s="20">
        <v>22.448979591836736</v>
      </c>
    </row>
    <row r="51" spans="1:9" x14ac:dyDescent="0.2">
      <c r="A51" s="5">
        <v>1502301</v>
      </c>
      <c r="B51" s="5">
        <v>150230</v>
      </c>
      <c r="C51" s="1" t="s">
        <v>19</v>
      </c>
      <c r="D51" s="6" t="s">
        <v>62</v>
      </c>
      <c r="E51" s="18">
        <v>43.220338983050851</v>
      </c>
      <c r="F51" s="18">
        <v>45.217391304347828</v>
      </c>
      <c r="G51" s="18">
        <v>46.086956521739133</v>
      </c>
      <c r="H51" s="18">
        <v>68.103448275862064</v>
      </c>
      <c r="I51" s="20">
        <v>68.376068376068375</v>
      </c>
    </row>
    <row r="52" spans="1:9" x14ac:dyDescent="0.2">
      <c r="A52" s="5">
        <v>1502400</v>
      </c>
      <c r="B52" s="5">
        <v>150240</v>
      </c>
      <c r="C52" s="1" t="s">
        <v>63</v>
      </c>
      <c r="D52" s="6" t="s">
        <v>64</v>
      </c>
      <c r="E52" s="18">
        <v>19.387755102040817</v>
      </c>
      <c r="F52" s="18">
        <v>22</v>
      </c>
      <c r="G52" s="18">
        <v>23.232323232323232</v>
      </c>
      <c r="H52" s="18">
        <v>25</v>
      </c>
      <c r="I52" s="20">
        <v>20.202020202020201</v>
      </c>
    </row>
    <row r="53" spans="1:9" x14ac:dyDescent="0.2">
      <c r="A53" s="5">
        <v>1502509</v>
      </c>
      <c r="B53" s="5">
        <v>150250</v>
      </c>
      <c r="C53" s="1" t="s">
        <v>22</v>
      </c>
      <c r="D53" s="6" t="s">
        <v>65</v>
      </c>
      <c r="E53" s="18">
        <v>3.0303030303030303</v>
      </c>
      <c r="F53" s="18">
        <v>3.0927835051546393</v>
      </c>
      <c r="G53" s="18">
        <v>3.0927835051546393</v>
      </c>
      <c r="H53" s="18">
        <v>4.0816326530612246</v>
      </c>
      <c r="I53" s="20">
        <v>4.0816326530612246</v>
      </c>
    </row>
    <row r="54" spans="1:9" x14ac:dyDescent="0.2">
      <c r="A54" s="5">
        <v>1502608</v>
      </c>
      <c r="B54" s="5">
        <v>150260</v>
      </c>
      <c r="C54" s="1" t="s">
        <v>63</v>
      </c>
      <c r="D54" s="6" t="s">
        <v>66</v>
      </c>
      <c r="E54" s="18">
        <v>85.714285714285708</v>
      </c>
      <c r="F54" s="18">
        <v>82.142857142857139</v>
      </c>
      <c r="G54" s="18">
        <v>83.333333333333343</v>
      </c>
      <c r="H54" s="18">
        <v>80.645161290322577</v>
      </c>
      <c r="I54" s="20">
        <v>80.645161290322577</v>
      </c>
    </row>
    <row r="55" spans="1:9" x14ac:dyDescent="0.2">
      <c r="A55" s="5">
        <v>1502707</v>
      </c>
      <c r="B55" s="5">
        <v>150270</v>
      </c>
      <c r="C55" s="1" t="s">
        <v>24</v>
      </c>
      <c r="D55" s="6" t="s">
        <v>67</v>
      </c>
      <c r="E55" s="18">
        <v>7.4074074074074066</v>
      </c>
      <c r="F55" s="18">
        <v>7.1428571428571423</v>
      </c>
      <c r="G55" s="18">
        <v>3.5714285714285712</v>
      </c>
      <c r="H55" s="18">
        <v>6.8965517241379306</v>
      </c>
      <c r="I55" s="20">
        <v>3.4482758620689653</v>
      </c>
    </row>
    <row r="56" spans="1:9" x14ac:dyDescent="0.2">
      <c r="A56" s="5">
        <v>1502756</v>
      </c>
      <c r="B56" s="5">
        <v>150275</v>
      </c>
      <c r="C56" s="1" t="s">
        <v>19</v>
      </c>
      <c r="D56" s="6" t="s">
        <v>68</v>
      </c>
      <c r="E56" s="18">
        <v>7.5</v>
      </c>
      <c r="F56" s="18">
        <v>11.39240506329114</v>
      </c>
      <c r="G56" s="18">
        <v>12.5</v>
      </c>
      <c r="H56" s="18">
        <v>12.5</v>
      </c>
      <c r="I56" s="20">
        <v>11.842105263157894</v>
      </c>
    </row>
    <row r="57" spans="1:9" x14ac:dyDescent="0.2">
      <c r="A57" s="5">
        <v>1502764</v>
      </c>
      <c r="B57" s="5">
        <v>150276</v>
      </c>
      <c r="C57" s="1" t="s">
        <v>24</v>
      </c>
      <c r="D57" s="6" t="s">
        <v>69</v>
      </c>
      <c r="E57" s="18">
        <v>15.789473684210526</v>
      </c>
      <c r="F57" s="18">
        <v>16.666666666666664</v>
      </c>
      <c r="G57" s="18">
        <v>16.666666666666664</v>
      </c>
      <c r="H57" s="18">
        <v>17.647058823529413</v>
      </c>
      <c r="I57" s="20">
        <v>11.76470588235294</v>
      </c>
    </row>
    <row r="58" spans="1:9" x14ac:dyDescent="0.2">
      <c r="A58" s="5">
        <v>1502772</v>
      </c>
      <c r="B58" s="5">
        <v>150277</v>
      </c>
      <c r="C58" s="1" t="s">
        <v>47</v>
      </c>
      <c r="D58" s="6" t="s">
        <v>70</v>
      </c>
      <c r="E58" s="18">
        <v>71.428571428571431</v>
      </c>
      <c r="F58" s="18">
        <v>71.428571428571431</v>
      </c>
      <c r="G58" s="18">
        <v>71.428571428571431</v>
      </c>
      <c r="H58" s="18">
        <v>75</v>
      </c>
      <c r="I58" s="20">
        <v>80</v>
      </c>
    </row>
    <row r="59" spans="1:9" x14ac:dyDescent="0.2">
      <c r="A59" s="5">
        <v>1502806</v>
      </c>
      <c r="B59" s="5">
        <v>150280</v>
      </c>
      <c r="C59" s="1" t="s">
        <v>22</v>
      </c>
      <c r="D59" s="6" t="s">
        <v>71</v>
      </c>
      <c r="E59" s="18">
        <v>6.25</v>
      </c>
      <c r="F59" s="18">
        <v>4.3478260869565215</v>
      </c>
      <c r="G59" s="18">
        <v>4.5454545454545459</v>
      </c>
      <c r="H59" s="18">
        <v>4.6511627906976747</v>
      </c>
      <c r="I59" s="20">
        <v>2.3255813953488373</v>
      </c>
    </row>
    <row r="60" spans="1:9" x14ac:dyDescent="0.2">
      <c r="A60" s="5">
        <v>1502855</v>
      </c>
      <c r="B60" s="5">
        <v>150285</v>
      </c>
      <c r="C60" s="1" t="s">
        <v>26</v>
      </c>
      <c r="D60" s="6" t="s">
        <v>72</v>
      </c>
      <c r="E60" s="18">
        <v>33.333333333333329</v>
      </c>
      <c r="F60" s="18">
        <v>25.641025641025639</v>
      </c>
      <c r="G60" s="18">
        <v>25.641025641025639</v>
      </c>
      <c r="H60" s="18">
        <v>25.641025641025639</v>
      </c>
      <c r="I60" s="20">
        <v>33.333333333333329</v>
      </c>
    </row>
    <row r="61" spans="1:9" x14ac:dyDescent="0.2">
      <c r="A61" s="5">
        <v>1502905</v>
      </c>
      <c r="B61" s="5">
        <v>150290</v>
      </c>
      <c r="C61" s="1" t="s">
        <v>63</v>
      </c>
      <c r="D61" s="6" t="s">
        <v>73</v>
      </c>
      <c r="E61" s="18">
        <v>88.059701492537314</v>
      </c>
      <c r="F61" s="18">
        <v>85</v>
      </c>
      <c r="G61" s="18">
        <v>87.931034482758619</v>
      </c>
      <c r="H61" s="18">
        <v>89.65517241379311</v>
      </c>
      <c r="I61" s="20">
        <v>91.379310344827587</v>
      </c>
    </row>
    <row r="62" spans="1:9" x14ac:dyDescent="0.2">
      <c r="A62" s="5">
        <v>1502939</v>
      </c>
      <c r="B62" s="5">
        <v>150293</v>
      </c>
      <c r="C62" s="1" t="s">
        <v>19</v>
      </c>
      <c r="D62" s="6" t="s">
        <v>74</v>
      </c>
      <c r="E62" s="18">
        <v>54.901960784313729</v>
      </c>
      <c r="F62" s="18">
        <v>56.862745098039213</v>
      </c>
      <c r="G62" s="18">
        <v>56.000000000000007</v>
      </c>
      <c r="H62" s="18">
        <v>56.000000000000007</v>
      </c>
      <c r="I62" s="20">
        <v>56.000000000000007</v>
      </c>
    </row>
    <row r="63" spans="1:9" x14ac:dyDescent="0.2">
      <c r="A63" s="5">
        <v>1502954</v>
      </c>
      <c r="B63" s="5">
        <v>150295</v>
      </c>
      <c r="C63" s="1" t="s">
        <v>47</v>
      </c>
      <c r="D63" s="6" t="s">
        <v>75</v>
      </c>
      <c r="E63" s="18">
        <v>30.434782608695656</v>
      </c>
      <c r="F63" s="18">
        <v>29.545454545454547</v>
      </c>
      <c r="G63" s="18">
        <v>32.558139534883722</v>
      </c>
      <c r="H63" s="18">
        <v>28.571428571428569</v>
      </c>
      <c r="I63" s="20">
        <v>32.5</v>
      </c>
    </row>
    <row r="64" spans="1:9" x14ac:dyDescent="0.2">
      <c r="A64" s="5">
        <v>1503002</v>
      </c>
      <c r="B64" s="5">
        <v>150300</v>
      </c>
      <c r="C64" s="1" t="s">
        <v>26</v>
      </c>
      <c r="D64" s="6" t="s">
        <v>76</v>
      </c>
      <c r="E64" s="18">
        <v>52.380952380952387</v>
      </c>
      <c r="F64" s="18">
        <v>42.857142857142854</v>
      </c>
      <c r="G64" s="18">
        <v>42.857142857142854</v>
      </c>
      <c r="H64" s="18">
        <v>50</v>
      </c>
      <c r="I64" s="20">
        <v>50</v>
      </c>
    </row>
    <row r="65" spans="1:9" x14ac:dyDescent="0.2">
      <c r="A65" s="5">
        <v>1503044</v>
      </c>
      <c r="B65" s="5">
        <v>150304</v>
      </c>
      <c r="C65" s="1" t="s">
        <v>24</v>
      </c>
      <c r="D65" s="6" t="s">
        <v>77</v>
      </c>
      <c r="E65" s="18">
        <v>16.666666666666664</v>
      </c>
      <c r="F65" s="18">
        <v>12.5</v>
      </c>
      <c r="G65" s="18">
        <v>12.5</v>
      </c>
      <c r="H65" s="18">
        <v>16.666666666666664</v>
      </c>
      <c r="I65" s="20">
        <v>16</v>
      </c>
    </row>
    <row r="66" spans="1:9" x14ac:dyDescent="0.2">
      <c r="A66" s="5">
        <v>1503077</v>
      </c>
      <c r="B66" s="5">
        <v>150307</v>
      </c>
      <c r="C66" s="1" t="s">
        <v>19</v>
      </c>
      <c r="D66" s="6" t="s">
        <v>78</v>
      </c>
      <c r="E66" s="18">
        <v>9.67741935483871</v>
      </c>
      <c r="F66" s="18">
        <v>13.333333333333334</v>
      </c>
      <c r="G66" s="18">
        <v>15</v>
      </c>
      <c r="H66" s="18">
        <v>13.333333333333334</v>
      </c>
      <c r="I66" s="20">
        <v>16.949152542372879</v>
      </c>
    </row>
    <row r="67" spans="1:9" x14ac:dyDescent="0.2">
      <c r="A67" s="5">
        <v>1503093</v>
      </c>
      <c r="B67" s="5">
        <v>150309</v>
      </c>
      <c r="C67" s="1" t="s">
        <v>53</v>
      </c>
      <c r="D67" s="6" t="s">
        <v>79</v>
      </c>
      <c r="E67" s="18">
        <v>2.083333333333333</v>
      </c>
      <c r="F67" s="18">
        <v>2.1739130434782608</v>
      </c>
      <c r="G67" s="18">
        <v>2.1739130434782608</v>
      </c>
      <c r="H67" s="18">
        <v>2.1276595744680851</v>
      </c>
      <c r="I67" s="20">
        <v>2.1276595744680851</v>
      </c>
    </row>
    <row r="68" spans="1:9" x14ac:dyDescent="0.2">
      <c r="A68" s="5">
        <v>1503101</v>
      </c>
      <c r="B68" s="5">
        <v>150310</v>
      </c>
      <c r="C68" s="1" t="s">
        <v>22</v>
      </c>
      <c r="D68" s="6" t="s">
        <v>80</v>
      </c>
      <c r="E68" s="18">
        <v>4.3478260869565215</v>
      </c>
      <c r="F68" s="18">
        <v>4.3478260869565215</v>
      </c>
      <c r="G68" s="18">
        <v>4.4943820224719104</v>
      </c>
      <c r="H68" s="18">
        <v>4.4943820224719104</v>
      </c>
      <c r="I68" s="20">
        <v>4.4943820224719104</v>
      </c>
    </row>
    <row r="69" spans="1:9" x14ac:dyDescent="0.2">
      <c r="A69" s="5">
        <v>1503200</v>
      </c>
      <c r="B69" s="5">
        <v>150320</v>
      </c>
      <c r="C69" s="1" t="s">
        <v>63</v>
      </c>
      <c r="D69" s="6" t="s">
        <v>81</v>
      </c>
      <c r="E69" s="18">
        <v>48.4375</v>
      </c>
      <c r="F69" s="18">
        <v>53.125</v>
      </c>
      <c r="G69" s="18">
        <v>53.125</v>
      </c>
      <c r="H69" s="18">
        <v>50</v>
      </c>
      <c r="I69" s="20">
        <v>45.3125</v>
      </c>
    </row>
    <row r="70" spans="1:9" x14ac:dyDescent="0.2">
      <c r="A70" s="5">
        <v>1503309</v>
      </c>
      <c r="B70" s="5">
        <v>150330</v>
      </c>
      <c r="C70" s="1" t="s">
        <v>17</v>
      </c>
      <c r="D70" s="6" t="s">
        <v>82</v>
      </c>
      <c r="E70" s="18">
        <v>5.982905982905983</v>
      </c>
      <c r="F70" s="18">
        <v>5.2173913043478262</v>
      </c>
      <c r="G70" s="18">
        <v>5.2173913043478262</v>
      </c>
      <c r="H70" s="18">
        <v>5.5555555555555554</v>
      </c>
      <c r="I70" s="20">
        <v>6.5420560747663545</v>
      </c>
    </row>
    <row r="71" spans="1:9" x14ac:dyDescent="0.2">
      <c r="A71" s="5">
        <v>1503408</v>
      </c>
      <c r="B71" s="5">
        <v>150340</v>
      </c>
      <c r="C71" s="1" t="s">
        <v>63</v>
      </c>
      <c r="D71" s="6" t="s">
        <v>83</v>
      </c>
      <c r="E71" s="18">
        <v>53.333333333333336</v>
      </c>
      <c r="F71" s="18">
        <v>60.714285714285708</v>
      </c>
      <c r="G71" s="18">
        <v>76.923076923076934</v>
      </c>
      <c r="H71" s="18">
        <v>83.333333333333343</v>
      </c>
      <c r="I71" s="20">
        <v>76.923076923076934</v>
      </c>
    </row>
    <row r="72" spans="1:9" x14ac:dyDescent="0.2">
      <c r="A72" s="5">
        <v>1503457</v>
      </c>
      <c r="B72" s="5">
        <v>150345</v>
      </c>
      <c r="C72" s="1" t="s">
        <v>19</v>
      </c>
      <c r="D72" s="6" t="s">
        <v>84</v>
      </c>
      <c r="E72" s="18">
        <v>38.571428571428577</v>
      </c>
      <c r="F72" s="18">
        <v>41.428571428571431</v>
      </c>
      <c r="G72" s="18">
        <v>43.661971830985912</v>
      </c>
      <c r="H72" s="18">
        <v>41.428571428571431</v>
      </c>
      <c r="I72" s="20">
        <v>51.470588235294116</v>
      </c>
    </row>
    <row r="73" spans="1:9" x14ac:dyDescent="0.2">
      <c r="A73" s="5">
        <v>1503507</v>
      </c>
      <c r="B73" s="5">
        <v>150350</v>
      </c>
      <c r="C73" s="1" t="s">
        <v>19</v>
      </c>
      <c r="D73" s="6" t="s">
        <v>85</v>
      </c>
      <c r="E73" s="18">
        <v>69.026548672566364</v>
      </c>
      <c r="F73" s="18">
        <v>68.468468468468473</v>
      </c>
      <c r="G73" s="18">
        <v>68.518518518518519</v>
      </c>
      <c r="H73" s="18">
        <v>75</v>
      </c>
      <c r="I73" s="20">
        <v>82.242990654205599</v>
      </c>
    </row>
    <row r="74" spans="1:9" x14ac:dyDescent="0.2">
      <c r="A74" s="5">
        <v>1503606</v>
      </c>
      <c r="B74" s="5">
        <v>150360</v>
      </c>
      <c r="C74" s="1" t="s">
        <v>38</v>
      </c>
      <c r="D74" s="6" t="s">
        <v>86</v>
      </c>
      <c r="E74" s="18">
        <v>0.76335877862595414</v>
      </c>
      <c r="F74" s="18">
        <v>2.3255813953488373</v>
      </c>
      <c r="G74" s="18">
        <v>2.3622047244094486</v>
      </c>
      <c r="H74" s="18">
        <v>2.34375</v>
      </c>
      <c r="I74" s="20">
        <v>3.0769230769230771</v>
      </c>
    </row>
    <row r="75" spans="1:9" x14ac:dyDescent="0.2">
      <c r="A75" s="5">
        <v>1503705</v>
      </c>
      <c r="B75" s="5">
        <v>150370</v>
      </c>
      <c r="C75" s="1" t="s">
        <v>53</v>
      </c>
      <c r="D75" s="6" t="s">
        <v>87</v>
      </c>
      <c r="E75" s="18">
        <v>1.0752688172043012</v>
      </c>
      <c r="F75" s="18">
        <v>3.296703296703297</v>
      </c>
      <c r="G75" s="18">
        <v>3.4090909090909087</v>
      </c>
      <c r="H75" s="18">
        <v>4.5977011494252871</v>
      </c>
      <c r="I75" s="20">
        <v>5.8139534883720927</v>
      </c>
    </row>
    <row r="76" spans="1:9" x14ac:dyDescent="0.2">
      <c r="A76" s="5">
        <v>1503754</v>
      </c>
      <c r="B76" s="5">
        <v>150375</v>
      </c>
      <c r="C76" s="1" t="s">
        <v>38</v>
      </c>
      <c r="D76" s="6" t="s">
        <v>88</v>
      </c>
      <c r="E76" s="18">
        <v>13.333333333333334</v>
      </c>
      <c r="F76" s="18">
        <v>7.9365079365079358</v>
      </c>
      <c r="G76" s="18">
        <v>4.6153846153846159</v>
      </c>
      <c r="H76" s="18">
        <v>9.2307692307692317</v>
      </c>
      <c r="I76" s="20">
        <v>8.4507042253521121</v>
      </c>
    </row>
    <row r="77" spans="1:9" x14ac:dyDescent="0.2">
      <c r="A77" s="5">
        <v>1503804</v>
      </c>
      <c r="B77" s="5">
        <v>150380</v>
      </c>
      <c r="C77" s="1" t="s">
        <v>53</v>
      </c>
      <c r="D77" s="6" t="s">
        <v>89</v>
      </c>
      <c r="E77" s="18">
        <v>16.666666666666664</v>
      </c>
      <c r="F77" s="18">
        <v>16.279069767441861</v>
      </c>
      <c r="G77" s="18">
        <v>14.285714285714285</v>
      </c>
      <c r="H77" s="18">
        <v>14.285714285714285</v>
      </c>
      <c r="I77" s="20">
        <v>17.073170731707318</v>
      </c>
    </row>
    <row r="78" spans="1:9" x14ac:dyDescent="0.2">
      <c r="A78" s="5">
        <v>1503903</v>
      </c>
      <c r="B78" s="5">
        <v>150390</v>
      </c>
      <c r="C78" s="1" t="s">
        <v>26</v>
      </c>
      <c r="D78" s="6" t="s">
        <v>90</v>
      </c>
      <c r="E78" s="18">
        <v>32.800000000000004</v>
      </c>
      <c r="F78" s="18">
        <v>33.606557377049178</v>
      </c>
      <c r="G78" s="18">
        <v>36.363636363636367</v>
      </c>
      <c r="H78" s="18">
        <v>29.508196721311474</v>
      </c>
      <c r="I78" s="20">
        <v>29.508196721311474</v>
      </c>
    </row>
    <row r="79" spans="1:9" x14ac:dyDescent="0.2">
      <c r="A79" s="5">
        <v>1504000</v>
      </c>
      <c r="B79" s="5">
        <v>150400</v>
      </c>
      <c r="C79" s="1" t="s">
        <v>17</v>
      </c>
      <c r="D79" s="6" t="s">
        <v>91</v>
      </c>
      <c r="E79" s="18">
        <v>11.111111111111111</v>
      </c>
      <c r="F79" s="18">
        <v>11.538461538461538</v>
      </c>
      <c r="G79" s="18">
        <v>12</v>
      </c>
      <c r="H79" s="18">
        <v>12</v>
      </c>
      <c r="I79" s="20">
        <v>17.647058823529413</v>
      </c>
    </row>
    <row r="80" spans="1:9" x14ac:dyDescent="0.2">
      <c r="A80" s="5">
        <v>1504059</v>
      </c>
      <c r="B80" s="5">
        <v>150405</v>
      </c>
      <c r="C80" s="1" t="s">
        <v>19</v>
      </c>
      <c r="D80" s="6" t="s">
        <v>92</v>
      </c>
      <c r="E80" s="18">
        <v>34.693877551020407</v>
      </c>
      <c r="F80" s="18">
        <v>36.170212765957451</v>
      </c>
      <c r="G80" s="18">
        <v>31.25</v>
      </c>
      <c r="H80" s="18">
        <v>29.166666666666668</v>
      </c>
      <c r="I80" s="20">
        <v>31.25</v>
      </c>
    </row>
    <row r="81" spans="1:9" x14ac:dyDescent="0.2">
      <c r="A81" s="5">
        <v>1504109</v>
      </c>
      <c r="B81" s="5">
        <v>150410</v>
      </c>
      <c r="C81" s="1" t="s">
        <v>63</v>
      </c>
      <c r="D81" s="6" t="s">
        <v>93</v>
      </c>
      <c r="E81" s="18">
        <v>100</v>
      </c>
      <c r="F81" s="18">
        <v>95.454545454545453</v>
      </c>
      <c r="G81" s="18">
        <v>100</v>
      </c>
      <c r="H81" s="18">
        <v>100</v>
      </c>
      <c r="I81" s="20">
        <v>13.636363636363635</v>
      </c>
    </row>
    <row r="82" spans="1:9" x14ac:dyDescent="0.2">
      <c r="A82" s="5">
        <v>1504208</v>
      </c>
      <c r="B82" s="5">
        <v>150420</v>
      </c>
      <c r="C82" s="1" t="s">
        <v>47</v>
      </c>
      <c r="D82" s="6" t="s">
        <v>94</v>
      </c>
      <c r="E82" s="18">
        <v>22.026431718061673</v>
      </c>
      <c r="F82" s="18">
        <v>21.428571428571427</v>
      </c>
      <c r="G82" s="18">
        <v>20.535714285714285</v>
      </c>
      <c r="H82" s="18">
        <v>18.834080717488789</v>
      </c>
      <c r="I82" s="20">
        <v>19.911504424778762</v>
      </c>
    </row>
    <row r="83" spans="1:9" x14ac:dyDescent="0.2">
      <c r="A83" s="5">
        <v>1504307</v>
      </c>
      <c r="B83" s="5">
        <v>150430</v>
      </c>
      <c r="C83" s="1" t="s">
        <v>63</v>
      </c>
      <c r="D83" s="6" t="s">
        <v>95</v>
      </c>
      <c r="E83" s="18">
        <v>57.95454545454546</v>
      </c>
      <c r="F83" s="18">
        <v>59.090909090909093</v>
      </c>
      <c r="G83" s="18">
        <v>60.227272727272727</v>
      </c>
      <c r="H83" s="18">
        <v>63.218390804597703</v>
      </c>
      <c r="I83" s="20">
        <v>60.227272727272727</v>
      </c>
    </row>
    <row r="84" spans="1:9" x14ac:dyDescent="0.2">
      <c r="A84" s="5">
        <v>1504406</v>
      </c>
      <c r="B84" s="5">
        <v>150440</v>
      </c>
      <c r="C84" s="1" t="s">
        <v>63</v>
      </c>
      <c r="D84" s="6" t="s">
        <v>96</v>
      </c>
      <c r="E84" s="18">
        <v>62.711864406779661</v>
      </c>
      <c r="F84" s="18">
        <v>58.620689655172406</v>
      </c>
      <c r="G84" s="18">
        <v>37.931034482758619</v>
      </c>
      <c r="H84" s="18">
        <v>40.677966101694921</v>
      </c>
      <c r="I84" s="20">
        <v>37.288135593220339</v>
      </c>
    </row>
    <row r="85" spans="1:9" x14ac:dyDescent="0.2">
      <c r="A85" s="5">
        <v>1504422</v>
      </c>
      <c r="B85" s="5">
        <v>150442</v>
      </c>
      <c r="C85" s="1" t="s">
        <v>32</v>
      </c>
      <c r="D85" s="6" t="s">
        <v>97</v>
      </c>
      <c r="E85" s="18">
        <v>22.666666666666664</v>
      </c>
      <c r="F85" s="18">
        <v>26.315789473684209</v>
      </c>
      <c r="G85" s="18">
        <v>22.077922077922079</v>
      </c>
      <c r="H85" s="18">
        <v>21.333333333333336</v>
      </c>
      <c r="I85" s="20">
        <v>19.402985074626866</v>
      </c>
    </row>
    <row r="86" spans="1:9" x14ac:dyDescent="0.2">
      <c r="A86" s="5">
        <v>1504455</v>
      </c>
      <c r="B86" s="5">
        <v>150445</v>
      </c>
      <c r="C86" s="1" t="s">
        <v>29</v>
      </c>
      <c r="D86" s="6" t="s">
        <v>98</v>
      </c>
      <c r="E86" s="18">
        <v>16.216216216216218</v>
      </c>
      <c r="F86" s="18">
        <v>12.820512820512819</v>
      </c>
      <c r="G86" s="18">
        <v>13.157894736842104</v>
      </c>
      <c r="H86" s="18">
        <v>13.513513513513514</v>
      </c>
      <c r="I86" s="20">
        <v>10.810810810810811</v>
      </c>
    </row>
    <row r="87" spans="1:9" x14ac:dyDescent="0.2">
      <c r="A87" s="5">
        <v>1504505</v>
      </c>
      <c r="B87" s="5">
        <v>150450</v>
      </c>
      <c r="C87" s="1" t="s">
        <v>22</v>
      </c>
      <c r="D87" s="6" t="s">
        <v>99</v>
      </c>
      <c r="E87" s="18">
        <v>0</v>
      </c>
      <c r="F87" s="18">
        <v>1.8518518518518516</v>
      </c>
      <c r="G87" s="18">
        <v>0</v>
      </c>
      <c r="H87" s="18">
        <v>0</v>
      </c>
      <c r="I87" s="20">
        <v>0</v>
      </c>
    </row>
    <row r="88" spans="1:9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8">
        <v>20</v>
      </c>
      <c r="F88" s="18">
        <v>20.33898305084746</v>
      </c>
      <c r="G88" s="18">
        <v>20.33898305084746</v>
      </c>
      <c r="H88" s="18">
        <v>18.181818181818183</v>
      </c>
      <c r="I88" s="20">
        <v>18.181818181818183</v>
      </c>
    </row>
    <row r="89" spans="1:9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8">
        <v>9.7701149425287355</v>
      </c>
      <c r="F89" s="18">
        <v>10.982658959537572</v>
      </c>
      <c r="G89" s="18">
        <v>11.111111111111111</v>
      </c>
      <c r="H89" s="18">
        <v>12.5</v>
      </c>
      <c r="I89" s="20">
        <v>18.787878787878785</v>
      </c>
    </row>
    <row r="90" spans="1:9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8">
        <v>16.393442622950818</v>
      </c>
      <c r="F90" s="18">
        <v>18.96551724137931</v>
      </c>
      <c r="G90" s="18">
        <v>16.393442622950818</v>
      </c>
      <c r="H90" s="18">
        <v>18.333333333333332</v>
      </c>
      <c r="I90" s="20">
        <v>22.033898305084744</v>
      </c>
    </row>
    <row r="91" spans="1:9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8">
        <v>16.666666666666664</v>
      </c>
      <c r="F91" s="18">
        <v>14.388489208633093</v>
      </c>
      <c r="G91" s="18">
        <v>14.5985401459854</v>
      </c>
      <c r="H91" s="18">
        <v>12.408759124087592</v>
      </c>
      <c r="I91" s="20">
        <v>13.23529411764706</v>
      </c>
    </row>
    <row r="92" spans="1:9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8">
        <v>28.260869565217391</v>
      </c>
      <c r="F92" s="18">
        <v>33.333333333333329</v>
      </c>
      <c r="G92" s="18">
        <v>34.090909090909086</v>
      </c>
      <c r="H92" s="18">
        <v>31.707317073170731</v>
      </c>
      <c r="I92" s="20">
        <v>31.578947368421051</v>
      </c>
    </row>
    <row r="93" spans="1:9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8">
        <v>0</v>
      </c>
      <c r="F93" s="18">
        <v>0</v>
      </c>
      <c r="G93" s="18">
        <v>0</v>
      </c>
      <c r="H93" s="18">
        <v>2.083333333333333</v>
      </c>
      <c r="I93" s="20">
        <v>2.083333333333333</v>
      </c>
    </row>
    <row r="94" spans="1:9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8">
        <v>0</v>
      </c>
      <c r="F94" s="18">
        <v>10</v>
      </c>
      <c r="G94" s="18">
        <v>10</v>
      </c>
      <c r="H94" s="18">
        <v>9.5238095238095237</v>
      </c>
      <c r="I94" s="20">
        <v>9.5238095238095237</v>
      </c>
    </row>
    <row r="95" spans="1:9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8">
        <v>52</v>
      </c>
      <c r="F95" s="18">
        <v>52</v>
      </c>
      <c r="G95" s="18">
        <v>56.000000000000007</v>
      </c>
      <c r="H95" s="18">
        <v>60</v>
      </c>
      <c r="I95" s="20">
        <v>60</v>
      </c>
    </row>
    <row r="96" spans="1:9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8">
        <v>63.333333333333329</v>
      </c>
      <c r="F96" s="18">
        <v>67.857142857142861</v>
      </c>
      <c r="G96" s="18">
        <v>70.370370370370367</v>
      </c>
      <c r="H96" s="18">
        <v>66.666666666666657</v>
      </c>
      <c r="I96" s="20">
        <v>66.666666666666657</v>
      </c>
    </row>
    <row r="97" spans="1:9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8">
        <v>4.918032786885246</v>
      </c>
      <c r="F97" s="18">
        <v>4.2016806722689077</v>
      </c>
      <c r="G97" s="18">
        <v>3.3898305084745761</v>
      </c>
      <c r="H97" s="18">
        <v>2.6548672566371683</v>
      </c>
      <c r="I97" s="20">
        <v>3.5398230088495577</v>
      </c>
    </row>
    <row r="98" spans="1:9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8">
        <v>24.299065420560748</v>
      </c>
      <c r="F98" s="18">
        <v>30.851063829787233</v>
      </c>
      <c r="G98" s="18">
        <v>31.111111111111111</v>
      </c>
      <c r="H98" s="18">
        <v>28.260869565217391</v>
      </c>
      <c r="I98" s="20">
        <v>27.956989247311824</v>
      </c>
    </row>
    <row r="99" spans="1:9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8">
        <v>14.893617021276595</v>
      </c>
      <c r="F99" s="18">
        <v>12.5</v>
      </c>
      <c r="G99" s="18">
        <v>14.583333333333334</v>
      </c>
      <c r="H99" s="18">
        <v>14.583333333333334</v>
      </c>
      <c r="I99" s="20">
        <v>17.021276595744681</v>
      </c>
    </row>
    <row r="100" spans="1:9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8">
        <v>25.274725274725274</v>
      </c>
      <c r="F100" s="18">
        <v>27.777777777777779</v>
      </c>
      <c r="G100" s="18">
        <v>29.545454545454547</v>
      </c>
      <c r="H100" s="18">
        <v>31.818181818181817</v>
      </c>
      <c r="I100" s="20">
        <v>31.460674157303369</v>
      </c>
    </row>
    <row r="101" spans="1:9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8">
        <v>41.304347826086953</v>
      </c>
      <c r="F101" s="18">
        <v>45.652173913043477</v>
      </c>
      <c r="G101" s="18">
        <v>45.652173913043477</v>
      </c>
      <c r="H101" s="18">
        <v>19.148936170212767</v>
      </c>
      <c r="I101" s="20">
        <v>63.829787234042556</v>
      </c>
    </row>
    <row r="102" spans="1:9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8">
        <v>41.935483870967744</v>
      </c>
      <c r="F102" s="18">
        <v>42.424242424242422</v>
      </c>
      <c r="G102" s="18">
        <v>42.424242424242422</v>
      </c>
      <c r="H102" s="18">
        <v>45.454545454545453</v>
      </c>
      <c r="I102" s="20">
        <v>38.888888888888893</v>
      </c>
    </row>
    <row r="103" spans="1:9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8">
        <v>0</v>
      </c>
      <c r="F103" s="18">
        <v>0</v>
      </c>
      <c r="G103" s="18">
        <v>0</v>
      </c>
      <c r="H103" s="18">
        <v>0</v>
      </c>
      <c r="I103" s="20">
        <v>0</v>
      </c>
    </row>
    <row r="104" spans="1:9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8">
        <v>66.666666666666657</v>
      </c>
      <c r="F104" s="18">
        <v>66.666666666666657</v>
      </c>
      <c r="G104" s="18">
        <v>77.777777777777786</v>
      </c>
      <c r="H104" s="18">
        <v>77.777777777777786</v>
      </c>
      <c r="I104" s="20">
        <v>77.777777777777786</v>
      </c>
    </row>
    <row r="105" spans="1:9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8">
        <v>19.540229885057471</v>
      </c>
      <c r="F105" s="18">
        <v>20</v>
      </c>
      <c r="G105" s="18">
        <v>25</v>
      </c>
      <c r="H105" s="18">
        <v>29.268292682926827</v>
      </c>
      <c r="I105" s="20">
        <v>34.567901234567898</v>
      </c>
    </row>
    <row r="106" spans="1:9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8">
        <v>66.666666666666657</v>
      </c>
      <c r="F106" s="18">
        <v>66.666666666666657</v>
      </c>
      <c r="G106" s="18">
        <v>67.058823529411754</v>
      </c>
      <c r="H106" s="18">
        <v>67.045454545454547</v>
      </c>
      <c r="I106" s="20">
        <v>67.032967032967022</v>
      </c>
    </row>
    <row r="107" spans="1:9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8">
        <v>50</v>
      </c>
      <c r="F107" s="18">
        <v>72.727272727272734</v>
      </c>
      <c r="G107" s="18">
        <v>72.727272727272734</v>
      </c>
      <c r="H107" s="18">
        <v>63.636363636363633</v>
      </c>
      <c r="I107" s="20">
        <v>63.636363636363633</v>
      </c>
    </row>
    <row r="108" spans="1:9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8">
        <v>52.941176470588239</v>
      </c>
      <c r="F108" s="18">
        <v>47.058823529411761</v>
      </c>
      <c r="G108" s="18">
        <v>35.294117647058826</v>
      </c>
      <c r="H108" s="18">
        <v>44.444444444444443</v>
      </c>
      <c r="I108" s="20">
        <v>55.555555555555557</v>
      </c>
    </row>
    <row r="109" spans="1:9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8">
        <v>7.4074074074074066</v>
      </c>
      <c r="F109" s="18">
        <v>3.7037037037037033</v>
      </c>
      <c r="G109" s="18">
        <v>4</v>
      </c>
      <c r="H109" s="18">
        <v>4</v>
      </c>
      <c r="I109" s="20">
        <v>0</v>
      </c>
    </row>
    <row r="110" spans="1:9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8">
        <v>0</v>
      </c>
      <c r="F110" s="18">
        <v>3.278688524590164</v>
      </c>
      <c r="G110" s="18">
        <v>3.225806451612903</v>
      </c>
      <c r="H110" s="18">
        <v>4.838709677419355</v>
      </c>
      <c r="I110" s="20">
        <v>6.4516129032258061</v>
      </c>
    </row>
    <row r="111" spans="1:9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8">
        <v>42.857142857142854</v>
      </c>
      <c r="F111" s="18">
        <v>42.857142857142854</v>
      </c>
      <c r="G111" s="18">
        <v>43.636363636363633</v>
      </c>
      <c r="H111" s="18">
        <v>46.296296296296298</v>
      </c>
      <c r="I111" s="20">
        <v>36.363636363636367</v>
      </c>
    </row>
    <row r="112" spans="1:9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8">
        <v>1.1764705882352942</v>
      </c>
      <c r="F112" s="18">
        <v>0</v>
      </c>
      <c r="G112" s="18">
        <v>0</v>
      </c>
      <c r="H112" s="18">
        <v>0</v>
      </c>
      <c r="I112" s="20">
        <v>0</v>
      </c>
    </row>
    <row r="113" spans="1:9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8">
        <v>11.235955056179774</v>
      </c>
      <c r="F113" s="18">
        <v>10.309278350515463</v>
      </c>
      <c r="G113" s="18">
        <v>12.371134020618557</v>
      </c>
      <c r="H113" s="18">
        <v>12.121212121212121</v>
      </c>
      <c r="I113" s="20">
        <v>11</v>
      </c>
    </row>
    <row r="114" spans="1:9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8">
        <v>17.699115044247787</v>
      </c>
      <c r="F114" s="18">
        <v>17.272727272727273</v>
      </c>
      <c r="G114" s="18">
        <v>17.431192660550458</v>
      </c>
      <c r="H114" s="18">
        <v>18.446601941747574</v>
      </c>
      <c r="I114" s="20">
        <v>14.150943396226415</v>
      </c>
    </row>
    <row r="115" spans="1:9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8">
        <v>61.53846153846154</v>
      </c>
      <c r="F115" s="18">
        <v>61.53846153846154</v>
      </c>
      <c r="G115" s="18">
        <v>64.285714285714292</v>
      </c>
      <c r="H115" s="18">
        <v>69.230769230769226</v>
      </c>
      <c r="I115" s="20">
        <v>69.230769230769226</v>
      </c>
    </row>
    <row r="116" spans="1:9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8">
        <v>33.333333333333329</v>
      </c>
      <c r="F116" s="18">
        <v>33.333333333333329</v>
      </c>
      <c r="G116" s="18">
        <v>37.5</v>
      </c>
      <c r="H116" s="18">
        <v>37.5</v>
      </c>
      <c r="I116" s="20">
        <v>37.5</v>
      </c>
    </row>
    <row r="117" spans="1:9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8">
        <v>16.666666666666664</v>
      </c>
      <c r="F117" s="18">
        <v>16.279069767441861</v>
      </c>
      <c r="G117" s="18">
        <v>19.047619047619047</v>
      </c>
      <c r="H117" s="18">
        <v>23.255813953488371</v>
      </c>
      <c r="I117" s="20">
        <v>23.809523809523807</v>
      </c>
    </row>
    <row r="118" spans="1:9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8">
        <v>7.6923076923076925</v>
      </c>
      <c r="F118" s="18">
        <v>7.6923076923076925</v>
      </c>
      <c r="G118" s="18">
        <v>7.1428571428571423</v>
      </c>
      <c r="H118" s="18">
        <v>7.1428571428571423</v>
      </c>
      <c r="I118" s="20">
        <v>7.1428571428571423</v>
      </c>
    </row>
    <row r="119" spans="1:9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8">
        <v>41.935483870967744</v>
      </c>
      <c r="F119" s="18">
        <v>41.935483870967744</v>
      </c>
      <c r="G119" s="18">
        <v>43.333333333333336</v>
      </c>
      <c r="H119" s="18">
        <v>40.625</v>
      </c>
      <c r="I119" s="20">
        <v>42.424242424242422</v>
      </c>
    </row>
    <row r="120" spans="1:9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8">
        <v>17.647058823529413</v>
      </c>
      <c r="F120" s="18">
        <v>18.461538461538463</v>
      </c>
      <c r="G120" s="18">
        <v>18.181818181818183</v>
      </c>
      <c r="H120" s="18">
        <v>18.75</v>
      </c>
      <c r="I120" s="20">
        <v>20.3125</v>
      </c>
    </row>
    <row r="121" spans="1:9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8">
        <v>72.727272727272734</v>
      </c>
      <c r="F121" s="18">
        <v>75.757575757575751</v>
      </c>
      <c r="G121" s="18">
        <v>73.529411764705884</v>
      </c>
      <c r="H121" s="18">
        <v>82.35294117647058</v>
      </c>
      <c r="I121" s="20">
        <v>79.411764705882348</v>
      </c>
    </row>
    <row r="122" spans="1:9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8">
        <v>57.142857142857139</v>
      </c>
      <c r="F122" s="18">
        <v>57.142857142857139</v>
      </c>
      <c r="G122" s="18">
        <v>61.224489795918366</v>
      </c>
      <c r="H122" s="18">
        <v>75.510204081632651</v>
      </c>
      <c r="I122" s="20">
        <v>87.755102040816325</v>
      </c>
    </row>
    <row r="123" spans="1:9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8">
        <v>84.615384615384613</v>
      </c>
      <c r="F123" s="18">
        <v>88.888888888888886</v>
      </c>
      <c r="G123" s="18">
        <v>88.888888888888886</v>
      </c>
      <c r="H123" s="18">
        <v>88.888888888888886</v>
      </c>
      <c r="I123" s="20">
        <v>88.888888888888886</v>
      </c>
    </row>
    <row r="124" spans="1:9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8">
        <v>50</v>
      </c>
      <c r="F124" s="18">
        <v>50</v>
      </c>
      <c r="G124" s="18">
        <v>52.380952380952387</v>
      </c>
      <c r="H124" s="18">
        <v>47.619047619047613</v>
      </c>
      <c r="I124" s="20">
        <v>47.619047619047613</v>
      </c>
    </row>
    <row r="125" spans="1:9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8">
        <v>61.403508771929829</v>
      </c>
      <c r="F125" s="18">
        <v>70.175438596491219</v>
      </c>
      <c r="G125" s="18">
        <v>66.666666666666657</v>
      </c>
      <c r="H125" s="18">
        <v>64.912280701754383</v>
      </c>
      <c r="I125" s="20">
        <v>68.421052631578945</v>
      </c>
    </row>
    <row r="126" spans="1:9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8">
        <v>13.333333333333334</v>
      </c>
      <c r="F126" s="18">
        <v>10</v>
      </c>
      <c r="G126" s="18">
        <v>10</v>
      </c>
      <c r="H126" s="18">
        <v>9.67741935483871</v>
      </c>
      <c r="I126" s="20">
        <v>12.903225806451612</v>
      </c>
    </row>
    <row r="127" spans="1:9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8">
        <v>26.086956521739129</v>
      </c>
      <c r="F127" s="18">
        <v>30.434782608695656</v>
      </c>
      <c r="G127" s="18">
        <v>30.434782608695656</v>
      </c>
      <c r="H127" s="18">
        <v>31.818181818181817</v>
      </c>
      <c r="I127" s="20">
        <v>30</v>
      </c>
    </row>
    <row r="128" spans="1:9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8">
        <v>68.518518518518519</v>
      </c>
      <c r="F128" s="18">
        <v>69.811320754716974</v>
      </c>
      <c r="G128" s="18">
        <v>70.588235294117652</v>
      </c>
      <c r="H128" s="18">
        <v>70.833333333333343</v>
      </c>
      <c r="I128" s="20">
        <v>72.340425531914903</v>
      </c>
    </row>
    <row r="129" spans="1:9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8">
        <v>37.931034482758619</v>
      </c>
      <c r="F129" s="18">
        <v>31.03448275862069</v>
      </c>
      <c r="G129" s="18">
        <v>31.03448275862069</v>
      </c>
      <c r="H129" s="18">
        <v>36.666666666666664</v>
      </c>
      <c r="I129" s="20">
        <v>35.483870967741936</v>
      </c>
    </row>
    <row r="130" spans="1:9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8">
        <v>21.428571428571427</v>
      </c>
      <c r="F130" s="18">
        <v>23.809523809523807</v>
      </c>
      <c r="G130" s="18">
        <v>22.831050228310502</v>
      </c>
      <c r="H130" s="18">
        <v>24.601366742596813</v>
      </c>
      <c r="I130" s="20">
        <v>24.886877828054299</v>
      </c>
    </row>
    <row r="131" spans="1:9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8">
        <v>100</v>
      </c>
      <c r="F131" s="18">
        <v>100</v>
      </c>
      <c r="G131" s="18">
        <v>100</v>
      </c>
      <c r="H131" s="18">
        <v>100</v>
      </c>
      <c r="I131" s="20">
        <v>70.588235294117652</v>
      </c>
    </row>
    <row r="132" spans="1:9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8">
        <v>70.689655172413794</v>
      </c>
      <c r="F132" s="18">
        <v>66.101694915254242</v>
      </c>
      <c r="G132" s="18">
        <v>63.793103448275865</v>
      </c>
      <c r="H132" s="18">
        <v>67.241379310344826</v>
      </c>
      <c r="I132" s="20">
        <v>68.965517241379317</v>
      </c>
    </row>
    <row r="133" spans="1:9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8">
        <v>82.857142857142861</v>
      </c>
      <c r="F133" s="18">
        <v>85.714285714285708</v>
      </c>
      <c r="G133" s="18">
        <v>85.714285714285708</v>
      </c>
      <c r="H133" s="18">
        <v>88.571428571428569</v>
      </c>
      <c r="I133" s="20">
        <v>80</v>
      </c>
    </row>
    <row r="134" spans="1:9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8">
        <v>54.285714285714285</v>
      </c>
      <c r="F134" s="18">
        <v>57.575757575757578</v>
      </c>
      <c r="G134" s="18">
        <v>58.82352941176471</v>
      </c>
      <c r="H134" s="18">
        <v>60</v>
      </c>
      <c r="I134" s="20">
        <v>60</v>
      </c>
    </row>
    <row r="135" spans="1:9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8">
        <v>20.454545454545457</v>
      </c>
      <c r="F135" s="18">
        <v>18.181818181818183</v>
      </c>
      <c r="G135" s="18">
        <v>19.101123595505616</v>
      </c>
      <c r="H135" s="18">
        <v>18.604651162790699</v>
      </c>
      <c r="I135" s="20">
        <v>22.352941176470591</v>
      </c>
    </row>
    <row r="136" spans="1:9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8">
        <v>4.4247787610619467</v>
      </c>
      <c r="F136" s="18">
        <v>4.4247787610619467</v>
      </c>
      <c r="G136" s="18">
        <v>4.6728971962616823</v>
      </c>
      <c r="H136" s="18">
        <v>5.5045871559633035</v>
      </c>
      <c r="I136" s="20">
        <v>5.0420168067226889</v>
      </c>
    </row>
    <row r="137" spans="1:9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8">
        <v>21.621621621621621</v>
      </c>
      <c r="F137" s="18">
        <v>22.222222222222221</v>
      </c>
      <c r="G137" s="18">
        <v>22.222222222222221</v>
      </c>
      <c r="H137" s="18">
        <v>22.222222222222221</v>
      </c>
      <c r="I137" s="20">
        <v>22.222222222222221</v>
      </c>
    </row>
    <row r="138" spans="1:9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8">
        <v>45.238095238095241</v>
      </c>
      <c r="F138" s="18">
        <v>47.5</v>
      </c>
      <c r="G138" s="18">
        <v>48.717948717948715</v>
      </c>
      <c r="H138" s="18">
        <v>57.894736842105267</v>
      </c>
      <c r="I138" s="20">
        <v>57.894736842105267</v>
      </c>
    </row>
    <row r="139" spans="1:9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8">
        <v>100</v>
      </c>
      <c r="F139" s="18">
        <v>100</v>
      </c>
      <c r="G139" s="18">
        <v>100</v>
      </c>
      <c r="H139" s="18">
        <v>100</v>
      </c>
      <c r="I139" s="20">
        <v>100</v>
      </c>
    </row>
    <row r="140" spans="1:9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8">
        <v>57.142857142857139</v>
      </c>
      <c r="F140" s="18">
        <v>57.142857142857139</v>
      </c>
      <c r="G140" s="18">
        <v>57.142857142857139</v>
      </c>
      <c r="H140" s="18">
        <v>2.9411764705882351</v>
      </c>
      <c r="I140" s="20">
        <v>28.571428571428569</v>
      </c>
    </row>
    <row r="141" spans="1:9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8">
        <v>29.032258064516132</v>
      </c>
      <c r="F141" s="18">
        <v>30</v>
      </c>
      <c r="G141" s="18">
        <v>31.03448275862069</v>
      </c>
      <c r="H141" s="18">
        <v>30</v>
      </c>
      <c r="I141" s="20">
        <v>40</v>
      </c>
    </row>
    <row r="142" spans="1:9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8">
        <v>18.604651162790699</v>
      </c>
      <c r="F142" s="18">
        <v>17.441860465116278</v>
      </c>
      <c r="G142" s="18">
        <v>27.710843373493976</v>
      </c>
      <c r="H142" s="18">
        <v>28.915662650602407</v>
      </c>
      <c r="I142" s="20">
        <v>32.911392405063289</v>
      </c>
    </row>
    <row r="143" spans="1:9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8">
        <v>9.7560975609756095</v>
      </c>
      <c r="F143" s="18">
        <v>9.7560975609756095</v>
      </c>
      <c r="G143" s="18">
        <v>9.7560975609756095</v>
      </c>
      <c r="H143" s="18">
        <v>11.904761904761903</v>
      </c>
      <c r="I143" s="20">
        <v>7.1428571428571423</v>
      </c>
    </row>
    <row r="144" spans="1:9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8">
        <v>37.5</v>
      </c>
      <c r="F144" s="18">
        <v>37.5</v>
      </c>
      <c r="G144" s="18">
        <v>37.5</v>
      </c>
      <c r="H144" s="18">
        <v>37.5</v>
      </c>
      <c r="I144" s="20">
        <v>37.5</v>
      </c>
    </row>
    <row r="145" spans="1:9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8">
        <v>22.58064516129032</v>
      </c>
      <c r="F145" s="18">
        <v>24.242424242424242</v>
      </c>
      <c r="G145" s="18">
        <v>28.125</v>
      </c>
      <c r="H145" s="18">
        <v>28.125</v>
      </c>
      <c r="I145" s="20">
        <v>27.27272727272727</v>
      </c>
    </row>
    <row r="146" spans="1:9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8">
        <v>36</v>
      </c>
      <c r="F146" s="18">
        <v>28.000000000000004</v>
      </c>
      <c r="G146" s="18">
        <v>29.166666666666668</v>
      </c>
      <c r="H146" s="18">
        <v>28.000000000000004</v>
      </c>
      <c r="I146" s="20">
        <v>24</v>
      </c>
    </row>
    <row r="147" spans="1:9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8">
        <v>18.30985915492958</v>
      </c>
      <c r="F147" s="18">
        <v>22.535211267605636</v>
      </c>
      <c r="G147" s="18">
        <v>21.12676056338028</v>
      </c>
      <c r="H147" s="18">
        <v>19.718309859154928</v>
      </c>
      <c r="I147" s="20">
        <v>25.757575757575758</v>
      </c>
    </row>
    <row r="148" spans="1:9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8">
        <v>81.25</v>
      </c>
      <c r="F148" s="18">
        <v>68.75</v>
      </c>
      <c r="G148" s="18">
        <v>68.75</v>
      </c>
      <c r="H148" s="18">
        <v>68.75</v>
      </c>
      <c r="I148" s="20">
        <v>68.75</v>
      </c>
    </row>
    <row r="149" spans="1:9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8">
        <v>55.555555555555557</v>
      </c>
      <c r="F149" s="18">
        <v>55.555555555555557</v>
      </c>
      <c r="G149" s="18">
        <v>55.555555555555557</v>
      </c>
      <c r="H149" s="18">
        <v>55.555555555555557</v>
      </c>
      <c r="I149" s="20">
        <v>55.555555555555557</v>
      </c>
    </row>
    <row r="150" spans="1:9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8">
        <v>42.424242424242422</v>
      </c>
      <c r="F150" s="18">
        <v>39.795918367346935</v>
      </c>
      <c r="G150" s="18">
        <v>39</v>
      </c>
      <c r="H150" s="18">
        <v>37.254901960784316</v>
      </c>
      <c r="I150" s="20">
        <v>37.623762376237622</v>
      </c>
    </row>
    <row r="151" spans="1:9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8">
        <v>11.29032258064516</v>
      </c>
      <c r="F151" s="18">
        <v>16.129032258064516</v>
      </c>
      <c r="G151" s="18">
        <v>16.129032258064516</v>
      </c>
      <c r="H151" s="18">
        <v>16.393442622950818</v>
      </c>
      <c r="I151" s="20">
        <v>12.903225806451612</v>
      </c>
    </row>
    <row r="152" spans="1:9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8">
        <v>0</v>
      </c>
      <c r="F152" s="18">
        <v>0</v>
      </c>
      <c r="G152" s="18">
        <v>0</v>
      </c>
      <c r="H152" s="18">
        <v>0</v>
      </c>
      <c r="I152" s="20">
        <v>0</v>
      </c>
    </row>
    <row r="153" spans="1:9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8">
        <v>78.94736842105263</v>
      </c>
      <c r="F153" s="18">
        <v>78.94736842105263</v>
      </c>
      <c r="G153" s="18">
        <v>84.210526315789465</v>
      </c>
      <c r="H153" s="18">
        <v>84.210526315789465</v>
      </c>
      <c r="I153" s="20">
        <v>84.210526315789465</v>
      </c>
    </row>
    <row r="154" spans="1:9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8">
        <v>62.962962962962962</v>
      </c>
      <c r="F154" s="18">
        <v>57.407407407407405</v>
      </c>
      <c r="G154" s="18">
        <v>64.15094339622641</v>
      </c>
      <c r="H154" s="18">
        <v>60</v>
      </c>
      <c r="I154" s="20">
        <v>60</v>
      </c>
    </row>
    <row r="155" spans="1:9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8">
        <v>24.242424242424242</v>
      </c>
      <c r="F155" s="18">
        <v>29.411764705882355</v>
      </c>
      <c r="G155" s="18">
        <v>34.285714285714285</v>
      </c>
      <c r="H155" s="18">
        <v>37.142857142857146</v>
      </c>
      <c r="I155" s="20">
        <v>42.857142857142854</v>
      </c>
    </row>
    <row r="156" spans="1:9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8">
        <v>1.25</v>
      </c>
      <c r="F156" s="18">
        <v>0</v>
      </c>
      <c r="G156" s="18">
        <v>2.5641025641025639</v>
      </c>
      <c r="H156" s="18">
        <v>2.5974025974025974</v>
      </c>
      <c r="I156" s="20">
        <v>1.3157894736842104</v>
      </c>
    </row>
    <row r="157" spans="1:9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8">
        <v>46.153846153846153</v>
      </c>
      <c r="F157" s="18">
        <v>50</v>
      </c>
      <c r="G157" s="18">
        <v>50</v>
      </c>
      <c r="H157" s="18">
        <v>46.428571428571431</v>
      </c>
      <c r="I157" s="20">
        <v>44.578313253012048</v>
      </c>
    </row>
    <row r="158" spans="1:9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8">
        <v>18.461538461538463</v>
      </c>
      <c r="F158" s="18">
        <v>17.557251908396946</v>
      </c>
      <c r="G158" s="18">
        <v>17.692307692307693</v>
      </c>
      <c r="H158" s="18">
        <v>16.279069767441861</v>
      </c>
      <c r="I158" s="20">
        <v>17.557251908396946</v>
      </c>
    </row>
    <row r="159" spans="1:9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8">
        <v>25</v>
      </c>
      <c r="F159" s="18">
        <v>28.000000000000004</v>
      </c>
      <c r="G159" s="18">
        <v>4</v>
      </c>
      <c r="H159" s="18">
        <v>16</v>
      </c>
      <c r="I159" s="20">
        <v>20</v>
      </c>
    </row>
    <row r="160" spans="1:9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8">
        <v>45.454545454545453</v>
      </c>
      <c r="F160" s="18">
        <v>48.484848484848484</v>
      </c>
      <c r="G160" s="18">
        <v>52.941176470588239</v>
      </c>
      <c r="H160" s="18">
        <v>55.882352941176471</v>
      </c>
      <c r="I160" s="20">
        <v>55.882352941176471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60"/>
  <sheetViews>
    <sheetView workbookViewId="0">
      <selection activeCell="M17" sqref="M17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11" t="s">
        <v>198</v>
      </c>
      <c r="O1" s="1" t="s">
        <v>191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O3" s="7" t="s">
        <v>192</v>
      </c>
    </row>
    <row r="4" spans="1:15" x14ac:dyDescent="0.2">
      <c r="A4" s="2"/>
      <c r="B4" s="2"/>
      <c r="C4" s="2"/>
      <c r="D4" s="4" t="s">
        <v>4</v>
      </c>
      <c r="E4" s="23">
        <v>10.556060147340801</v>
      </c>
      <c r="F4" s="23">
        <v>14.361431046784221</v>
      </c>
      <c r="G4" s="23">
        <v>12.315875613747954</v>
      </c>
      <c r="H4" s="24">
        <v>12.521900443161909</v>
      </c>
      <c r="I4" s="24">
        <v>13.620404791408507</v>
      </c>
      <c r="J4" s="8"/>
      <c r="L4" s="5" t="s">
        <v>220</v>
      </c>
      <c r="M4" s="17">
        <v>100</v>
      </c>
      <c r="O4" s="7" t="s">
        <v>194</v>
      </c>
    </row>
    <row r="5" spans="1:15" x14ac:dyDescent="0.2">
      <c r="A5" s="2"/>
      <c r="B5" s="2"/>
      <c r="C5" s="2"/>
      <c r="D5" s="4" t="s">
        <v>5</v>
      </c>
      <c r="E5" s="23">
        <v>13.043478260869565</v>
      </c>
      <c r="F5" s="23">
        <v>17.548076923076923</v>
      </c>
      <c r="G5" s="23">
        <v>17.031630170316301</v>
      </c>
      <c r="H5" s="24">
        <v>17.632850241545896</v>
      </c>
      <c r="I5" s="24">
        <v>19.437939110070257</v>
      </c>
      <c r="J5" s="8"/>
    </row>
    <row r="6" spans="1:15" x14ac:dyDescent="0.2">
      <c r="A6" s="2"/>
      <c r="B6" s="2"/>
      <c r="C6" s="2"/>
      <c r="D6" s="4" t="s">
        <v>6</v>
      </c>
      <c r="E6" s="23">
        <v>10.614525139664805</v>
      </c>
      <c r="F6" s="23">
        <v>10.758122743682311</v>
      </c>
      <c r="G6" s="23">
        <v>11.726147123088127</v>
      </c>
      <c r="H6" s="24">
        <v>13.284671532846716</v>
      </c>
      <c r="I6" s="24">
        <v>15.985401459854016</v>
      </c>
      <c r="J6" s="8"/>
    </row>
    <row r="7" spans="1:15" x14ac:dyDescent="0.2">
      <c r="A7" s="2"/>
      <c r="B7" s="2"/>
      <c r="C7" s="2"/>
      <c r="D7" s="4" t="s">
        <v>7</v>
      </c>
      <c r="E7" s="23">
        <v>11.896551724137931</v>
      </c>
      <c r="F7" s="23">
        <v>14.782608695652174</v>
      </c>
      <c r="G7" s="23">
        <v>15.156794425087108</v>
      </c>
      <c r="H7" s="24">
        <v>15.277777777777779</v>
      </c>
      <c r="I7" s="24">
        <v>17.789291882556132</v>
      </c>
      <c r="J7" s="8"/>
    </row>
    <row r="8" spans="1:15" x14ac:dyDescent="0.2">
      <c r="A8" s="2"/>
      <c r="B8" s="2"/>
      <c r="C8" s="2"/>
      <c r="D8" s="4" t="s">
        <v>8</v>
      </c>
      <c r="E8" s="23">
        <v>29.032258064516132</v>
      </c>
      <c r="F8" s="23">
        <v>30.858806404657933</v>
      </c>
      <c r="G8" s="23">
        <v>31.024531024531026</v>
      </c>
      <c r="H8" s="24">
        <v>30.320699708454811</v>
      </c>
      <c r="I8" s="24">
        <v>30.701754385964914</v>
      </c>
      <c r="J8" s="8"/>
    </row>
    <row r="9" spans="1:15" x14ac:dyDescent="0.2">
      <c r="A9" s="2"/>
      <c r="B9" s="2"/>
      <c r="C9" s="2"/>
      <c r="D9" s="4" t="s">
        <v>9</v>
      </c>
      <c r="E9" s="23">
        <v>12.096774193548388</v>
      </c>
      <c r="F9" s="23">
        <v>13.36734693877551</v>
      </c>
      <c r="G9" s="23">
        <v>13.688610240334379</v>
      </c>
      <c r="H9" s="24">
        <v>13.27713382507903</v>
      </c>
      <c r="I9" s="24">
        <v>14.422057264050903</v>
      </c>
      <c r="J9" s="8"/>
    </row>
    <row r="10" spans="1:15" x14ac:dyDescent="0.2">
      <c r="A10" s="2"/>
      <c r="B10" s="2"/>
      <c r="C10" s="2"/>
      <c r="D10" s="4" t="s">
        <v>10</v>
      </c>
      <c r="E10" s="23">
        <v>7.9903147699757868</v>
      </c>
      <c r="F10" s="23">
        <v>15.47911547911548</v>
      </c>
      <c r="G10" s="23">
        <v>11.471321695760599</v>
      </c>
      <c r="H10" s="24">
        <v>11.928934010152284</v>
      </c>
      <c r="I10" s="24">
        <v>12.755102040816327</v>
      </c>
      <c r="J10" s="8"/>
    </row>
    <row r="11" spans="1:15" x14ac:dyDescent="0.2">
      <c r="A11" s="2"/>
      <c r="B11" s="2"/>
      <c r="C11" s="2"/>
      <c r="D11" s="4" t="s">
        <v>11</v>
      </c>
      <c r="E11" s="23">
        <v>7.0082893745290127</v>
      </c>
      <c r="F11" s="23">
        <v>8.5626911314984699</v>
      </c>
      <c r="G11" s="23">
        <v>7.4787972243639169</v>
      </c>
      <c r="H11" s="24">
        <v>7.1042471042471034</v>
      </c>
      <c r="I11" s="24">
        <v>7.6562500000000009</v>
      </c>
      <c r="J11" s="8"/>
    </row>
    <row r="12" spans="1:15" x14ac:dyDescent="0.2">
      <c r="A12" s="2"/>
      <c r="B12" s="2"/>
      <c r="C12" s="2"/>
      <c r="D12" s="4" t="s">
        <v>12</v>
      </c>
      <c r="E12" s="23">
        <v>9.4861660079051369</v>
      </c>
      <c r="F12" s="23">
        <v>12.301587301587301</v>
      </c>
      <c r="G12" s="23">
        <v>12.217795484727755</v>
      </c>
      <c r="H12" s="24">
        <v>11.348464619492656</v>
      </c>
      <c r="I12" s="24">
        <v>13.618157543391188</v>
      </c>
      <c r="J12" s="8"/>
    </row>
    <row r="13" spans="1:15" x14ac:dyDescent="0.2">
      <c r="A13" s="2"/>
      <c r="B13" s="2"/>
      <c r="C13" s="2"/>
      <c r="D13" s="4" t="s">
        <v>13</v>
      </c>
      <c r="E13" s="23">
        <v>6.7114093959731544</v>
      </c>
      <c r="F13" s="23">
        <v>16.618075801749271</v>
      </c>
      <c r="G13" s="23">
        <v>8.4712755598831553</v>
      </c>
      <c r="H13" s="24">
        <v>9.0466926070038909</v>
      </c>
      <c r="I13" s="24">
        <v>8.7426326129666005</v>
      </c>
      <c r="J13" s="8"/>
    </row>
    <row r="14" spans="1:15" x14ac:dyDescent="0.2">
      <c r="A14" s="2"/>
      <c r="B14" s="2"/>
      <c r="C14" s="2"/>
      <c r="D14" s="4" t="s">
        <v>14</v>
      </c>
      <c r="E14" s="23">
        <v>5.5248618784530388</v>
      </c>
      <c r="F14" s="23">
        <v>10.497237569060774</v>
      </c>
      <c r="G14" s="23">
        <v>7.7777777777777777</v>
      </c>
      <c r="H14" s="24">
        <v>7.5581395348837201</v>
      </c>
      <c r="I14" s="24">
        <v>7.9019073569482288</v>
      </c>
      <c r="J14" s="8"/>
    </row>
    <row r="15" spans="1:15" x14ac:dyDescent="0.2">
      <c r="A15" s="2"/>
      <c r="B15" s="2"/>
      <c r="C15" s="2"/>
      <c r="D15" s="4" t="s">
        <v>15</v>
      </c>
      <c r="E15" s="23">
        <v>9.4155844155844157</v>
      </c>
      <c r="F15" s="23">
        <v>17.1875</v>
      </c>
      <c r="G15" s="23">
        <v>10.322047894302228</v>
      </c>
      <c r="H15" s="24">
        <v>10.312764158918004</v>
      </c>
      <c r="I15" s="24">
        <v>10.62553556126821</v>
      </c>
      <c r="J15" s="8"/>
    </row>
    <row r="16" spans="1:15" x14ac:dyDescent="0.2">
      <c r="A16" s="2"/>
      <c r="B16" s="2"/>
      <c r="C16" s="2"/>
      <c r="D16" s="4" t="s">
        <v>16</v>
      </c>
      <c r="E16" s="23">
        <v>7.2808320950965832</v>
      </c>
      <c r="F16" s="23">
        <v>10.579710144927535</v>
      </c>
      <c r="G16" s="23">
        <v>9.0403337969401942</v>
      </c>
      <c r="H16" s="24">
        <v>10.20979020979021</v>
      </c>
      <c r="I16" s="24">
        <v>10.734463276836157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22">
        <v>18.877551020408163</v>
      </c>
      <c r="F17" s="22">
        <v>20.618556701030926</v>
      </c>
      <c r="G17" s="22">
        <v>18.556701030927837</v>
      </c>
      <c r="H17" s="22">
        <v>16.923076923076923</v>
      </c>
      <c r="I17" s="22">
        <v>15.979381443298967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22">
        <v>30</v>
      </c>
      <c r="F18" s="22">
        <v>80</v>
      </c>
      <c r="G18" s="22">
        <v>30</v>
      </c>
      <c r="H18" s="22">
        <v>40</v>
      </c>
      <c r="I18" s="22">
        <v>40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22">
        <v>3.7267080745341614</v>
      </c>
      <c r="F19" s="22">
        <v>4.4303797468354427</v>
      </c>
      <c r="G19" s="22">
        <v>4.4585987261146496</v>
      </c>
      <c r="H19" s="22">
        <v>4.6357615894039732</v>
      </c>
      <c r="I19" s="22">
        <v>5.4421768707482991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22">
        <v>4.8076923076923084</v>
      </c>
      <c r="F20" s="22">
        <v>13.541666666666666</v>
      </c>
      <c r="G20" s="22">
        <v>6.666666666666667</v>
      </c>
      <c r="H20" s="22">
        <v>5.4347826086956523</v>
      </c>
      <c r="I20" s="22">
        <v>6.5217391304347823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22">
        <v>7.6923076923076925</v>
      </c>
      <c r="F21" s="22">
        <v>30.76923076923077</v>
      </c>
      <c r="G21" s="22">
        <v>15.384615384615385</v>
      </c>
      <c r="H21" s="22">
        <v>23.076923076923077</v>
      </c>
      <c r="I21" s="22">
        <v>14.285714285714285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22">
        <v>1.5625</v>
      </c>
      <c r="F22" s="22">
        <v>1.6949152542372881</v>
      </c>
      <c r="G22" s="22">
        <v>1.7094017094017095</v>
      </c>
      <c r="H22" s="22">
        <v>5.982905982905983</v>
      </c>
      <c r="I22" s="22">
        <v>20.353982300884958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22">
        <v>5.2631578947368416</v>
      </c>
      <c r="F23" s="22">
        <v>3.9473684210526314</v>
      </c>
      <c r="G23" s="22">
        <v>5.2631578947368416</v>
      </c>
      <c r="H23" s="22">
        <v>5.3333333333333339</v>
      </c>
      <c r="I23" s="22">
        <v>6.8493150684931505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22">
        <v>16.296296296296298</v>
      </c>
      <c r="F24" s="22">
        <v>17.037037037037038</v>
      </c>
      <c r="G24" s="22">
        <v>21.192052980132452</v>
      </c>
      <c r="H24" s="22">
        <v>23.89937106918239</v>
      </c>
      <c r="I24" s="22">
        <v>22.981366459627328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22">
        <v>0</v>
      </c>
      <c r="F25" s="22">
        <v>0</v>
      </c>
      <c r="G25" s="22">
        <v>0</v>
      </c>
      <c r="H25" s="22">
        <v>0</v>
      </c>
      <c r="I25" s="22">
        <v>1.9047619047619049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22">
        <v>22.807017543859647</v>
      </c>
      <c r="F26" s="22">
        <v>26.162790697674421</v>
      </c>
      <c r="G26" s="22">
        <v>26.315789473684209</v>
      </c>
      <c r="H26" s="22">
        <v>24.705882352941178</v>
      </c>
      <c r="I26" s="22">
        <v>26.011560693641616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22">
        <v>4.2553191489361701</v>
      </c>
      <c r="F27" s="22">
        <v>6.666666666666667</v>
      </c>
      <c r="G27" s="22">
        <v>3.3333333333333335</v>
      </c>
      <c r="H27" s="22">
        <v>3.5714285714285712</v>
      </c>
      <c r="I27" s="22">
        <v>3.5087719298245612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22">
        <v>6.0975609756097562</v>
      </c>
      <c r="F28" s="22">
        <v>6.1728395061728394</v>
      </c>
      <c r="G28" s="22">
        <v>6.1728395061728394</v>
      </c>
      <c r="H28" s="22">
        <v>7.5</v>
      </c>
      <c r="I28" s="22">
        <v>8.75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22">
        <v>1.2987012987012987</v>
      </c>
      <c r="F29" s="22">
        <v>30.666666666666664</v>
      </c>
      <c r="G29" s="22">
        <v>4</v>
      </c>
      <c r="H29" s="22">
        <v>2.7397260273972601</v>
      </c>
      <c r="I29" s="22">
        <v>4.1666666666666661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22">
        <v>1.9607843137254901</v>
      </c>
      <c r="F30" s="22">
        <v>1.8181818181818181</v>
      </c>
      <c r="G30" s="22">
        <v>1.8867924528301887</v>
      </c>
      <c r="H30" s="22">
        <v>2.6315789473684208</v>
      </c>
      <c r="I30" s="22">
        <v>3.7037037037037033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22">
        <v>3.3898305084745761</v>
      </c>
      <c r="F31" s="22">
        <v>5</v>
      </c>
      <c r="G31" s="22">
        <v>5</v>
      </c>
      <c r="H31" s="22">
        <v>5</v>
      </c>
      <c r="I31" s="22">
        <v>5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22">
        <v>4</v>
      </c>
      <c r="F32" s="22">
        <v>2.7397260273972601</v>
      </c>
      <c r="G32" s="22">
        <v>4.3478260869565215</v>
      </c>
      <c r="H32" s="22">
        <v>7.4626865671641784</v>
      </c>
      <c r="I32" s="22">
        <v>5.9701492537313428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2">
        <v>25</v>
      </c>
      <c r="F33" s="22">
        <v>25</v>
      </c>
      <c r="G33" s="22">
        <v>25</v>
      </c>
      <c r="H33" s="22">
        <v>25</v>
      </c>
      <c r="I33" s="22">
        <v>25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2">
        <v>9.9099099099099099</v>
      </c>
      <c r="F34" s="22">
        <v>10.091743119266056</v>
      </c>
      <c r="G34" s="22">
        <v>13.157894736842104</v>
      </c>
      <c r="H34" s="22">
        <v>15.315315315315313</v>
      </c>
      <c r="I34" s="22">
        <v>14.814814814814813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2">
        <v>30.939226519337016</v>
      </c>
      <c r="F35" s="22">
        <v>32.782369146005507</v>
      </c>
      <c r="G35" s="22">
        <v>32.24932249322493</v>
      </c>
      <c r="H35" s="22">
        <v>32.513661202185787</v>
      </c>
      <c r="I35" s="22">
        <v>32.24932249322493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2">
        <v>3.8461538461538463</v>
      </c>
      <c r="F36" s="22">
        <v>2</v>
      </c>
      <c r="G36" s="22">
        <v>2.0408163265306123</v>
      </c>
      <c r="H36" s="22">
        <v>2.0408163265306123</v>
      </c>
      <c r="I36" s="22">
        <v>2.0408163265306123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2">
        <v>20.833333333333336</v>
      </c>
      <c r="F37" s="22">
        <v>22.448979591836736</v>
      </c>
      <c r="G37" s="22">
        <v>24.489795918367346</v>
      </c>
      <c r="H37" s="22">
        <v>25</v>
      </c>
      <c r="I37" s="22">
        <v>31.25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2">
        <v>15.789473684210526</v>
      </c>
      <c r="F38" s="22">
        <v>8.695652173913043</v>
      </c>
      <c r="G38" s="22">
        <v>12</v>
      </c>
      <c r="H38" s="22">
        <v>12</v>
      </c>
      <c r="I38" s="22">
        <v>20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2">
        <v>5.8823529411764701</v>
      </c>
      <c r="F39" s="22">
        <v>5.8823529411764701</v>
      </c>
      <c r="G39" s="22">
        <v>6.4516129032258061</v>
      </c>
      <c r="H39" s="22">
        <v>3.225806451612903</v>
      </c>
      <c r="I39" s="22">
        <v>3.225806451612903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2">
        <v>11.042944785276074</v>
      </c>
      <c r="F40" s="22">
        <v>12.269938650306749</v>
      </c>
      <c r="G40" s="22">
        <v>13.043478260869565</v>
      </c>
      <c r="H40" s="22">
        <v>10.559006211180124</v>
      </c>
      <c r="I40" s="22">
        <v>11.949685534591195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2">
        <v>13.513513513513514</v>
      </c>
      <c r="F41" s="22">
        <v>8.3333333333333321</v>
      </c>
      <c r="G41" s="22">
        <v>13.888888888888889</v>
      </c>
      <c r="H41" s="22">
        <v>14.285714285714285</v>
      </c>
      <c r="I41" s="22">
        <v>15.151515151515152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2">
        <v>0</v>
      </c>
      <c r="F42" s="22">
        <v>6.666666666666667</v>
      </c>
      <c r="G42" s="22">
        <v>6.666666666666667</v>
      </c>
      <c r="H42" s="22">
        <v>12.5</v>
      </c>
      <c r="I42" s="22">
        <v>13.333333333333334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2">
        <v>23.52941176470588</v>
      </c>
      <c r="F43" s="22">
        <v>20.588235294117645</v>
      </c>
      <c r="G43" s="22">
        <v>20.588235294117645</v>
      </c>
      <c r="H43" s="22">
        <v>20.588235294117645</v>
      </c>
      <c r="I43" s="22">
        <v>29.411764705882355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2">
        <v>6.666666666666667</v>
      </c>
      <c r="F44" s="22">
        <v>7.1428571428571423</v>
      </c>
      <c r="G44" s="22">
        <v>7.2243346007604554</v>
      </c>
      <c r="H44" s="22">
        <v>7.2519083969465647</v>
      </c>
      <c r="I44" s="22">
        <v>7.1428571428571423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2">
        <v>8.695652173913043</v>
      </c>
      <c r="F45" s="22">
        <v>5.7971014492753623</v>
      </c>
      <c r="G45" s="22">
        <v>5.9701492537313428</v>
      </c>
      <c r="H45" s="22">
        <v>16.417910447761194</v>
      </c>
      <c r="I45" s="22">
        <v>6.0606060606060606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2">
        <v>11.627906976744185</v>
      </c>
      <c r="F46" s="22">
        <v>11.627906976744185</v>
      </c>
      <c r="G46" s="22">
        <v>11.363636363636363</v>
      </c>
      <c r="H46" s="22">
        <v>11.363636363636363</v>
      </c>
      <c r="I46" s="22">
        <v>8.3333333333333321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2">
        <v>5.8823529411764701</v>
      </c>
      <c r="F47" s="22">
        <v>8.3333333333333321</v>
      </c>
      <c r="G47" s="22">
        <v>6.25</v>
      </c>
      <c r="H47" s="22">
        <v>4.1666666666666661</v>
      </c>
      <c r="I47" s="22">
        <v>9.0909090909090917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2">
        <v>13.615023474178404</v>
      </c>
      <c r="F48" s="22">
        <v>12.264150943396226</v>
      </c>
      <c r="G48" s="22">
        <v>12.322274881516588</v>
      </c>
      <c r="H48" s="22">
        <v>14.975845410628018</v>
      </c>
      <c r="I48" s="22">
        <v>14.492753623188406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2">
        <v>29.166666666666668</v>
      </c>
      <c r="F49" s="22">
        <v>28.000000000000004</v>
      </c>
      <c r="G49" s="22">
        <v>32</v>
      </c>
      <c r="H49" s="22">
        <v>36</v>
      </c>
      <c r="I49" s="22">
        <v>42.307692307692307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2">
        <v>23.076923076923077</v>
      </c>
      <c r="F50" s="22">
        <v>32.692307692307693</v>
      </c>
      <c r="G50" s="22">
        <v>32.692307692307693</v>
      </c>
      <c r="H50" s="22">
        <v>33.333333333333329</v>
      </c>
      <c r="I50" s="22">
        <v>32.653061224489797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2">
        <v>1.6949152542372881</v>
      </c>
      <c r="F51" s="22">
        <v>59.130434782608695</v>
      </c>
      <c r="G51" s="22">
        <v>4.3478260869565215</v>
      </c>
      <c r="H51" s="22">
        <v>3.4482758620689653</v>
      </c>
      <c r="I51" s="22">
        <v>1.7094017094017095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2">
        <v>39.795918367346935</v>
      </c>
      <c r="F52" s="22">
        <v>44</v>
      </c>
      <c r="G52" s="22">
        <v>38.383838383838381</v>
      </c>
      <c r="H52" s="22">
        <v>39</v>
      </c>
      <c r="I52" s="22">
        <v>46.464646464646464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2">
        <v>1.0101010101010102</v>
      </c>
      <c r="F53" s="22">
        <v>1.0309278350515463</v>
      </c>
      <c r="G53" s="22">
        <v>1.0309278350515463</v>
      </c>
      <c r="H53" s="22">
        <v>1.0204081632653061</v>
      </c>
      <c r="I53" s="22">
        <v>1.0204081632653061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2">
        <v>10.714285714285714</v>
      </c>
      <c r="F54" s="22">
        <v>3.5714285714285712</v>
      </c>
      <c r="G54" s="22">
        <v>10</v>
      </c>
      <c r="H54" s="22">
        <v>9.67741935483871</v>
      </c>
      <c r="I54" s="22">
        <v>6.4516129032258061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2">
        <v>29.629629629629626</v>
      </c>
      <c r="F55" s="22">
        <v>39.285714285714285</v>
      </c>
      <c r="G55" s="22">
        <v>39.285714285714285</v>
      </c>
      <c r="H55" s="22">
        <v>44.827586206896555</v>
      </c>
      <c r="I55" s="22">
        <v>44.827586206896555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2">
        <v>3.75</v>
      </c>
      <c r="F56" s="22">
        <v>5.0632911392405067</v>
      </c>
      <c r="G56" s="22">
        <v>5</v>
      </c>
      <c r="H56" s="22">
        <v>5</v>
      </c>
      <c r="I56" s="22">
        <v>5.2631578947368416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2">
        <v>5.2631578947368416</v>
      </c>
      <c r="F57" s="22">
        <v>5.5555555555555554</v>
      </c>
      <c r="G57" s="22">
        <v>5.5555555555555554</v>
      </c>
      <c r="H57" s="22">
        <v>5.8823529411764701</v>
      </c>
      <c r="I57" s="22">
        <v>5.8823529411764701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2">
        <v>4.7619047619047619</v>
      </c>
      <c r="F58" s="22">
        <v>4.7619047619047619</v>
      </c>
      <c r="G58" s="22">
        <v>9.5238095238095237</v>
      </c>
      <c r="H58" s="22">
        <v>0</v>
      </c>
      <c r="I58" s="22">
        <v>0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2">
        <v>22.916666666666664</v>
      </c>
      <c r="F59" s="22">
        <v>21.739130434782609</v>
      </c>
      <c r="G59" s="22">
        <v>25</v>
      </c>
      <c r="H59" s="22">
        <v>20.930232558139537</v>
      </c>
      <c r="I59" s="22">
        <v>20.930232558139537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2">
        <v>7.6923076923076925</v>
      </c>
      <c r="F60" s="22">
        <v>7.6923076923076925</v>
      </c>
      <c r="G60" s="22">
        <v>7.6923076923076925</v>
      </c>
      <c r="H60" s="22">
        <v>7.6923076923076925</v>
      </c>
      <c r="I60" s="22">
        <v>7.6923076923076925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2">
        <v>5.9701492537313428</v>
      </c>
      <c r="F61" s="22">
        <v>10</v>
      </c>
      <c r="G61" s="22">
        <v>10.344827586206897</v>
      </c>
      <c r="H61" s="22">
        <v>10.344827586206897</v>
      </c>
      <c r="I61" s="22">
        <v>10.344827586206897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2">
        <v>21.568627450980394</v>
      </c>
      <c r="F62" s="22">
        <v>21.568627450980394</v>
      </c>
      <c r="G62" s="22">
        <v>22</v>
      </c>
      <c r="H62" s="22">
        <v>22</v>
      </c>
      <c r="I62" s="22">
        <v>22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2">
        <v>2.1739130434782608</v>
      </c>
      <c r="F63" s="22">
        <v>6.8181818181818175</v>
      </c>
      <c r="G63" s="22">
        <v>4.6511627906976747</v>
      </c>
      <c r="H63" s="22">
        <v>2.3809523809523809</v>
      </c>
      <c r="I63" s="22">
        <v>5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2">
        <v>9.5238095238095237</v>
      </c>
      <c r="F64" s="22">
        <v>9.5238095238095237</v>
      </c>
      <c r="G64" s="22">
        <v>4.7619047619047619</v>
      </c>
      <c r="H64" s="22">
        <v>9.0909090909090917</v>
      </c>
      <c r="I64" s="22">
        <v>9.0909090909090917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2">
        <v>4.1666666666666661</v>
      </c>
      <c r="F65" s="22">
        <v>4.1666666666666661</v>
      </c>
      <c r="G65" s="22">
        <v>4.1666666666666661</v>
      </c>
      <c r="H65" s="22">
        <v>0</v>
      </c>
      <c r="I65" s="22">
        <v>4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2">
        <v>0</v>
      </c>
      <c r="F66" s="22">
        <v>3.3333333333333335</v>
      </c>
      <c r="G66" s="22">
        <v>3.3333333333333335</v>
      </c>
      <c r="H66" s="22">
        <v>3.3333333333333335</v>
      </c>
      <c r="I66" s="22">
        <v>3.3898305084745761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2">
        <v>10.416666666666668</v>
      </c>
      <c r="F67" s="22">
        <v>13.043478260869565</v>
      </c>
      <c r="G67" s="22">
        <v>15.217391304347828</v>
      </c>
      <c r="H67" s="22">
        <v>14.893617021276595</v>
      </c>
      <c r="I67" s="22">
        <v>14.893617021276595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2">
        <v>5.4347826086956523</v>
      </c>
      <c r="F68" s="22">
        <v>13.043478260869565</v>
      </c>
      <c r="G68" s="22">
        <v>4.4943820224719104</v>
      </c>
      <c r="H68" s="22">
        <v>5.6179775280898872</v>
      </c>
      <c r="I68" s="22">
        <v>6.7415730337078648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2">
        <v>7.8125</v>
      </c>
      <c r="F69" s="22">
        <v>9.375</v>
      </c>
      <c r="G69" s="22">
        <v>7.8125</v>
      </c>
      <c r="H69" s="22">
        <v>9.375</v>
      </c>
      <c r="I69" s="22">
        <v>9.375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2">
        <v>2.5641025641025639</v>
      </c>
      <c r="F70" s="22">
        <v>11.304347826086957</v>
      </c>
      <c r="G70" s="22">
        <v>4.3478260869565215</v>
      </c>
      <c r="H70" s="22">
        <v>4.6296296296296298</v>
      </c>
      <c r="I70" s="22">
        <v>8.4112149532710276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2">
        <v>6.666666666666667</v>
      </c>
      <c r="F71" s="22">
        <v>7.1428571428571423</v>
      </c>
      <c r="G71" s="22">
        <v>7.6923076923076925</v>
      </c>
      <c r="H71" s="22">
        <v>8.3333333333333321</v>
      </c>
      <c r="I71" s="22">
        <v>15.384615384615385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2">
        <v>2.8571428571428572</v>
      </c>
      <c r="F72" s="22">
        <v>4.2857142857142856</v>
      </c>
      <c r="G72" s="22">
        <v>8.4507042253521121</v>
      </c>
      <c r="H72" s="22">
        <v>7.1428571428571423</v>
      </c>
      <c r="I72" s="22">
        <v>7.3529411764705888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2">
        <v>1.7699115044247788</v>
      </c>
      <c r="F73" s="22">
        <v>0.90090090090090091</v>
      </c>
      <c r="G73" s="22">
        <v>0.92592592592592582</v>
      </c>
      <c r="H73" s="22">
        <v>3.7037037037037033</v>
      </c>
      <c r="I73" s="22">
        <v>2.8037383177570092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2">
        <v>8.3969465648854964</v>
      </c>
      <c r="F74" s="22">
        <v>10.852713178294573</v>
      </c>
      <c r="G74" s="22">
        <v>9.4488188976377945</v>
      </c>
      <c r="H74" s="22">
        <v>9.375</v>
      </c>
      <c r="I74" s="22">
        <v>10.76923076923077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2">
        <v>1.0752688172043012</v>
      </c>
      <c r="F75" s="22">
        <v>0</v>
      </c>
      <c r="G75" s="22">
        <v>0</v>
      </c>
      <c r="H75" s="22">
        <v>1.1494252873563218</v>
      </c>
      <c r="I75" s="22">
        <v>2.3255813953488373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2">
        <v>3.3333333333333335</v>
      </c>
      <c r="F76" s="22">
        <v>6.3492063492063489</v>
      </c>
      <c r="G76" s="22">
        <v>3.0769230769230771</v>
      </c>
      <c r="H76" s="22">
        <v>3.0769230769230771</v>
      </c>
      <c r="I76" s="22">
        <v>2.8169014084507045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2">
        <v>7.1428571428571423</v>
      </c>
      <c r="F77" s="22">
        <v>13.953488372093023</v>
      </c>
      <c r="G77" s="22">
        <v>16.666666666666664</v>
      </c>
      <c r="H77" s="22">
        <v>16.666666666666664</v>
      </c>
      <c r="I77" s="22">
        <v>17.073170731707318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2">
        <v>10.4</v>
      </c>
      <c r="F78" s="22">
        <v>7.3770491803278686</v>
      </c>
      <c r="G78" s="22">
        <v>6.6115702479338845</v>
      </c>
      <c r="H78" s="22">
        <v>7.3770491803278686</v>
      </c>
      <c r="I78" s="22">
        <v>8.1967213114754092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2">
        <v>1.8518518518518516</v>
      </c>
      <c r="F79" s="22">
        <v>11.538461538461538</v>
      </c>
      <c r="G79" s="22">
        <v>12</v>
      </c>
      <c r="H79" s="22">
        <v>6</v>
      </c>
      <c r="I79" s="22">
        <v>7.8431372549019605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2">
        <v>10.204081632653061</v>
      </c>
      <c r="F80" s="22">
        <v>12.76595744680851</v>
      </c>
      <c r="G80" s="22">
        <v>12.5</v>
      </c>
      <c r="H80" s="22">
        <v>14.583333333333334</v>
      </c>
      <c r="I80" s="22">
        <v>20.833333333333336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2">
        <v>0</v>
      </c>
      <c r="F81" s="22">
        <v>9.0909090909090917</v>
      </c>
      <c r="G81" s="22">
        <v>9.0909090909090917</v>
      </c>
      <c r="H81" s="22">
        <v>9.0909090909090917</v>
      </c>
      <c r="I81" s="22">
        <v>4.5454545454545459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2">
        <v>12.334801762114537</v>
      </c>
      <c r="F82" s="22">
        <v>15.625</v>
      </c>
      <c r="G82" s="22">
        <v>16.071428571428573</v>
      </c>
      <c r="H82" s="22">
        <v>16.591928251121075</v>
      </c>
      <c r="I82" s="22">
        <v>17.699115044247787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2">
        <v>3.4090909090909087</v>
      </c>
      <c r="F83" s="22">
        <v>4.5454545454545459</v>
      </c>
      <c r="G83" s="22">
        <v>4.5454545454545459</v>
      </c>
      <c r="H83" s="22">
        <v>2.2988505747126435</v>
      </c>
      <c r="I83" s="22">
        <v>6.8181818181818175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2">
        <v>15.254237288135593</v>
      </c>
      <c r="F84" s="22">
        <v>8.6206896551724146</v>
      </c>
      <c r="G84" s="22">
        <v>8.6206896551724146</v>
      </c>
      <c r="H84" s="22">
        <v>8.4745762711864394</v>
      </c>
      <c r="I84" s="22">
        <v>8.4745762711864394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2">
        <v>42.666666666666671</v>
      </c>
      <c r="F85" s="22">
        <v>39.473684210526315</v>
      </c>
      <c r="G85" s="22">
        <v>41.558441558441558</v>
      </c>
      <c r="H85" s="22">
        <v>38.666666666666664</v>
      </c>
      <c r="I85" s="22">
        <v>35.820895522388057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2">
        <v>0</v>
      </c>
      <c r="F86" s="22">
        <v>12.820512820512819</v>
      </c>
      <c r="G86" s="22">
        <v>2.6315789473684208</v>
      </c>
      <c r="H86" s="22">
        <v>2.7027027027027026</v>
      </c>
      <c r="I86" s="22">
        <v>5.4054054054054053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2">
        <v>3.7037037037037033</v>
      </c>
      <c r="F87" s="22">
        <v>3.7037037037037033</v>
      </c>
      <c r="G87" s="22">
        <v>5.4545454545454541</v>
      </c>
      <c r="H87" s="22">
        <v>5.4545454545454541</v>
      </c>
      <c r="I87" s="22">
        <v>5.4545454545454541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2">
        <v>16.666666666666664</v>
      </c>
      <c r="F88" s="22">
        <v>16.949152542372879</v>
      </c>
      <c r="G88" s="22">
        <v>15.254237288135593</v>
      </c>
      <c r="H88" s="22">
        <v>9.0909090909090917</v>
      </c>
      <c r="I88" s="22">
        <v>10.909090909090908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2">
        <v>3.4482758620689653</v>
      </c>
      <c r="F89" s="22">
        <v>48.554913294797686</v>
      </c>
      <c r="G89" s="22">
        <v>4.6783625730994149</v>
      </c>
      <c r="H89" s="22">
        <v>3.5714285714285712</v>
      </c>
      <c r="I89" s="22">
        <v>3.6363636363636362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2">
        <v>8.1967213114754092</v>
      </c>
      <c r="F90" s="22">
        <v>8.6206896551724146</v>
      </c>
      <c r="G90" s="22">
        <v>8.1967213114754092</v>
      </c>
      <c r="H90" s="22">
        <v>8.3333333333333321</v>
      </c>
      <c r="I90" s="22">
        <v>10.16949152542373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2">
        <v>9.7222222222222232</v>
      </c>
      <c r="F91" s="22">
        <v>10.791366906474821</v>
      </c>
      <c r="G91" s="22">
        <v>13.138686131386862</v>
      </c>
      <c r="H91" s="22">
        <v>13.138686131386862</v>
      </c>
      <c r="I91" s="22">
        <v>13.23529411764706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2">
        <v>13.043478260869565</v>
      </c>
      <c r="F92" s="22">
        <v>17.777777777777779</v>
      </c>
      <c r="G92" s="22">
        <v>18.181818181818183</v>
      </c>
      <c r="H92" s="22">
        <v>4.8780487804878048</v>
      </c>
      <c r="I92" s="22">
        <v>5.2631578947368416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2">
        <v>6.25</v>
      </c>
      <c r="F93" s="22">
        <v>6.25</v>
      </c>
      <c r="G93" s="22">
        <v>6.25</v>
      </c>
      <c r="H93" s="22">
        <v>6.25</v>
      </c>
      <c r="I93" s="22">
        <v>6.25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2">
        <v>15</v>
      </c>
      <c r="F94" s="22">
        <v>15</v>
      </c>
      <c r="G94" s="22">
        <v>20</v>
      </c>
      <c r="H94" s="22">
        <v>19.047619047619047</v>
      </c>
      <c r="I94" s="22">
        <v>19.047619047619047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2">
        <v>4</v>
      </c>
      <c r="F95" s="22">
        <v>4</v>
      </c>
      <c r="G95" s="22">
        <v>0</v>
      </c>
      <c r="H95" s="22">
        <v>0</v>
      </c>
      <c r="I95" s="22">
        <v>4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2">
        <v>10</v>
      </c>
      <c r="F96" s="22">
        <v>14.285714285714285</v>
      </c>
      <c r="G96" s="22">
        <v>14.814814814814813</v>
      </c>
      <c r="H96" s="22">
        <v>18.518518518518519</v>
      </c>
      <c r="I96" s="22">
        <v>18.518518518518519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2">
        <v>0.81967213114754101</v>
      </c>
      <c r="F97" s="22">
        <v>23.52941176470588</v>
      </c>
      <c r="G97" s="22">
        <v>6.7796610169491522</v>
      </c>
      <c r="H97" s="22">
        <v>5.3097345132743365</v>
      </c>
      <c r="I97" s="22">
        <v>6.1946902654867255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2">
        <v>4.6728971962616823</v>
      </c>
      <c r="F98" s="22">
        <v>7.4468085106382977</v>
      </c>
      <c r="G98" s="22">
        <v>8.8888888888888893</v>
      </c>
      <c r="H98" s="22">
        <v>8.695652173913043</v>
      </c>
      <c r="I98" s="22">
        <v>11.827956989247312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2">
        <v>17.021276595744681</v>
      </c>
      <c r="F99" s="22">
        <v>16.666666666666664</v>
      </c>
      <c r="G99" s="22">
        <v>16.666666666666664</v>
      </c>
      <c r="H99" s="22">
        <v>16.666666666666664</v>
      </c>
      <c r="I99" s="22">
        <v>17.021276595744681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2">
        <v>10.989010989010989</v>
      </c>
      <c r="F100" s="22">
        <v>12.222222222222221</v>
      </c>
      <c r="G100" s="22">
        <v>13.636363636363635</v>
      </c>
      <c r="H100" s="22">
        <v>12.5</v>
      </c>
      <c r="I100" s="22">
        <v>13.48314606741573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2">
        <v>3.225806451612903</v>
      </c>
      <c r="F102" s="22">
        <v>15.151515151515152</v>
      </c>
      <c r="G102" s="22">
        <v>15.151515151515152</v>
      </c>
      <c r="H102" s="22">
        <v>15.151515151515152</v>
      </c>
      <c r="I102" s="22">
        <v>16.666666666666664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2">
        <v>4.6153846153846159</v>
      </c>
      <c r="F103" s="22">
        <v>5.6451612903225801</v>
      </c>
      <c r="G103" s="22">
        <v>3.5714285714285712</v>
      </c>
      <c r="H103" s="22">
        <v>3.007518796992481</v>
      </c>
      <c r="I103" s="22">
        <v>4.032258064516129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2">
        <v>11.111111111111111</v>
      </c>
      <c r="F104" s="22">
        <v>33.333333333333329</v>
      </c>
      <c r="G104" s="22">
        <v>11.111111111111111</v>
      </c>
      <c r="H104" s="22">
        <v>11.111111111111111</v>
      </c>
      <c r="I104" s="22">
        <v>11.111111111111111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2">
        <v>17.241379310344829</v>
      </c>
      <c r="F105" s="22">
        <v>22.352941176470591</v>
      </c>
      <c r="G105" s="22">
        <v>23.809523809523807</v>
      </c>
      <c r="H105" s="22">
        <v>23.170731707317074</v>
      </c>
      <c r="I105" s="22">
        <v>23.456790123456788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2">
        <v>22.61904761904762</v>
      </c>
      <c r="F106" s="22">
        <v>27.380952380952383</v>
      </c>
      <c r="G106" s="22">
        <v>29.411764705882355</v>
      </c>
      <c r="H106" s="22">
        <v>31.818181818181817</v>
      </c>
      <c r="I106" s="22">
        <v>36.263736263736263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2">
        <v>8.3333333333333321</v>
      </c>
      <c r="F107" s="22">
        <v>9.0909090909090917</v>
      </c>
      <c r="G107" s="22">
        <v>9.0909090909090917</v>
      </c>
      <c r="H107" s="22">
        <v>9.0909090909090917</v>
      </c>
      <c r="I107" s="22">
        <v>9.0909090909090917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2">
        <v>11.76470588235294</v>
      </c>
      <c r="F108" s="22">
        <v>17.647058823529413</v>
      </c>
      <c r="G108" s="22">
        <v>17.647058823529413</v>
      </c>
      <c r="H108" s="22">
        <v>11.111111111111111</v>
      </c>
      <c r="I108" s="22">
        <v>16.666666666666664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2">
        <v>7.4074074074074066</v>
      </c>
      <c r="F109" s="22">
        <v>11.111111111111111</v>
      </c>
      <c r="G109" s="22">
        <v>8</v>
      </c>
      <c r="H109" s="22">
        <v>8</v>
      </c>
      <c r="I109" s="22">
        <v>8.3333333333333321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2">
        <v>3.1746031746031744</v>
      </c>
      <c r="F110" s="22">
        <v>4.918032786885246</v>
      </c>
      <c r="G110" s="22">
        <v>3.225806451612903</v>
      </c>
      <c r="H110" s="22">
        <v>3.225806451612903</v>
      </c>
      <c r="I110" s="22">
        <v>6.4516129032258061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2">
        <v>1.7857142857142856</v>
      </c>
      <c r="F111" s="22">
        <v>1.7857142857142856</v>
      </c>
      <c r="G111" s="22">
        <v>1.8181818181818181</v>
      </c>
      <c r="H111" s="22">
        <v>3.7037037037037033</v>
      </c>
      <c r="I111" s="22">
        <v>3.6363636363636362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2">
        <v>6.4705882352941186</v>
      </c>
      <c r="F112" s="22">
        <v>7.8313253012048198</v>
      </c>
      <c r="G112" s="22">
        <v>5.9880239520958085</v>
      </c>
      <c r="H112" s="22">
        <v>5.9880239520958085</v>
      </c>
      <c r="I112" s="22">
        <v>7.2727272727272725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2">
        <v>6.7415730337078648</v>
      </c>
      <c r="F113" s="22">
        <v>6.1855670103092786</v>
      </c>
      <c r="G113" s="22">
        <v>11.340206185567011</v>
      </c>
      <c r="H113" s="22">
        <v>11.111111111111111</v>
      </c>
      <c r="I113" s="22">
        <v>11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2">
        <v>4.4247787610619467</v>
      </c>
      <c r="F114" s="22">
        <v>1.8181818181818181</v>
      </c>
      <c r="G114" s="22">
        <v>1.834862385321101</v>
      </c>
      <c r="H114" s="22">
        <v>1.9417475728155338</v>
      </c>
      <c r="I114" s="22">
        <v>4.716981132075472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2">
        <v>15.384615384615385</v>
      </c>
      <c r="F115" s="22">
        <v>53.846153846153847</v>
      </c>
      <c r="G115" s="22">
        <v>14.285714285714285</v>
      </c>
      <c r="H115" s="22">
        <v>23.076923076923077</v>
      </c>
      <c r="I115" s="22">
        <v>23.076923076923077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2">
        <v>20</v>
      </c>
      <c r="F116" s="22">
        <v>20</v>
      </c>
      <c r="G116" s="22">
        <v>12.5</v>
      </c>
      <c r="H116" s="22">
        <v>18.75</v>
      </c>
      <c r="I116" s="22">
        <v>31.25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2">
        <v>28.571428571428569</v>
      </c>
      <c r="F117" s="22">
        <v>37.209302325581397</v>
      </c>
      <c r="G117" s="22">
        <v>38.095238095238095</v>
      </c>
      <c r="H117" s="22">
        <v>37.209302325581397</v>
      </c>
      <c r="I117" s="22">
        <v>38.095238095238095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2">
        <v>0</v>
      </c>
      <c r="F118" s="22">
        <v>7.6923076923076925</v>
      </c>
      <c r="G118" s="22">
        <v>7.1428571428571423</v>
      </c>
      <c r="H118" s="22">
        <v>7.1428571428571423</v>
      </c>
      <c r="I118" s="22">
        <v>7.1428571428571423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2">
        <v>6.4516129032258061</v>
      </c>
      <c r="F119" s="22">
        <v>12.903225806451612</v>
      </c>
      <c r="G119" s="22">
        <v>13.333333333333334</v>
      </c>
      <c r="H119" s="22">
        <v>12.5</v>
      </c>
      <c r="I119" s="22">
        <v>12.121212121212121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2">
        <v>2.9411764705882351</v>
      </c>
      <c r="F120" s="22">
        <v>20</v>
      </c>
      <c r="G120" s="22">
        <v>10.606060606060606</v>
      </c>
      <c r="H120" s="22">
        <v>6.25</v>
      </c>
      <c r="I120" s="22">
        <v>6.25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2">
        <v>15.151515151515152</v>
      </c>
      <c r="F121" s="22">
        <v>15.151515151515152</v>
      </c>
      <c r="G121" s="22">
        <v>20.588235294117645</v>
      </c>
      <c r="H121" s="22">
        <v>20.588235294117645</v>
      </c>
      <c r="I121" s="22">
        <v>26.47058823529412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2">
        <v>12.244897959183673</v>
      </c>
      <c r="F122" s="22">
        <v>8.1632653061224492</v>
      </c>
      <c r="G122" s="22">
        <v>10.204081632653061</v>
      </c>
      <c r="H122" s="22">
        <v>18.367346938775512</v>
      </c>
      <c r="I122" s="22">
        <v>14.285714285714285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2">
        <v>19.230769230769234</v>
      </c>
      <c r="F123" s="22">
        <v>25.925925925925924</v>
      </c>
      <c r="G123" s="22">
        <v>25.925925925925924</v>
      </c>
      <c r="H123" s="22">
        <v>22.222222222222221</v>
      </c>
      <c r="I123" s="22">
        <v>25.925925925925924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2">
        <v>15</v>
      </c>
      <c r="F124" s="22">
        <v>20</v>
      </c>
      <c r="G124" s="22">
        <v>19.047619047619047</v>
      </c>
      <c r="H124" s="22">
        <v>19.047619047619047</v>
      </c>
      <c r="I124" s="22">
        <v>19.047619047619047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2">
        <v>17.543859649122805</v>
      </c>
      <c r="F125" s="22">
        <v>19.298245614035086</v>
      </c>
      <c r="G125" s="22">
        <v>22.807017543859647</v>
      </c>
      <c r="H125" s="22">
        <v>24.561403508771928</v>
      </c>
      <c r="I125" s="22">
        <v>19.298245614035086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2">
        <v>3.3333333333333335</v>
      </c>
      <c r="F126" s="22">
        <v>23.333333333333332</v>
      </c>
      <c r="G126" s="22">
        <v>16.666666666666664</v>
      </c>
      <c r="H126" s="22">
        <v>9.67741935483871</v>
      </c>
      <c r="I126" s="22">
        <v>9.67741935483871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2">
        <v>8.695652173913043</v>
      </c>
      <c r="F127" s="22">
        <v>8.695652173913043</v>
      </c>
      <c r="G127" s="22">
        <v>8.695652173913043</v>
      </c>
      <c r="H127" s="22">
        <v>9.0909090909090917</v>
      </c>
      <c r="I127" s="22">
        <v>10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2">
        <v>11.111111111111111</v>
      </c>
      <c r="F128" s="22">
        <v>13.20754716981132</v>
      </c>
      <c r="G128" s="22">
        <v>9.8039215686274517</v>
      </c>
      <c r="H128" s="22">
        <v>8.3333333333333321</v>
      </c>
      <c r="I128" s="22">
        <v>8.5106382978723403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2">
        <v>24.137931034482758</v>
      </c>
      <c r="F129" s="22">
        <v>20.689655172413794</v>
      </c>
      <c r="G129" s="22">
        <v>20.689655172413794</v>
      </c>
      <c r="H129" s="22">
        <v>23.333333333333332</v>
      </c>
      <c r="I129" s="22">
        <v>29.032258064516132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2">
        <v>19.196428571428573</v>
      </c>
      <c r="F130" s="22">
        <v>20.181405895691608</v>
      </c>
      <c r="G130" s="22">
        <v>22.146118721461185</v>
      </c>
      <c r="H130" s="22">
        <v>25.05694760820046</v>
      </c>
      <c r="I130" s="22">
        <v>27.149321266968325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2">
        <v>11.76470588235294</v>
      </c>
      <c r="F131" s="22">
        <v>11.76470588235294</v>
      </c>
      <c r="G131" s="22">
        <v>23.52941176470588</v>
      </c>
      <c r="H131" s="22">
        <v>11.76470588235294</v>
      </c>
      <c r="I131" s="22">
        <v>11.76470588235294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2">
        <v>13.793103448275861</v>
      </c>
      <c r="F132" s="22">
        <v>10.16949152542373</v>
      </c>
      <c r="G132" s="22">
        <v>12.068965517241379</v>
      </c>
      <c r="H132" s="22">
        <v>15.517241379310345</v>
      </c>
      <c r="I132" s="22">
        <v>13.793103448275861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2">
        <v>2.8571428571428572</v>
      </c>
      <c r="F133" s="22">
        <v>2.8571428571428572</v>
      </c>
      <c r="G133" s="22">
        <v>2.8571428571428572</v>
      </c>
      <c r="H133" s="22">
        <v>0</v>
      </c>
      <c r="I133" s="22">
        <v>2.8571428571428572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2">
        <v>5.7142857142857144</v>
      </c>
      <c r="F134" s="22">
        <v>3.0303030303030303</v>
      </c>
      <c r="G134" s="22">
        <v>2.9411764705882351</v>
      </c>
      <c r="H134" s="22">
        <v>0</v>
      </c>
      <c r="I134" s="22">
        <v>2.8571428571428572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2">
        <v>3.4090909090909087</v>
      </c>
      <c r="F135" s="22">
        <v>2.2727272727272729</v>
      </c>
      <c r="G135" s="22">
        <v>3.3707865168539324</v>
      </c>
      <c r="H135" s="22">
        <v>3.4883720930232558</v>
      </c>
      <c r="I135" s="22">
        <v>4.7058823529411766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2">
        <v>7.0796460176991154</v>
      </c>
      <c r="F136" s="22">
        <v>7.9646017699115044</v>
      </c>
      <c r="G136" s="22">
        <v>9.3457943925233646</v>
      </c>
      <c r="H136" s="22">
        <v>9.1743119266055047</v>
      </c>
      <c r="I136" s="22">
        <v>10.084033613445378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2">
        <v>8.1081081081081088</v>
      </c>
      <c r="F137" s="22">
        <v>8.3333333333333321</v>
      </c>
      <c r="G137" s="22">
        <v>8.3333333333333321</v>
      </c>
      <c r="H137" s="22">
        <v>8.3333333333333321</v>
      </c>
      <c r="I137" s="22">
        <v>8.3333333333333321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2">
        <v>9.5238095238095237</v>
      </c>
      <c r="F138" s="22">
        <v>10</v>
      </c>
      <c r="G138" s="22">
        <v>10.256410256410255</v>
      </c>
      <c r="H138" s="22">
        <v>10.526315789473683</v>
      </c>
      <c r="I138" s="22">
        <v>13.157894736842104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2">
        <v>28.571428571428569</v>
      </c>
      <c r="F139" s="22">
        <v>42.857142857142854</v>
      </c>
      <c r="G139" s="22">
        <v>71.428571428571431</v>
      </c>
      <c r="H139" s="22">
        <v>46.153846153846153</v>
      </c>
      <c r="I139" s="22">
        <v>46.153846153846153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2">
        <v>0</v>
      </c>
      <c r="F140" s="22">
        <v>2.8571428571428572</v>
      </c>
      <c r="G140" s="22">
        <v>2.8571428571428572</v>
      </c>
      <c r="H140" s="22">
        <v>2.9411764705882351</v>
      </c>
      <c r="I140" s="22">
        <v>5.7142857142857144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2">
        <v>3.225806451612903</v>
      </c>
      <c r="F141" s="22">
        <v>6.666666666666667</v>
      </c>
      <c r="G141" s="22">
        <v>6.8965517241379306</v>
      </c>
      <c r="H141" s="22">
        <v>3.3333333333333335</v>
      </c>
      <c r="I141" s="22">
        <v>3.3333333333333335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2">
        <v>10.465116279069768</v>
      </c>
      <c r="F142" s="22">
        <v>12.790697674418606</v>
      </c>
      <c r="G142" s="22">
        <v>13.253012048192772</v>
      </c>
      <c r="H142" s="22">
        <v>10.843373493975903</v>
      </c>
      <c r="I142" s="22">
        <v>13.924050632911392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2">
        <v>9.7560975609756095</v>
      </c>
      <c r="F143" s="22">
        <v>9.7560975609756095</v>
      </c>
      <c r="G143" s="22">
        <v>9.7560975609756095</v>
      </c>
      <c r="H143" s="22">
        <v>0</v>
      </c>
      <c r="I143" s="22">
        <v>4.7619047619047619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2">
        <v>12.5</v>
      </c>
      <c r="F144" s="22">
        <v>62.5</v>
      </c>
      <c r="G144" s="22">
        <v>12.5</v>
      </c>
      <c r="H144" s="22">
        <v>12.5</v>
      </c>
      <c r="I144" s="22">
        <v>12.5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2">
        <v>0</v>
      </c>
      <c r="F145" s="22">
        <v>3.0303030303030303</v>
      </c>
      <c r="G145" s="22">
        <v>0</v>
      </c>
      <c r="H145" s="22">
        <v>9.375</v>
      </c>
      <c r="I145" s="22">
        <v>12.121212121212121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2">
        <v>20</v>
      </c>
      <c r="F146" s="22">
        <v>20</v>
      </c>
      <c r="G146" s="22">
        <v>20.833333333333336</v>
      </c>
      <c r="H146" s="22">
        <v>28.000000000000004</v>
      </c>
      <c r="I146" s="22">
        <v>36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2">
        <v>14.084507042253522</v>
      </c>
      <c r="F147" s="22">
        <v>14.084507042253522</v>
      </c>
      <c r="G147" s="22">
        <v>14.084507042253522</v>
      </c>
      <c r="H147" s="22">
        <v>14.084507042253522</v>
      </c>
      <c r="I147" s="22">
        <v>15.151515151515152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2">
        <v>18.75</v>
      </c>
      <c r="F148" s="22">
        <v>25</v>
      </c>
      <c r="G148" s="22">
        <v>25</v>
      </c>
      <c r="H148" s="22">
        <v>25</v>
      </c>
      <c r="I148" s="22">
        <v>25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2">
        <v>3.7037037037037033</v>
      </c>
      <c r="F149" s="22">
        <v>0</v>
      </c>
      <c r="G149" s="22">
        <v>0</v>
      </c>
      <c r="H149" s="22">
        <v>7.4074074074074066</v>
      </c>
      <c r="I149" s="22">
        <v>11.111111111111111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2">
        <v>11.111111111111111</v>
      </c>
      <c r="F150" s="22">
        <v>10.204081632653061</v>
      </c>
      <c r="G150" s="22">
        <v>10</v>
      </c>
      <c r="H150" s="22">
        <v>7.8431372549019605</v>
      </c>
      <c r="I150" s="22">
        <v>9.9009900990099009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2">
        <v>9.67741935483871</v>
      </c>
      <c r="F151" s="22">
        <v>8.064516129032258</v>
      </c>
      <c r="G151" s="22">
        <v>6.4516129032258061</v>
      </c>
      <c r="H151" s="22">
        <v>4.918032786885246</v>
      </c>
      <c r="I151" s="22">
        <v>9.67741935483871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2">
        <v>4.5454545454545459</v>
      </c>
      <c r="F152" s="22">
        <v>9.0909090909090917</v>
      </c>
      <c r="G152" s="22">
        <v>9.0909090909090917</v>
      </c>
      <c r="H152" s="22">
        <v>9.0909090909090917</v>
      </c>
      <c r="I152" s="22">
        <v>9.5238095238095237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2">
        <v>21.052631578947366</v>
      </c>
      <c r="F153" s="22">
        <v>21.052631578947366</v>
      </c>
      <c r="G153" s="22">
        <v>21.052631578947366</v>
      </c>
      <c r="H153" s="22">
        <v>21.052631578947366</v>
      </c>
      <c r="I153" s="22">
        <v>36.84210526315789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2">
        <v>22.222222222222221</v>
      </c>
      <c r="F154" s="22">
        <v>24.074074074074073</v>
      </c>
      <c r="G154" s="22">
        <v>24.528301886792452</v>
      </c>
      <c r="H154" s="22">
        <v>30</v>
      </c>
      <c r="I154" s="22">
        <v>26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2">
        <v>12.121212121212121</v>
      </c>
      <c r="F155" s="22">
        <v>14.705882352941178</v>
      </c>
      <c r="G155" s="22">
        <v>14.285714285714285</v>
      </c>
      <c r="H155" s="22">
        <v>14.285714285714285</v>
      </c>
      <c r="I155" s="22">
        <v>14.285714285714285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2">
        <v>1.25</v>
      </c>
      <c r="F156" s="22">
        <v>17.5</v>
      </c>
      <c r="G156" s="22">
        <v>2.5641025641025639</v>
      </c>
      <c r="H156" s="22">
        <v>1.2987012987012987</v>
      </c>
      <c r="I156" s="22">
        <v>0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2">
        <v>8.791208791208792</v>
      </c>
      <c r="F157" s="22">
        <v>11.363636363636363</v>
      </c>
      <c r="G157" s="22">
        <v>11.627906976744185</v>
      </c>
      <c r="H157" s="22">
        <v>11.904761904761903</v>
      </c>
      <c r="I157" s="22">
        <v>12.048192771084338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2">
        <v>7.6923076923076925</v>
      </c>
      <c r="F158" s="22">
        <v>8.3969465648854964</v>
      </c>
      <c r="G158" s="22">
        <v>12.307692307692308</v>
      </c>
      <c r="H158" s="22">
        <v>13.953488372093023</v>
      </c>
      <c r="I158" s="22">
        <v>16.030534351145036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2">
        <v>20.833333333333336</v>
      </c>
      <c r="F159" s="22">
        <v>28.000000000000004</v>
      </c>
      <c r="G159" s="22">
        <v>20</v>
      </c>
      <c r="H159" s="22">
        <v>24</v>
      </c>
      <c r="I159" s="22">
        <v>24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2">
        <v>15.151515151515152</v>
      </c>
      <c r="F160" s="22">
        <v>15.151515151515152</v>
      </c>
      <c r="G160" s="22">
        <v>20.588235294117645</v>
      </c>
      <c r="H160" s="22">
        <v>20.588235294117645</v>
      </c>
      <c r="I160" s="22">
        <v>26.47058823529412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60"/>
  <sheetViews>
    <sheetView workbookViewId="0">
      <selection activeCell="E4" sqref="E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1" style="1" customWidth="1"/>
    <col min="11" max="11" width="12.42578125" style="1" bestFit="1" customWidth="1"/>
    <col min="12" max="16384" width="9.140625" style="1"/>
  </cols>
  <sheetData>
    <row r="1" spans="1:15" x14ac:dyDescent="0.2">
      <c r="A1" s="11" t="s">
        <v>185</v>
      </c>
      <c r="O1" s="1" t="s">
        <v>186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 t="s">
        <v>219</v>
      </c>
      <c r="O3" s="7" t="s">
        <v>175</v>
      </c>
    </row>
    <row r="4" spans="1:15" x14ac:dyDescent="0.2">
      <c r="A4" s="2"/>
      <c r="B4" s="2"/>
      <c r="C4" s="2"/>
      <c r="D4" s="4" t="s">
        <v>4</v>
      </c>
      <c r="E4" s="23">
        <v>52.5</v>
      </c>
      <c r="F4" s="23">
        <v>63</v>
      </c>
      <c r="G4" s="23">
        <v>66.8</v>
      </c>
      <c r="H4" s="24">
        <v>69.900000000000006</v>
      </c>
      <c r="I4" s="24">
        <v>72.400000000000006</v>
      </c>
      <c r="L4" s="5" t="s">
        <v>220</v>
      </c>
      <c r="M4" s="17">
        <v>100</v>
      </c>
    </row>
    <row r="5" spans="1:15" x14ac:dyDescent="0.2">
      <c r="A5" s="2"/>
      <c r="B5" s="2"/>
      <c r="C5" s="2"/>
      <c r="D5" s="4" t="s">
        <v>5</v>
      </c>
      <c r="E5" s="23">
        <v>51.5</v>
      </c>
      <c r="F5" s="23">
        <v>60.846666666666664</v>
      </c>
      <c r="G5" s="23">
        <v>66.646666666666675</v>
      </c>
      <c r="H5" s="24">
        <v>74.486666666666679</v>
      </c>
      <c r="I5" s="24">
        <v>77.486666666666665</v>
      </c>
    </row>
    <row r="6" spans="1:15" x14ac:dyDescent="0.2">
      <c r="A6" s="2"/>
      <c r="B6" s="2"/>
      <c r="C6" s="2"/>
      <c r="D6" s="4" t="s">
        <v>6</v>
      </c>
      <c r="E6" s="23">
        <v>49.399999999999991</v>
      </c>
      <c r="F6" s="23">
        <v>58.569230769230771</v>
      </c>
      <c r="G6" s="23">
        <v>60.738461538461543</v>
      </c>
      <c r="H6" s="24">
        <v>64.823076923076911</v>
      </c>
      <c r="I6" s="24">
        <v>70.899999999999991</v>
      </c>
    </row>
    <row r="7" spans="1:15" x14ac:dyDescent="0.2">
      <c r="A7" s="2"/>
      <c r="B7" s="2"/>
      <c r="C7" s="2"/>
      <c r="D7" s="4" t="s">
        <v>7</v>
      </c>
      <c r="E7" s="23">
        <v>57.383333333333326</v>
      </c>
      <c r="F7" s="23">
        <v>69.316666666666663</v>
      </c>
      <c r="G7" s="23">
        <v>75.441666666666663</v>
      </c>
      <c r="H7" s="24">
        <v>79.524999999999991</v>
      </c>
      <c r="I7" s="24">
        <v>80.525000000000006</v>
      </c>
    </row>
    <row r="8" spans="1:15" x14ac:dyDescent="0.2">
      <c r="A8" s="2"/>
      <c r="B8" s="2"/>
      <c r="C8" s="2"/>
      <c r="D8" s="4" t="s">
        <v>8</v>
      </c>
      <c r="E8" s="23">
        <v>66.260000000000005</v>
      </c>
      <c r="F8" s="23">
        <v>81.460000000000008</v>
      </c>
      <c r="G8" s="23">
        <v>86.759999999999991</v>
      </c>
      <c r="H8" s="24">
        <v>86.28</v>
      </c>
      <c r="I8" s="24">
        <v>85.96</v>
      </c>
    </row>
    <row r="9" spans="1:15" x14ac:dyDescent="0.2">
      <c r="A9" s="2"/>
      <c r="B9" s="2"/>
      <c r="C9" s="2"/>
      <c r="D9" s="4" t="s">
        <v>9</v>
      </c>
      <c r="E9" s="23">
        <v>41.261111111111113</v>
      </c>
      <c r="F9" s="23">
        <v>56.48333333333332</v>
      </c>
      <c r="G9" s="23">
        <v>60.54999999999999</v>
      </c>
      <c r="H9" s="24">
        <v>65.088888888888903</v>
      </c>
      <c r="I9" s="24">
        <v>68.36666666666666</v>
      </c>
    </row>
    <row r="10" spans="1:15" x14ac:dyDescent="0.2">
      <c r="A10" s="2"/>
      <c r="B10" s="2"/>
      <c r="C10" s="2"/>
      <c r="D10" s="4" t="s">
        <v>10</v>
      </c>
      <c r="E10" s="23">
        <v>53.342857142857149</v>
      </c>
      <c r="F10" s="23">
        <v>63.442857142857136</v>
      </c>
      <c r="G10" s="23">
        <v>64.742857142857147</v>
      </c>
      <c r="H10" s="24">
        <v>66.05714285714285</v>
      </c>
      <c r="I10" s="24">
        <v>65.685714285714297</v>
      </c>
    </row>
    <row r="11" spans="1:15" x14ac:dyDescent="0.2">
      <c r="A11" s="2"/>
      <c r="B11" s="2"/>
      <c r="C11" s="2"/>
      <c r="D11" s="4" t="s">
        <v>11</v>
      </c>
      <c r="E11" s="23">
        <v>40.029411764705884</v>
      </c>
      <c r="F11" s="23">
        <v>50.123529411764707</v>
      </c>
      <c r="G11" s="23">
        <v>57.076470588235281</v>
      </c>
      <c r="H11" s="24">
        <v>56.629411764705885</v>
      </c>
      <c r="I11" s="24">
        <v>60.294117647058826</v>
      </c>
    </row>
    <row r="12" spans="1:15" x14ac:dyDescent="0.2">
      <c r="A12" s="2"/>
      <c r="B12" s="2"/>
      <c r="C12" s="2"/>
      <c r="D12" s="4" t="s">
        <v>12</v>
      </c>
      <c r="E12" s="23">
        <v>46.820000000000007</v>
      </c>
      <c r="F12" s="23">
        <v>58.946666666666673</v>
      </c>
      <c r="G12" s="23">
        <v>65.893333333333345</v>
      </c>
      <c r="H12" s="24">
        <v>68.5</v>
      </c>
      <c r="I12" s="24">
        <v>75.213333333333338</v>
      </c>
    </row>
    <row r="13" spans="1:15" x14ac:dyDescent="0.2">
      <c r="A13" s="2"/>
      <c r="B13" s="2"/>
      <c r="C13" s="2"/>
      <c r="D13" s="4" t="s">
        <v>13</v>
      </c>
      <c r="E13" s="23">
        <v>54.425000000000004</v>
      </c>
      <c r="F13" s="23">
        <v>65.037499999999994</v>
      </c>
      <c r="G13" s="23">
        <v>67.712500000000006</v>
      </c>
      <c r="H13" s="24">
        <v>72.218749999999986</v>
      </c>
      <c r="I13" s="24">
        <v>74.474999999999994</v>
      </c>
    </row>
    <row r="14" spans="1:15" x14ac:dyDescent="0.2">
      <c r="A14" s="2"/>
      <c r="B14" s="2"/>
      <c r="C14" s="2"/>
      <c r="D14" s="4" t="s">
        <v>14</v>
      </c>
      <c r="E14" s="23">
        <v>51.683333333333337</v>
      </c>
      <c r="F14" s="23">
        <v>66.616666666666674</v>
      </c>
      <c r="G14" s="23">
        <v>66.850000000000009</v>
      </c>
      <c r="H14" s="24">
        <v>70.366666666666674</v>
      </c>
      <c r="I14" s="24">
        <v>69.900000000000006</v>
      </c>
    </row>
    <row r="15" spans="1:15" x14ac:dyDescent="0.2">
      <c r="A15" s="2"/>
      <c r="B15" s="2"/>
      <c r="C15" s="2"/>
      <c r="D15" s="4" t="s">
        <v>15</v>
      </c>
      <c r="E15" s="23">
        <v>45.55</v>
      </c>
      <c r="F15" s="23">
        <v>58.279999999999994</v>
      </c>
      <c r="G15" s="23">
        <v>60.94</v>
      </c>
      <c r="H15" s="24">
        <v>64.58</v>
      </c>
      <c r="I15" s="24">
        <v>70.25</v>
      </c>
      <c r="L15" s="7" t="s">
        <v>221</v>
      </c>
    </row>
    <row r="16" spans="1:15" x14ac:dyDescent="0.2">
      <c r="A16" s="2"/>
      <c r="B16" s="2"/>
      <c r="C16" s="2"/>
      <c r="D16" s="4" t="s">
        <v>16</v>
      </c>
      <c r="E16" s="23">
        <v>49.620000000000005</v>
      </c>
      <c r="F16" s="23">
        <v>60.259999999999991</v>
      </c>
      <c r="G16" s="23">
        <v>67.03</v>
      </c>
      <c r="H16" s="24">
        <v>71.77000000000001</v>
      </c>
      <c r="I16" s="24">
        <v>74.009999999999991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2">
        <v>35.4</v>
      </c>
      <c r="F17" s="22">
        <v>44.5</v>
      </c>
      <c r="G17" s="22">
        <v>44.2</v>
      </c>
      <c r="H17" s="22">
        <v>52.2</v>
      </c>
      <c r="I17" s="22">
        <v>54.9</v>
      </c>
      <c r="J17" s="5" t="str">
        <f t="shared" ref="J17:J48" si="0">IF(AND(I17&lt;$M$21,I17&gt;$M$22),"Normal","Outliers")</f>
        <v>Normal</v>
      </c>
      <c r="L17" s="1" t="s">
        <v>222</v>
      </c>
      <c r="M17" s="8">
        <f>AVERAGE(I17:I160)</f>
        <v>72.064583333333331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2">
        <v>50</v>
      </c>
      <c r="F18" s="22">
        <v>86.7</v>
      </c>
      <c r="G18" s="22">
        <v>81.3</v>
      </c>
      <c r="H18" s="22">
        <v>93.3</v>
      </c>
      <c r="I18" s="22">
        <v>86.7</v>
      </c>
      <c r="J18" s="5" t="str">
        <f t="shared" si="0"/>
        <v>Normal</v>
      </c>
      <c r="L18" s="1" t="s">
        <v>223</v>
      </c>
      <c r="M18" s="8">
        <f>_xlfn.QUARTILE.EXC(I17:I160,1)</f>
        <v>62.25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2">
        <v>51.9</v>
      </c>
      <c r="F19" s="22">
        <v>66.900000000000006</v>
      </c>
      <c r="G19" s="22">
        <v>74.099999999999994</v>
      </c>
      <c r="H19" s="22">
        <v>75.5</v>
      </c>
      <c r="I19" s="22">
        <v>78.2</v>
      </c>
      <c r="J19" s="5" t="str">
        <f t="shared" si="0"/>
        <v>Normal</v>
      </c>
      <c r="L19" s="1" t="s">
        <v>224</v>
      </c>
      <c r="M19" s="8">
        <f>_xlfn.QUARTILE.EXC(I17:I160,3)</f>
        <v>85.425000000000011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2">
        <v>31</v>
      </c>
      <c r="F20" s="22">
        <v>48.5</v>
      </c>
      <c r="G20" s="22">
        <v>57.1</v>
      </c>
      <c r="H20" s="22">
        <v>50</v>
      </c>
      <c r="I20" s="22">
        <v>71.400000000000006</v>
      </c>
      <c r="J20" s="5" t="str">
        <f t="shared" si="0"/>
        <v>Normal</v>
      </c>
      <c r="L20" s="1" t="s">
        <v>225</v>
      </c>
      <c r="M20" s="8">
        <f>M19-M18</f>
        <v>23.175000000000011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2">
        <v>48.5</v>
      </c>
      <c r="F21" s="22">
        <v>36.4</v>
      </c>
      <c r="G21" s="22">
        <v>47.4</v>
      </c>
      <c r="H21" s="22">
        <v>74.400000000000006</v>
      </c>
      <c r="I21" s="22">
        <v>80.5</v>
      </c>
      <c r="J21" s="5" t="str">
        <f t="shared" si="0"/>
        <v>Normal</v>
      </c>
      <c r="L21" s="1" t="s">
        <v>226</v>
      </c>
      <c r="M21" s="8">
        <f>M17+1.5*M20</f>
        <v>106.82708333333335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2">
        <v>38.5</v>
      </c>
      <c r="F22" s="22">
        <v>63.2</v>
      </c>
      <c r="G22" s="22">
        <v>64.400000000000006</v>
      </c>
      <c r="H22" s="22">
        <v>72.900000000000006</v>
      </c>
      <c r="I22" s="22">
        <v>76.099999999999994</v>
      </c>
      <c r="J22" s="5" t="str">
        <f t="shared" si="0"/>
        <v>Normal</v>
      </c>
      <c r="L22" s="1" t="s">
        <v>227</v>
      </c>
      <c r="M22" s="8">
        <f>M17-1.5*M20</f>
        <v>37.302083333333314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2">
        <v>19</v>
      </c>
      <c r="F23" s="22">
        <v>21.4</v>
      </c>
      <c r="G23" s="22">
        <v>20.2</v>
      </c>
      <c r="H23" s="22">
        <v>19.3</v>
      </c>
      <c r="I23" s="22">
        <v>45.2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2">
        <v>51.9</v>
      </c>
      <c r="F24" s="22">
        <v>78.900000000000006</v>
      </c>
      <c r="G24" s="22">
        <v>81.5</v>
      </c>
      <c r="H24" s="22">
        <v>77.5</v>
      </c>
      <c r="I24" s="22">
        <v>86.2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2">
        <v>34</v>
      </c>
      <c r="F25" s="22">
        <v>61.1</v>
      </c>
      <c r="G25" s="22">
        <v>57.5</v>
      </c>
      <c r="H25" s="22">
        <v>69.099999999999994</v>
      </c>
      <c r="I25" s="22">
        <v>65.599999999999994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2">
        <v>89</v>
      </c>
      <c r="F26" s="22">
        <v>85.7</v>
      </c>
      <c r="G26" s="22">
        <v>78.5</v>
      </c>
      <c r="H26" s="22">
        <v>77.3</v>
      </c>
      <c r="I26" s="22">
        <v>81.900000000000006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2">
        <v>73.2</v>
      </c>
      <c r="F27" s="22">
        <v>61.1</v>
      </c>
      <c r="G27" s="22">
        <v>54.9</v>
      </c>
      <c r="H27" s="22">
        <v>64.599999999999994</v>
      </c>
      <c r="I27" s="22">
        <v>69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2">
        <v>34.4</v>
      </c>
      <c r="F28" s="22">
        <v>47.9</v>
      </c>
      <c r="G28" s="22">
        <v>63.4</v>
      </c>
      <c r="H28" s="22">
        <v>61.9</v>
      </c>
      <c r="I28" s="22">
        <v>77.8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2">
        <v>77.099999999999994</v>
      </c>
      <c r="F29" s="22">
        <v>79.5</v>
      </c>
      <c r="G29" s="22">
        <v>68.099999999999994</v>
      </c>
      <c r="H29" s="22">
        <v>79.5</v>
      </c>
      <c r="I29" s="22">
        <v>95.8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2">
        <v>47.4</v>
      </c>
      <c r="F30" s="22">
        <v>58.3</v>
      </c>
      <c r="G30" s="22">
        <v>48</v>
      </c>
      <c r="H30" s="22">
        <v>53.8</v>
      </c>
      <c r="I30" s="22">
        <v>53.8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2">
        <v>48.3</v>
      </c>
      <c r="F31" s="22">
        <v>32.6</v>
      </c>
      <c r="G31" s="22">
        <v>57.1</v>
      </c>
      <c r="H31" s="22">
        <v>38.1</v>
      </c>
      <c r="I31" s="22">
        <v>41.9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2">
        <v>28.1</v>
      </c>
      <c r="F32" s="22">
        <v>51.5</v>
      </c>
      <c r="G32" s="22">
        <v>60.8</v>
      </c>
      <c r="H32" s="22">
        <v>67.7</v>
      </c>
      <c r="I32" s="22">
        <v>79.400000000000006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2">
        <v>40</v>
      </c>
      <c r="F33" s="22">
        <v>100</v>
      </c>
      <c r="G33" s="22">
        <v>100</v>
      </c>
      <c r="H33" s="22">
        <v>100</v>
      </c>
      <c r="I33" s="22">
        <v>94.4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2">
        <v>54.3</v>
      </c>
      <c r="F34" s="22">
        <v>62</v>
      </c>
      <c r="G34" s="22">
        <v>65.599999999999994</v>
      </c>
      <c r="H34" s="22">
        <v>71.599999999999994</v>
      </c>
      <c r="I34" s="22">
        <v>71.400000000000006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2">
        <v>80.900000000000006</v>
      </c>
      <c r="F35" s="22">
        <v>84.5</v>
      </c>
      <c r="G35" s="22">
        <v>89.5</v>
      </c>
      <c r="H35" s="22">
        <v>90.4</v>
      </c>
      <c r="I35" s="22">
        <v>92.9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2">
        <v>57.8</v>
      </c>
      <c r="F36" s="22">
        <v>78.400000000000006</v>
      </c>
      <c r="G36" s="22">
        <v>75.599999999999994</v>
      </c>
      <c r="H36" s="22">
        <v>84.8</v>
      </c>
      <c r="I36" s="22">
        <v>76.900000000000006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2">
        <v>94.6</v>
      </c>
      <c r="F37" s="22">
        <v>97.7</v>
      </c>
      <c r="G37" s="22">
        <v>98.4</v>
      </c>
      <c r="H37" s="22">
        <v>90.6</v>
      </c>
      <c r="I37" s="22">
        <v>88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2">
        <v>50.9</v>
      </c>
      <c r="F38" s="22">
        <v>49.3</v>
      </c>
      <c r="G38" s="22">
        <v>66</v>
      </c>
      <c r="H38" s="22">
        <v>81.5</v>
      </c>
      <c r="I38" s="22">
        <v>78.599999999999994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2">
        <v>41.7</v>
      </c>
      <c r="F39" s="22">
        <v>37</v>
      </c>
      <c r="G39" s="22">
        <v>70</v>
      </c>
      <c r="H39" s="22">
        <v>84.2</v>
      </c>
      <c r="I39" s="22">
        <v>63.2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2">
        <v>70.900000000000006</v>
      </c>
      <c r="F40" s="22">
        <v>74.2</v>
      </c>
      <c r="G40" s="22">
        <v>82.3</v>
      </c>
      <c r="H40" s="22">
        <v>83.5</v>
      </c>
      <c r="I40" s="22">
        <v>85.9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2">
        <v>64.900000000000006</v>
      </c>
      <c r="F41" s="22">
        <v>62</v>
      </c>
      <c r="G41" s="22">
        <v>67.599999999999994</v>
      </c>
      <c r="H41" s="22">
        <v>67.2</v>
      </c>
      <c r="I41" s="22">
        <v>82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2">
        <v>60.9</v>
      </c>
      <c r="F42" s="22">
        <v>72.7</v>
      </c>
      <c r="G42" s="22">
        <v>78.3</v>
      </c>
      <c r="H42" s="22">
        <v>76.900000000000006</v>
      </c>
      <c r="I42" s="22">
        <v>80.8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2">
        <v>44.1</v>
      </c>
      <c r="F43" s="22">
        <v>42.7</v>
      </c>
      <c r="G43" s="22">
        <v>49</v>
      </c>
      <c r="H43" s="22">
        <v>51</v>
      </c>
      <c r="I43" s="22">
        <v>57.9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2">
        <v>49.8</v>
      </c>
      <c r="F44" s="22">
        <v>56.4</v>
      </c>
      <c r="G44" s="22">
        <v>66.2</v>
      </c>
      <c r="H44" s="22">
        <v>60.7</v>
      </c>
      <c r="I44" s="22">
        <v>65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2">
        <v>61.8</v>
      </c>
      <c r="F45" s="22">
        <v>63.3</v>
      </c>
      <c r="G45" s="22">
        <v>65.7</v>
      </c>
      <c r="H45" s="22">
        <v>64.8</v>
      </c>
      <c r="I45" s="22">
        <v>71.599999999999994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2">
        <v>62.2</v>
      </c>
      <c r="F46" s="22">
        <v>89.6</v>
      </c>
      <c r="G46" s="22">
        <v>84.4</v>
      </c>
      <c r="H46" s="22">
        <v>84.3</v>
      </c>
      <c r="I46" s="22">
        <v>40.4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2">
        <v>36.6</v>
      </c>
      <c r="F47" s="22">
        <v>50</v>
      </c>
      <c r="G47" s="22">
        <v>40.799999999999997</v>
      </c>
      <c r="H47" s="22">
        <v>35.700000000000003</v>
      </c>
      <c r="I47" s="22">
        <v>96.2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2">
        <v>55.6</v>
      </c>
      <c r="F48" s="22">
        <v>50.2</v>
      </c>
      <c r="G48" s="22">
        <v>52.7</v>
      </c>
      <c r="H48" s="22">
        <v>51.9</v>
      </c>
      <c r="I48" s="22">
        <v>76.5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2">
        <v>96.8</v>
      </c>
      <c r="F49" s="22">
        <v>97</v>
      </c>
      <c r="G49" s="22">
        <v>98</v>
      </c>
      <c r="H49" s="22">
        <v>95.7</v>
      </c>
      <c r="I49" s="22">
        <v>96.7</v>
      </c>
      <c r="J49" s="5" t="str">
        <f t="shared" ref="J49:J80" si="1">IF(AND(I49&lt;$M$21,I49&gt;$M$22),"Normal","Outliers")</f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2">
        <v>54.8</v>
      </c>
      <c r="F50" s="22">
        <v>81.5</v>
      </c>
      <c r="G50" s="22">
        <v>90</v>
      </c>
      <c r="H50" s="22">
        <v>85</v>
      </c>
      <c r="I50" s="22">
        <v>87.9</v>
      </c>
      <c r="J50" s="5" t="str">
        <f t="shared" si="1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2">
        <v>22.1</v>
      </c>
      <c r="F51" s="22">
        <v>24.2</v>
      </c>
      <c r="G51" s="22">
        <v>39.700000000000003</v>
      </c>
      <c r="H51" s="22">
        <v>79.7</v>
      </c>
      <c r="I51" s="22">
        <v>67.900000000000006</v>
      </c>
      <c r="J51" s="5" t="str">
        <f t="shared" si="1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2">
        <v>55</v>
      </c>
      <c r="F52" s="22">
        <v>68.099999999999994</v>
      </c>
      <c r="G52" s="22">
        <v>69</v>
      </c>
      <c r="H52" s="22">
        <v>74.7</v>
      </c>
      <c r="I52" s="22">
        <v>49.1</v>
      </c>
      <c r="J52" s="5" t="str">
        <f t="shared" si="1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2">
        <v>68</v>
      </c>
      <c r="F53" s="22">
        <v>52.9</v>
      </c>
      <c r="G53" s="22">
        <v>52.5</v>
      </c>
      <c r="H53" s="22">
        <v>65.3</v>
      </c>
      <c r="I53" s="22">
        <v>62.1</v>
      </c>
      <c r="J53" s="5" t="str">
        <f t="shared" si="1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2">
        <v>67.900000000000006</v>
      </c>
      <c r="F54" s="22">
        <v>65.5</v>
      </c>
      <c r="G54" s="22">
        <v>79.400000000000006</v>
      </c>
      <c r="H54" s="22">
        <v>75</v>
      </c>
      <c r="I54" s="22">
        <v>83.8</v>
      </c>
      <c r="J54" s="5" t="str">
        <f t="shared" si="1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2">
        <v>57.2</v>
      </c>
      <c r="F55" s="22">
        <v>61.1</v>
      </c>
      <c r="G55" s="22">
        <v>70.5</v>
      </c>
      <c r="H55" s="22">
        <v>68.900000000000006</v>
      </c>
      <c r="I55" s="22">
        <v>73.7</v>
      </c>
      <c r="J55" s="5" t="str">
        <f t="shared" si="1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2">
        <v>45.7</v>
      </c>
      <c r="F56" s="22">
        <v>51.3</v>
      </c>
      <c r="G56" s="22">
        <v>52.6</v>
      </c>
      <c r="H56" s="22">
        <v>51</v>
      </c>
      <c r="I56" s="22">
        <v>46.7</v>
      </c>
      <c r="J56" s="5" t="str">
        <f t="shared" si="1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2">
        <v>55.6</v>
      </c>
      <c r="F57" s="22">
        <v>62.5</v>
      </c>
      <c r="G57" s="22">
        <v>63.6</v>
      </c>
      <c r="H57" s="22">
        <v>69.7</v>
      </c>
      <c r="I57" s="22">
        <v>83.3</v>
      </c>
      <c r="J57" s="5" t="str">
        <f t="shared" si="1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2">
        <v>69.2</v>
      </c>
      <c r="F58" s="22">
        <v>90.2</v>
      </c>
      <c r="G58" s="22">
        <v>92.2</v>
      </c>
      <c r="H58" s="22">
        <v>95.5</v>
      </c>
      <c r="I58" s="22">
        <v>98.4</v>
      </c>
      <c r="J58" s="5" t="str">
        <f t="shared" si="1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2">
        <v>44.3</v>
      </c>
      <c r="F59" s="22">
        <v>43.8</v>
      </c>
      <c r="G59" s="22">
        <v>42.9</v>
      </c>
      <c r="H59" s="22">
        <v>34.5</v>
      </c>
      <c r="I59" s="22">
        <v>36.1</v>
      </c>
      <c r="J59" s="5" t="str">
        <f t="shared" si="1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2">
        <v>42.6</v>
      </c>
      <c r="F60" s="22">
        <v>41.5</v>
      </c>
      <c r="G60" s="22">
        <v>54.5</v>
      </c>
      <c r="H60" s="22">
        <v>65.900000000000006</v>
      </c>
      <c r="I60" s="22">
        <v>92.7</v>
      </c>
      <c r="J60" s="5" t="str">
        <f t="shared" si="1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2">
        <v>16.899999999999999</v>
      </c>
      <c r="F61" s="22">
        <v>34.9</v>
      </c>
      <c r="G61" s="22">
        <v>37.700000000000003</v>
      </c>
      <c r="H61" s="22">
        <v>48.4</v>
      </c>
      <c r="I61" s="22">
        <v>53.6</v>
      </c>
      <c r="J61" s="5" t="str">
        <f t="shared" si="1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2">
        <v>53.8</v>
      </c>
      <c r="F62" s="22">
        <v>69.599999999999994</v>
      </c>
      <c r="G62" s="22">
        <v>71.7</v>
      </c>
      <c r="H62" s="22">
        <v>73</v>
      </c>
      <c r="I62" s="22">
        <v>71.3</v>
      </c>
      <c r="J62" s="5" t="str">
        <f t="shared" si="1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2">
        <v>63</v>
      </c>
      <c r="F63" s="22">
        <v>93.7</v>
      </c>
      <c r="G63" s="22">
        <v>93.3</v>
      </c>
      <c r="H63" s="22">
        <v>90.4</v>
      </c>
      <c r="I63" s="22">
        <v>89.4</v>
      </c>
      <c r="J63" s="5" t="str">
        <f t="shared" si="1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2">
        <v>63.4</v>
      </c>
      <c r="F64" s="22">
        <v>57.8</v>
      </c>
      <c r="G64" s="22">
        <v>55.6</v>
      </c>
      <c r="H64" s="22">
        <v>58.2</v>
      </c>
      <c r="I64" s="22">
        <v>45.8</v>
      </c>
      <c r="J64" s="5" t="str">
        <f t="shared" si="1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2">
        <v>75.599999999999994</v>
      </c>
      <c r="F65" s="22">
        <v>79.099999999999994</v>
      </c>
      <c r="G65" s="22">
        <v>75.599999999999994</v>
      </c>
      <c r="H65" s="22">
        <v>83</v>
      </c>
      <c r="I65" s="22">
        <v>88.9</v>
      </c>
      <c r="J65" s="5" t="str">
        <f t="shared" si="1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2">
        <v>31.3</v>
      </c>
      <c r="F66" s="22">
        <v>43.7</v>
      </c>
      <c r="G66" s="22">
        <v>44.9</v>
      </c>
      <c r="H66" s="22">
        <v>59</v>
      </c>
      <c r="I66" s="22">
        <v>59.4</v>
      </c>
      <c r="J66" s="5" t="str">
        <f t="shared" si="1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2">
        <v>70.5</v>
      </c>
      <c r="F67" s="22">
        <v>79.400000000000006</v>
      </c>
      <c r="G67" s="22">
        <v>84.6</v>
      </c>
      <c r="H67" s="22">
        <v>84.1</v>
      </c>
      <c r="I67" s="22">
        <v>66.7</v>
      </c>
      <c r="J67" s="5" t="str">
        <f t="shared" si="1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2">
        <v>26.5</v>
      </c>
      <c r="F68" s="22">
        <v>38.6</v>
      </c>
      <c r="G68" s="22">
        <v>38.1</v>
      </c>
      <c r="H68" s="22">
        <v>33.6</v>
      </c>
      <c r="I68" s="22">
        <v>31.2</v>
      </c>
      <c r="J68" s="5" t="str">
        <f t="shared" si="1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2">
        <v>49.7</v>
      </c>
      <c r="F69" s="22">
        <v>55.1</v>
      </c>
      <c r="G69" s="22">
        <v>54.8</v>
      </c>
      <c r="H69" s="22">
        <v>55.5</v>
      </c>
      <c r="I69" s="22">
        <v>61.6</v>
      </c>
      <c r="J69" s="5" t="str">
        <f t="shared" si="1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2">
        <v>23.2</v>
      </c>
      <c r="F70" s="22">
        <v>41.7</v>
      </c>
      <c r="G70" s="22">
        <v>45.6</v>
      </c>
      <c r="H70" s="22">
        <v>48.9</v>
      </c>
      <c r="I70" s="22">
        <v>55.3</v>
      </c>
      <c r="J70" s="5" t="str">
        <f t="shared" si="1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2">
        <v>48.6</v>
      </c>
      <c r="F71" s="22">
        <v>78.900000000000006</v>
      </c>
      <c r="G71" s="22">
        <v>84.2</v>
      </c>
      <c r="H71" s="22">
        <v>87.5</v>
      </c>
      <c r="I71" s="22">
        <v>86.7</v>
      </c>
      <c r="J71" s="5" t="str">
        <f t="shared" si="1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2">
        <v>42.9</v>
      </c>
      <c r="F72" s="22">
        <v>60.5</v>
      </c>
      <c r="G72" s="22">
        <v>79</v>
      </c>
      <c r="H72" s="22">
        <v>64.400000000000006</v>
      </c>
      <c r="I72" s="22">
        <v>69.400000000000006</v>
      </c>
      <c r="J72" s="5" t="str">
        <f t="shared" si="1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2">
        <v>51.2</v>
      </c>
      <c r="F73" s="22">
        <v>76.3</v>
      </c>
      <c r="G73" s="22">
        <v>71.900000000000006</v>
      </c>
      <c r="H73" s="22">
        <v>70.3</v>
      </c>
      <c r="I73" s="22">
        <v>86.1</v>
      </c>
      <c r="J73" s="5" t="str">
        <f t="shared" si="1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2">
        <v>57.5</v>
      </c>
      <c r="F74" s="22">
        <v>78</v>
      </c>
      <c r="G74" s="22">
        <v>87.2</v>
      </c>
      <c r="H74" s="22">
        <v>91.2</v>
      </c>
      <c r="I74" s="22">
        <v>94.3</v>
      </c>
      <c r="J74" s="5" t="str">
        <f t="shared" si="1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2">
        <v>69.599999999999994</v>
      </c>
      <c r="F75" s="22">
        <v>84.9</v>
      </c>
      <c r="G75" s="22">
        <v>78.599999999999994</v>
      </c>
      <c r="H75" s="22">
        <v>76.8</v>
      </c>
      <c r="I75" s="22">
        <v>81.099999999999994</v>
      </c>
      <c r="J75" s="5" t="str">
        <f t="shared" si="1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2">
        <v>18.3</v>
      </c>
      <c r="F76" s="22">
        <v>31.8</v>
      </c>
      <c r="G76" s="22">
        <v>22.6</v>
      </c>
      <c r="H76" s="22">
        <v>29.8</v>
      </c>
      <c r="I76" s="22">
        <v>24.8</v>
      </c>
      <c r="J76" s="5" t="str">
        <f t="shared" si="1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2">
        <v>32.299999999999997</v>
      </c>
      <c r="F77" s="22">
        <v>63.2</v>
      </c>
      <c r="G77" s="22">
        <v>65</v>
      </c>
      <c r="H77" s="22">
        <v>62.2</v>
      </c>
      <c r="I77" s="22">
        <v>67.900000000000006</v>
      </c>
      <c r="J77" s="5" t="str">
        <f t="shared" si="1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2">
        <v>53.4</v>
      </c>
      <c r="F78" s="22">
        <v>65.7</v>
      </c>
      <c r="G78" s="22">
        <v>71.5</v>
      </c>
      <c r="H78" s="22">
        <v>72.3</v>
      </c>
      <c r="I78" s="22">
        <v>81.400000000000006</v>
      </c>
      <c r="J78" s="5" t="str">
        <f t="shared" si="1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2">
        <v>52.5</v>
      </c>
      <c r="F79" s="22">
        <v>76.7</v>
      </c>
      <c r="G79" s="22">
        <v>78.8</v>
      </c>
      <c r="H79" s="22">
        <v>78.3</v>
      </c>
      <c r="I79" s="22">
        <v>79.7</v>
      </c>
      <c r="J79" s="5" t="str">
        <f t="shared" si="1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2">
        <v>54.2</v>
      </c>
      <c r="F80" s="22">
        <v>52.5</v>
      </c>
      <c r="G80" s="22">
        <v>56</v>
      </c>
      <c r="H80" s="22">
        <v>56.8</v>
      </c>
      <c r="I80" s="22">
        <v>62.8</v>
      </c>
      <c r="J80" s="5" t="str">
        <f t="shared" si="1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2">
        <v>41.4</v>
      </c>
      <c r="F81" s="22">
        <v>38.700000000000003</v>
      </c>
      <c r="G81" s="22">
        <v>80.599999999999994</v>
      </c>
      <c r="H81" s="22">
        <v>82.1</v>
      </c>
      <c r="I81" s="22">
        <v>81.8</v>
      </c>
      <c r="J81" s="5" t="str">
        <f t="shared" ref="J81:J112" si="2">IF(AND(I81&lt;$M$21,I81&gt;$M$22),"Normal","Outliers")</f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2">
        <v>71.2</v>
      </c>
      <c r="F82" s="22">
        <v>84.2</v>
      </c>
      <c r="G82" s="22">
        <v>85.5</v>
      </c>
      <c r="H82" s="22">
        <v>94</v>
      </c>
      <c r="I82" s="22">
        <v>95.6</v>
      </c>
      <c r="J82" s="5" t="str">
        <f t="shared" si="2"/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2">
        <v>16.899999999999999</v>
      </c>
      <c r="F83" s="22">
        <v>21</v>
      </c>
      <c r="G83" s="22">
        <v>21.4</v>
      </c>
      <c r="H83" s="22">
        <v>66.7</v>
      </c>
      <c r="I83" s="22">
        <v>72</v>
      </c>
      <c r="J83" s="5" t="str">
        <f t="shared" si="2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2">
        <v>31.1</v>
      </c>
      <c r="F84" s="22">
        <v>48.7</v>
      </c>
      <c r="G84" s="22">
        <v>51.2</v>
      </c>
      <c r="H84" s="22">
        <v>57.6</v>
      </c>
      <c r="I84" s="22">
        <v>56.5</v>
      </c>
      <c r="J84" s="5" t="str">
        <f t="shared" si="2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2">
        <v>34</v>
      </c>
      <c r="F85" s="22">
        <v>87.8</v>
      </c>
      <c r="G85" s="22">
        <v>85.4</v>
      </c>
      <c r="H85" s="22">
        <v>91.3</v>
      </c>
      <c r="I85" s="22">
        <v>88.6</v>
      </c>
      <c r="J85" s="5" t="str">
        <f t="shared" si="2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2">
        <v>21.5</v>
      </c>
      <c r="F86" s="22">
        <v>36.200000000000003</v>
      </c>
      <c r="G86" s="22">
        <v>75</v>
      </c>
      <c r="H86" s="22">
        <v>79.7</v>
      </c>
      <c r="I86" s="22">
        <v>82.3</v>
      </c>
      <c r="J86" s="5" t="str">
        <f t="shared" si="2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2">
        <v>26.6</v>
      </c>
      <c r="F87" s="22">
        <v>32.200000000000003</v>
      </c>
      <c r="G87" s="22">
        <v>36.4</v>
      </c>
      <c r="H87" s="22">
        <v>38.299999999999997</v>
      </c>
      <c r="I87" s="22">
        <v>43</v>
      </c>
      <c r="J87" s="5" t="str">
        <f t="shared" si="2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2">
        <v>39.200000000000003</v>
      </c>
      <c r="F88" s="22">
        <v>47.2</v>
      </c>
      <c r="G88" s="22">
        <v>49.3</v>
      </c>
      <c r="H88" s="22">
        <v>54.2</v>
      </c>
      <c r="I88" s="22">
        <v>45.7</v>
      </c>
      <c r="J88" s="5" t="str">
        <f t="shared" si="2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2">
        <v>57.7</v>
      </c>
      <c r="F89" s="22">
        <v>77.3</v>
      </c>
      <c r="G89" s="22">
        <v>74</v>
      </c>
      <c r="H89" s="22">
        <v>74.5</v>
      </c>
      <c r="I89" s="22">
        <v>82.5</v>
      </c>
      <c r="J89" s="5" t="str">
        <f t="shared" si="2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2">
        <v>50</v>
      </c>
      <c r="F90" s="22">
        <v>60.9</v>
      </c>
      <c r="G90" s="22">
        <v>51.7</v>
      </c>
      <c r="H90" s="22">
        <v>68.2</v>
      </c>
      <c r="I90" s="22">
        <v>81.400000000000006</v>
      </c>
      <c r="J90" s="5" t="str">
        <f t="shared" si="2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2">
        <v>82</v>
      </c>
      <c r="F91" s="22">
        <v>83.2</v>
      </c>
      <c r="G91" s="22">
        <v>88</v>
      </c>
      <c r="H91" s="22">
        <v>85.5</v>
      </c>
      <c r="I91" s="22">
        <v>87.4</v>
      </c>
      <c r="J91" s="5" t="str">
        <f t="shared" si="2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2">
        <v>27.3</v>
      </c>
      <c r="F92" s="22">
        <v>35.799999999999997</v>
      </c>
      <c r="G92" s="22">
        <v>78.400000000000006</v>
      </c>
      <c r="H92" s="22">
        <v>56.7</v>
      </c>
      <c r="I92" s="22">
        <v>52.4</v>
      </c>
      <c r="J92" s="5" t="str">
        <f t="shared" si="2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2">
        <v>64.400000000000006</v>
      </c>
      <c r="F93" s="22">
        <v>65</v>
      </c>
      <c r="G93" s="22">
        <v>65.900000000000006</v>
      </c>
      <c r="H93" s="22">
        <v>65</v>
      </c>
      <c r="I93" s="22">
        <v>79.5</v>
      </c>
      <c r="J93" s="5" t="str">
        <f t="shared" si="2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2">
        <v>55.2</v>
      </c>
      <c r="F94" s="22">
        <v>81.3</v>
      </c>
      <c r="G94" s="22">
        <v>83.3</v>
      </c>
      <c r="H94" s="22">
        <v>82.8</v>
      </c>
      <c r="I94" s="22">
        <v>81.8</v>
      </c>
      <c r="J94" s="5" t="str">
        <f t="shared" si="2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2">
        <v>48.1</v>
      </c>
      <c r="F95" s="22">
        <v>51.7</v>
      </c>
      <c r="G95" s="22">
        <v>48.3</v>
      </c>
      <c r="H95" s="22">
        <v>71.900000000000006</v>
      </c>
      <c r="I95" s="22">
        <v>73.099999999999994</v>
      </c>
      <c r="J95" s="5" t="str">
        <f t="shared" si="2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2">
        <v>83.5</v>
      </c>
      <c r="F96" s="22">
        <v>93.3</v>
      </c>
      <c r="G96" s="22">
        <v>95.3</v>
      </c>
      <c r="H96" s="22">
        <v>97.4</v>
      </c>
      <c r="I96" s="22">
        <v>91.7</v>
      </c>
      <c r="J96" s="5" t="str">
        <f t="shared" si="2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2">
        <v>55.6</v>
      </c>
      <c r="F97" s="22">
        <v>46.7</v>
      </c>
      <c r="G97" s="22">
        <v>39.200000000000003</v>
      </c>
      <c r="H97" s="22">
        <v>36</v>
      </c>
      <c r="I97" s="22">
        <v>41.6</v>
      </c>
      <c r="J97" s="5" t="str">
        <f t="shared" si="2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2">
        <v>59.5</v>
      </c>
      <c r="F98" s="22">
        <v>60.6</v>
      </c>
      <c r="G98" s="22">
        <v>67.400000000000006</v>
      </c>
      <c r="H98" s="22">
        <v>66.900000000000006</v>
      </c>
      <c r="I98" s="22">
        <v>65.8</v>
      </c>
      <c r="J98" s="5" t="str">
        <f t="shared" si="2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2">
        <v>64.3</v>
      </c>
      <c r="F99" s="22">
        <v>80.900000000000006</v>
      </c>
      <c r="G99" s="22">
        <v>87.6</v>
      </c>
      <c r="H99" s="22">
        <v>84.2</v>
      </c>
      <c r="I99" s="22">
        <v>91.8</v>
      </c>
      <c r="J99" s="5" t="str">
        <f t="shared" si="2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2">
        <v>26.7</v>
      </c>
      <c r="F100" s="22">
        <v>34.299999999999997</v>
      </c>
      <c r="G100" s="22">
        <v>34.700000000000003</v>
      </c>
      <c r="H100" s="22">
        <v>36.299999999999997</v>
      </c>
      <c r="I100" s="22">
        <v>39</v>
      </c>
      <c r="J100" s="5" t="str">
        <f t="shared" si="2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2">
        <v>59.6</v>
      </c>
      <c r="F101" s="22">
        <v>80</v>
      </c>
      <c r="G101" s="22">
        <v>85.5</v>
      </c>
      <c r="H101" s="22">
        <v>83</v>
      </c>
      <c r="I101" s="22">
        <v>83.3</v>
      </c>
      <c r="J101" s="5" t="str">
        <f t="shared" si="2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2">
        <v>35.299999999999997</v>
      </c>
      <c r="F102" s="22">
        <v>47.2</v>
      </c>
      <c r="G102" s="22">
        <v>64.900000000000006</v>
      </c>
      <c r="H102" s="22">
        <v>78.900000000000006</v>
      </c>
      <c r="I102" s="22">
        <v>85.9</v>
      </c>
      <c r="J102" s="5" t="str">
        <f t="shared" si="2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2">
        <v>64.400000000000006</v>
      </c>
      <c r="F103" s="22">
        <v>74.099999999999994</v>
      </c>
      <c r="G103" s="22">
        <v>72.7</v>
      </c>
      <c r="H103" s="22">
        <v>62</v>
      </c>
      <c r="I103" s="22">
        <v>69.2</v>
      </c>
      <c r="J103" s="5" t="str">
        <f t="shared" si="2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2">
        <v>47.4</v>
      </c>
      <c r="F104" s="22">
        <v>61.1</v>
      </c>
      <c r="G104" s="22">
        <v>58.8</v>
      </c>
      <c r="H104" s="22">
        <v>70.599999999999994</v>
      </c>
      <c r="I104" s="22">
        <v>72.2</v>
      </c>
      <c r="J104" s="5" t="str">
        <f t="shared" si="2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2">
        <v>86.7</v>
      </c>
      <c r="F105" s="22">
        <v>81.3</v>
      </c>
      <c r="G105" s="22">
        <v>85.4</v>
      </c>
      <c r="H105" s="22">
        <v>91</v>
      </c>
      <c r="I105" s="22">
        <v>87.7</v>
      </c>
      <c r="J105" s="5" t="str">
        <f t="shared" si="2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2">
        <v>71.8</v>
      </c>
      <c r="F106" s="22">
        <v>88.5</v>
      </c>
      <c r="G106" s="22">
        <v>90</v>
      </c>
      <c r="H106" s="22">
        <v>88.2</v>
      </c>
      <c r="I106" s="22">
        <v>90.3</v>
      </c>
      <c r="J106" s="5" t="str">
        <f t="shared" si="2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2">
        <v>55</v>
      </c>
      <c r="F107" s="22">
        <v>45.5</v>
      </c>
      <c r="G107" s="22">
        <v>45.5</v>
      </c>
      <c r="H107" s="22">
        <v>52.2</v>
      </c>
      <c r="I107" s="22">
        <v>57.1</v>
      </c>
      <c r="J107" s="5" t="str">
        <f t="shared" si="2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2">
        <v>22.6</v>
      </c>
      <c r="F108" s="22">
        <v>34.200000000000003</v>
      </c>
      <c r="G108" s="22">
        <v>38.5</v>
      </c>
      <c r="H108" s="22">
        <v>29.2</v>
      </c>
      <c r="I108" s="22">
        <v>34</v>
      </c>
      <c r="J108" s="5" t="str">
        <f t="shared" si="2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2">
        <v>39.1</v>
      </c>
      <c r="F109" s="22">
        <v>59</v>
      </c>
      <c r="G109" s="22">
        <v>82.1</v>
      </c>
      <c r="H109" s="22">
        <v>76.3</v>
      </c>
      <c r="I109" s="22">
        <v>75.2</v>
      </c>
      <c r="J109" s="5" t="str">
        <f t="shared" si="2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2">
        <v>45.1</v>
      </c>
      <c r="F110" s="22">
        <v>55.1</v>
      </c>
      <c r="G110" s="22">
        <v>48.6</v>
      </c>
      <c r="H110" s="22">
        <v>60</v>
      </c>
      <c r="I110" s="22">
        <v>66.2</v>
      </c>
      <c r="J110" s="5" t="str">
        <f t="shared" si="2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2">
        <v>45</v>
      </c>
      <c r="F111" s="22">
        <v>59</v>
      </c>
      <c r="G111" s="22">
        <v>70.8</v>
      </c>
      <c r="H111" s="22">
        <v>80.3</v>
      </c>
      <c r="I111" s="22">
        <v>83.1</v>
      </c>
      <c r="J111" s="5" t="str">
        <f t="shared" si="2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2">
        <v>56.5</v>
      </c>
      <c r="F112" s="22">
        <v>66.5</v>
      </c>
      <c r="G112" s="22">
        <v>68.099999999999994</v>
      </c>
      <c r="H112" s="22">
        <v>67.7</v>
      </c>
      <c r="I112" s="22">
        <v>72.099999999999994</v>
      </c>
      <c r="J112" s="5" t="str">
        <f t="shared" si="2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2">
        <v>39.6</v>
      </c>
      <c r="F113" s="22">
        <v>63.9</v>
      </c>
      <c r="G113" s="22">
        <v>70.7</v>
      </c>
      <c r="H113" s="22">
        <v>67.099999999999994</v>
      </c>
      <c r="I113" s="22">
        <v>61.9</v>
      </c>
      <c r="J113" s="5" t="str">
        <f t="shared" ref="J113:J144" si="3">IF(AND(I113&lt;$M$21,I113&gt;$M$22),"Normal","Outliers")</f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2">
        <v>55.4</v>
      </c>
      <c r="F114" s="22">
        <v>72.2</v>
      </c>
      <c r="G114" s="22">
        <v>77.599999999999994</v>
      </c>
      <c r="H114" s="22">
        <v>74.599999999999994</v>
      </c>
      <c r="I114" s="22">
        <v>83</v>
      </c>
      <c r="J114" s="5" t="str">
        <f t="shared" si="3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2">
        <v>69</v>
      </c>
      <c r="F115" s="22">
        <v>71.7</v>
      </c>
      <c r="G115" s="22">
        <v>79.400000000000006</v>
      </c>
      <c r="H115" s="22">
        <v>84.4</v>
      </c>
      <c r="I115" s="22">
        <v>77.8</v>
      </c>
      <c r="J115" s="5" t="str">
        <f t="shared" si="3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2">
        <v>82.6</v>
      </c>
      <c r="F116" s="22">
        <v>80.8</v>
      </c>
      <c r="G116" s="22">
        <v>82.1</v>
      </c>
      <c r="H116" s="22">
        <v>77.400000000000006</v>
      </c>
      <c r="I116" s="22">
        <v>65.5</v>
      </c>
      <c r="J116" s="5" t="str">
        <f t="shared" si="3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2">
        <v>63.2</v>
      </c>
      <c r="F117" s="22">
        <v>80</v>
      </c>
      <c r="G117" s="22">
        <v>87.8</v>
      </c>
      <c r="H117" s="22">
        <v>90</v>
      </c>
      <c r="I117" s="22">
        <v>93.3</v>
      </c>
      <c r="J117" s="5" t="str">
        <f t="shared" si="3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2">
        <v>66.7</v>
      </c>
      <c r="F118" s="22">
        <v>77.400000000000006</v>
      </c>
      <c r="G118" s="22">
        <v>81.3</v>
      </c>
      <c r="H118" s="22">
        <v>85.7</v>
      </c>
      <c r="I118" s="22">
        <v>88.6</v>
      </c>
      <c r="J118" s="5" t="str">
        <f t="shared" si="3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2">
        <v>92.4</v>
      </c>
      <c r="F119" s="22">
        <v>92.1</v>
      </c>
      <c r="G119" s="22">
        <v>93.7</v>
      </c>
      <c r="H119" s="22">
        <v>91.4</v>
      </c>
      <c r="I119" s="22">
        <v>88.1</v>
      </c>
      <c r="J119" s="5" t="str">
        <f t="shared" si="3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2">
        <v>74.400000000000006</v>
      </c>
      <c r="F120" s="22">
        <v>80.2</v>
      </c>
      <c r="G120" s="22">
        <v>80.400000000000006</v>
      </c>
      <c r="H120" s="22">
        <v>83.3</v>
      </c>
      <c r="I120" s="22">
        <v>89</v>
      </c>
      <c r="J120" s="5" t="str">
        <f t="shared" si="3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2">
        <v>74.5</v>
      </c>
      <c r="F121" s="22">
        <v>75.8</v>
      </c>
      <c r="G121" s="22">
        <v>74.7</v>
      </c>
      <c r="H121" s="22">
        <v>76.400000000000006</v>
      </c>
      <c r="I121" s="22">
        <v>84</v>
      </c>
      <c r="J121" s="5" t="str">
        <f t="shared" si="3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2">
        <v>4.8</v>
      </c>
      <c r="F122" s="22">
        <v>22.7</v>
      </c>
      <c r="G122" s="22">
        <v>20.5</v>
      </c>
      <c r="H122" s="22">
        <v>57.4</v>
      </c>
      <c r="I122" s="22">
        <v>80.7</v>
      </c>
      <c r="J122" s="5" t="str">
        <f t="shared" si="3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2">
        <v>32.799999999999997</v>
      </c>
      <c r="F123" s="22">
        <v>51.6</v>
      </c>
      <c r="G123" s="22">
        <v>82</v>
      </c>
      <c r="H123" s="22">
        <v>81.8</v>
      </c>
      <c r="I123" s="22">
        <v>78.400000000000006</v>
      </c>
      <c r="J123" s="5" t="str">
        <f t="shared" si="3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2">
        <v>36.1</v>
      </c>
      <c r="F124" s="22">
        <v>64.5</v>
      </c>
      <c r="G124" s="22">
        <v>61.3</v>
      </c>
      <c r="H124" s="22">
        <v>55.2</v>
      </c>
      <c r="I124" s="22">
        <v>69.7</v>
      </c>
      <c r="J124" s="5" t="str">
        <f t="shared" si="3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2">
        <v>56.8</v>
      </c>
      <c r="F125" s="22">
        <v>91.2</v>
      </c>
      <c r="G125" s="22">
        <v>92.2</v>
      </c>
      <c r="H125" s="22">
        <v>94.6</v>
      </c>
      <c r="I125" s="22">
        <v>91.5</v>
      </c>
      <c r="J125" s="5" t="str">
        <f t="shared" si="3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2">
        <v>48</v>
      </c>
      <c r="F126" s="22">
        <v>70</v>
      </c>
      <c r="G126" s="22">
        <v>64</v>
      </c>
      <c r="H126" s="22">
        <v>50</v>
      </c>
      <c r="I126" s="22">
        <v>74.400000000000006</v>
      </c>
      <c r="J126" s="5" t="str">
        <f t="shared" si="3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2">
        <v>34.9</v>
      </c>
      <c r="F127" s="22">
        <v>41</v>
      </c>
      <c r="G127" s="22">
        <v>44.7</v>
      </c>
      <c r="H127" s="22">
        <v>45.9</v>
      </c>
      <c r="I127" s="22">
        <v>50</v>
      </c>
      <c r="J127" s="5" t="str">
        <f t="shared" si="3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2">
        <v>40.4</v>
      </c>
      <c r="F128" s="22">
        <v>62.5</v>
      </c>
      <c r="G128" s="22">
        <v>60.4</v>
      </c>
      <c r="H128" s="22">
        <v>73.2</v>
      </c>
      <c r="I128" s="22">
        <v>56.7</v>
      </c>
      <c r="J128" s="5" t="str">
        <f t="shared" si="3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2">
        <v>43.3</v>
      </c>
      <c r="F129" s="22">
        <v>54.7</v>
      </c>
      <c r="G129" s="22">
        <v>60.3</v>
      </c>
      <c r="H129" s="22">
        <v>81.400000000000006</v>
      </c>
      <c r="I129" s="22">
        <v>86.9</v>
      </c>
      <c r="J129" s="5" t="str">
        <f t="shared" si="3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2">
        <v>33.9</v>
      </c>
      <c r="F130" s="22">
        <v>48.5</v>
      </c>
      <c r="G130" s="22">
        <v>50</v>
      </c>
      <c r="H130" s="22">
        <v>60.5</v>
      </c>
      <c r="I130" s="22">
        <v>63.7</v>
      </c>
      <c r="J130" s="5" t="str">
        <f t="shared" si="3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2">
        <v>20</v>
      </c>
      <c r="F131" s="22">
        <v>16.7</v>
      </c>
      <c r="G131" s="22">
        <v>52.9</v>
      </c>
      <c r="H131" s="22">
        <v>80</v>
      </c>
      <c r="I131" s="22">
        <v>75</v>
      </c>
      <c r="J131" s="5" t="str">
        <f t="shared" si="3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2">
        <v>29.5</v>
      </c>
      <c r="F132" s="22">
        <v>46.2</v>
      </c>
      <c r="G132" s="22">
        <v>41.8</v>
      </c>
      <c r="H132" s="22">
        <v>52.2</v>
      </c>
      <c r="I132" s="22">
        <v>50.5</v>
      </c>
      <c r="J132" s="5" t="str">
        <f t="shared" si="3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2">
        <v>4.0999999999999996</v>
      </c>
      <c r="F133" s="22">
        <v>5.7</v>
      </c>
      <c r="G133" s="22">
        <v>7.5</v>
      </c>
      <c r="H133" s="22">
        <v>6</v>
      </c>
      <c r="I133" s="22">
        <v>63.6</v>
      </c>
      <c r="J133" s="5" t="str">
        <f t="shared" si="3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2">
        <v>43.9</v>
      </c>
      <c r="F134" s="22">
        <v>52</v>
      </c>
      <c r="G134" s="22">
        <v>50</v>
      </c>
      <c r="H134" s="22">
        <v>64.400000000000006</v>
      </c>
      <c r="I134" s="22">
        <v>76.5</v>
      </c>
      <c r="J134" s="5" t="str">
        <f t="shared" si="3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2">
        <v>30.2</v>
      </c>
      <c r="F135" s="22">
        <v>58.9</v>
      </c>
      <c r="G135" s="22">
        <v>50.9</v>
      </c>
      <c r="H135" s="22">
        <v>61.2</v>
      </c>
      <c r="I135" s="22">
        <v>54.8</v>
      </c>
      <c r="J135" s="5" t="str">
        <f t="shared" si="3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2">
        <v>53.6</v>
      </c>
      <c r="F136" s="22">
        <v>81.8</v>
      </c>
      <c r="G136" s="22">
        <v>83.1</v>
      </c>
      <c r="H136" s="22">
        <v>84.5</v>
      </c>
      <c r="I136" s="22">
        <v>79.8</v>
      </c>
      <c r="J136" s="5" t="str">
        <f t="shared" si="3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2">
        <v>50</v>
      </c>
      <c r="F137" s="22">
        <v>77.3</v>
      </c>
      <c r="G137" s="22">
        <v>80</v>
      </c>
      <c r="H137" s="22">
        <v>70.8</v>
      </c>
      <c r="I137" s="22">
        <v>70.400000000000006</v>
      </c>
      <c r="J137" s="5" t="str">
        <f t="shared" si="3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2">
        <v>50</v>
      </c>
      <c r="F138" s="22">
        <v>50</v>
      </c>
      <c r="G138" s="22">
        <v>53.6</v>
      </c>
      <c r="H138" s="22">
        <v>57.8</v>
      </c>
      <c r="I138" s="22">
        <v>56.5</v>
      </c>
      <c r="J138" s="5" t="str">
        <f t="shared" si="3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2">
        <v>64.7</v>
      </c>
      <c r="F139" s="22">
        <v>100</v>
      </c>
      <c r="G139" s="22">
        <v>100</v>
      </c>
      <c r="H139" s="22">
        <v>86.7</v>
      </c>
      <c r="I139" s="22">
        <v>100</v>
      </c>
      <c r="J139" s="5" t="str">
        <f t="shared" si="3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2">
        <v>23.1</v>
      </c>
      <c r="F140" s="22">
        <v>62.8</v>
      </c>
      <c r="G140" s="22">
        <v>63.9</v>
      </c>
      <c r="H140" s="22">
        <v>72.7</v>
      </c>
      <c r="I140" s="22">
        <v>89.7</v>
      </c>
      <c r="J140" s="5" t="str">
        <f t="shared" si="3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2">
        <v>24.4</v>
      </c>
      <c r="F141" s="22">
        <v>34.1</v>
      </c>
      <c r="G141" s="22">
        <v>57.5</v>
      </c>
      <c r="H141" s="22">
        <v>63</v>
      </c>
      <c r="I141" s="22">
        <v>56.1</v>
      </c>
      <c r="J141" s="5" t="str">
        <f t="shared" si="3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2">
        <v>38.6</v>
      </c>
      <c r="F142" s="22">
        <v>59.8</v>
      </c>
      <c r="G142" s="22">
        <v>62.7</v>
      </c>
      <c r="H142" s="22">
        <v>63.4</v>
      </c>
      <c r="I142" s="22">
        <v>62.7</v>
      </c>
      <c r="J142" s="5" t="str">
        <f t="shared" si="3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2">
        <v>29.4</v>
      </c>
      <c r="F143" s="22">
        <v>35.9</v>
      </c>
      <c r="G143" s="22">
        <v>41.4</v>
      </c>
      <c r="H143" s="22">
        <v>36</v>
      </c>
      <c r="I143" s="22">
        <v>42.9</v>
      </c>
      <c r="J143" s="5" t="str">
        <f t="shared" si="3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2">
        <v>38.9</v>
      </c>
      <c r="F144" s="22">
        <v>44.4</v>
      </c>
      <c r="G144" s="22">
        <v>31.6</v>
      </c>
      <c r="H144" s="22">
        <v>48.6</v>
      </c>
      <c r="I144" s="22">
        <v>47.6</v>
      </c>
      <c r="J144" s="5" t="str">
        <f t="shared" si="3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2">
        <v>27.8</v>
      </c>
      <c r="F145" s="22">
        <v>48.3</v>
      </c>
      <c r="G145" s="22">
        <v>74.2</v>
      </c>
      <c r="H145" s="22">
        <v>84.6</v>
      </c>
      <c r="I145" s="22">
        <v>89.3</v>
      </c>
      <c r="J145" s="5" t="str">
        <f t="shared" ref="J145:J160" si="4">IF(AND(I145&lt;$M$21,I145&gt;$M$22),"Normal","Outliers")</f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2">
        <v>26.4</v>
      </c>
      <c r="F146" s="22">
        <v>31.1</v>
      </c>
      <c r="G146" s="22">
        <v>50</v>
      </c>
      <c r="H146" s="22">
        <v>51.3</v>
      </c>
      <c r="I146" s="22">
        <v>75.599999999999994</v>
      </c>
      <c r="J146" s="5" t="str">
        <f t="shared" si="4"/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2">
        <v>57.6</v>
      </c>
      <c r="F147" s="22">
        <v>64.8</v>
      </c>
      <c r="G147" s="22">
        <v>64.3</v>
      </c>
      <c r="H147" s="22">
        <v>71</v>
      </c>
      <c r="I147" s="22">
        <v>78.900000000000006</v>
      </c>
      <c r="J147" s="5" t="str">
        <f t="shared" si="4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2">
        <v>58.8</v>
      </c>
      <c r="F148" s="22">
        <v>53.3</v>
      </c>
      <c r="G148" s="22">
        <v>61.1</v>
      </c>
      <c r="H148" s="22">
        <v>55.6</v>
      </c>
      <c r="I148" s="22">
        <v>70</v>
      </c>
      <c r="J148" s="5" t="str">
        <f t="shared" si="4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2">
        <v>60</v>
      </c>
      <c r="F149" s="22">
        <v>73.7</v>
      </c>
      <c r="G149" s="22">
        <v>78.400000000000006</v>
      </c>
      <c r="H149" s="22">
        <v>77.3</v>
      </c>
      <c r="I149" s="22">
        <v>83.3</v>
      </c>
      <c r="J149" s="5" t="str">
        <f t="shared" si="4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2">
        <v>33.9</v>
      </c>
      <c r="F150" s="22">
        <v>57.5</v>
      </c>
      <c r="G150" s="22">
        <v>59.5</v>
      </c>
      <c r="H150" s="22">
        <v>64.7</v>
      </c>
      <c r="I150" s="22">
        <v>67.7</v>
      </c>
      <c r="J150" s="5" t="str">
        <f t="shared" si="4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2">
        <v>46.3</v>
      </c>
      <c r="F151" s="22">
        <v>73.2</v>
      </c>
      <c r="G151" s="22">
        <v>82.1</v>
      </c>
      <c r="H151" s="22">
        <v>81.099999999999994</v>
      </c>
      <c r="I151" s="22">
        <v>90</v>
      </c>
      <c r="J151" s="5" t="str">
        <f t="shared" si="4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2">
        <v>29</v>
      </c>
      <c r="F152" s="22">
        <v>58.1</v>
      </c>
      <c r="G152" s="22">
        <v>67.599999999999994</v>
      </c>
      <c r="H152" s="22">
        <v>66.7</v>
      </c>
      <c r="I152" s="22">
        <v>65.8</v>
      </c>
      <c r="J152" s="5" t="str">
        <f t="shared" si="4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2">
        <v>42.6</v>
      </c>
      <c r="F153" s="22">
        <v>43.3</v>
      </c>
      <c r="G153" s="22">
        <v>84.7</v>
      </c>
      <c r="H153" s="22">
        <v>94.9</v>
      </c>
      <c r="I153" s="22">
        <v>89.3</v>
      </c>
      <c r="J153" s="5" t="str">
        <f t="shared" si="4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2">
        <v>46.1</v>
      </c>
      <c r="F154" s="22">
        <v>45.9</v>
      </c>
      <c r="G154" s="22">
        <v>53.5</v>
      </c>
      <c r="H154" s="22">
        <v>69.5</v>
      </c>
      <c r="I154" s="22">
        <v>62.8</v>
      </c>
      <c r="J154" s="5" t="str">
        <f t="shared" si="4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2">
        <v>43.7</v>
      </c>
      <c r="F155" s="22">
        <v>57.1</v>
      </c>
      <c r="G155" s="22">
        <v>62.5</v>
      </c>
      <c r="H155" s="22">
        <v>68.599999999999994</v>
      </c>
      <c r="I155" s="22">
        <v>67.599999999999994</v>
      </c>
      <c r="J155" s="5" t="str">
        <f t="shared" si="4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2">
        <v>36.1</v>
      </c>
      <c r="F156" s="22">
        <v>47.6</v>
      </c>
      <c r="G156" s="22">
        <v>47.5</v>
      </c>
      <c r="H156" s="22">
        <v>70.5</v>
      </c>
      <c r="I156" s="22">
        <v>73.099999999999994</v>
      </c>
      <c r="J156" s="5" t="str">
        <f t="shared" si="4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2">
        <v>42.1</v>
      </c>
      <c r="F157" s="22">
        <v>50.9</v>
      </c>
      <c r="G157" s="22">
        <v>55</v>
      </c>
      <c r="H157" s="22">
        <v>60.4</v>
      </c>
      <c r="I157" s="22">
        <v>65.3</v>
      </c>
      <c r="J157" s="5" t="str">
        <f t="shared" si="4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2">
        <v>29.7</v>
      </c>
      <c r="F158" s="22">
        <v>56.7</v>
      </c>
      <c r="G158" s="22">
        <v>56</v>
      </c>
      <c r="H158" s="22">
        <v>54.1</v>
      </c>
      <c r="I158" s="22">
        <v>53.7</v>
      </c>
      <c r="J158" s="5" t="str">
        <f t="shared" si="4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2">
        <v>71.7</v>
      </c>
      <c r="F159" s="22">
        <v>75.400000000000006</v>
      </c>
      <c r="G159" s="22">
        <v>77.599999999999994</v>
      </c>
      <c r="H159" s="22">
        <v>84.5</v>
      </c>
      <c r="I159" s="22">
        <v>60.9</v>
      </c>
      <c r="J159" s="5" t="str">
        <f t="shared" si="4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2">
        <v>62.1</v>
      </c>
      <c r="F160" s="22">
        <v>58.3</v>
      </c>
      <c r="G160" s="22">
        <v>58.7</v>
      </c>
      <c r="H160" s="22">
        <v>59.2</v>
      </c>
      <c r="I160" s="22">
        <v>63</v>
      </c>
      <c r="J160" s="5" t="str">
        <f t="shared" si="4"/>
        <v>Normal</v>
      </c>
    </row>
  </sheetData>
  <autoFilter ref="A3:J160" xr:uid="{00000000-0009-0000-0000-000016000000}"/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60"/>
  <sheetViews>
    <sheetView workbookViewId="0">
      <selection activeCell="E4" sqref="E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187</v>
      </c>
      <c r="N1" s="1" t="s">
        <v>186</v>
      </c>
    </row>
    <row r="2" spans="1:14" x14ac:dyDescent="0.2">
      <c r="N2" s="7" t="s">
        <v>175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</row>
    <row r="4" spans="1:14" x14ac:dyDescent="0.2">
      <c r="A4" s="2"/>
      <c r="B4" s="2"/>
      <c r="C4" s="2"/>
      <c r="D4" s="4" t="s">
        <v>4</v>
      </c>
      <c r="E4" s="23">
        <v>57.9</v>
      </c>
      <c r="F4" s="23">
        <v>67.7</v>
      </c>
      <c r="G4" s="23">
        <v>71.2</v>
      </c>
      <c r="H4" s="24">
        <v>73.7</v>
      </c>
      <c r="I4" s="24">
        <v>78</v>
      </c>
      <c r="J4" s="8"/>
      <c r="L4" s="5" t="s">
        <v>220</v>
      </c>
      <c r="M4" s="17">
        <v>100</v>
      </c>
    </row>
    <row r="5" spans="1:14" x14ac:dyDescent="0.2">
      <c r="A5" s="2"/>
      <c r="B5" s="2"/>
      <c r="C5" s="2"/>
      <c r="D5" s="4" t="s">
        <v>5</v>
      </c>
      <c r="E5" s="23">
        <v>61.960000000000008</v>
      </c>
      <c r="F5" s="23">
        <v>69.913333333333355</v>
      </c>
      <c r="G5" s="23">
        <v>75.953333333333347</v>
      </c>
      <c r="H5" s="24">
        <v>79.400000000000006</v>
      </c>
      <c r="I5" s="24">
        <v>82.08</v>
      </c>
      <c r="J5" s="8"/>
      <c r="L5" s="7"/>
    </row>
    <row r="6" spans="1:14" x14ac:dyDescent="0.2">
      <c r="A6" s="2"/>
      <c r="B6" s="2"/>
      <c r="C6" s="2"/>
      <c r="D6" s="4" t="s">
        <v>6</v>
      </c>
      <c r="E6" s="23">
        <v>52.023076923076928</v>
      </c>
      <c r="F6" s="23">
        <v>62.100000000000009</v>
      </c>
      <c r="G6" s="23">
        <v>62.976923076923086</v>
      </c>
      <c r="H6" s="24">
        <v>63.976923076923079</v>
      </c>
      <c r="I6" s="24">
        <v>70.476923076923086</v>
      </c>
      <c r="J6" s="8"/>
    </row>
    <row r="7" spans="1:14" x14ac:dyDescent="0.2">
      <c r="A7" s="2"/>
      <c r="B7" s="2"/>
      <c r="C7" s="2"/>
      <c r="D7" s="4" t="s">
        <v>7</v>
      </c>
      <c r="E7" s="23">
        <v>58.699999999999996</v>
      </c>
      <c r="F7" s="23">
        <v>65.041666666666671</v>
      </c>
      <c r="G7" s="23">
        <v>69.075000000000003</v>
      </c>
      <c r="H7" s="24">
        <v>74.716666666666669</v>
      </c>
      <c r="I7" s="24">
        <v>76.183333333333337</v>
      </c>
      <c r="J7" s="8"/>
    </row>
    <row r="8" spans="1:14" x14ac:dyDescent="0.2">
      <c r="A8" s="2"/>
      <c r="B8" s="2"/>
      <c r="C8" s="2"/>
      <c r="D8" s="4" t="s">
        <v>8</v>
      </c>
      <c r="E8" s="23">
        <v>68.16</v>
      </c>
      <c r="F8" s="23">
        <v>84.8</v>
      </c>
      <c r="G8" s="23">
        <v>87.740000000000009</v>
      </c>
      <c r="H8" s="24">
        <v>88</v>
      </c>
      <c r="I8" s="24">
        <v>89.359999999999985</v>
      </c>
      <c r="J8" s="8"/>
    </row>
    <row r="9" spans="1:14" x14ac:dyDescent="0.2">
      <c r="A9" s="2"/>
      <c r="B9" s="2"/>
      <c r="C9" s="2"/>
      <c r="D9" s="4" t="s">
        <v>9</v>
      </c>
      <c r="E9" s="23">
        <v>51.427777777777777</v>
      </c>
      <c r="F9" s="23">
        <v>66.611111111111114</v>
      </c>
      <c r="G9" s="23">
        <v>69.016666666666694</v>
      </c>
      <c r="H9" s="24">
        <v>72.666666666666671</v>
      </c>
      <c r="I9" s="24">
        <v>77.461111111111109</v>
      </c>
      <c r="J9" s="8"/>
    </row>
    <row r="10" spans="1:14" x14ac:dyDescent="0.2">
      <c r="A10" s="2"/>
      <c r="B10" s="2"/>
      <c r="C10" s="2"/>
      <c r="D10" s="4" t="s">
        <v>10</v>
      </c>
      <c r="E10" s="23">
        <v>54.6</v>
      </c>
      <c r="F10" s="23">
        <v>64.514285714285705</v>
      </c>
      <c r="G10" s="23">
        <v>69.54285714285713</v>
      </c>
      <c r="H10" s="24">
        <v>71.257142857142853</v>
      </c>
      <c r="I10" s="24">
        <v>74.314285714285703</v>
      </c>
      <c r="J10" s="8"/>
    </row>
    <row r="11" spans="1:14" x14ac:dyDescent="0.2">
      <c r="A11" s="2"/>
      <c r="B11" s="2"/>
      <c r="C11" s="2"/>
      <c r="D11" s="4" t="s">
        <v>11</v>
      </c>
      <c r="E11" s="23">
        <v>43.029411764705877</v>
      </c>
      <c r="F11" s="23">
        <v>55.082352941176467</v>
      </c>
      <c r="G11" s="23">
        <v>59.288235294117648</v>
      </c>
      <c r="H11" s="24">
        <v>61.617647058823529</v>
      </c>
      <c r="I11" s="24">
        <v>63.976470588235287</v>
      </c>
      <c r="J11" s="8"/>
    </row>
    <row r="12" spans="1:14" x14ac:dyDescent="0.2">
      <c r="A12" s="2"/>
      <c r="B12" s="2"/>
      <c r="C12" s="2"/>
      <c r="D12" s="4" t="s">
        <v>12</v>
      </c>
      <c r="E12" s="23">
        <v>55.166666666666657</v>
      </c>
      <c r="F12" s="23">
        <v>64.866666666666674</v>
      </c>
      <c r="G12" s="23">
        <v>66.406666666666666</v>
      </c>
      <c r="H12" s="24">
        <v>68.246666666666655</v>
      </c>
      <c r="I12" s="24">
        <v>74.56</v>
      </c>
      <c r="J12" s="8"/>
    </row>
    <row r="13" spans="1:14" x14ac:dyDescent="0.2">
      <c r="A13" s="2"/>
      <c r="B13" s="2"/>
      <c r="C13" s="2"/>
      <c r="D13" s="4" t="s">
        <v>13</v>
      </c>
      <c r="E13" s="23">
        <v>61.862500000000011</v>
      </c>
      <c r="F13" s="23">
        <v>70.099999999999994</v>
      </c>
      <c r="G13" s="23">
        <v>74.212500000000006</v>
      </c>
      <c r="H13" s="24">
        <v>77.737499999999997</v>
      </c>
      <c r="I13" s="24">
        <v>79.981250000000003</v>
      </c>
      <c r="J13" s="8"/>
    </row>
    <row r="14" spans="1:14" x14ac:dyDescent="0.2">
      <c r="A14" s="2"/>
      <c r="B14" s="2"/>
      <c r="C14" s="2"/>
      <c r="D14" s="4" t="s">
        <v>14</v>
      </c>
      <c r="E14" s="23">
        <v>53.54999999999999</v>
      </c>
      <c r="F14" s="23">
        <v>62.083333333333336</v>
      </c>
      <c r="G14" s="23">
        <v>62.216666666666661</v>
      </c>
      <c r="H14" s="24">
        <v>66.733333333333334</v>
      </c>
      <c r="I14" s="24">
        <v>72.933333333333323</v>
      </c>
      <c r="J14" s="8"/>
    </row>
    <row r="15" spans="1:14" x14ac:dyDescent="0.2">
      <c r="A15" s="2"/>
      <c r="B15" s="2"/>
      <c r="C15" s="2"/>
      <c r="D15" s="4" t="s">
        <v>15</v>
      </c>
      <c r="E15" s="23">
        <v>52.8</v>
      </c>
      <c r="F15" s="23">
        <v>64.080000000000013</v>
      </c>
      <c r="G15" s="23">
        <v>67.510000000000005</v>
      </c>
      <c r="H15" s="24">
        <v>68.900000000000006</v>
      </c>
      <c r="I15" s="24">
        <v>74.540000000000006</v>
      </c>
      <c r="J15" s="8"/>
    </row>
    <row r="16" spans="1:14" x14ac:dyDescent="0.2">
      <c r="A16" s="2"/>
      <c r="B16" s="2"/>
      <c r="C16" s="2"/>
      <c r="D16" s="4" t="s">
        <v>16</v>
      </c>
      <c r="E16" s="23">
        <v>49.75</v>
      </c>
      <c r="F16" s="23">
        <v>59.5</v>
      </c>
      <c r="G16" s="23">
        <v>62.680000000000007</v>
      </c>
      <c r="H16" s="24">
        <v>67.759999999999991</v>
      </c>
      <c r="I16" s="24">
        <v>67.39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22">
        <v>38.5</v>
      </c>
      <c r="F17" s="22">
        <v>52.1</v>
      </c>
      <c r="G17" s="22">
        <v>55</v>
      </c>
      <c r="H17" s="22">
        <v>58.1</v>
      </c>
      <c r="I17" s="22">
        <v>62.9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22">
        <v>63.6</v>
      </c>
      <c r="F18" s="22">
        <v>63.4</v>
      </c>
      <c r="G18" s="22">
        <v>74</v>
      </c>
      <c r="H18" s="22">
        <v>88.9</v>
      </c>
      <c r="I18" s="22">
        <v>88.5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22">
        <v>53.4</v>
      </c>
      <c r="F19" s="22">
        <v>62.7</v>
      </c>
      <c r="G19" s="22">
        <v>65.599999999999994</v>
      </c>
      <c r="H19" s="22">
        <v>67.5</v>
      </c>
      <c r="I19" s="22">
        <v>72.8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22">
        <v>44.1</v>
      </c>
      <c r="F20" s="22">
        <v>51.2</v>
      </c>
      <c r="G20" s="22">
        <v>56</v>
      </c>
      <c r="H20" s="22">
        <v>63.4</v>
      </c>
      <c r="I20" s="22">
        <v>77.099999999999994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22">
        <v>74.3</v>
      </c>
      <c r="F21" s="22">
        <v>70.599999999999994</v>
      </c>
      <c r="G21" s="22">
        <v>74.5</v>
      </c>
      <c r="H21" s="22">
        <v>66.7</v>
      </c>
      <c r="I21" s="22">
        <v>71.900000000000006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22">
        <v>45</v>
      </c>
      <c r="F22" s="22">
        <v>62.4</v>
      </c>
      <c r="G22" s="22">
        <v>68.2</v>
      </c>
      <c r="H22" s="22">
        <v>68.900000000000006</v>
      </c>
      <c r="I22" s="22">
        <v>75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22">
        <v>37.700000000000003</v>
      </c>
      <c r="F23" s="22">
        <v>47.4</v>
      </c>
      <c r="G23" s="22">
        <v>43.8</v>
      </c>
      <c r="H23" s="22">
        <v>42.2</v>
      </c>
      <c r="I23" s="22">
        <v>56.2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22">
        <v>62.3</v>
      </c>
      <c r="F24" s="22">
        <v>88.1</v>
      </c>
      <c r="G24" s="22">
        <v>87.9</v>
      </c>
      <c r="H24" s="22">
        <v>92.9</v>
      </c>
      <c r="I24" s="22">
        <v>93.8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22">
        <v>36.9</v>
      </c>
      <c r="F25" s="22">
        <v>49</v>
      </c>
      <c r="G25" s="22">
        <v>56.1</v>
      </c>
      <c r="H25" s="22">
        <v>59.3</v>
      </c>
      <c r="I25" s="22">
        <v>57.4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22">
        <v>81.7</v>
      </c>
      <c r="F26" s="22">
        <v>87.7</v>
      </c>
      <c r="G26" s="22">
        <v>91.2</v>
      </c>
      <c r="H26" s="22">
        <v>92.4</v>
      </c>
      <c r="I26" s="22">
        <v>95.1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22">
        <v>63.3</v>
      </c>
      <c r="F27" s="22">
        <v>60.6</v>
      </c>
      <c r="G27" s="22">
        <v>55.4</v>
      </c>
      <c r="H27" s="22">
        <v>52.5</v>
      </c>
      <c r="I27" s="22">
        <v>56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22">
        <v>36.200000000000003</v>
      </c>
      <c r="F28" s="22">
        <v>59.7</v>
      </c>
      <c r="G28" s="22">
        <v>67.3</v>
      </c>
      <c r="H28" s="22">
        <v>66.2</v>
      </c>
      <c r="I28" s="22">
        <v>71.8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22">
        <v>66.099999999999994</v>
      </c>
      <c r="F29" s="22">
        <v>63.7</v>
      </c>
      <c r="G29" s="22">
        <v>69.8</v>
      </c>
      <c r="H29" s="22">
        <v>86</v>
      </c>
      <c r="I29" s="22">
        <v>90.8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22">
        <v>36.5</v>
      </c>
      <c r="F30" s="22">
        <v>62.1</v>
      </c>
      <c r="G30" s="22">
        <v>51.9</v>
      </c>
      <c r="H30" s="22">
        <v>49.1</v>
      </c>
      <c r="I30" s="22">
        <v>53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22">
        <v>36.200000000000003</v>
      </c>
      <c r="F31" s="22">
        <v>38.200000000000003</v>
      </c>
      <c r="G31" s="22">
        <v>43</v>
      </c>
      <c r="H31" s="22">
        <v>54.8</v>
      </c>
      <c r="I31" s="22">
        <v>60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22">
        <v>46.4</v>
      </c>
      <c r="F32" s="22">
        <v>57.9</v>
      </c>
      <c r="G32" s="22">
        <v>57.5</v>
      </c>
      <c r="H32" s="22">
        <v>56.9</v>
      </c>
      <c r="I32" s="22">
        <v>73.400000000000006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2">
        <v>68.8</v>
      </c>
      <c r="F33" s="22">
        <v>66.400000000000006</v>
      </c>
      <c r="G33" s="22">
        <v>74.3</v>
      </c>
      <c r="H33" s="22">
        <v>94.5</v>
      </c>
      <c r="I33" s="22">
        <v>100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2">
        <v>66.900000000000006</v>
      </c>
      <c r="F34" s="22">
        <v>74.599999999999994</v>
      </c>
      <c r="G34" s="22">
        <v>74.7</v>
      </c>
      <c r="H34" s="22">
        <v>75.400000000000006</v>
      </c>
      <c r="I34" s="22">
        <v>73.900000000000006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2">
        <v>79.099999999999994</v>
      </c>
      <c r="F35" s="22">
        <v>80.599999999999994</v>
      </c>
      <c r="G35" s="22">
        <v>89.9</v>
      </c>
      <c r="H35" s="22">
        <v>90.7</v>
      </c>
      <c r="I35" s="22">
        <v>92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2">
        <v>67.900000000000006</v>
      </c>
      <c r="F36" s="22">
        <v>73.900000000000006</v>
      </c>
      <c r="G36" s="22">
        <v>72</v>
      </c>
      <c r="H36" s="22">
        <v>73.099999999999994</v>
      </c>
      <c r="I36" s="22">
        <v>76.900000000000006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2">
        <v>82.7</v>
      </c>
      <c r="F37" s="22">
        <v>85</v>
      </c>
      <c r="G37" s="22">
        <v>88.5</v>
      </c>
      <c r="H37" s="22">
        <v>90.1</v>
      </c>
      <c r="I37" s="22">
        <v>85.9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2">
        <v>63.6</v>
      </c>
      <c r="F38" s="22">
        <v>65.7</v>
      </c>
      <c r="G38" s="22">
        <v>73.8</v>
      </c>
      <c r="H38" s="22">
        <v>84.3</v>
      </c>
      <c r="I38" s="22">
        <v>84.5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2">
        <v>61.2</v>
      </c>
      <c r="F39" s="22">
        <v>62.2</v>
      </c>
      <c r="G39" s="22">
        <v>61.9</v>
      </c>
      <c r="H39" s="22">
        <v>58.9</v>
      </c>
      <c r="I39" s="22">
        <v>70.599999999999994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2">
        <v>66.400000000000006</v>
      </c>
      <c r="F40" s="22">
        <v>76.900000000000006</v>
      </c>
      <c r="G40" s="22">
        <v>76.8</v>
      </c>
      <c r="H40" s="22">
        <v>74.900000000000006</v>
      </c>
      <c r="I40" s="22">
        <v>80.099999999999994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2">
        <v>60.9</v>
      </c>
      <c r="F41" s="22">
        <v>68</v>
      </c>
      <c r="G41" s="22">
        <v>64.5</v>
      </c>
      <c r="H41" s="22">
        <v>71.5</v>
      </c>
      <c r="I41" s="22">
        <v>63.8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2">
        <v>51.9</v>
      </c>
      <c r="F42" s="22">
        <v>53.7</v>
      </c>
      <c r="G42" s="22">
        <v>46.6</v>
      </c>
      <c r="H42" s="22">
        <v>71.7</v>
      </c>
      <c r="I42" s="22">
        <v>75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2">
        <v>52</v>
      </c>
      <c r="F43" s="22">
        <v>55.4</v>
      </c>
      <c r="G43" s="22">
        <v>62.2</v>
      </c>
      <c r="H43" s="22">
        <v>63.4</v>
      </c>
      <c r="I43" s="22">
        <v>70.5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2">
        <v>65.7</v>
      </c>
      <c r="F44" s="22">
        <v>67.599999999999994</v>
      </c>
      <c r="G44" s="22">
        <v>66.7</v>
      </c>
      <c r="H44" s="22">
        <v>66.900000000000006</v>
      </c>
      <c r="I44" s="22">
        <v>79.2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2">
        <v>52.3</v>
      </c>
      <c r="F45" s="22">
        <v>66</v>
      </c>
      <c r="G45" s="22">
        <v>72.599999999999994</v>
      </c>
      <c r="H45" s="22">
        <v>71.8</v>
      </c>
      <c r="I45" s="22">
        <v>75.8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2">
        <v>72.099999999999994</v>
      </c>
      <c r="F46" s="22">
        <v>95.8</v>
      </c>
      <c r="G46" s="22">
        <v>91.1</v>
      </c>
      <c r="H46" s="22">
        <v>89.1</v>
      </c>
      <c r="I46" s="22">
        <v>55.8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2">
        <v>38.799999999999997</v>
      </c>
      <c r="F47" s="22">
        <v>61</v>
      </c>
      <c r="G47" s="22">
        <v>61.2</v>
      </c>
      <c r="H47" s="22">
        <v>52.7</v>
      </c>
      <c r="I47" s="22">
        <v>93.5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2">
        <v>45.7</v>
      </c>
      <c r="F48" s="22">
        <v>53.1</v>
      </c>
      <c r="G48" s="22">
        <v>54.2</v>
      </c>
      <c r="H48" s="22">
        <v>60.3</v>
      </c>
      <c r="I48" s="22">
        <v>77.7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2">
        <v>92.2</v>
      </c>
      <c r="F49" s="22">
        <v>92.3</v>
      </c>
      <c r="G49" s="22">
        <v>96.1</v>
      </c>
      <c r="H49" s="22">
        <v>91.2</v>
      </c>
      <c r="I49" s="22">
        <v>95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2">
        <v>66.900000000000006</v>
      </c>
      <c r="F50" s="22">
        <v>77.400000000000006</v>
      </c>
      <c r="G50" s="22">
        <v>84.7</v>
      </c>
      <c r="H50" s="22">
        <v>82.6</v>
      </c>
      <c r="I50" s="22">
        <v>81.099999999999994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2">
        <v>34.1</v>
      </c>
      <c r="F51" s="22">
        <v>40.200000000000003</v>
      </c>
      <c r="G51" s="22">
        <v>49.3</v>
      </c>
      <c r="H51" s="22">
        <v>63.1</v>
      </c>
      <c r="I51" s="22">
        <v>70.2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2">
        <v>62.8</v>
      </c>
      <c r="F52" s="22">
        <v>65.7</v>
      </c>
      <c r="G52" s="22">
        <v>65.599999999999994</v>
      </c>
      <c r="H52" s="22">
        <v>67.099999999999994</v>
      </c>
      <c r="I52" s="22">
        <v>84.7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2">
        <v>53.7</v>
      </c>
      <c r="F53" s="22">
        <v>63.5</v>
      </c>
      <c r="G53" s="22">
        <v>58.4</v>
      </c>
      <c r="H53" s="22">
        <v>60.4</v>
      </c>
      <c r="I53" s="22">
        <v>63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2">
        <v>59</v>
      </c>
      <c r="F54" s="22">
        <v>80.3</v>
      </c>
      <c r="G54" s="22">
        <v>76.099999999999994</v>
      </c>
      <c r="H54" s="22">
        <v>81.2</v>
      </c>
      <c r="I54" s="22">
        <v>85.7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2">
        <v>68.3</v>
      </c>
      <c r="F55" s="22">
        <v>75.599999999999994</v>
      </c>
      <c r="G55" s="22">
        <v>83.2</v>
      </c>
      <c r="H55" s="22">
        <v>79</v>
      </c>
      <c r="I55" s="22">
        <v>87.2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2">
        <v>72.900000000000006</v>
      </c>
      <c r="F56" s="22">
        <v>77.8</v>
      </c>
      <c r="G56" s="22">
        <v>82.3</v>
      </c>
      <c r="H56" s="22">
        <v>86.1</v>
      </c>
      <c r="I56" s="22">
        <v>74.8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2">
        <v>47.7</v>
      </c>
      <c r="F57" s="22">
        <v>67.5</v>
      </c>
      <c r="G57" s="22">
        <v>66.7</v>
      </c>
      <c r="H57" s="22">
        <v>58.3</v>
      </c>
      <c r="I57" s="22">
        <v>61.7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2">
        <v>72.400000000000006</v>
      </c>
      <c r="F58" s="22">
        <v>89.1</v>
      </c>
      <c r="G58" s="22">
        <v>95.2</v>
      </c>
      <c r="H58" s="22">
        <v>95.4</v>
      </c>
      <c r="I58" s="22">
        <v>97.6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2">
        <v>37.1</v>
      </c>
      <c r="F59" s="22">
        <v>40.4</v>
      </c>
      <c r="G59" s="22">
        <v>44.7</v>
      </c>
      <c r="H59" s="22">
        <v>47.3</v>
      </c>
      <c r="I59" s="22">
        <v>45.7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2">
        <v>42.8</v>
      </c>
      <c r="F60" s="22">
        <v>51.3</v>
      </c>
      <c r="G60" s="22">
        <v>51.9</v>
      </c>
      <c r="H60" s="22">
        <v>49.9</v>
      </c>
      <c r="I60" s="22">
        <v>69.7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2">
        <v>24.7</v>
      </c>
      <c r="F61" s="22">
        <v>44</v>
      </c>
      <c r="G61" s="22">
        <v>51.7</v>
      </c>
      <c r="H61" s="22">
        <v>52.4</v>
      </c>
      <c r="I61" s="22">
        <v>53.3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2">
        <v>61</v>
      </c>
      <c r="F62" s="22">
        <v>53.4</v>
      </c>
      <c r="G62" s="22">
        <v>63.9</v>
      </c>
      <c r="H62" s="22">
        <v>62.4</v>
      </c>
      <c r="I62" s="22">
        <v>64.900000000000006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2">
        <v>57.1</v>
      </c>
      <c r="F63" s="22">
        <v>73.900000000000006</v>
      </c>
      <c r="G63" s="22">
        <v>77.5</v>
      </c>
      <c r="H63" s="22">
        <v>79.900000000000006</v>
      </c>
      <c r="I63" s="22">
        <v>84.2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2">
        <v>58</v>
      </c>
      <c r="F64" s="22">
        <v>55</v>
      </c>
      <c r="G64" s="22">
        <v>63.9</v>
      </c>
      <c r="H64" s="22">
        <v>66</v>
      </c>
      <c r="I64" s="22">
        <v>57.8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2">
        <v>76.5</v>
      </c>
      <c r="F65" s="22">
        <v>84.2</v>
      </c>
      <c r="G65" s="22">
        <v>85.4</v>
      </c>
      <c r="H65" s="22">
        <v>84.2</v>
      </c>
      <c r="I65" s="22">
        <v>87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2">
        <v>47.8</v>
      </c>
      <c r="F66" s="22">
        <v>68.099999999999994</v>
      </c>
      <c r="G66" s="22">
        <v>63.6</v>
      </c>
      <c r="H66" s="22">
        <v>73.8</v>
      </c>
      <c r="I66" s="22">
        <v>67.3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2">
        <v>50.1</v>
      </c>
      <c r="F67" s="22">
        <v>63.5</v>
      </c>
      <c r="G67" s="22">
        <v>72.099999999999994</v>
      </c>
      <c r="H67" s="22">
        <v>65.099999999999994</v>
      </c>
      <c r="I67" s="22">
        <v>73.099999999999994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2">
        <v>24.7</v>
      </c>
      <c r="F68" s="22">
        <v>37.5</v>
      </c>
      <c r="G68" s="22">
        <v>39.299999999999997</v>
      </c>
      <c r="H68" s="22">
        <v>39.9</v>
      </c>
      <c r="I68" s="22">
        <v>33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2">
        <v>65.400000000000006</v>
      </c>
      <c r="F69" s="22">
        <v>72.3</v>
      </c>
      <c r="G69" s="22">
        <v>74.400000000000006</v>
      </c>
      <c r="H69" s="22">
        <v>76.900000000000006</v>
      </c>
      <c r="I69" s="22">
        <v>80.8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2">
        <v>32.9</v>
      </c>
      <c r="F70" s="22">
        <v>45.9</v>
      </c>
      <c r="G70" s="22">
        <v>47.8</v>
      </c>
      <c r="H70" s="22">
        <v>50.1</v>
      </c>
      <c r="I70" s="22">
        <v>54.3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2">
        <v>54.8</v>
      </c>
      <c r="F71" s="22">
        <v>88.2</v>
      </c>
      <c r="G71" s="22">
        <v>86.5</v>
      </c>
      <c r="H71" s="22">
        <v>85.2</v>
      </c>
      <c r="I71" s="22">
        <v>81.3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2">
        <v>64.5</v>
      </c>
      <c r="F72" s="22">
        <v>71.2</v>
      </c>
      <c r="G72" s="22">
        <v>88.1</v>
      </c>
      <c r="H72" s="22">
        <v>86.1</v>
      </c>
      <c r="I72" s="22">
        <v>90.7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2">
        <v>58.1</v>
      </c>
      <c r="F73" s="22">
        <v>87.5</v>
      </c>
      <c r="G73" s="22">
        <v>88.1</v>
      </c>
      <c r="H73" s="22">
        <v>82.6</v>
      </c>
      <c r="I73" s="22">
        <v>90.1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2">
        <v>72.400000000000006</v>
      </c>
      <c r="F74" s="22">
        <v>86.3</v>
      </c>
      <c r="G74" s="22">
        <v>94.7</v>
      </c>
      <c r="H74" s="22">
        <v>94.8</v>
      </c>
      <c r="I74" s="22">
        <v>97.6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2">
        <v>70.900000000000006</v>
      </c>
      <c r="F75" s="22">
        <v>77</v>
      </c>
      <c r="G75" s="22">
        <v>83.1</v>
      </c>
      <c r="H75" s="22">
        <v>88.6</v>
      </c>
      <c r="I75" s="22">
        <v>88.8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2">
        <v>33.5</v>
      </c>
      <c r="F76" s="22">
        <v>31.7</v>
      </c>
      <c r="G76" s="22">
        <v>31.7</v>
      </c>
      <c r="H76" s="22">
        <v>36.5</v>
      </c>
      <c r="I76" s="22">
        <v>33.6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2">
        <v>36.6</v>
      </c>
      <c r="F77" s="22">
        <v>59.8</v>
      </c>
      <c r="G77" s="22">
        <v>59.8</v>
      </c>
      <c r="H77" s="22">
        <v>63.5</v>
      </c>
      <c r="I77" s="22">
        <v>59.3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2">
        <v>54.6</v>
      </c>
      <c r="F78" s="22">
        <v>68.3</v>
      </c>
      <c r="G78" s="22">
        <v>68</v>
      </c>
      <c r="H78" s="22">
        <v>64.5</v>
      </c>
      <c r="I78" s="22">
        <v>75.599999999999994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2">
        <v>59.7</v>
      </c>
      <c r="F79" s="22">
        <v>73.099999999999994</v>
      </c>
      <c r="G79" s="22">
        <v>84.3</v>
      </c>
      <c r="H79" s="22">
        <v>80.400000000000006</v>
      </c>
      <c r="I79" s="22">
        <v>81.3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2">
        <v>76.099999999999994</v>
      </c>
      <c r="F80" s="22">
        <v>87.4</v>
      </c>
      <c r="G80" s="22">
        <v>89.7</v>
      </c>
      <c r="H80" s="22">
        <v>91</v>
      </c>
      <c r="I80" s="22">
        <v>96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2">
        <v>53.5</v>
      </c>
      <c r="F81" s="22">
        <v>67.400000000000006</v>
      </c>
      <c r="G81" s="22">
        <v>78.400000000000006</v>
      </c>
      <c r="H81" s="22">
        <v>88.9</v>
      </c>
      <c r="I81" s="22">
        <v>90.1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2">
        <v>74</v>
      </c>
      <c r="F82" s="22">
        <v>83.9</v>
      </c>
      <c r="G82" s="22">
        <v>86.8</v>
      </c>
      <c r="H82" s="22">
        <v>92.1</v>
      </c>
      <c r="I82" s="22">
        <v>94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2">
        <v>12.5</v>
      </c>
      <c r="F83" s="22">
        <v>33.200000000000003</v>
      </c>
      <c r="G83" s="22">
        <v>38.5</v>
      </c>
      <c r="H83" s="22">
        <v>63.8</v>
      </c>
      <c r="I83" s="22">
        <v>69.599999999999994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2">
        <v>55.5</v>
      </c>
      <c r="F84" s="22">
        <v>68.099999999999994</v>
      </c>
      <c r="G84" s="22">
        <v>73.599999999999994</v>
      </c>
      <c r="H84" s="22">
        <v>74.3</v>
      </c>
      <c r="I84" s="22">
        <v>77.400000000000006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2">
        <v>46.2</v>
      </c>
      <c r="F85" s="22">
        <v>86</v>
      </c>
      <c r="G85" s="22">
        <v>86.3</v>
      </c>
      <c r="H85" s="22">
        <v>89.4</v>
      </c>
      <c r="I85" s="22">
        <v>88.4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2">
        <v>28.5</v>
      </c>
      <c r="F86" s="22">
        <v>40.9</v>
      </c>
      <c r="G86" s="22">
        <v>73.8</v>
      </c>
      <c r="H86" s="22">
        <v>75</v>
      </c>
      <c r="I86" s="22">
        <v>76.5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2">
        <v>24.5</v>
      </c>
      <c r="F87" s="22">
        <v>40.5</v>
      </c>
      <c r="G87" s="22">
        <v>34.6</v>
      </c>
      <c r="H87" s="22">
        <v>35.5</v>
      </c>
      <c r="I87" s="22">
        <v>38.9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2">
        <v>56.9</v>
      </c>
      <c r="F88" s="22">
        <v>64.3</v>
      </c>
      <c r="G88" s="22">
        <v>74.2</v>
      </c>
      <c r="H88" s="22">
        <v>73.7</v>
      </c>
      <c r="I88" s="22">
        <v>76.900000000000006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2">
        <v>58.5</v>
      </c>
      <c r="F89" s="22">
        <v>71.400000000000006</v>
      </c>
      <c r="G89" s="22">
        <v>74</v>
      </c>
      <c r="H89" s="22">
        <v>81.400000000000006</v>
      </c>
      <c r="I89" s="22">
        <v>83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2">
        <v>64</v>
      </c>
      <c r="F90" s="22">
        <v>77.5</v>
      </c>
      <c r="G90" s="22">
        <v>70.2</v>
      </c>
      <c r="H90" s="22">
        <v>75.2</v>
      </c>
      <c r="I90" s="22">
        <v>79.7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2">
        <v>78.599999999999994</v>
      </c>
      <c r="F91" s="22">
        <v>82.3</v>
      </c>
      <c r="G91" s="22">
        <v>81.2</v>
      </c>
      <c r="H91" s="22">
        <v>80.599999999999994</v>
      </c>
      <c r="I91" s="22">
        <v>81.099999999999994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2">
        <v>27.9</v>
      </c>
      <c r="F92" s="22">
        <v>47.9</v>
      </c>
      <c r="G92" s="22">
        <v>77.900000000000006</v>
      </c>
      <c r="H92" s="22">
        <v>64.8</v>
      </c>
      <c r="I92" s="22">
        <v>62.1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2">
        <v>59.7</v>
      </c>
      <c r="F93" s="22">
        <v>70</v>
      </c>
      <c r="G93" s="22">
        <v>61.4</v>
      </c>
      <c r="H93" s="22">
        <v>68.099999999999994</v>
      </c>
      <c r="I93" s="22">
        <v>67.2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2">
        <v>72.400000000000006</v>
      </c>
      <c r="F94" s="22">
        <v>77.5</v>
      </c>
      <c r="G94" s="22">
        <v>85.7</v>
      </c>
      <c r="H94" s="22">
        <v>90.3</v>
      </c>
      <c r="I94" s="22">
        <v>94.2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2">
        <v>67.5</v>
      </c>
      <c r="F95" s="22">
        <v>62.5</v>
      </c>
      <c r="G95" s="22">
        <v>70.599999999999994</v>
      </c>
      <c r="H95" s="22">
        <v>77.3</v>
      </c>
      <c r="I95" s="22">
        <v>74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2">
        <v>83.6</v>
      </c>
      <c r="F96" s="22">
        <v>83.2</v>
      </c>
      <c r="G96" s="22">
        <v>89.1</v>
      </c>
      <c r="H96" s="22">
        <v>95</v>
      </c>
      <c r="I96" s="22">
        <v>93.6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2">
        <v>43.8</v>
      </c>
      <c r="F97" s="22">
        <v>42.7</v>
      </c>
      <c r="G97" s="22">
        <v>46</v>
      </c>
      <c r="H97" s="22">
        <v>47.7</v>
      </c>
      <c r="I97" s="22">
        <v>54.2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2">
        <v>44.2</v>
      </c>
      <c r="F98" s="22">
        <v>52.8</v>
      </c>
      <c r="G98" s="22">
        <v>55.6</v>
      </c>
      <c r="H98" s="22">
        <v>61.9</v>
      </c>
      <c r="I98" s="22">
        <v>63.2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2">
        <v>65.599999999999994</v>
      </c>
      <c r="F99" s="22">
        <v>73.5</v>
      </c>
      <c r="G99" s="22">
        <v>74.8</v>
      </c>
      <c r="H99" s="22">
        <v>79.900000000000006</v>
      </c>
      <c r="I99" s="22">
        <v>83.7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2">
        <v>18.2</v>
      </c>
      <c r="F100" s="22">
        <v>31.1</v>
      </c>
      <c r="G100" s="22">
        <v>31.7</v>
      </c>
      <c r="H100" s="22">
        <v>33.1</v>
      </c>
      <c r="I100" s="22">
        <v>39.5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2">
        <v>63.7</v>
      </c>
      <c r="F101" s="22">
        <v>77.3</v>
      </c>
      <c r="G101" s="22">
        <v>74</v>
      </c>
      <c r="H101" s="22">
        <v>74</v>
      </c>
      <c r="I101" s="22">
        <v>77.099999999999994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2">
        <v>61.2</v>
      </c>
      <c r="F102" s="22">
        <v>59.8</v>
      </c>
      <c r="G102" s="22">
        <v>77.3</v>
      </c>
      <c r="H102" s="22">
        <v>84.3</v>
      </c>
      <c r="I102" s="22">
        <v>89.8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2">
        <v>53.5</v>
      </c>
      <c r="F103" s="22">
        <v>62.4</v>
      </c>
      <c r="G103" s="22">
        <v>66.099999999999994</v>
      </c>
      <c r="H103" s="22">
        <v>67.599999999999994</v>
      </c>
      <c r="I103" s="22">
        <v>60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2">
        <v>75.900000000000006</v>
      </c>
      <c r="F104" s="22">
        <v>69.8</v>
      </c>
      <c r="G104" s="22">
        <v>69.8</v>
      </c>
      <c r="H104" s="22">
        <v>73.900000000000006</v>
      </c>
      <c r="I104" s="22">
        <v>76.3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2">
        <v>89.6</v>
      </c>
      <c r="F105" s="22">
        <v>85.4</v>
      </c>
      <c r="G105" s="22">
        <v>89.1</v>
      </c>
      <c r="H105" s="22">
        <v>89.9</v>
      </c>
      <c r="I105" s="22">
        <v>92.2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2">
        <v>76.900000000000006</v>
      </c>
      <c r="F106" s="22">
        <v>82.1</v>
      </c>
      <c r="G106" s="22">
        <v>84.7</v>
      </c>
      <c r="H106" s="22">
        <v>83.9</v>
      </c>
      <c r="I106" s="22">
        <v>91.7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2">
        <v>42.6</v>
      </c>
      <c r="F107" s="22">
        <v>53.9</v>
      </c>
      <c r="G107" s="22">
        <v>57.2</v>
      </c>
      <c r="H107" s="22">
        <v>83.9</v>
      </c>
      <c r="I107" s="22">
        <v>79.5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2">
        <v>32.9</v>
      </c>
      <c r="F108" s="22">
        <v>45.6</v>
      </c>
      <c r="G108" s="22">
        <v>39.6</v>
      </c>
      <c r="H108" s="22">
        <v>58.3</v>
      </c>
      <c r="I108" s="22">
        <v>56.6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2">
        <v>51.1</v>
      </c>
      <c r="F109" s="22">
        <v>58.7</v>
      </c>
      <c r="G109" s="22">
        <v>64.2</v>
      </c>
      <c r="H109" s="22">
        <v>66.7</v>
      </c>
      <c r="I109" s="22">
        <v>54.1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2">
        <v>36.799999999999997</v>
      </c>
      <c r="F110" s="22">
        <v>51.1</v>
      </c>
      <c r="G110" s="22">
        <v>51</v>
      </c>
      <c r="H110" s="22">
        <v>47.5</v>
      </c>
      <c r="I110" s="22">
        <v>44.9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2">
        <v>49.1</v>
      </c>
      <c r="F111" s="22">
        <v>58.3</v>
      </c>
      <c r="G111" s="22">
        <v>72.400000000000006</v>
      </c>
      <c r="H111" s="22">
        <v>80.7</v>
      </c>
      <c r="I111" s="22">
        <v>81.599999999999994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2">
        <v>54.8</v>
      </c>
      <c r="F112" s="22">
        <v>68</v>
      </c>
      <c r="G112" s="22">
        <v>72.099999999999994</v>
      </c>
      <c r="H112" s="22">
        <v>70.7</v>
      </c>
      <c r="I112" s="22">
        <v>80.400000000000006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2">
        <v>39.200000000000003</v>
      </c>
      <c r="F113" s="22">
        <v>51</v>
      </c>
      <c r="G113" s="22">
        <v>49.1</v>
      </c>
      <c r="H113" s="22">
        <v>51.5</v>
      </c>
      <c r="I113" s="22">
        <v>51.9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2">
        <v>50.1</v>
      </c>
      <c r="F114" s="22">
        <v>69.7</v>
      </c>
      <c r="G114" s="22">
        <v>70.7</v>
      </c>
      <c r="H114" s="22">
        <v>69.7</v>
      </c>
      <c r="I114" s="22">
        <v>79.7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2">
        <v>69.2</v>
      </c>
      <c r="F115" s="22">
        <v>68.3</v>
      </c>
      <c r="G115" s="22">
        <v>68.599999999999994</v>
      </c>
      <c r="H115" s="22">
        <v>79.900000000000006</v>
      </c>
      <c r="I115" s="22">
        <v>79.2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2">
        <v>71</v>
      </c>
      <c r="F116" s="22">
        <v>72.900000000000006</v>
      </c>
      <c r="G116" s="22">
        <v>77.400000000000006</v>
      </c>
      <c r="H116" s="22">
        <v>72.400000000000006</v>
      </c>
      <c r="I116" s="22">
        <v>76.599999999999994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2">
        <v>70.099999999999994</v>
      </c>
      <c r="F117" s="22">
        <v>82.6</v>
      </c>
      <c r="G117" s="22">
        <v>78.900000000000006</v>
      </c>
      <c r="H117" s="22">
        <v>80.2</v>
      </c>
      <c r="I117" s="22">
        <v>90.7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2">
        <v>53.7</v>
      </c>
      <c r="F118" s="22">
        <v>63.7</v>
      </c>
      <c r="G118" s="22">
        <v>73.2</v>
      </c>
      <c r="H118" s="22">
        <v>70.099999999999994</v>
      </c>
      <c r="I118" s="22">
        <v>72.5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2">
        <v>83.6</v>
      </c>
      <c r="F119" s="22">
        <v>85.7</v>
      </c>
      <c r="G119" s="22">
        <v>88.2</v>
      </c>
      <c r="H119" s="22">
        <v>92.1</v>
      </c>
      <c r="I119" s="22">
        <v>85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2">
        <v>47.9</v>
      </c>
      <c r="F120" s="22">
        <v>52.4</v>
      </c>
      <c r="G120" s="22">
        <v>61</v>
      </c>
      <c r="H120" s="22">
        <v>66.900000000000006</v>
      </c>
      <c r="I120" s="22">
        <v>65.2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2">
        <v>78.2</v>
      </c>
      <c r="F121" s="22">
        <v>81.2</v>
      </c>
      <c r="G121" s="22">
        <v>80.599999999999994</v>
      </c>
      <c r="H121" s="22">
        <v>82.9</v>
      </c>
      <c r="I121" s="22">
        <v>86.5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2">
        <v>19.3</v>
      </c>
      <c r="F122" s="22">
        <v>39.200000000000003</v>
      </c>
      <c r="G122" s="22">
        <v>37.1</v>
      </c>
      <c r="H122" s="22">
        <v>49.1</v>
      </c>
      <c r="I122" s="22">
        <v>74.900000000000006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2">
        <v>51.1</v>
      </c>
      <c r="F123" s="22">
        <v>84.7</v>
      </c>
      <c r="G123" s="22">
        <v>82.8</v>
      </c>
      <c r="H123" s="22">
        <v>77.400000000000006</v>
      </c>
      <c r="I123" s="22">
        <v>85.4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2">
        <v>55</v>
      </c>
      <c r="F124" s="22">
        <v>73.5</v>
      </c>
      <c r="G124" s="22">
        <v>84.2</v>
      </c>
      <c r="H124" s="22">
        <v>80.599999999999994</v>
      </c>
      <c r="I124" s="22">
        <v>81.099999999999994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2">
        <v>68.7</v>
      </c>
      <c r="F125" s="22">
        <v>88.5</v>
      </c>
      <c r="G125" s="22">
        <v>87.5</v>
      </c>
      <c r="H125" s="22">
        <v>88.5</v>
      </c>
      <c r="I125" s="22">
        <v>87.4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2">
        <v>72.3</v>
      </c>
      <c r="F126" s="22">
        <v>62.7</v>
      </c>
      <c r="G126" s="22">
        <v>59.9</v>
      </c>
      <c r="H126" s="22">
        <v>52.9</v>
      </c>
      <c r="I126" s="22">
        <v>70.3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2">
        <v>57</v>
      </c>
      <c r="F127" s="22">
        <v>60.9</v>
      </c>
      <c r="G127" s="22">
        <v>65.900000000000006</v>
      </c>
      <c r="H127" s="22">
        <v>58.9</v>
      </c>
      <c r="I127" s="22">
        <v>61.4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2">
        <v>44.8</v>
      </c>
      <c r="F128" s="22">
        <v>69</v>
      </c>
      <c r="G128" s="22">
        <v>67.3</v>
      </c>
      <c r="H128" s="22">
        <v>75.400000000000006</v>
      </c>
      <c r="I128" s="22">
        <v>73.2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2">
        <v>62.6</v>
      </c>
      <c r="F129" s="22">
        <v>66.400000000000006</v>
      </c>
      <c r="G129" s="22">
        <v>69.099999999999994</v>
      </c>
      <c r="H129" s="22">
        <v>87.7</v>
      </c>
      <c r="I129" s="22">
        <v>87.9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2">
        <v>57.6</v>
      </c>
      <c r="F130" s="22">
        <v>60.6</v>
      </c>
      <c r="G130" s="22">
        <v>62.8</v>
      </c>
      <c r="H130" s="22">
        <v>70</v>
      </c>
      <c r="I130" s="22">
        <v>76.599999999999994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2">
        <v>39.200000000000003</v>
      </c>
      <c r="F131" s="22">
        <v>55.5</v>
      </c>
      <c r="G131" s="22">
        <v>49</v>
      </c>
      <c r="H131" s="22">
        <v>62.8</v>
      </c>
      <c r="I131" s="22">
        <v>76.8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2">
        <v>55.9</v>
      </c>
      <c r="F132" s="22">
        <v>64.8</v>
      </c>
      <c r="G132" s="22">
        <v>64.7</v>
      </c>
      <c r="H132" s="22">
        <v>67.7</v>
      </c>
      <c r="I132" s="22">
        <v>71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2">
        <v>21.5</v>
      </c>
      <c r="F133" s="22">
        <v>26.2</v>
      </c>
      <c r="G133" s="22">
        <v>29.7</v>
      </c>
      <c r="H133" s="22">
        <v>26.5</v>
      </c>
      <c r="I133" s="22">
        <v>56.9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2">
        <v>27.7</v>
      </c>
      <c r="F134" s="22">
        <v>38</v>
      </c>
      <c r="G134" s="22">
        <v>34.799999999999997</v>
      </c>
      <c r="H134" s="22">
        <v>59</v>
      </c>
      <c r="I134" s="22">
        <v>59.2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2">
        <v>45.7</v>
      </c>
      <c r="F135" s="22">
        <v>51.2</v>
      </c>
      <c r="G135" s="22">
        <v>58.2</v>
      </c>
      <c r="H135" s="22">
        <v>59</v>
      </c>
      <c r="I135" s="22">
        <v>64.099999999999994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2">
        <v>52</v>
      </c>
      <c r="F136" s="22">
        <v>78.7</v>
      </c>
      <c r="G136" s="22">
        <v>82.4</v>
      </c>
      <c r="H136" s="22">
        <v>83.6</v>
      </c>
      <c r="I136" s="22">
        <v>81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2">
        <v>58.4</v>
      </c>
      <c r="F137" s="22">
        <v>79</v>
      </c>
      <c r="G137" s="22">
        <v>81.599999999999994</v>
      </c>
      <c r="H137" s="22">
        <v>80.400000000000006</v>
      </c>
      <c r="I137" s="22">
        <v>88.8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2">
        <v>45.3</v>
      </c>
      <c r="F138" s="22">
        <v>46.1</v>
      </c>
      <c r="G138" s="22">
        <v>50.6</v>
      </c>
      <c r="H138" s="22">
        <v>49.8</v>
      </c>
      <c r="I138" s="22">
        <v>46.9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2">
        <v>60</v>
      </c>
      <c r="F139" s="22">
        <v>91.7</v>
      </c>
      <c r="G139" s="22">
        <v>98</v>
      </c>
      <c r="H139" s="22">
        <v>100</v>
      </c>
      <c r="I139" s="22">
        <v>94.4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2">
        <v>54.9</v>
      </c>
      <c r="F140" s="22">
        <v>70.3</v>
      </c>
      <c r="G140" s="22">
        <v>76.599999999999994</v>
      </c>
      <c r="H140" s="22">
        <v>76.8</v>
      </c>
      <c r="I140" s="22">
        <v>78.400000000000006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2">
        <v>16.3</v>
      </c>
      <c r="F141" s="22">
        <v>27.2</v>
      </c>
      <c r="G141" s="22">
        <v>48.8</v>
      </c>
      <c r="H141" s="22">
        <v>48.7</v>
      </c>
      <c r="I141" s="22">
        <v>55.7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2">
        <v>60</v>
      </c>
      <c r="F142" s="22">
        <v>78.5</v>
      </c>
      <c r="G142" s="22">
        <v>82.4</v>
      </c>
      <c r="H142" s="22">
        <v>82.9</v>
      </c>
      <c r="I142" s="22">
        <v>86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2">
        <v>24.8</v>
      </c>
      <c r="F143" s="22">
        <v>38</v>
      </c>
      <c r="G143" s="22">
        <v>41</v>
      </c>
      <c r="H143" s="22">
        <v>49.6</v>
      </c>
      <c r="I143" s="22">
        <v>45.6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2">
        <v>66.7</v>
      </c>
      <c r="F144" s="22">
        <v>79.2</v>
      </c>
      <c r="G144" s="22">
        <v>81.5</v>
      </c>
      <c r="H144" s="22">
        <v>81.3</v>
      </c>
      <c r="I144" s="22">
        <v>82.1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2">
        <v>43</v>
      </c>
      <c r="F145" s="22">
        <v>54.6</v>
      </c>
      <c r="G145" s="22">
        <v>61.5</v>
      </c>
      <c r="H145" s="22">
        <v>72.3</v>
      </c>
      <c r="I145" s="22">
        <v>81.599999999999994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2">
        <v>40</v>
      </c>
      <c r="F146" s="22">
        <v>54.3</v>
      </c>
      <c r="G146" s="22">
        <v>58.5</v>
      </c>
      <c r="H146" s="22">
        <v>55.5</v>
      </c>
      <c r="I146" s="22">
        <v>68.099999999999994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2">
        <v>69.099999999999994</v>
      </c>
      <c r="F147" s="22">
        <v>85.7</v>
      </c>
      <c r="G147" s="22">
        <v>87.8</v>
      </c>
      <c r="H147" s="22">
        <v>85.2</v>
      </c>
      <c r="I147" s="22">
        <v>89.2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2">
        <v>66.400000000000006</v>
      </c>
      <c r="F148" s="22">
        <v>62</v>
      </c>
      <c r="G148" s="22">
        <v>55.9</v>
      </c>
      <c r="H148" s="22">
        <v>64.2</v>
      </c>
      <c r="I148" s="22">
        <v>74.3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2">
        <v>57.6</v>
      </c>
      <c r="F149" s="22">
        <v>75</v>
      </c>
      <c r="G149" s="22">
        <v>78.7</v>
      </c>
      <c r="H149" s="22">
        <v>76.599999999999994</v>
      </c>
      <c r="I149" s="22">
        <v>85.2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2">
        <v>40.1</v>
      </c>
      <c r="F150" s="22">
        <v>57.8</v>
      </c>
      <c r="G150" s="22">
        <v>62.8</v>
      </c>
      <c r="H150" s="22">
        <v>60.9</v>
      </c>
      <c r="I150" s="22">
        <v>69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2">
        <v>34</v>
      </c>
      <c r="F151" s="22">
        <v>57.6</v>
      </c>
      <c r="G151" s="22">
        <v>62.4</v>
      </c>
      <c r="H151" s="22">
        <v>64.099999999999994</v>
      </c>
      <c r="I151" s="22">
        <v>63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2">
        <v>47.4</v>
      </c>
      <c r="F152" s="22">
        <v>56.8</v>
      </c>
      <c r="G152" s="22">
        <v>44.9</v>
      </c>
      <c r="H152" s="22">
        <v>58.1</v>
      </c>
      <c r="I152" s="22">
        <v>94.6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2">
        <v>58.1</v>
      </c>
      <c r="F153" s="22">
        <v>60.7</v>
      </c>
      <c r="G153" s="22">
        <v>89.8</v>
      </c>
      <c r="H153" s="22">
        <v>97.6</v>
      </c>
      <c r="I153" s="22">
        <v>95.1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2">
        <v>56.4</v>
      </c>
      <c r="F154" s="22">
        <v>75.7</v>
      </c>
      <c r="G154" s="22">
        <v>77.900000000000006</v>
      </c>
      <c r="H154" s="22">
        <v>80.2</v>
      </c>
      <c r="I154" s="22">
        <v>80.099999999999994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2">
        <v>56.6</v>
      </c>
      <c r="F155" s="22">
        <v>66.7</v>
      </c>
      <c r="G155" s="22">
        <v>70.5</v>
      </c>
      <c r="H155" s="22">
        <v>67</v>
      </c>
      <c r="I155" s="22">
        <v>80.099999999999994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2">
        <v>24</v>
      </c>
      <c r="F156" s="22">
        <v>24.5</v>
      </c>
      <c r="G156" s="22">
        <v>33.5</v>
      </c>
      <c r="H156" s="22">
        <v>57.3</v>
      </c>
      <c r="I156" s="22">
        <v>52.8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2">
        <v>56.1</v>
      </c>
      <c r="F157" s="22">
        <v>68.900000000000006</v>
      </c>
      <c r="G157" s="22">
        <v>72.2</v>
      </c>
      <c r="H157" s="22">
        <v>73.599999999999994</v>
      </c>
      <c r="I157" s="22">
        <v>75.3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2">
        <v>38.799999999999997</v>
      </c>
      <c r="F158" s="22">
        <v>59.2</v>
      </c>
      <c r="G158" s="22">
        <v>59.5</v>
      </c>
      <c r="H158" s="22">
        <v>61</v>
      </c>
      <c r="I158" s="22">
        <v>59.9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2">
        <v>86</v>
      </c>
      <c r="F159" s="22">
        <v>93.8</v>
      </c>
      <c r="G159" s="22">
        <v>84</v>
      </c>
      <c r="H159" s="22">
        <v>89.5</v>
      </c>
      <c r="I159" s="22">
        <v>92.6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2">
        <v>69.8</v>
      </c>
      <c r="F160" s="22">
        <v>78.5</v>
      </c>
      <c r="G160" s="22">
        <v>79.900000000000006</v>
      </c>
      <c r="H160" s="22">
        <v>80.7</v>
      </c>
      <c r="I160" s="22">
        <v>83.4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60"/>
  <sheetViews>
    <sheetView workbookViewId="0">
      <selection activeCell="O34" sqref="O3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188</v>
      </c>
      <c r="N1" s="1" t="s">
        <v>186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N3" s="7" t="s">
        <v>175</v>
      </c>
    </row>
    <row r="4" spans="1:14" x14ac:dyDescent="0.2">
      <c r="A4" s="2"/>
      <c r="B4" s="2"/>
      <c r="C4" s="2"/>
      <c r="D4" s="4" t="s">
        <v>4</v>
      </c>
      <c r="E4" s="23">
        <v>40.200000000000003</v>
      </c>
      <c r="F4" s="23">
        <v>44.4</v>
      </c>
      <c r="G4" s="23">
        <v>45.9</v>
      </c>
      <c r="H4" s="24">
        <v>48</v>
      </c>
      <c r="I4" s="24">
        <v>50</v>
      </c>
      <c r="J4" s="8"/>
      <c r="L4" s="5" t="s">
        <v>220</v>
      </c>
      <c r="M4" s="17">
        <v>100</v>
      </c>
    </row>
    <row r="5" spans="1:14" x14ac:dyDescent="0.2">
      <c r="A5" s="2"/>
      <c r="B5" s="2"/>
      <c r="C5" s="2"/>
      <c r="D5" s="4" t="s">
        <v>5</v>
      </c>
      <c r="E5" s="23">
        <v>35.22</v>
      </c>
      <c r="F5" s="23">
        <v>33.806666666666672</v>
      </c>
      <c r="G5" s="23">
        <v>34.673333333333332</v>
      </c>
      <c r="H5" s="24">
        <v>39.766666666666673</v>
      </c>
      <c r="I5" s="24">
        <v>41.66</v>
      </c>
      <c r="J5" s="8"/>
      <c r="L5" s="7"/>
    </row>
    <row r="6" spans="1:14" x14ac:dyDescent="0.2">
      <c r="A6" s="2"/>
      <c r="B6" s="2"/>
      <c r="C6" s="2"/>
      <c r="D6" s="4" t="s">
        <v>6</v>
      </c>
      <c r="E6" s="23">
        <v>32.246153846153845</v>
      </c>
      <c r="F6" s="23">
        <v>38.53846153846154</v>
      </c>
      <c r="G6" s="23">
        <v>37.930769230769229</v>
      </c>
      <c r="H6" s="24">
        <v>40.07692307692308</v>
      </c>
      <c r="I6" s="24">
        <v>43.392307692307696</v>
      </c>
      <c r="J6" s="8"/>
    </row>
    <row r="7" spans="1:14" x14ac:dyDescent="0.2">
      <c r="A7" s="2"/>
      <c r="B7" s="2"/>
      <c r="C7" s="2"/>
      <c r="D7" s="4" t="s">
        <v>7</v>
      </c>
      <c r="E7" s="23">
        <v>37.758333333333333</v>
      </c>
      <c r="F7" s="23">
        <v>43.85833333333332</v>
      </c>
      <c r="G7" s="23">
        <v>45.1</v>
      </c>
      <c r="H7" s="24">
        <v>47.824999999999996</v>
      </c>
      <c r="I7" s="24">
        <v>48.875</v>
      </c>
      <c r="J7" s="8"/>
    </row>
    <row r="8" spans="1:14" x14ac:dyDescent="0.2">
      <c r="A8" s="2"/>
      <c r="B8" s="2"/>
      <c r="C8" s="2"/>
      <c r="D8" s="4" t="s">
        <v>8</v>
      </c>
      <c r="E8" s="23">
        <v>64.44</v>
      </c>
      <c r="F8" s="23">
        <v>69.11999999999999</v>
      </c>
      <c r="G8" s="23">
        <v>74.47999999999999</v>
      </c>
      <c r="H8" s="24">
        <v>78.080000000000013</v>
      </c>
      <c r="I8" s="24">
        <v>80.22</v>
      </c>
      <c r="J8" s="8"/>
    </row>
    <row r="9" spans="1:14" x14ac:dyDescent="0.2">
      <c r="A9" s="2"/>
      <c r="B9" s="2"/>
      <c r="C9" s="2"/>
      <c r="D9" s="4" t="s">
        <v>9</v>
      </c>
      <c r="E9" s="23">
        <v>44.749999999999986</v>
      </c>
      <c r="F9" s="23">
        <v>46.966666666666676</v>
      </c>
      <c r="G9" s="23">
        <v>49.99444444444444</v>
      </c>
      <c r="H9" s="24">
        <v>52.54999999999999</v>
      </c>
      <c r="I9" s="24">
        <v>55.400000000000006</v>
      </c>
      <c r="J9" s="8"/>
    </row>
    <row r="10" spans="1:14" x14ac:dyDescent="0.2">
      <c r="A10" s="2"/>
      <c r="B10" s="2"/>
      <c r="C10" s="2"/>
      <c r="D10" s="4" t="s">
        <v>10</v>
      </c>
      <c r="E10" s="23">
        <v>42.599999999999987</v>
      </c>
      <c r="F10" s="23">
        <v>46.399999999999991</v>
      </c>
      <c r="G10" s="23">
        <v>47.48571428571428</v>
      </c>
      <c r="H10" s="24">
        <v>50.914285714285711</v>
      </c>
      <c r="I10" s="24">
        <v>51.442857142857143</v>
      </c>
      <c r="J10" s="8"/>
    </row>
    <row r="11" spans="1:14" x14ac:dyDescent="0.2">
      <c r="A11" s="2"/>
      <c r="B11" s="2"/>
      <c r="C11" s="2"/>
      <c r="D11" s="4" t="s">
        <v>11</v>
      </c>
      <c r="E11" s="23">
        <v>30.664705882352937</v>
      </c>
      <c r="F11" s="23">
        <v>35.247058823529414</v>
      </c>
      <c r="G11" s="23">
        <v>37.399999999999991</v>
      </c>
      <c r="H11" s="24">
        <v>38.541176470588233</v>
      </c>
      <c r="I11" s="24">
        <v>41.211764705882352</v>
      </c>
      <c r="J11" s="8"/>
    </row>
    <row r="12" spans="1:14" x14ac:dyDescent="0.2">
      <c r="A12" s="2"/>
      <c r="B12" s="2"/>
      <c r="C12" s="2"/>
      <c r="D12" s="4" t="s">
        <v>12</v>
      </c>
      <c r="E12" s="23">
        <v>46.14</v>
      </c>
      <c r="F12" s="23">
        <v>49.766666666666659</v>
      </c>
      <c r="G12" s="23">
        <v>50.08666666666668</v>
      </c>
      <c r="H12" s="24">
        <v>53.093333333333334</v>
      </c>
      <c r="I12" s="24">
        <v>55.813333333333325</v>
      </c>
      <c r="J12" s="8"/>
    </row>
    <row r="13" spans="1:14" x14ac:dyDescent="0.2">
      <c r="A13" s="2"/>
      <c r="B13" s="2"/>
      <c r="C13" s="2"/>
      <c r="D13" s="4" t="s">
        <v>13</v>
      </c>
      <c r="E13" s="23">
        <v>38.049999999999997</v>
      </c>
      <c r="F13" s="23">
        <v>40.40625</v>
      </c>
      <c r="G13" s="23">
        <v>42.031249999999993</v>
      </c>
      <c r="H13" s="24">
        <v>42.731250000000003</v>
      </c>
      <c r="I13" s="24">
        <v>43.893749999999997</v>
      </c>
      <c r="J13" s="8"/>
    </row>
    <row r="14" spans="1:14" x14ac:dyDescent="0.2">
      <c r="A14" s="2"/>
      <c r="B14" s="2"/>
      <c r="C14" s="2"/>
      <c r="D14" s="4" t="s">
        <v>14</v>
      </c>
      <c r="E14" s="23">
        <v>22.466666666666665</v>
      </c>
      <c r="F14" s="23">
        <v>26.399999999999995</v>
      </c>
      <c r="G14" s="23">
        <v>28.133333333333329</v>
      </c>
      <c r="H14" s="24">
        <v>29.216666666666669</v>
      </c>
      <c r="I14" s="24">
        <v>27.833333333333332</v>
      </c>
      <c r="J14" s="8"/>
    </row>
    <row r="15" spans="1:14" x14ac:dyDescent="0.2">
      <c r="A15" s="2"/>
      <c r="B15" s="2"/>
      <c r="C15" s="2"/>
      <c r="D15" s="4" t="s">
        <v>15</v>
      </c>
      <c r="E15" s="23">
        <v>43.06</v>
      </c>
      <c r="F15" s="23">
        <v>48.230000000000004</v>
      </c>
      <c r="G15" s="23">
        <v>49.61</v>
      </c>
      <c r="H15" s="24">
        <v>48.73</v>
      </c>
      <c r="I15" s="24">
        <v>50.65</v>
      </c>
      <c r="J15" s="8"/>
    </row>
    <row r="16" spans="1:14" x14ac:dyDescent="0.2">
      <c r="A16" s="2"/>
      <c r="B16" s="2"/>
      <c r="C16" s="2"/>
      <c r="D16" s="4" t="s">
        <v>16</v>
      </c>
      <c r="E16" s="23">
        <v>23.06</v>
      </c>
      <c r="F16" s="23">
        <v>27.74</v>
      </c>
      <c r="G16" s="23">
        <v>28.310000000000002</v>
      </c>
      <c r="H16" s="24">
        <v>29.330000000000002</v>
      </c>
      <c r="I16" s="24">
        <v>29.859999999999996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22">
        <v>40.6</v>
      </c>
      <c r="F17" s="22">
        <v>43.1</v>
      </c>
      <c r="G17" s="22">
        <v>46.3</v>
      </c>
      <c r="H17" s="22">
        <v>47.2</v>
      </c>
      <c r="I17" s="22">
        <v>47.2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22">
        <v>22.6</v>
      </c>
      <c r="F18" s="22">
        <v>24.1</v>
      </c>
      <c r="G18" s="22">
        <v>17.5</v>
      </c>
      <c r="H18" s="22">
        <v>16.100000000000001</v>
      </c>
      <c r="I18" s="22">
        <v>15.3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22">
        <v>39.5</v>
      </c>
      <c r="F19" s="22">
        <v>43</v>
      </c>
      <c r="G19" s="22">
        <v>48.6</v>
      </c>
      <c r="H19" s="22">
        <v>46.6</v>
      </c>
      <c r="I19" s="22">
        <v>48.6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22">
        <v>31.8</v>
      </c>
      <c r="F20" s="22">
        <v>33.4</v>
      </c>
      <c r="G20" s="22">
        <v>32.799999999999997</v>
      </c>
      <c r="H20" s="22">
        <v>34</v>
      </c>
      <c r="I20" s="22">
        <v>38.1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22">
        <v>29.2</v>
      </c>
      <c r="F21" s="22">
        <v>25.6</v>
      </c>
      <c r="G21" s="22">
        <v>33.799999999999997</v>
      </c>
      <c r="H21" s="22">
        <v>29.5</v>
      </c>
      <c r="I21" s="22">
        <v>37.200000000000003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22">
        <v>38.799999999999997</v>
      </c>
      <c r="F22" s="22">
        <v>50.1</v>
      </c>
      <c r="G22" s="22">
        <v>46.2</v>
      </c>
      <c r="H22" s="22">
        <v>50</v>
      </c>
      <c r="I22" s="22">
        <v>53.4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22">
        <v>20.3</v>
      </c>
      <c r="F23" s="22">
        <v>21.1</v>
      </c>
      <c r="G23" s="22">
        <v>21.5</v>
      </c>
      <c r="H23" s="22">
        <v>19.399999999999999</v>
      </c>
      <c r="I23" s="22">
        <v>24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22">
        <v>38</v>
      </c>
      <c r="F24" s="22">
        <v>46.7</v>
      </c>
      <c r="G24" s="22">
        <v>45.2</v>
      </c>
      <c r="H24" s="22">
        <v>51.8</v>
      </c>
      <c r="I24" s="22">
        <v>50.2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22">
        <v>15.5</v>
      </c>
      <c r="F25" s="22">
        <v>22.1</v>
      </c>
      <c r="G25" s="22">
        <v>22.9</v>
      </c>
      <c r="H25" s="22">
        <v>21.6</v>
      </c>
      <c r="I25" s="22">
        <v>20.6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22">
        <v>81</v>
      </c>
      <c r="F26" s="22">
        <v>80.8</v>
      </c>
      <c r="G26" s="22">
        <v>85.1</v>
      </c>
      <c r="H26" s="22">
        <v>87.2</v>
      </c>
      <c r="I26" s="22">
        <v>92.3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22">
        <v>16.100000000000001</v>
      </c>
      <c r="F27" s="22">
        <v>13.6</v>
      </c>
      <c r="G27" s="22">
        <v>12.1</v>
      </c>
      <c r="H27" s="22">
        <v>13.3</v>
      </c>
      <c r="I27" s="22">
        <v>13.4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22">
        <v>42</v>
      </c>
      <c r="F28" s="22">
        <v>43</v>
      </c>
      <c r="G28" s="22">
        <v>46.1</v>
      </c>
      <c r="H28" s="22">
        <v>46.8</v>
      </c>
      <c r="I28" s="22">
        <v>44.6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22">
        <v>44.2</v>
      </c>
      <c r="F29" s="22">
        <v>42.8</v>
      </c>
      <c r="G29" s="22">
        <v>42.8</v>
      </c>
      <c r="H29" s="22">
        <v>38.799999999999997</v>
      </c>
      <c r="I29" s="22">
        <v>38.200000000000003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22">
        <v>15.7</v>
      </c>
      <c r="F30" s="22">
        <v>23.7</v>
      </c>
      <c r="G30" s="22">
        <v>28.5</v>
      </c>
      <c r="H30" s="22">
        <v>34.9</v>
      </c>
      <c r="I30" s="22">
        <v>22.8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22">
        <v>17.3</v>
      </c>
      <c r="F31" s="22">
        <v>20.2</v>
      </c>
      <c r="G31" s="22">
        <v>24</v>
      </c>
      <c r="H31" s="22">
        <v>23.4</v>
      </c>
      <c r="I31" s="22">
        <v>29.8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22">
        <v>19.899999999999999</v>
      </c>
      <c r="F32" s="22">
        <v>29.7</v>
      </c>
      <c r="G32" s="22">
        <v>30.2</v>
      </c>
      <c r="H32" s="22">
        <v>30.1</v>
      </c>
      <c r="I32" s="22">
        <v>36.200000000000003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2">
        <v>41.5</v>
      </c>
      <c r="F33" s="22">
        <v>18.100000000000001</v>
      </c>
      <c r="G33" s="22">
        <v>15.8</v>
      </c>
      <c r="H33" s="22">
        <v>19.899999999999999</v>
      </c>
      <c r="I33" s="22">
        <v>26.6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2">
        <v>67.400000000000006</v>
      </c>
      <c r="F34" s="22">
        <v>68</v>
      </c>
      <c r="G34" s="22">
        <v>69.599999999999994</v>
      </c>
      <c r="H34" s="22">
        <v>68.8</v>
      </c>
      <c r="I34" s="22">
        <v>72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2">
        <v>74.400000000000006</v>
      </c>
      <c r="F35" s="22">
        <v>75.599999999999994</v>
      </c>
      <c r="G35" s="22">
        <v>82.2</v>
      </c>
      <c r="H35" s="22">
        <v>85</v>
      </c>
      <c r="I35" s="22">
        <v>89.5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2">
        <v>27.1</v>
      </c>
      <c r="F36" s="22">
        <v>30.6</v>
      </c>
      <c r="G36" s="22">
        <v>30.6</v>
      </c>
      <c r="H36" s="22">
        <v>32.4</v>
      </c>
      <c r="I36" s="22">
        <v>32.700000000000003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2">
        <v>72.5</v>
      </c>
      <c r="F37" s="22">
        <v>75.7</v>
      </c>
      <c r="G37" s="22">
        <v>85.1</v>
      </c>
      <c r="H37" s="22">
        <v>88.4</v>
      </c>
      <c r="I37" s="22">
        <v>83.3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2">
        <v>30.2</v>
      </c>
      <c r="F38" s="22">
        <v>32.200000000000003</v>
      </c>
      <c r="G38" s="22">
        <v>38.5</v>
      </c>
      <c r="H38" s="22">
        <v>42.1</v>
      </c>
      <c r="I38" s="22">
        <v>43.7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2">
        <v>44.7</v>
      </c>
      <c r="F39" s="22">
        <v>58.1</v>
      </c>
      <c r="G39" s="22">
        <v>54.5</v>
      </c>
      <c r="H39" s="22">
        <v>67.099999999999994</v>
      </c>
      <c r="I39" s="22">
        <v>59.7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2">
        <v>41.7</v>
      </c>
      <c r="F40" s="22">
        <v>50.1</v>
      </c>
      <c r="G40" s="22">
        <v>46.5</v>
      </c>
      <c r="H40" s="22">
        <v>52</v>
      </c>
      <c r="I40" s="22">
        <v>52.4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2">
        <v>24.1</v>
      </c>
      <c r="F41" s="22">
        <v>19.899999999999999</v>
      </c>
      <c r="G41" s="22">
        <v>21.3</v>
      </c>
      <c r="H41" s="22">
        <v>19.7</v>
      </c>
      <c r="I41" s="22">
        <v>22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2">
        <v>34.4</v>
      </c>
      <c r="F42" s="22">
        <v>35.9</v>
      </c>
      <c r="G42" s="22">
        <v>34</v>
      </c>
      <c r="H42" s="22">
        <v>31</v>
      </c>
      <c r="I42" s="22">
        <v>33.9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2">
        <v>45.3</v>
      </c>
      <c r="F43" s="22">
        <v>48.5</v>
      </c>
      <c r="G43" s="22">
        <v>50.9</v>
      </c>
      <c r="H43" s="22">
        <v>53</v>
      </c>
      <c r="I43" s="22">
        <v>57.8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2">
        <v>26</v>
      </c>
      <c r="F44" s="22">
        <v>33.6</v>
      </c>
      <c r="G44" s="22">
        <v>32.9</v>
      </c>
      <c r="H44" s="22">
        <v>37</v>
      </c>
      <c r="I44" s="22">
        <v>44.3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2">
        <v>26.1</v>
      </c>
      <c r="F45" s="22">
        <v>28.2</v>
      </c>
      <c r="G45" s="22">
        <v>26.2</v>
      </c>
      <c r="H45" s="22">
        <v>29.3</v>
      </c>
      <c r="I45" s="22">
        <v>28.8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2">
        <v>46.8</v>
      </c>
      <c r="F46" s="22">
        <v>59.2</v>
      </c>
      <c r="G46" s="22">
        <v>59.3</v>
      </c>
      <c r="H46" s="22">
        <v>52.4</v>
      </c>
      <c r="I46" s="22">
        <v>53.3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2">
        <v>38.799999999999997</v>
      </c>
      <c r="F47" s="22">
        <v>50.2</v>
      </c>
      <c r="G47" s="22">
        <v>47.9</v>
      </c>
      <c r="H47" s="22">
        <v>48.6</v>
      </c>
      <c r="I47" s="22">
        <v>58.7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2">
        <v>36.6</v>
      </c>
      <c r="F48" s="22">
        <v>38.9</v>
      </c>
      <c r="G48" s="22">
        <v>38.200000000000003</v>
      </c>
      <c r="H48" s="22">
        <v>36.700000000000003</v>
      </c>
      <c r="I48" s="22">
        <v>42.5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2">
        <v>61.4</v>
      </c>
      <c r="F49" s="22">
        <v>67.599999999999994</v>
      </c>
      <c r="G49" s="22">
        <v>73.900000000000006</v>
      </c>
      <c r="H49" s="22">
        <v>79.5</v>
      </c>
      <c r="I49" s="22">
        <v>75.7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2">
        <v>64.900000000000006</v>
      </c>
      <c r="F50" s="22">
        <v>67.8</v>
      </c>
      <c r="G50" s="22">
        <v>61.6</v>
      </c>
      <c r="H50" s="22">
        <v>63.7</v>
      </c>
      <c r="I50" s="22">
        <v>64.3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2">
        <v>39.200000000000003</v>
      </c>
      <c r="F51" s="22">
        <v>40.5</v>
      </c>
      <c r="G51" s="22">
        <v>38</v>
      </c>
      <c r="H51" s="22">
        <v>39.5</v>
      </c>
      <c r="I51" s="22">
        <v>39.700000000000003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2">
        <v>68.8</v>
      </c>
      <c r="F52" s="22">
        <v>68.5</v>
      </c>
      <c r="G52" s="22">
        <v>72.400000000000006</v>
      </c>
      <c r="H52" s="22">
        <v>72.099999999999994</v>
      </c>
      <c r="I52" s="22">
        <v>76.400000000000006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2">
        <v>41</v>
      </c>
      <c r="F53" s="22">
        <v>39.799999999999997</v>
      </c>
      <c r="G53" s="22">
        <v>48.5</v>
      </c>
      <c r="H53" s="22">
        <v>52.6</v>
      </c>
      <c r="I53" s="22">
        <v>61.7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2">
        <v>38.9</v>
      </c>
      <c r="F54" s="22">
        <v>46.7</v>
      </c>
      <c r="G54" s="22">
        <v>43.5</v>
      </c>
      <c r="H54" s="22">
        <v>49.2</v>
      </c>
      <c r="I54" s="22">
        <v>54.3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2">
        <v>60.2</v>
      </c>
      <c r="F55" s="22">
        <v>59.7</v>
      </c>
      <c r="G55" s="22">
        <v>67.099999999999994</v>
      </c>
      <c r="H55" s="22">
        <v>67.599999999999994</v>
      </c>
      <c r="I55" s="22">
        <v>64.3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2">
        <v>30</v>
      </c>
      <c r="F56" s="22">
        <v>31.5</v>
      </c>
      <c r="G56" s="22">
        <v>32.700000000000003</v>
      </c>
      <c r="H56" s="22">
        <v>35.299999999999997</v>
      </c>
      <c r="I56" s="22">
        <v>35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2">
        <v>16.600000000000001</v>
      </c>
      <c r="F57" s="22">
        <v>20.399999999999999</v>
      </c>
      <c r="G57" s="22">
        <v>16.5</v>
      </c>
      <c r="H57" s="22">
        <v>20.399999999999999</v>
      </c>
      <c r="I57" s="22">
        <v>22.8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2">
        <v>45.7</v>
      </c>
      <c r="F58" s="22">
        <v>68.599999999999994</v>
      </c>
      <c r="G58" s="22">
        <v>71</v>
      </c>
      <c r="H58" s="22">
        <v>73.900000000000006</v>
      </c>
      <c r="I58" s="22">
        <v>72.8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2">
        <v>37.1</v>
      </c>
      <c r="F59" s="22">
        <v>42.3</v>
      </c>
      <c r="G59" s="22">
        <v>44.7</v>
      </c>
      <c r="H59" s="22">
        <v>45.7</v>
      </c>
      <c r="I59" s="22">
        <v>43.5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2">
        <v>20.6</v>
      </c>
      <c r="F60" s="22">
        <v>28.5</v>
      </c>
      <c r="G60" s="22">
        <v>33.299999999999997</v>
      </c>
      <c r="H60" s="22">
        <v>36.6</v>
      </c>
      <c r="I60" s="22">
        <v>38.6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2">
        <v>53.6</v>
      </c>
      <c r="F61" s="22">
        <v>53.3</v>
      </c>
      <c r="G61" s="22">
        <v>52.2</v>
      </c>
      <c r="H61" s="22">
        <v>54</v>
      </c>
      <c r="I61" s="22">
        <v>60.7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2">
        <v>30.8</v>
      </c>
      <c r="F62" s="22">
        <v>30.8</v>
      </c>
      <c r="G62" s="22">
        <v>35.4</v>
      </c>
      <c r="H62" s="22">
        <v>37.4</v>
      </c>
      <c r="I62" s="22">
        <v>39.5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2">
        <v>45.5</v>
      </c>
      <c r="F63" s="22">
        <v>48</v>
      </c>
      <c r="G63" s="22">
        <v>45.8</v>
      </c>
      <c r="H63" s="22">
        <v>52.8</v>
      </c>
      <c r="I63" s="22">
        <v>60.3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2">
        <v>29.9</v>
      </c>
      <c r="F64" s="22">
        <v>26.4</v>
      </c>
      <c r="G64" s="22">
        <v>23.7</v>
      </c>
      <c r="H64" s="22">
        <v>30.7</v>
      </c>
      <c r="I64" s="22">
        <v>27.8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2">
        <v>26.9</v>
      </c>
      <c r="F65" s="22">
        <v>26.4</v>
      </c>
      <c r="G65" s="22">
        <v>31</v>
      </c>
      <c r="H65" s="22">
        <v>33.700000000000003</v>
      </c>
      <c r="I65" s="22">
        <v>39.4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2">
        <v>27.6</v>
      </c>
      <c r="F66" s="22">
        <v>27.5</v>
      </c>
      <c r="G66" s="22">
        <v>27</v>
      </c>
      <c r="H66" s="22">
        <v>30</v>
      </c>
      <c r="I66" s="22">
        <v>30.4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2">
        <v>45.4</v>
      </c>
      <c r="F67" s="22">
        <v>54.3</v>
      </c>
      <c r="G67" s="22">
        <v>57.3</v>
      </c>
      <c r="H67" s="22">
        <v>55.6</v>
      </c>
      <c r="I67" s="22">
        <v>56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2">
        <v>14.6</v>
      </c>
      <c r="F68" s="22">
        <v>14.4</v>
      </c>
      <c r="G68" s="22">
        <v>14.4</v>
      </c>
      <c r="H68" s="22">
        <v>14.5</v>
      </c>
      <c r="I68" s="22">
        <v>14.4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2">
        <v>48.6</v>
      </c>
      <c r="F69" s="22">
        <v>52.1</v>
      </c>
      <c r="G69" s="22">
        <v>57.6</v>
      </c>
      <c r="H69" s="22">
        <v>59.1</v>
      </c>
      <c r="I69" s="22">
        <v>65.099999999999994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2">
        <v>37.299999999999997</v>
      </c>
      <c r="F70" s="22">
        <v>47.2</v>
      </c>
      <c r="G70" s="22">
        <v>47.8</v>
      </c>
      <c r="H70" s="22">
        <v>50.9</v>
      </c>
      <c r="I70" s="22">
        <v>45.8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2">
        <v>29</v>
      </c>
      <c r="F71" s="22">
        <v>41.4</v>
      </c>
      <c r="G71" s="22">
        <v>79</v>
      </c>
      <c r="H71" s="22">
        <v>84.8</v>
      </c>
      <c r="I71" s="22">
        <v>83.1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2">
        <v>38.700000000000003</v>
      </c>
      <c r="F72" s="22">
        <v>47.1</v>
      </c>
      <c r="G72" s="22">
        <v>55.3</v>
      </c>
      <c r="H72" s="22">
        <v>54.1</v>
      </c>
      <c r="I72" s="22">
        <v>56.8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2">
        <v>42.9</v>
      </c>
      <c r="F73" s="22">
        <v>40.1</v>
      </c>
      <c r="G73" s="22">
        <v>42.3</v>
      </c>
      <c r="H73" s="22">
        <v>41</v>
      </c>
      <c r="I73" s="22">
        <v>50.8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2">
        <v>32.299999999999997</v>
      </c>
      <c r="F74" s="22">
        <v>36.5</v>
      </c>
      <c r="G74" s="22">
        <v>40</v>
      </c>
      <c r="H74" s="22">
        <v>40.700000000000003</v>
      </c>
      <c r="I74" s="22">
        <v>40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2">
        <v>43.2</v>
      </c>
      <c r="F75" s="22">
        <v>42.4</v>
      </c>
      <c r="G75" s="22">
        <v>40.5</v>
      </c>
      <c r="H75" s="22">
        <v>47</v>
      </c>
      <c r="I75" s="22">
        <v>45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2">
        <v>9.6</v>
      </c>
      <c r="F76" s="22">
        <v>13.2</v>
      </c>
      <c r="G76" s="22">
        <v>10.8</v>
      </c>
      <c r="H76" s="22">
        <v>9.6</v>
      </c>
      <c r="I76" s="22">
        <v>8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2">
        <v>37.200000000000003</v>
      </c>
      <c r="F77" s="22">
        <v>47</v>
      </c>
      <c r="G77" s="22">
        <v>50.9</v>
      </c>
      <c r="H77" s="22">
        <v>53.7</v>
      </c>
      <c r="I77" s="22">
        <v>52.8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2">
        <v>27.2</v>
      </c>
      <c r="F78" s="22">
        <v>36.799999999999997</v>
      </c>
      <c r="G78" s="22">
        <v>37.6</v>
      </c>
      <c r="H78" s="22">
        <v>35.5</v>
      </c>
      <c r="I78" s="22">
        <v>37.6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2">
        <v>39.6</v>
      </c>
      <c r="F79" s="22">
        <v>46.9</v>
      </c>
      <c r="G79" s="22">
        <v>48.7</v>
      </c>
      <c r="H79" s="22">
        <v>45.5</v>
      </c>
      <c r="I79" s="22">
        <v>42.9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2">
        <v>66.599999999999994</v>
      </c>
      <c r="F80" s="22">
        <v>73.3</v>
      </c>
      <c r="G80" s="22">
        <v>68.7</v>
      </c>
      <c r="H80" s="22">
        <v>66.900000000000006</v>
      </c>
      <c r="I80" s="22">
        <v>74.900000000000006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2">
        <v>57.2</v>
      </c>
      <c r="F81" s="22">
        <v>47.1</v>
      </c>
      <c r="G81" s="22">
        <v>52.4</v>
      </c>
      <c r="H81" s="22">
        <v>43.2</v>
      </c>
      <c r="I81" s="22">
        <v>46.9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2">
        <v>42.8</v>
      </c>
      <c r="F82" s="22">
        <v>47.5</v>
      </c>
      <c r="G82" s="22">
        <v>49.9</v>
      </c>
      <c r="H82" s="22">
        <v>59.5</v>
      </c>
      <c r="I82" s="22">
        <v>59.7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2">
        <v>11.2</v>
      </c>
      <c r="F83" s="22">
        <v>13.8</v>
      </c>
      <c r="G83" s="22">
        <v>10.4</v>
      </c>
      <c r="H83" s="22">
        <v>44.6</v>
      </c>
      <c r="I83" s="22">
        <v>44.7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2">
        <v>47</v>
      </c>
      <c r="F84" s="22">
        <v>54.9</v>
      </c>
      <c r="G84" s="22">
        <v>47.4</v>
      </c>
      <c r="H84" s="22">
        <v>49.5</v>
      </c>
      <c r="I84" s="22">
        <v>56.3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2">
        <v>55.3</v>
      </c>
      <c r="F85" s="22">
        <v>73.2</v>
      </c>
      <c r="G85" s="22">
        <v>77</v>
      </c>
      <c r="H85" s="22">
        <v>79.2</v>
      </c>
      <c r="I85" s="22">
        <v>73.7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2">
        <v>18.2</v>
      </c>
      <c r="F86" s="22">
        <v>26.9</v>
      </c>
      <c r="G86" s="22">
        <v>30.8</v>
      </c>
      <c r="H86" s="22">
        <v>37</v>
      </c>
      <c r="I86" s="22">
        <v>34.1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2">
        <v>34</v>
      </c>
      <c r="F87" s="22">
        <v>40.299999999999997</v>
      </c>
      <c r="G87" s="22">
        <v>44.4</v>
      </c>
      <c r="H87" s="22">
        <v>44.2</v>
      </c>
      <c r="I87" s="22">
        <v>45.1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2">
        <v>48.7</v>
      </c>
      <c r="F88" s="22">
        <v>53.7</v>
      </c>
      <c r="G88" s="22">
        <v>57.6</v>
      </c>
      <c r="H88" s="22">
        <v>55.7</v>
      </c>
      <c r="I88" s="22">
        <v>60.9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2">
        <v>40.5</v>
      </c>
      <c r="F89" s="22">
        <v>42.5</v>
      </c>
      <c r="G89" s="22">
        <v>38</v>
      </c>
      <c r="H89" s="22">
        <v>35.200000000000003</v>
      </c>
      <c r="I89" s="22">
        <v>36.5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2">
        <v>20.9</v>
      </c>
      <c r="F90" s="22">
        <v>28.8</v>
      </c>
      <c r="G90" s="22">
        <v>30</v>
      </c>
      <c r="H90" s="22">
        <v>28</v>
      </c>
      <c r="I90" s="22">
        <v>37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2">
        <v>68.2</v>
      </c>
      <c r="F91" s="22">
        <v>69.7</v>
      </c>
      <c r="G91" s="22">
        <v>65.099999999999994</v>
      </c>
      <c r="H91" s="22">
        <v>61</v>
      </c>
      <c r="I91" s="22">
        <v>65.8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2">
        <v>11.4</v>
      </c>
      <c r="F92" s="22">
        <v>15.1</v>
      </c>
      <c r="G92" s="22">
        <v>31.3</v>
      </c>
      <c r="H92" s="22">
        <v>27</v>
      </c>
      <c r="I92" s="22">
        <v>29.1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2">
        <v>29.4</v>
      </c>
      <c r="F93" s="22">
        <v>37.700000000000003</v>
      </c>
      <c r="G93" s="22">
        <v>42.5</v>
      </c>
      <c r="H93" s="22">
        <v>42</v>
      </c>
      <c r="I93" s="22">
        <v>46.6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2">
        <v>33.9</v>
      </c>
      <c r="F94" s="22">
        <v>36.200000000000003</v>
      </c>
      <c r="G94" s="22">
        <v>39</v>
      </c>
      <c r="H94" s="22">
        <v>48.2</v>
      </c>
      <c r="I94" s="22">
        <v>42.5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2">
        <v>50.5</v>
      </c>
      <c r="F95" s="22">
        <v>37.5</v>
      </c>
      <c r="G95" s="22">
        <v>34.700000000000003</v>
      </c>
      <c r="H95" s="22">
        <v>41.4</v>
      </c>
      <c r="I95" s="22">
        <v>43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2">
        <v>31.9</v>
      </c>
      <c r="F96" s="22">
        <v>34.799999999999997</v>
      </c>
      <c r="G96" s="22">
        <v>35.1</v>
      </c>
      <c r="H96" s="22">
        <v>33.9</v>
      </c>
      <c r="I96" s="22">
        <v>37.200000000000003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2">
        <v>26.7</v>
      </c>
      <c r="F97" s="22">
        <v>26.2</v>
      </c>
      <c r="G97" s="22">
        <v>22.6</v>
      </c>
      <c r="H97" s="22">
        <v>22.3</v>
      </c>
      <c r="I97" s="22">
        <v>24.7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2">
        <v>35.1</v>
      </c>
      <c r="F98" s="22">
        <v>40.6</v>
      </c>
      <c r="G98" s="22">
        <v>50.3</v>
      </c>
      <c r="H98" s="22">
        <v>55.7</v>
      </c>
      <c r="I98" s="22">
        <v>59.6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2">
        <v>36</v>
      </c>
      <c r="F99" s="22">
        <v>35.200000000000003</v>
      </c>
      <c r="G99" s="22">
        <v>32.299999999999997</v>
      </c>
      <c r="H99" s="22">
        <v>32</v>
      </c>
      <c r="I99" s="22">
        <v>38.9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2">
        <v>35.700000000000003</v>
      </c>
      <c r="F100" s="22">
        <v>43.1</v>
      </c>
      <c r="G100" s="22">
        <v>41.1</v>
      </c>
      <c r="H100" s="22">
        <v>41.9</v>
      </c>
      <c r="I100" s="22">
        <v>39.799999999999997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2">
        <v>37.5</v>
      </c>
      <c r="F101" s="22">
        <v>39.200000000000003</v>
      </c>
      <c r="G101" s="22">
        <v>48.7</v>
      </c>
      <c r="H101" s="22">
        <v>47.2</v>
      </c>
      <c r="I101" s="22">
        <v>45.3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2">
        <v>35.6</v>
      </c>
      <c r="F102" s="22">
        <v>35.9</v>
      </c>
      <c r="G102" s="22">
        <v>37.9</v>
      </c>
      <c r="H102" s="22">
        <v>43.1</v>
      </c>
      <c r="I102" s="22">
        <v>39.799999999999997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2">
        <v>11.7</v>
      </c>
      <c r="F103" s="22">
        <v>14.3</v>
      </c>
      <c r="G103" s="22">
        <v>15</v>
      </c>
      <c r="H103" s="22">
        <v>15</v>
      </c>
      <c r="I103" s="22">
        <v>16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2">
        <v>36</v>
      </c>
      <c r="F104" s="22">
        <v>42.9</v>
      </c>
      <c r="G104" s="22">
        <v>35.6</v>
      </c>
      <c r="H104" s="22">
        <v>33.5</v>
      </c>
      <c r="I104" s="22">
        <v>39.299999999999997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2">
        <v>60.8</v>
      </c>
      <c r="F105" s="22">
        <v>60.6</v>
      </c>
      <c r="G105" s="22">
        <v>65.5</v>
      </c>
      <c r="H105" s="22">
        <v>66.900000000000006</v>
      </c>
      <c r="I105" s="22">
        <v>69.099999999999994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2">
        <v>56.9</v>
      </c>
      <c r="F106" s="22">
        <v>68.900000000000006</v>
      </c>
      <c r="G106" s="22">
        <v>74.2</v>
      </c>
      <c r="H106" s="22">
        <v>75.3</v>
      </c>
      <c r="I106" s="22">
        <v>75.099999999999994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2">
        <v>50.2</v>
      </c>
      <c r="F107" s="22">
        <v>45.9</v>
      </c>
      <c r="G107" s="22">
        <v>43.3</v>
      </c>
      <c r="H107" s="22">
        <v>50.4</v>
      </c>
      <c r="I107" s="22">
        <v>59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2">
        <v>53.1</v>
      </c>
      <c r="F108" s="22">
        <v>40.299999999999997</v>
      </c>
      <c r="G108" s="22">
        <v>48.3</v>
      </c>
      <c r="H108" s="22">
        <v>44.4</v>
      </c>
      <c r="I108" s="22">
        <v>38.700000000000003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2">
        <v>20.2</v>
      </c>
      <c r="F109" s="22">
        <v>19.5</v>
      </c>
      <c r="G109" s="22">
        <v>18.7</v>
      </c>
      <c r="H109" s="22">
        <v>20.2</v>
      </c>
      <c r="I109" s="22">
        <v>21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2">
        <v>19.399999999999999</v>
      </c>
      <c r="F110" s="22">
        <v>29.8</v>
      </c>
      <c r="G110" s="22">
        <v>26.4</v>
      </c>
      <c r="H110" s="22">
        <v>24.2</v>
      </c>
      <c r="I110" s="22">
        <v>24.2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2">
        <v>32.299999999999997</v>
      </c>
      <c r="F111" s="22">
        <v>34.9</v>
      </c>
      <c r="G111" s="22">
        <v>34.5</v>
      </c>
      <c r="H111" s="22">
        <v>39.5</v>
      </c>
      <c r="I111" s="22">
        <v>40.9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2">
        <v>15.3</v>
      </c>
      <c r="F112" s="22">
        <v>20.2</v>
      </c>
      <c r="G112" s="22">
        <v>23.5</v>
      </c>
      <c r="H112" s="22">
        <v>20.2</v>
      </c>
      <c r="I112" s="22">
        <v>24.1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2">
        <v>6.8</v>
      </c>
      <c r="F113" s="22">
        <v>11</v>
      </c>
      <c r="G113" s="22">
        <v>12.8</v>
      </c>
      <c r="H113" s="22">
        <v>13.9</v>
      </c>
      <c r="I113" s="22">
        <v>11.4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2">
        <v>19.8</v>
      </c>
      <c r="F114" s="22">
        <v>28</v>
      </c>
      <c r="G114" s="22">
        <v>25</v>
      </c>
      <c r="H114" s="22">
        <v>22.4</v>
      </c>
      <c r="I114" s="22">
        <v>38.9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2">
        <v>53.8</v>
      </c>
      <c r="F115" s="22">
        <v>48.3</v>
      </c>
      <c r="G115" s="22">
        <v>74.599999999999994</v>
      </c>
      <c r="H115" s="22">
        <v>75.8</v>
      </c>
      <c r="I115" s="22">
        <v>69.8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2">
        <v>69.7</v>
      </c>
      <c r="F116" s="22">
        <v>67.099999999999994</v>
      </c>
      <c r="G116" s="22">
        <v>54.5</v>
      </c>
      <c r="H116" s="22">
        <v>56.7</v>
      </c>
      <c r="I116" s="22">
        <v>73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2">
        <v>58.6</v>
      </c>
      <c r="F117" s="22">
        <v>64.400000000000006</v>
      </c>
      <c r="G117" s="22">
        <v>65.7</v>
      </c>
      <c r="H117" s="22">
        <v>70.3</v>
      </c>
      <c r="I117" s="22">
        <v>66.599999999999994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2">
        <v>40.1</v>
      </c>
      <c r="F118" s="22">
        <v>39.6</v>
      </c>
      <c r="G118" s="22">
        <v>43.9</v>
      </c>
      <c r="H118" s="22">
        <v>38</v>
      </c>
      <c r="I118" s="22">
        <v>42.2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2">
        <v>40.1</v>
      </c>
      <c r="F119" s="22">
        <v>40.5</v>
      </c>
      <c r="G119" s="22">
        <v>39.4</v>
      </c>
      <c r="H119" s="22">
        <v>39.200000000000003</v>
      </c>
      <c r="I119" s="22">
        <v>38.5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2">
        <v>24.1</v>
      </c>
      <c r="F120" s="22">
        <v>24.5</v>
      </c>
      <c r="G120" s="22">
        <v>29.7</v>
      </c>
      <c r="H120" s="22">
        <v>31.3</v>
      </c>
      <c r="I120" s="22">
        <v>33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2">
        <v>57.8</v>
      </c>
      <c r="F121" s="22">
        <v>56.8</v>
      </c>
      <c r="G121" s="22">
        <v>57.2</v>
      </c>
      <c r="H121" s="22">
        <v>65.8</v>
      </c>
      <c r="I121" s="22">
        <v>68.8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2">
        <v>36.799999999999997</v>
      </c>
      <c r="F122" s="22">
        <v>43.6</v>
      </c>
      <c r="G122" s="22">
        <v>50.9</v>
      </c>
      <c r="H122" s="22">
        <v>61.5</v>
      </c>
      <c r="I122" s="22">
        <v>66.7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2">
        <v>39</v>
      </c>
      <c r="F123" s="22">
        <v>40.299999999999997</v>
      </c>
      <c r="G123" s="22">
        <v>43</v>
      </c>
      <c r="H123" s="22">
        <v>50.6</v>
      </c>
      <c r="I123" s="22">
        <v>62.3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2">
        <v>51.4</v>
      </c>
      <c r="F124" s="22">
        <v>61.1</v>
      </c>
      <c r="G124" s="22">
        <v>55.5</v>
      </c>
      <c r="H124" s="22">
        <v>57.5</v>
      </c>
      <c r="I124" s="22">
        <v>54.4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2">
        <v>62.9</v>
      </c>
      <c r="F125" s="22">
        <v>64.400000000000006</v>
      </c>
      <c r="G125" s="22">
        <v>65.3</v>
      </c>
      <c r="H125" s="22">
        <v>65.7</v>
      </c>
      <c r="I125" s="22">
        <v>66.400000000000006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2">
        <v>25</v>
      </c>
      <c r="F126" s="22">
        <v>46.9</v>
      </c>
      <c r="G126" s="22">
        <v>43.5</v>
      </c>
      <c r="H126" s="22">
        <v>41.3</v>
      </c>
      <c r="I126" s="22">
        <v>48.7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2">
        <v>10.9</v>
      </c>
      <c r="F127" s="22">
        <v>12</v>
      </c>
      <c r="G127" s="22">
        <v>10.6</v>
      </c>
      <c r="H127" s="22">
        <v>18.100000000000001</v>
      </c>
      <c r="I127" s="22">
        <v>25.2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2">
        <v>48.7</v>
      </c>
      <c r="F128" s="22">
        <v>50.5</v>
      </c>
      <c r="G128" s="22">
        <v>49</v>
      </c>
      <c r="H128" s="22">
        <v>53.3</v>
      </c>
      <c r="I128" s="22">
        <v>56.5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2">
        <v>20.7</v>
      </c>
      <c r="F129" s="22">
        <v>19.8</v>
      </c>
      <c r="G129" s="22">
        <v>21.8</v>
      </c>
      <c r="H129" s="22">
        <v>45.3</v>
      </c>
      <c r="I129" s="22">
        <v>43.4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2">
        <v>33.9</v>
      </c>
      <c r="F130" s="22">
        <v>40</v>
      </c>
      <c r="G130" s="22">
        <v>40.5</v>
      </c>
      <c r="H130" s="22">
        <v>49.3</v>
      </c>
      <c r="I130" s="22">
        <v>51.9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2">
        <v>35.299999999999997</v>
      </c>
      <c r="F131" s="22">
        <v>43.5</v>
      </c>
      <c r="G131" s="22">
        <v>42.2</v>
      </c>
      <c r="H131" s="22">
        <v>46.5</v>
      </c>
      <c r="I131" s="22">
        <v>69.400000000000006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2">
        <v>53.3</v>
      </c>
      <c r="F132" s="22">
        <v>53.2</v>
      </c>
      <c r="G132" s="22">
        <v>48.9</v>
      </c>
      <c r="H132" s="22">
        <v>49</v>
      </c>
      <c r="I132" s="22">
        <v>44.6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2">
        <v>16.8</v>
      </c>
      <c r="F133" s="22">
        <v>13.2</v>
      </c>
      <c r="G133" s="22">
        <v>13.8</v>
      </c>
      <c r="H133" s="22">
        <v>16.3</v>
      </c>
      <c r="I133" s="22">
        <v>31.6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2">
        <v>21.4</v>
      </c>
      <c r="F134" s="22">
        <v>31.9</v>
      </c>
      <c r="G134" s="22">
        <v>28.6</v>
      </c>
      <c r="H134" s="22">
        <v>31.2</v>
      </c>
      <c r="I134" s="22">
        <v>29.3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2">
        <v>18</v>
      </c>
      <c r="F135" s="22">
        <v>23.2</v>
      </c>
      <c r="G135" s="22">
        <v>19.600000000000001</v>
      </c>
      <c r="H135" s="22">
        <v>19.2</v>
      </c>
      <c r="I135" s="22">
        <v>19.3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2">
        <v>10.8</v>
      </c>
      <c r="F136" s="22">
        <v>13.8</v>
      </c>
      <c r="G136" s="22">
        <v>13.1</v>
      </c>
      <c r="H136" s="22">
        <v>15.5</v>
      </c>
      <c r="I136" s="22">
        <v>15.3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2">
        <v>50.4</v>
      </c>
      <c r="F137" s="22">
        <v>53.2</v>
      </c>
      <c r="G137" s="22">
        <v>54.7</v>
      </c>
      <c r="H137" s="22">
        <v>58.3</v>
      </c>
      <c r="I137" s="22">
        <v>54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2">
        <v>27.6</v>
      </c>
      <c r="F138" s="22">
        <v>27</v>
      </c>
      <c r="G138" s="22">
        <v>36.299999999999997</v>
      </c>
      <c r="H138" s="22">
        <v>33.299999999999997</v>
      </c>
      <c r="I138" s="22">
        <v>38.799999999999997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2">
        <v>45.8</v>
      </c>
      <c r="F139" s="22">
        <v>58.7</v>
      </c>
      <c r="G139" s="22">
        <v>63.5</v>
      </c>
      <c r="H139" s="22">
        <v>53.2</v>
      </c>
      <c r="I139" s="22">
        <v>53.9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2">
        <v>60.4</v>
      </c>
      <c r="F140" s="22">
        <v>56.3</v>
      </c>
      <c r="G140" s="22">
        <v>61.4</v>
      </c>
      <c r="H140" s="22">
        <v>61.7</v>
      </c>
      <c r="I140" s="22">
        <v>59.8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2">
        <v>31</v>
      </c>
      <c r="F141" s="22">
        <v>36.299999999999997</v>
      </c>
      <c r="G141" s="22">
        <v>34.700000000000003</v>
      </c>
      <c r="H141" s="22">
        <v>41.6</v>
      </c>
      <c r="I141" s="22">
        <v>36.9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2">
        <v>55.8</v>
      </c>
      <c r="F142" s="22">
        <v>58.4</v>
      </c>
      <c r="G142" s="22">
        <v>60</v>
      </c>
      <c r="H142" s="22">
        <v>62.3</v>
      </c>
      <c r="I142" s="22">
        <v>63.6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2">
        <v>17.600000000000001</v>
      </c>
      <c r="F143" s="22">
        <v>24.1</v>
      </c>
      <c r="G143" s="22">
        <v>22</v>
      </c>
      <c r="H143" s="22">
        <v>25.2</v>
      </c>
      <c r="I143" s="22">
        <v>25.7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2">
        <v>43.4</v>
      </c>
      <c r="F144" s="22">
        <v>41.7</v>
      </c>
      <c r="G144" s="22">
        <v>34.1</v>
      </c>
      <c r="H144" s="22">
        <v>45.5</v>
      </c>
      <c r="I144" s="22">
        <v>44.3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2">
        <v>32.6</v>
      </c>
      <c r="F145" s="22">
        <v>36.299999999999997</v>
      </c>
      <c r="G145" s="22">
        <v>27.8</v>
      </c>
      <c r="H145" s="22">
        <v>30.3</v>
      </c>
      <c r="I145" s="22">
        <v>36.799999999999997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2">
        <v>56.4</v>
      </c>
      <c r="F146" s="22">
        <v>59.7</v>
      </c>
      <c r="G146" s="22">
        <v>61.9</v>
      </c>
      <c r="H146" s="22">
        <v>66.900000000000006</v>
      </c>
      <c r="I146" s="22">
        <v>70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2">
        <v>60.5</v>
      </c>
      <c r="F147" s="22">
        <v>69.3</v>
      </c>
      <c r="G147" s="22">
        <v>71.099999999999994</v>
      </c>
      <c r="H147" s="22">
        <v>70.599999999999994</v>
      </c>
      <c r="I147" s="22">
        <v>73.900000000000006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2">
        <v>46.5</v>
      </c>
      <c r="F148" s="22">
        <v>45.4</v>
      </c>
      <c r="G148" s="22">
        <v>50.4</v>
      </c>
      <c r="H148" s="22">
        <v>51.8</v>
      </c>
      <c r="I148" s="22">
        <v>57.1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2">
        <v>41.7</v>
      </c>
      <c r="F149" s="22">
        <v>57.3</v>
      </c>
      <c r="G149" s="22">
        <v>48.2</v>
      </c>
      <c r="H149" s="22">
        <v>58.1</v>
      </c>
      <c r="I149" s="22">
        <v>57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2">
        <v>28.3</v>
      </c>
      <c r="F150" s="22">
        <v>41.3</v>
      </c>
      <c r="G150" s="22">
        <v>46.6</v>
      </c>
      <c r="H150" s="22">
        <v>47.8</v>
      </c>
      <c r="I150" s="22">
        <v>47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2">
        <v>32.700000000000003</v>
      </c>
      <c r="F151" s="22">
        <v>49.4</v>
      </c>
      <c r="G151" s="22">
        <v>46.1</v>
      </c>
      <c r="H151" s="22">
        <v>52.6</v>
      </c>
      <c r="I151" s="22">
        <v>54.3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2">
        <v>21.2</v>
      </c>
      <c r="F152" s="22">
        <v>25.7</v>
      </c>
      <c r="G152" s="22">
        <v>24.7</v>
      </c>
      <c r="H152" s="22">
        <v>24.9</v>
      </c>
      <c r="I152" s="22">
        <v>26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2">
        <v>30.7</v>
      </c>
      <c r="F153" s="22">
        <v>31.8</v>
      </c>
      <c r="G153" s="22">
        <v>34.4</v>
      </c>
      <c r="H153" s="22">
        <v>43.1</v>
      </c>
      <c r="I153" s="22">
        <v>46.5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2">
        <v>66.5</v>
      </c>
      <c r="F154" s="22">
        <v>70.2</v>
      </c>
      <c r="G154" s="22">
        <v>71.2</v>
      </c>
      <c r="H154" s="22">
        <v>76.599999999999994</v>
      </c>
      <c r="I154" s="22">
        <v>81.3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2">
        <v>44</v>
      </c>
      <c r="F155" s="22">
        <v>41.3</v>
      </c>
      <c r="G155" s="22">
        <v>43.9</v>
      </c>
      <c r="H155" s="22">
        <v>52.2</v>
      </c>
      <c r="I155" s="22">
        <v>46.4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2">
        <v>25.6</v>
      </c>
      <c r="F156" s="22">
        <v>26.1</v>
      </c>
      <c r="G156" s="22">
        <v>35.5</v>
      </c>
      <c r="H156" s="22">
        <v>39.799999999999997</v>
      </c>
      <c r="I156" s="22">
        <v>38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2">
        <v>53</v>
      </c>
      <c r="F157" s="22">
        <v>47.4</v>
      </c>
      <c r="G157" s="22">
        <v>59.8</v>
      </c>
      <c r="H157" s="22">
        <v>60.3</v>
      </c>
      <c r="I157" s="22">
        <v>62.7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2">
        <v>21.7</v>
      </c>
      <c r="F158" s="22">
        <v>31.2</v>
      </c>
      <c r="G158" s="22">
        <v>32.200000000000003</v>
      </c>
      <c r="H158" s="22">
        <v>32</v>
      </c>
      <c r="I158" s="22">
        <v>32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2">
        <v>38.1</v>
      </c>
      <c r="F159" s="22">
        <v>52.8</v>
      </c>
      <c r="G159" s="22">
        <v>56.2</v>
      </c>
      <c r="H159" s="22">
        <v>48.3</v>
      </c>
      <c r="I159" s="22">
        <v>52.5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2">
        <v>52.9</v>
      </c>
      <c r="F160" s="22">
        <v>52</v>
      </c>
      <c r="G160" s="22">
        <v>51.1</v>
      </c>
      <c r="H160" s="22">
        <v>56.1</v>
      </c>
      <c r="I160" s="22">
        <v>52.3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60"/>
  <sheetViews>
    <sheetView tabSelected="1" workbookViewId="0">
      <selection activeCell="N26" sqref="N26"/>
    </sheetView>
  </sheetViews>
  <sheetFormatPr defaultRowHeight="12.75" x14ac:dyDescent="0.2"/>
  <cols>
    <col min="1" max="2" width="13.140625" style="1" bestFit="1" customWidth="1"/>
    <col min="3" max="3" width="14.42578125" style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189</v>
      </c>
      <c r="N1" s="1" t="s">
        <v>186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N3" s="7" t="s">
        <v>175</v>
      </c>
    </row>
    <row r="4" spans="1:14" x14ac:dyDescent="0.2">
      <c r="A4" s="2"/>
      <c r="B4" s="2"/>
      <c r="C4" s="2"/>
      <c r="D4" s="4" t="s">
        <v>4</v>
      </c>
      <c r="E4" s="23">
        <v>63.8</v>
      </c>
      <c r="F4" s="23">
        <v>67.2</v>
      </c>
      <c r="G4" s="23">
        <v>73</v>
      </c>
      <c r="H4" s="24">
        <v>73.599999999999994</v>
      </c>
      <c r="I4" s="24">
        <v>75.900000000000006</v>
      </c>
      <c r="J4" s="8"/>
      <c r="L4" s="5" t="s">
        <v>220</v>
      </c>
      <c r="M4" s="17">
        <v>100</v>
      </c>
    </row>
    <row r="5" spans="1:14" x14ac:dyDescent="0.2">
      <c r="A5" s="2"/>
      <c r="B5" s="2"/>
      <c r="C5" s="2"/>
      <c r="D5" s="4" t="s">
        <v>5</v>
      </c>
      <c r="E5" s="23">
        <v>53.186666666666675</v>
      </c>
      <c r="F5" s="23">
        <v>57.88666666666667</v>
      </c>
      <c r="G5" s="23">
        <v>61.873333333333328</v>
      </c>
      <c r="H5" s="24">
        <v>65.773333333333341</v>
      </c>
      <c r="I5" s="24">
        <v>67.333333333333343</v>
      </c>
      <c r="J5" s="8"/>
      <c r="L5" s="7"/>
    </row>
    <row r="6" spans="1:14" x14ac:dyDescent="0.2">
      <c r="A6" s="2"/>
      <c r="B6" s="2"/>
      <c r="C6" s="2"/>
      <c r="D6" s="4" t="s">
        <v>6</v>
      </c>
      <c r="E6" s="23">
        <v>54.915384615384625</v>
      </c>
      <c r="F6" s="23">
        <v>63.192307692307693</v>
      </c>
      <c r="G6" s="23">
        <v>64.430769230769229</v>
      </c>
      <c r="H6" s="24">
        <v>62.084615384615375</v>
      </c>
      <c r="I6" s="24">
        <v>67.961538461538467</v>
      </c>
      <c r="J6" s="8"/>
    </row>
    <row r="7" spans="1:14" x14ac:dyDescent="0.2">
      <c r="A7" s="2"/>
      <c r="B7" s="2"/>
      <c r="C7" s="2"/>
      <c r="D7" s="4" t="s">
        <v>7</v>
      </c>
      <c r="E7" s="23">
        <v>55.033333333333331</v>
      </c>
      <c r="F7" s="23">
        <v>58.191666666666663</v>
      </c>
      <c r="G7" s="23">
        <v>62.4</v>
      </c>
      <c r="H7" s="24">
        <v>63.916666666666657</v>
      </c>
      <c r="I7" s="24">
        <v>64.783333333333331</v>
      </c>
      <c r="J7" s="8"/>
    </row>
    <row r="8" spans="1:14" x14ac:dyDescent="0.2">
      <c r="A8" s="2"/>
      <c r="B8" s="2"/>
      <c r="C8" s="2"/>
      <c r="D8" s="4" t="s">
        <v>8</v>
      </c>
      <c r="E8" s="23">
        <v>77.559999999999988</v>
      </c>
      <c r="F8" s="23">
        <v>77.540000000000006</v>
      </c>
      <c r="G8" s="23">
        <v>81.460000000000008</v>
      </c>
      <c r="H8" s="24">
        <v>83.24</v>
      </c>
      <c r="I8" s="24">
        <v>87.97999999999999</v>
      </c>
      <c r="J8" s="8"/>
    </row>
    <row r="9" spans="1:14" x14ac:dyDescent="0.2">
      <c r="A9" s="2"/>
      <c r="B9" s="2"/>
      <c r="C9" s="2"/>
      <c r="D9" s="4" t="s">
        <v>9</v>
      </c>
      <c r="E9" s="23">
        <v>65.983333333333334</v>
      </c>
      <c r="F9" s="23">
        <v>69.055555555555557</v>
      </c>
      <c r="G9" s="23">
        <v>73.972222222222229</v>
      </c>
      <c r="H9" s="24">
        <v>76.37777777777778</v>
      </c>
      <c r="I9" s="24">
        <v>75.122222222222234</v>
      </c>
      <c r="J9" s="8"/>
    </row>
    <row r="10" spans="1:14" x14ac:dyDescent="0.2">
      <c r="A10" s="2"/>
      <c r="B10" s="2"/>
      <c r="C10" s="2"/>
      <c r="D10" s="4" t="s">
        <v>10</v>
      </c>
      <c r="E10" s="23">
        <v>53.414285714285711</v>
      </c>
      <c r="F10" s="23">
        <v>55.585714285714289</v>
      </c>
      <c r="G10" s="23">
        <v>62.614285714285714</v>
      </c>
      <c r="H10" s="24">
        <v>62.871428571428574</v>
      </c>
      <c r="I10" s="24">
        <v>67.128571428571419</v>
      </c>
      <c r="J10" s="8"/>
    </row>
    <row r="11" spans="1:14" x14ac:dyDescent="0.2">
      <c r="A11" s="2"/>
      <c r="B11" s="2"/>
      <c r="C11" s="2"/>
      <c r="D11" s="4" t="s">
        <v>11</v>
      </c>
      <c r="E11" s="23">
        <v>52.164705882352948</v>
      </c>
      <c r="F11" s="23">
        <v>63.9</v>
      </c>
      <c r="G11" s="23">
        <v>64.858823529411779</v>
      </c>
      <c r="H11" s="24">
        <v>60.999999999999986</v>
      </c>
      <c r="I11" s="24">
        <v>62.082352941176474</v>
      </c>
      <c r="J11" s="8"/>
    </row>
    <row r="12" spans="1:14" x14ac:dyDescent="0.2">
      <c r="A12" s="2"/>
      <c r="B12" s="2"/>
      <c r="C12" s="2"/>
      <c r="D12" s="4" t="s">
        <v>12</v>
      </c>
      <c r="E12" s="23">
        <v>63.446666666666673</v>
      </c>
      <c r="F12" s="23">
        <v>70.839999999999989</v>
      </c>
      <c r="G12" s="23">
        <v>73.460000000000008</v>
      </c>
      <c r="H12" s="24">
        <v>74.166666666666671</v>
      </c>
      <c r="I12" s="24">
        <v>78.206666666666663</v>
      </c>
      <c r="J12" s="8"/>
    </row>
    <row r="13" spans="1:14" x14ac:dyDescent="0.2">
      <c r="A13" s="2"/>
      <c r="B13" s="2"/>
      <c r="C13" s="2"/>
      <c r="D13" s="4" t="s">
        <v>13</v>
      </c>
      <c r="E13" s="23">
        <v>62.081250000000004</v>
      </c>
      <c r="F13" s="23">
        <v>67.775000000000006</v>
      </c>
      <c r="G13" s="23">
        <v>72.831249999999983</v>
      </c>
      <c r="H13" s="24">
        <v>73.037499999999994</v>
      </c>
      <c r="I13" s="24">
        <v>77.018749999999997</v>
      </c>
      <c r="J13" s="8"/>
    </row>
    <row r="14" spans="1:14" x14ac:dyDescent="0.2">
      <c r="A14" s="2"/>
      <c r="B14" s="2"/>
      <c r="C14" s="2"/>
      <c r="D14" s="4" t="s">
        <v>14</v>
      </c>
      <c r="E14" s="23">
        <v>48.45000000000001</v>
      </c>
      <c r="F14" s="23">
        <v>53.083333333333336</v>
      </c>
      <c r="G14" s="23">
        <v>56.533333333333339</v>
      </c>
      <c r="H14" s="24">
        <v>61.883333333333333</v>
      </c>
      <c r="I14" s="24">
        <v>66.88333333333334</v>
      </c>
      <c r="J14" s="8"/>
    </row>
    <row r="15" spans="1:14" x14ac:dyDescent="0.2">
      <c r="A15" s="2"/>
      <c r="B15" s="2"/>
      <c r="C15" s="2"/>
      <c r="D15" s="4" t="s">
        <v>15</v>
      </c>
      <c r="E15" s="23">
        <v>62.679999999999993</v>
      </c>
      <c r="F15" s="23">
        <v>65.13</v>
      </c>
      <c r="G15" s="23">
        <v>71.34</v>
      </c>
      <c r="H15" s="24">
        <v>70.97</v>
      </c>
      <c r="I15" s="24">
        <v>74.22999999999999</v>
      </c>
      <c r="J15" s="8"/>
    </row>
    <row r="16" spans="1:14" x14ac:dyDescent="0.2">
      <c r="A16" s="2"/>
      <c r="B16" s="2"/>
      <c r="C16" s="2"/>
      <c r="D16" s="4" t="s">
        <v>16</v>
      </c>
      <c r="E16" s="23">
        <v>52.05</v>
      </c>
      <c r="F16" s="23">
        <v>57.319999999999993</v>
      </c>
      <c r="G16" s="23">
        <v>71.44</v>
      </c>
      <c r="H16" s="24">
        <v>67.69</v>
      </c>
      <c r="I16" s="24">
        <v>71.100000000000009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22">
        <v>67.5</v>
      </c>
      <c r="F17" s="22">
        <v>59.1</v>
      </c>
      <c r="G17" s="22">
        <v>69.599999999999994</v>
      </c>
      <c r="H17" s="22">
        <v>71.599999999999994</v>
      </c>
      <c r="I17" s="22">
        <v>78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22">
        <v>50</v>
      </c>
      <c r="F18" s="22">
        <v>63.6</v>
      </c>
      <c r="G18" s="22">
        <v>45.7</v>
      </c>
      <c r="H18" s="22">
        <v>52.4</v>
      </c>
      <c r="I18" s="22">
        <v>58.4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22">
        <v>30.9</v>
      </c>
      <c r="F19" s="22">
        <v>42.8</v>
      </c>
      <c r="G19" s="22">
        <v>72.8</v>
      </c>
      <c r="H19" s="22">
        <v>74.7</v>
      </c>
      <c r="I19" s="22">
        <v>75.400000000000006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22">
        <v>34.1</v>
      </c>
      <c r="F20" s="22">
        <v>43.9</v>
      </c>
      <c r="G20" s="22">
        <v>53</v>
      </c>
      <c r="H20" s="22">
        <v>55</v>
      </c>
      <c r="I20" s="22">
        <v>47.3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22">
        <v>46.7</v>
      </c>
      <c r="F21" s="22">
        <v>45.5</v>
      </c>
      <c r="G21" s="22">
        <v>51.8</v>
      </c>
      <c r="H21" s="22">
        <v>52.1</v>
      </c>
      <c r="I21" s="22">
        <v>51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22">
        <v>50.3</v>
      </c>
      <c r="F22" s="22">
        <v>60.5</v>
      </c>
      <c r="G22" s="22">
        <v>77.8</v>
      </c>
      <c r="H22" s="22">
        <v>62.9</v>
      </c>
      <c r="I22" s="22">
        <v>57.4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22">
        <v>67.099999999999994</v>
      </c>
      <c r="F23" s="22">
        <v>66.7</v>
      </c>
      <c r="G23" s="22">
        <v>62.9</v>
      </c>
      <c r="H23" s="22">
        <v>53.8</v>
      </c>
      <c r="I23" s="22">
        <v>68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22">
        <v>60.7</v>
      </c>
      <c r="F24" s="22">
        <v>66.599999999999994</v>
      </c>
      <c r="G24" s="22">
        <v>73.8</v>
      </c>
      <c r="H24" s="22">
        <v>76.5</v>
      </c>
      <c r="I24" s="22">
        <v>80.7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22">
        <v>33.6</v>
      </c>
      <c r="F25" s="22">
        <v>81.2</v>
      </c>
      <c r="G25" s="22">
        <v>76.3</v>
      </c>
      <c r="H25" s="22">
        <v>41</v>
      </c>
      <c r="I25" s="22">
        <v>34.4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22">
        <v>78.2</v>
      </c>
      <c r="F26" s="22">
        <v>79.5</v>
      </c>
      <c r="G26" s="22">
        <v>83.4</v>
      </c>
      <c r="H26" s="22">
        <v>86.5</v>
      </c>
      <c r="I26" s="22">
        <v>87.1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22">
        <v>61</v>
      </c>
      <c r="F27" s="22">
        <v>61.5</v>
      </c>
      <c r="G27" s="22">
        <v>81.099999999999994</v>
      </c>
      <c r="H27" s="22">
        <v>83.7</v>
      </c>
      <c r="I27" s="22">
        <v>44.4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22">
        <v>51.6</v>
      </c>
      <c r="F28" s="22">
        <v>62.1</v>
      </c>
      <c r="G28" s="22">
        <v>73.2</v>
      </c>
      <c r="H28" s="22">
        <v>77.8</v>
      </c>
      <c r="I28" s="22">
        <v>82.2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22">
        <v>60.8</v>
      </c>
      <c r="F29" s="22">
        <v>63.8</v>
      </c>
      <c r="G29" s="22">
        <v>75</v>
      </c>
      <c r="H29" s="22">
        <v>73.7</v>
      </c>
      <c r="I29" s="22">
        <v>76.2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22">
        <v>30.7</v>
      </c>
      <c r="F30" s="22">
        <v>39.799999999999997</v>
      </c>
      <c r="G30" s="22">
        <v>47.7</v>
      </c>
      <c r="H30" s="22">
        <v>53.5</v>
      </c>
      <c r="I30" s="22">
        <v>63.5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22">
        <v>43.1</v>
      </c>
      <c r="F31" s="22">
        <v>58.5</v>
      </c>
      <c r="G31" s="22">
        <v>55.4</v>
      </c>
      <c r="H31" s="22">
        <v>59.5</v>
      </c>
      <c r="I31" s="22">
        <v>64.8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22">
        <v>76.599999999999994</v>
      </c>
      <c r="F32" s="22">
        <v>72.8</v>
      </c>
      <c r="G32" s="22">
        <v>80.7</v>
      </c>
      <c r="H32" s="22">
        <v>73</v>
      </c>
      <c r="I32" s="22">
        <v>71.3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2">
        <v>27.6</v>
      </c>
      <c r="F33" s="22">
        <v>30.7</v>
      </c>
      <c r="G33" s="22">
        <v>37.1</v>
      </c>
      <c r="H33" s="22">
        <v>39.799999999999997</v>
      </c>
      <c r="I33" s="22">
        <v>39.4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2">
        <v>75.5</v>
      </c>
      <c r="F34" s="22">
        <v>81.599999999999994</v>
      </c>
      <c r="G34" s="22">
        <v>86.7</v>
      </c>
      <c r="H34" s="22">
        <v>86.7</v>
      </c>
      <c r="I34" s="22">
        <v>84.3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2">
        <v>77.099999999999994</v>
      </c>
      <c r="F35" s="22">
        <v>78.099999999999994</v>
      </c>
      <c r="G35" s="22">
        <v>85.9</v>
      </c>
      <c r="H35" s="22">
        <v>86.9</v>
      </c>
      <c r="I35" s="22">
        <v>90.6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2">
        <v>45.2</v>
      </c>
      <c r="F36" s="22">
        <v>53.3</v>
      </c>
      <c r="G36" s="22">
        <v>54.1</v>
      </c>
      <c r="H36" s="22">
        <v>51.5</v>
      </c>
      <c r="I36" s="22">
        <v>69.7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2">
        <v>83.2</v>
      </c>
      <c r="F37" s="22">
        <v>86.7</v>
      </c>
      <c r="G37" s="22">
        <v>87.4</v>
      </c>
      <c r="H37" s="22">
        <v>88.3</v>
      </c>
      <c r="I37" s="22">
        <v>91.4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2">
        <v>43.2</v>
      </c>
      <c r="F38" s="22">
        <v>41.2</v>
      </c>
      <c r="G38" s="22">
        <v>46.9</v>
      </c>
      <c r="H38" s="22">
        <v>45.7</v>
      </c>
      <c r="I38" s="22">
        <v>49.1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2">
        <v>72.599999999999994</v>
      </c>
      <c r="F39" s="22">
        <v>85.1</v>
      </c>
      <c r="G39" s="22">
        <v>88.3</v>
      </c>
      <c r="H39" s="22">
        <v>93.1</v>
      </c>
      <c r="I39" s="22">
        <v>94.6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2">
        <v>60.9</v>
      </c>
      <c r="F40" s="22">
        <v>69.5</v>
      </c>
      <c r="G40" s="22">
        <v>70.5</v>
      </c>
      <c r="H40" s="22">
        <v>72.099999999999994</v>
      </c>
      <c r="I40" s="22">
        <v>78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2">
        <v>57</v>
      </c>
      <c r="F41" s="22">
        <v>67.599999999999994</v>
      </c>
      <c r="G41" s="22">
        <v>78.2</v>
      </c>
      <c r="H41" s="22">
        <v>68.3</v>
      </c>
      <c r="I41" s="22">
        <v>80.099999999999994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2">
        <v>49.3</v>
      </c>
      <c r="F42" s="22">
        <v>59.5</v>
      </c>
      <c r="G42" s="22">
        <v>52.3</v>
      </c>
      <c r="H42" s="22">
        <v>44.4</v>
      </c>
      <c r="I42" s="22">
        <v>51.1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2">
        <v>45.5</v>
      </c>
      <c r="F43" s="22">
        <v>54.5</v>
      </c>
      <c r="G43" s="22">
        <v>65.8</v>
      </c>
      <c r="H43" s="22">
        <v>62.7</v>
      </c>
      <c r="I43" s="22">
        <v>78.8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2">
        <v>51.4</v>
      </c>
      <c r="F44" s="22">
        <v>68.900000000000006</v>
      </c>
      <c r="G44" s="22">
        <v>76.8</v>
      </c>
      <c r="H44" s="22">
        <v>75.7</v>
      </c>
      <c r="I44" s="22">
        <v>75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2">
        <v>62.6</v>
      </c>
      <c r="F45" s="22">
        <v>67</v>
      </c>
      <c r="G45" s="22">
        <v>80</v>
      </c>
      <c r="H45" s="22">
        <v>82.8</v>
      </c>
      <c r="I45" s="22">
        <v>87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2">
        <v>40.5</v>
      </c>
      <c r="F46" s="22">
        <v>54.5</v>
      </c>
      <c r="G46" s="22">
        <v>38.799999999999997</v>
      </c>
      <c r="H46" s="22">
        <v>40</v>
      </c>
      <c r="I46" s="22">
        <v>64.400000000000006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2">
        <v>58.4</v>
      </c>
      <c r="F47" s="22">
        <v>68.099999999999994</v>
      </c>
      <c r="G47" s="22">
        <v>57.7</v>
      </c>
      <c r="H47" s="22">
        <v>58.5</v>
      </c>
      <c r="I47" s="22">
        <v>48.4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2">
        <v>60.4</v>
      </c>
      <c r="F48" s="22">
        <v>53.1</v>
      </c>
      <c r="G48" s="22">
        <v>63.2</v>
      </c>
      <c r="H48" s="22">
        <v>63.8</v>
      </c>
      <c r="I48" s="22">
        <v>70.099999999999994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2">
        <v>68.099999999999994</v>
      </c>
      <c r="F49" s="22">
        <v>72.2</v>
      </c>
      <c r="G49" s="22">
        <v>76.400000000000006</v>
      </c>
      <c r="H49" s="22">
        <v>79.8</v>
      </c>
      <c r="I49" s="22">
        <v>78.400000000000006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2">
        <v>69.099999999999994</v>
      </c>
      <c r="F50" s="22">
        <v>75.3</v>
      </c>
      <c r="G50" s="22">
        <v>69.599999999999994</v>
      </c>
      <c r="H50" s="22">
        <v>68.599999999999994</v>
      </c>
      <c r="I50" s="22">
        <v>71.900000000000006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2">
        <v>54.2</v>
      </c>
      <c r="F51" s="22">
        <v>59.7</v>
      </c>
      <c r="G51" s="22">
        <v>53.8</v>
      </c>
      <c r="H51" s="22">
        <v>53.3</v>
      </c>
      <c r="I51" s="22">
        <v>59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2">
        <v>69.8</v>
      </c>
      <c r="F52" s="22">
        <v>69.5</v>
      </c>
      <c r="G52" s="22">
        <v>80.599999999999994</v>
      </c>
      <c r="H52" s="22">
        <v>83.4</v>
      </c>
      <c r="I52" s="22">
        <v>86.2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2">
        <v>61.6</v>
      </c>
      <c r="F53" s="22">
        <v>84.4</v>
      </c>
      <c r="G53" s="22">
        <v>72.3</v>
      </c>
      <c r="H53" s="22">
        <v>62.4</v>
      </c>
      <c r="I53" s="22">
        <v>54.1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2">
        <v>71.2</v>
      </c>
      <c r="F54" s="22">
        <v>73.900000000000006</v>
      </c>
      <c r="G54" s="22">
        <v>66.099999999999994</v>
      </c>
      <c r="H54" s="22">
        <v>70.5</v>
      </c>
      <c r="I54" s="22">
        <v>73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2">
        <v>64.400000000000006</v>
      </c>
      <c r="F55" s="22">
        <v>59.8</v>
      </c>
      <c r="G55" s="22">
        <v>76.900000000000006</v>
      </c>
      <c r="H55" s="22">
        <v>77.7</v>
      </c>
      <c r="I55" s="22">
        <v>78.5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2">
        <v>62.9</v>
      </c>
      <c r="F56" s="22">
        <v>61.7</v>
      </c>
      <c r="G56" s="22">
        <v>60</v>
      </c>
      <c r="H56" s="22">
        <v>65</v>
      </c>
      <c r="I56" s="22">
        <v>72.2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2">
        <v>29</v>
      </c>
      <c r="F57" s="22">
        <v>40.200000000000003</v>
      </c>
      <c r="G57" s="22">
        <v>47.8</v>
      </c>
      <c r="H57" s="22">
        <v>50.7</v>
      </c>
      <c r="I57" s="22">
        <v>47.7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2">
        <v>67.2</v>
      </c>
      <c r="F58" s="22">
        <v>83.3</v>
      </c>
      <c r="G58" s="22">
        <v>83.8</v>
      </c>
      <c r="H58" s="22">
        <v>81.599999999999994</v>
      </c>
      <c r="I58" s="22">
        <v>85.3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2">
        <v>36.799999999999997</v>
      </c>
      <c r="F59" s="22">
        <v>55.7</v>
      </c>
      <c r="G59" s="22">
        <v>72.3</v>
      </c>
      <c r="H59" s="22">
        <v>61.2</v>
      </c>
      <c r="I59" s="22">
        <v>62.2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2">
        <v>43.8</v>
      </c>
      <c r="F60" s="22">
        <v>56.1</v>
      </c>
      <c r="G60" s="22">
        <v>54.2</v>
      </c>
      <c r="H60" s="22">
        <v>54.7</v>
      </c>
      <c r="I60" s="22">
        <v>57.4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2">
        <v>73.599999999999994</v>
      </c>
      <c r="F61" s="22">
        <v>77.099999999999994</v>
      </c>
      <c r="G61" s="22">
        <v>72.900000000000006</v>
      </c>
      <c r="H61" s="22">
        <v>73</v>
      </c>
      <c r="I61" s="22">
        <v>82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2">
        <v>56</v>
      </c>
      <c r="F62" s="22">
        <v>55.5</v>
      </c>
      <c r="G62" s="22">
        <v>61.9</v>
      </c>
      <c r="H62" s="22">
        <v>63.6</v>
      </c>
      <c r="I62" s="22">
        <v>66.5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2">
        <v>49.7</v>
      </c>
      <c r="F63" s="22">
        <v>54.5</v>
      </c>
      <c r="G63" s="22">
        <v>58.6</v>
      </c>
      <c r="H63" s="22">
        <v>56.3</v>
      </c>
      <c r="I63" s="22">
        <v>64.400000000000006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2">
        <v>68.599999999999994</v>
      </c>
      <c r="F64" s="22">
        <v>79.400000000000006</v>
      </c>
      <c r="G64" s="22">
        <v>74.400000000000006</v>
      </c>
      <c r="H64" s="22">
        <v>67.2</v>
      </c>
      <c r="I64" s="22">
        <v>65.599999999999994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2">
        <v>46</v>
      </c>
      <c r="F65" s="22">
        <v>56.4</v>
      </c>
      <c r="G65" s="22">
        <v>70.900000000000006</v>
      </c>
      <c r="H65" s="22">
        <v>73.599999999999994</v>
      </c>
      <c r="I65" s="22">
        <v>74.8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2">
        <v>63.3</v>
      </c>
      <c r="F66" s="22">
        <v>74.900000000000006</v>
      </c>
      <c r="G66" s="22">
        <v>65.400000000000006</v>
      </c>
      <c r="H66" s="22">
        <v>65.3</v>
      </c>
      <c r="I66" s="22">
        <v>63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2">
        <v>39.700000000000003</v>
      </c>
      <c r="F67" s="22">
        <v>40.799999999999997</v>
      </c>
      <c r="G67" s="22">
        <v>55.9</v>
      </c>
      <c r="H67" s="22">
        <v>48.2</v>
      </c>
      <c r="I67" s="22">
        <v>53.8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2">
        <v>50.1</v>
      </c>
      <c r="F68" s="22">
        <v>49.6</v>
      </c>
      <c r="G68" s="22">
        <v>62.5</v>
      </c>
      <c r="H68" s="22">
        <v>65.7</v>
      </c>
      <c r="I68" s="22">
        <v>57.8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2">
        <v>66.599999999999994</v>
      </c>
      <c r="F69" s="22">
        <v>75.400000000000006</v>
      </c>
      <c r="G69" s="22">
        <v>78.7</v>
      </c>
      <c r="H69" s="22">
        <v>82.5</v>
      </c>
      <c r="I69" s="22">
        <v>86.4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2">
        <v>68.099999999999994</v>
      </c>
      <c r="F70" s="22">
        <v>70.900000000000006</v>
      </c>
      <c r="G70" s="22">
        <v>76.400000000000006</v>
      </c>
      <c r="H70" s="22">
        <v>71.5</v>
      </c>
      <c r="I70" s="22">
        <v>77.599999999999994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2">
        <v>62.2</v>
      </c>
      <c r="F71" s="22">
        <v>82.5</v>
      </c>
      <c r="G71" s="22">
        <v>80.5</v>
      </c>
      <c r="H71" s="22">
        <v>90</v>
      </c>
      <c r="I71" s="22">
        <v>81.8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2">
        <v>65.5</v>
      </c>
      <c r="F72" s="22">
        <v>62.5</v>
      </c>
      <c r="G72" s="22">
        <v>70.8</v>
      </c>
      <c r="H72" s="22">
        <v>71</v>
      </c>
      <c r="I72" s="22">
        <v>75.2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2">
        <v>71.900000000000006</v>
      </c>
      <c r="F73" s="22">
        <v>83.7</v>
      </c>
      <c r="G73" s="22">
        <v>81.3</v>
      </c>
      <c r="H73" s="22">
        <v>74.8</v>
      </c>
      <c r="I73" s="22">
        <v>81.900000000000006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2">
        <v>57.5</v>
      </c>
      <c r="F74" s="22">
        <v>64.7</v>
      </c>
      <c r="G74" s="22">
        <v>56.2</v>
      </c>
      <c r="H74" s="22">
        <v>59.4</v>
      </c>
      <c r="I74" s="22">
        <v>68.2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2">
        <v>60.4</v>
      </c>
      <c r="F75" s="22">
        <v>65.3</v>
      </c>
      <c r="G75" s="22">
        <v>69.900000000000006</v>
      </c>
      <c r="H75" s="22">
        <v>66.900000000000006</v>
      </c>
      <c r="I75" s="22">
        <v>68.8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2">
        <v>42.2</v>
      </c>
      <c r="F76" s="22">
        <v>29.9</v>
      </c>
      <c r="G76" s="22">
        <v>45.4</v>
      </c>
      <c r="H76" s="22">
        <v>54.4</v>
      </c>
      <c r="I76" s="22">
        <v>67.900000000000006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2">
        <v>63.2</v>
      </c>
      <c r="F77" s="22">
        <v>59.9</v>
      </c>
      <c r="G77" s="22">
        <v>64.599999999999994</v>
      </c>
      <c r="H77" s="22">
        <v>63.4</v>
      </c>
      <c r="I77" s="22">
        <v>62.4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2">
        <v>60</v>
      </c>
      <c r="F78" s="22">
        <v>68.400000000000006</v>
      </c>
      <c r="G78" s="22">
        <v>61</v>
      </c>
      <c r="H78" s="22">
        <v>65.400000000000006</v>
      </c>
      <c r="I78" s="22">
        <v>59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2">
        <v>66.099999999999994</v>
      </c>
      <c r="F79" s="22">
        <v>69.8</v>
      </c>
      <c r="G79" s="22">
        <v>65.099999999999994</v>
      </c>
      <c r="H79" s="22">
        <v>70.400000000000006</v>
      </c>
      <c r="I79" s="22">
        <v>77.3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2">
        <v>80</v>
      </c>
      <c r="F80" s="22">
        <v>78.8</v>
      </c>
      <c r="G80" s="22">
        <v>83.3</v>
      </c>
      <c r="H80" s="22">
        <v>85.1</v>
      </c>
      <c r="I80" s="22">
        <v>87.7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2">
        <v>77.5</v>
      </c>
      <c r="F81" s="22">
        <v>73.5</v>
      </c>
      <c r="G81" s="22">
        <v>94.5</v>
      </c>
      <c r="H81" s="22">
        <v>89.2</v>
      </c>
      <c r="I81" s="22">
        <v>91.4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2">
        <v>59.2</v>
      </c>
      <c r="F82" s="22">
        <v>64.099999999999994</v>
      </c>
      <c r="G82" s="22">
        <v>71.8</v>
      </c>
      <c r="H82" s="22">
        <v>73.599999999999994</v>
      </c>
      <c r="I82" s="22">
        <v>75.400000000000006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2">
        <v>36.799999999999997</v>
      </c>
      <c r="F83" s="22">
        <v>39.200000000000003</v>
      </c>
      <c r="G83" s="22">
        <v>67.099999999999994</v>
      </c>
      <c r="H83" s="22">
        <v>74</v>
      </c>
      <c r="I83" s="22">
        <v>73.5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2">
        <v>76.3</v>
      </c>
      <c r="F84" s="22">
        <v>73</v>
      </c>
      <c r="G84" s="22">
        <v>70.3</v>
      </c>
      <c r="H84" s="22">
        <v>84.1</v>
      </c>
      <c r="I84" s="22">
        <v>85.5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2">
        <v>76.900000000000006</v>
      </c>
      <c r="F85" s="22">
        <v>76.900000000000006</v>
      </c>
      <c r="G85" s="22">
        <v>77.099999999999994</v>
      </c>
      <c r="H85" s="22">
        <v>79.3</v>
      </c>
      <c r="I85" s="22">
        <v>94.2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2">
        <v>40.4</v>
      </c>
      <c r="F86" s="22">
        <v>44.8</v>
      </c>
      <c r="G86" s="22">
        <v>49.8</v>
      </c>
      <c r="H86" s="22">
        <v>46.8</v>
      </c>
      <c r="I86" s="22">
        <v>64.3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2">
        <v>59.7</v>
      </c>
      <c r="F87" s="22">
        <v>73</v>
      </c>
      <c r="G87" s="22">
        <v>67.599999999999994</v>
      </c>
      <c r="H87" s="22">
        <v>54.1</v>
      </c>
      <c r="I87" s="22">
        <v>49.9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2">
        <v>66.400000000000006</v>
      </c>
      <c r="F88" s="22">
        <v>77.900000000000006</v>
      </c>
      <c r="G88" s="22">
        <v>57.6</v>
      </c>
      <c r="H88" s="22">
        <v>61.9</v>
      </c>
      <c r="I88" s="22">
        <v>74.3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2">
        <v>53.5</v>
      </c>
      <c r="F89" s="22">
        <v>57.5</v>
      </c>
      <c r="G89" s="22">
        <v>68.5</v>
      </c>
      <c r="H89" s="22">
        <v>65.5</v>
      </c>
      <c r="I89" s="22">
        <v>63.7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2">
        <v>35.200000000000003</v>
      </c>
      <c r="F90" s="22">
        <v>43.5</v>
      </c>
      <c r="G90" s="22">
        <v>52</v>
      </c>
      <c r="H90" s="22">
        <v>50.5</v>
      </c>
      <c r="I90" s="22">
        <v>67.3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2">
        <v>60.1</v>
      </c>
      <c r="F91" s="22">
        <v>63.3</v>
      </c>
      <c r="G91" s="22">
        <v>71.599999999999994</v>
      </c>
      <c r="H91" s="22">
        <v>69.8</v>
      </c>
      <c r="I91" s="22">
        <v>67.400000000000006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2">
        <v>54.5</v>
      </c>
      <c r="F92" s="22">
        <v>58.5</v>
      </c>
      <c r="G92" s="22">
        <v>64.099999999999994</v>
      </c>
      <c r="H92" s="22">
        <v>63.4</v>
      </c>
      <c r="I92" s="22">
        <v>68.8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2">
        <v>50.2</v>
      </c>
      <c r="F93" s="22">
        <v>61.9</v>
      </c>
      <c r="G93" s="22">
        <v>68</v>
      </c>
      <c r="H93" s="22">
        <v>63.4</v>
      </c>
      <c r="I93" s="22">
        <v>82.2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2">
        <v>52.8</v>
      </c>
      <c r="F94" s="22">
        <v>54.1</v>
      </c>
      <c r="G94" s="22">
        <v>61</v>
      </c>
      <c r="H94" s="22">
        <v>62.1</v>
      </c>
      <c r="I94" s="22">
        <v>54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2">
        <v>75.900000000000006</v>
      </c>
      <c r="F95" s="22">
        <v>77.3</v>
      </c>
      <c r="G95" s="22">
        <v>75.7</v>
      </c>
      <c r="H95" s="22">
        <v>76.7</v>
      </c>
      <c r="I95" s="22">
        <v>81.8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2">
        <v>32.200000000000003</v>
      </c>
      <c r="F96" s="22">
        <v>51.4</v>
      </c>
      <c r="G96" s="22">
        <v>53.5</v>
      </c>
      <c r="H96" s="22">
        <v>61.3</v>
      </c>
      <c r="I96" s="22">
        <v>67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2">
        <v>44.4</v>
      </c>
      <c r="F97" s="22">
        <v>49.5</v>
      </c>
      <c r="G97" s="22">
        <v>49.1</v>
      </c>
      <c r="H97" s="22">
        <v>59.6</v>
      </c>
      <c r="I97" s="22">
        <v>71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2">
        <v>74.8</v>
      </c>
      <c r="F98" s="22">
        <v>71.099999999999994</v>
      </c>
      <c r="G98" s="22">
        <v>66.900000000000006</v>
      </c>
      <c r="H98" s="22">
        <v>73.2</v>
      </c>
      <c r="I98" s="22">
        <v>83.5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2">
        <v>53</v>
      </c>
      <c r="F99" s="22">
        <v>49.5</v>
      </c>
      <c r="G99" s="22">
        <v>81</v>
      </c>
      <c r="H99" s="22">
        <v>74.599999999999994</v>
      </c>
      <c r="I99" s="22">
        <v>70.2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2">
        <v>51.5</v>
      </c>
      <c r="F100" s="22">
        <v>55.9</v>
      </c>
      <c r="G100" s="22">
        <v>59.5</v>
      </c>
      <c r="H100" s="22">
        <v>63.9</v>
      </c>
      <c r="I100" s="22">
        <v>67.7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2">
        <v>62.3</v>
      </c>
      <c r="F101" s="22">
        <v>78.7</v>
      </c>
      <c r="G101" s="22">
        <v>92.8</v>
      </c>
      <c r="H101" s="22">
        <v>92</v>
      </c>
      <c r="I101" s="22">
        <v>90.9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2">
        <v>66.5</v>
      </c>
      <c r="F102" s="22">
        <v>67.599999999999994</v>
      </c>
      <c r="G102" s="22">
        <v>76.3</v>
      </c>
      <c r="H102" s="22">
        <v>80.900000000000006</v>
      </c>
      <c r="I102" s="22">
        <v>77.400000000000006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2">
        <v>54.8</v>
      </c>
      <c r="F103" s="22">
        <v>52.2</v>
      </c>
      <c r="G103" s="22">
        <v>93.9</v>
      </c>
      <c r="H103" s="22">
        <v>56.8</v>
      </c>
      <c r="I103" s="22">
        <v>94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2">
        <v>43.8</v>
      </c>
      <c r="F104" s="22">
        <v>53.1</v>
      </c>
      <c r="G104" s="22">
        <v>55.5</v>
      </c>
      <c r="H104" s="22">
        <v>59</v>
      </c>
      <c r="I104" s="22">
        <v>51.7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2">
        <v>59.3</v>
      </c>
      <c r="F105" s="22">
        <v>66.099999999999994</v>
      </c>
      <c r="G105" s="22">
        <v>72.2</v>
      </c>
      <c r="H105" s="22">
        <v>75.8</v>
      </c>
      <c r="I105" s="22">
        <v>83.6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2">
        <v>60.4</v>
      </c>
      <c r="F106" s="22">
        <v>61.3</v>
      </c>
      <c r="G106" s="22">
        <v>75.599999999999994</v>
      </c>
      <c r="H106" s="22">
        <v>78.599999999999994</v>
      </c>
      <c r="I106" s="22">
        <v>74.2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2">
        <v>60.6</v>
      </c>
      <c r="F107" s="22">
        <v>61</v>
      </c>
      <c r="G107" s="22">
        <v>54.1</v>
      </c>
      <c r="H107" s="22">
        <v>57.8</v>
      </c>
      <c r="I107" s="22">
        <v>74.8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2">
        <v>63.9</v>
      </c>
      <c r="F108" s="22">
        <v>68.8</v>
      </c>
      <c r="G108" s="22">
        <v>69.2</v>
      </c>
      <c r="H108" s="22">
        <v>78.2</v>
      </c>
      <c r="I108" s="22">
        <v>88.7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2">
        <v>56.7</v>
      </c>
      <c r="F109" s="22">
        <v>51.1</v>
      </c>
      <c r="G109" s="22">
        <v>53.4</v>
      </c>
      <c r="H109" s="22">
        <v>64.3</v>
      </c>
      <c r="I109" s="22">
        <v>64.8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2">
        <v>41.9</v>
      </c>
      <c r="F110" s="22">
        <v>40.200000000000003</v>
      </c>
      <c r="G110" s="22">
        <v>36.5</v>
      </c>
      <c r="H110" s="22">
        <v>39.200000000000003</v>
      </c>
      <c r="I110" s="22">
        <v>41.3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2">
        <v>71</v>
      </c>
      <c r="F111" s="22">
        <v>77.3</v>
      </c>
      <c r="G111" s="22">
        <v>64.599999999999994</v>
      </c>
      <c r="H111" s="22">
        <v>61.6</v>
      </c>
      <c r="I111" s="22">
        <v>61.2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2">
        <v>64.3</v>
      </c>
      <c r="F112" s="22">
        <v>79.8</v>
      </c>
      <c r="G112" s="22">
        <v>81.599999999999994</v>
      </c>
      <c r="H112" s="22">
        <v>83.4</v>
      </c>
      <c r="I112" s="22">
        <v>83.9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2">
        <v>51.4</v>
      </c>
      <c r="F113" s="22">
        <v>68.5</v>
      </c>
      <c r="G113" s="22">
        <v>70.7</v>
      </c>
      <c r="H113" s="22">
        <v>90.2</v>
      </c>
      <c r="I113" s="22">
        <v>89.7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2">
        <v>38.200000000000003</v>
      </c>
      <c r="F114" s="22">
        <v>56.7</v>
      </c>
      <c r="G114" s="22">
        <v>61.5</v>
      </c>
      <c r="H114" s="22">
        <v>52.3</v>
      </c>
      <c r="I114" s="22">
        <v>57.4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2">
        <v>53.5</v>
      </c>
      <c r="F115" s="22">
        <v>57.1</v>
      </c>
      <c r="G115" s="22">
        <v>96.4</v>
      </c>
      <c r="H115" s="22">
        <v>88.1</v>
      </c>
      <c r="I115" s="22">
        <v>95.9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2">
        <v>52.2</v>
      </c>
      <c r="F116" s="22">
        <v>57.7</v>
      </c>
      <c r="G116" s="22">
        <v>47.6</v>
      </c>
      <c r="H116" s="22">
        <v>50.8</v>
      </c>
      <c r="I116" s="22">
        <v>62.8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2">
        <v>73</v>
      </c>
      <c r="F117" s="22">
        <v>77.7</v>
      </c>
      <c r="G117" s="22">
        <v>82.3</v>
      </c>
      <c r="H117" s="22">
        <v>84.4</v>
      </c>
      <c r="I117" s="22">
        <v>82.9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2">
        <v>76.099999999999994</v>
      </c>
      <c r="F118" s="22">
        <v>81.599999999999994</v>
      </c>
      <c r="G118" s="22">
        <v>93.9</v>
      </c>
      <c r="H118" s="22">
        <v>84.6</v>
      </c>
      <c r="I118" s="22">
        <v>95.9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2">
        <v>65.7</v>
      </c>
      <c r="F119" s="22">
        <v>74.099999999999994</v>
      </c>
      <c r="G119" s="22">
        <v>84.5</v>
      </c>
      <c r="H119" s="22">
        <v>80.400000000000006</v>
      </c>
      <c r="I119" s="22">
        <v>83.7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2">
        <v>78.099999999999994</v>
      </c>
      <c r="F120" s="22">
        <v>73.5</v>
      </c>
      <c r="G120" s="22">
        <v>80.900000000000006</v>
      </c>
      <c r="H120" s="22">
        <v>81.400000000000006</v>
      </c>
      <c r="I120" s="22">
        <v>73.099999999999994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2">
        <v>70</v>
      </c>
      <c r="F121" s="22">
        <v>70.5</v>
      </c>
      <c r="G121" s="22">
        <v>83.2</v>
      </c>
      <c r="H121" s="22">
        <v>85.5</v>
      </c>
      <c r="I121" s="22">
        <v>83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2">
        <v>63.6</v>
      </c>
      <c r="F122" s="22">
        <v>64.400000000000006</v>
      </c>
      <c r="G122" s="22">
        <v>71.599999999999994</v>
      </c>
      <c r="H122" s="22">
        <v>64.900000000000006</v>
      </c>
      <c r="I122" s="22">
        <v>67.400000000000006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2">
        <v>72.400000000000006</v>
      </c>
      <c r="F123" s="22">
        <v>66.5</v>
      </c>
      <c r="G123" s="22">
        <v>73.5</v>
      </c>
      <c r="H123" s="22">
        <v>75.2</v>
      </c>
      <c r="I123" s="22">
        <v>76.599999999999994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2">
        <v>69.7</v>
      </c>
      <c r="F124" s="22">
        <v>67.7</v>
      </c>
      <c r="G124" s="22">
        <v>55.5</v>
      </c>
      <c r="H124" s="22">
        <v>53.1</v>
      </c>
      <c r="I124" s="22">
        <v>62.7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2">
        <v>64.8</v>
      </c>
      <c r="F125" s="22">
        <v>69.2</v>
      </c>
      <c r="G125" s="22">
        <v>75.900000000000006</v>
      </c>
      <c r="H125" s="22">
        <v>76</v>
      </c>
      <c r="I125" s="22">
        <v>33.6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2">
        <v>59.5</v>
      </c>
      <c r="F126" s="22">
        <v>72</v>
      </c>
      <c r="G126" s="22">
        <v>69.099999999999994</v>
      </c>
      <c r="H126" s="22">
        <v>62.3</v>
      </c>
      <c r="I126" s="22">
        <v>62.8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2">
        <v>37.1</v>
      </c>
      <c r="F127" s="22">
        <v>52.8</v>
      </c>
      <c r="G127" s="22">
        <v>38.799999999999997</v>
      </c>
      <c r="H127" s="22">
        <v>58.6</v>
      </c>
      <c r="I127" s="22">
        <v>54.5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2">
        <v>71.8</v>
      </c>
      <c r="F128" s="22">
        <v>73.3</v>
      </c>
      <c r="G128" s="22">
        <v>69.2</v>
      </c>
      <c r="H128" s="22">
        <v>67.099999999999994</v>
      </c>
      <c r="I128" s="22">
        <v>70.400000000000006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2">
        <v>53.6</v>
      </c>
      <c r="F129" s="22">
        <v>53.7</v>
      </c>
      <c r="G129" s="22">
        <v>49.9</v>
      </c>
      <c r="H129" s="22">
        <v>62.2</v>
      </c>
      <c r="I129" s="22">
        <v>60.9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2">
        <v>58.2</v>
      </c>
      <c r="F130" s="22">
        <v>61.9</v>
      </c>
      <c r="G130" s="22">
        <v>68.5</v>
      </c>
      <c r="H130" s="22">
        <v>71.099999999999994</v>
      </c>
      <c r="I130" s="22">
        <v>80.2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2">
        <v>53.8</v>
      </c>
      <c r="F131" s="22">
        <v>56.4</v>
      </c>
      <c r="G131" s="22">
        <v>62.5</v>
      </c>
      <c r="H131" s="22">
        <v>69.2</v>
      </c>
      <c r="I131" s="22">
        <v>75.8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2">
        <v>74.900000000000006</v>
      </c>
      <c r="F132" s="22">
        <v>72.2</v>
      </c>
      <c r="G132" s="22">
        <v>77.2</v>
      </c>
      <c r="H132" s="22">
        <v>76.099999999999994</v>
      </c>
      <c r="I132" s="22">
        <v>73.3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2">
        <v>56.7</v>
      </c>
      <c r="F133" s="22">
        <v>60.7</v>
      </c>
      <c r="G133" s="22">
        <v>59.9</v>
      </c>
      <c r="H133" s="22">
        <v>57</v>
      </c>
      <c r="I133" s="22">
        <v>60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2">
        <v>57.2</v>
      </c>
      <c r="F134" s="22">
        <v>53</v>
      </c>
      <c r="G134" s="22">
        <v>51.1</v>
      </c>
      <c r="H134" s="22">
        <v>56.9</v>
      </c>
      <c r="I134" s="22">
        <v>56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2">
        <v>55</v>
      </c>
      <c r="F135" s="22">
        <v>49.4</v>
      </c>
      <c r="G135" s="22">
        <v>51.6</v>
      </c>
      <c r="H135" s="22">
        <v>45.8</v>
      </c>
      <c r="I135" s="22">
        <v>56.7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2">
        <v>38.4</v>
      </c>
      <c r="F136" s="22">
        <v>38.5</v>
      </c>
      <c r="G136" s="22">
        <v>38.1</v>
      </c>
      <c r="H136" s="22">
        <v>43.1</v>
      </c>
      <c r="I136" s="22">
        <v>44.1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2">
        <v>64.8</v>
      </c>
      <c r="F137" s="22">
        <v>64.7</v>
      </c>
      <c r="G137" s="22">
        <v>80.5</v>
      </c>
      <c r="H137" s="22">
        <v>88.6</v>
      </c>
      <c r="I137" s="22">
        <v>86.2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2">
        <v>49.4</v>
      </c>
      <c r="F138" s="22">
        <v>48.4</v>
      </c>
      <c r="G138" s="22">
        <v>58.3</v>
      </c>
      <c r="H138" s="22">
        <v>57.4</v>
      </c>
      <c r="I138" s="22">
        <v>60.5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2">
        <v>75.7</v>
      </c>
      <c r="F139" s="22">
        <v>83.1</v>
      </c>
      <c r="G139" s="22">
        <v>71.3</v>
      </c>
      <c r="H139" s="22">
        <v>78.8</v>
      </c>
      <c r="I139" s="22">
        <v>73.5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2">
        <v>90.6</v>
      </c>
      <c r="F140" s="22">
        <v>88.3</v>
      </c>
      <c r="G140" s="22">
        <v>93</v>
      </c>
      <c r="H140" s="22">
        <v>93.6</v>
      </c>
      <c r="I140" s="22">
        <v>97.5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2">
        <v>56.2</v>
      </c>
      <c r="F141" s="22">
        <v>56.6</v>
      </c>
      <c r="G141" s="22">
        <v>65.099999999999994</v>
      </c>
      <c r="H141" s="22">
        <v>69.400000000000006</v>
      </c>
      <c r="I141" s="22">
        <v>66.5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2">
        <v>61.8</v>
      </c>
      <c r="F142" s="22">
        <v>61.3</v>
      </c>
      <c r="G142" s="22">
        <v>78.099999999999994</v>
      </c>
      <c r="H142" s="22">
        <v>81.7</v>
      </c>
      <c r="I142" s="22">
        <v>82.4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2">
        <v>43.5</v>
      </c>
      <c r="F143" s="22">
        <v>60.4</v>
      </c>
      <c r="G143" s="22">
        <v>43.9</v>
      </c>
      <c r="H143" s="22">
        <v>51.8</v>
      </c>
      <c r="I143" s="22">
        <v>64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2">
        <v>48.5</v>
      </c>
      <c r="F144" s="22">
        <v>55.4</v>
      </c>
      <c r="G144" s="22">
        <v>65.900000000000006</v>
      </c>
      <c r="H144" s="22">
        <v>65.3</v>
      </c>
      <c r="I144" s="22">
        <v>64.7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2">
        <v>73.2</v>
      </c>
      <c r="F145" s="22">
        <v>70.900000000000006</v>
      </c>
      <c r="G145" s="22">
        <v>81</v>
      </c>
      <c r="H145" s="22">
        <v>79.900000000000006</v>
      </c>
      <c r="I145" s="22">
        <v>64.2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2">
        <v>56.3</v>
      </c>
      <c r="F146" s="22">
        <v>59</v>
      </c>
      <c r="G146" s="22">
        <v>65.3</v>
      </c>
      <c r="H146" s="22">
        <v>69.599999999999994</v>
      </c>
      <c r="I146" s="22">
        <v>67.3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2">
        <v>61.8</v>
      </c>
      <c r="F147" s="22">
        <v>65.8</v>
      </c>
      <c r="G147" s="22">
        <v>72.8</v>
      </c>
      <c r="H147" s="22">
        <v>70.599999999999994</v>
      </c>
      <c r="I147" s="22">
        <v>70.3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2">
        <v>63.7</v>
      </c>
      <c r="F148" s="22">
        <v>76.5</v>
      </c>
      <c r="G148" s="22">
        <v>78.400000000000006</v>
      </c>
      <c r="H148" s="22">
        <v>79.3</v>
      </c>
      <c r="I148" s="22">
        <v>75.900000000000006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2">
        <v>60.9</v>
      </c>
      <c r="F149" s="22">
        <v>84.7</v>
      </c>
      <c r="G149" s="22">
        <v>73.2</v>
      </c>
      <c r="H149" s="22">
        <v>70.8</v>
      </c>
      <c r="I149" s="22">
        <v>82.9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2">
        <v>70.7</v>
      </c>
      <c r="F150" s="22">
        <v>70.3</v>
      </c>
      <c r="G150" s="22">
        <v>82.6</v>
      </c>
      <c r="H150" s="22">
        <v>83</v>
      </c>
      <c r="I150" s="22">
        <v>84.7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2">
        <v>67.5</v>
      </c>
      <c r="F151" s="22">
        <v>81.2</v>
      </c>
      <c r="G151" s="22">
        <v>72.2</v>
      </c>
      <c r="H151" s="22">
        <v>72</v>
      </c>
      <c r="I151" s="22">
        <v>81.3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2">
        <v>50</v>
      </c>
      <c r="F152" s="22">
        <v>59.2</v>
      </c>
      <c r="G152" s="22">
        <v>55.5</v>
      </c>
      <c r="H152" s="22">
        <v>61.3</v>
      </c>
      <c r="I152" s="22">
        <v>61.6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2">
        <v>62.3</v>
      </c>
      <c r="F153" s="22">
        <v>69.7</v>
      </c>
      <c r="G153" s="22">
        <v>69.5</v>
      </c>
      <c r="H153" s="22">
        <v>72.900000000000006</v>
      </c>
      <c r="I153" s="22">
        <v>79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2">
        <v>67.900000000000006</v>
      </c>
      <c r="F154" s="22">
        <v>65</v>
      </c>
      <c r="G154" s="22">
        <v>72</v>
      </c>
      <c r="H154" s="22">
        <v>77.2</v>
      </c>
      <c r="I154" s="22">
        <v>81.099999999999994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2">
        <v>57.9</v>
      </c>
      <c r="F155" s="22">
        <v>62.1</v>
      </c>
      <c r="G155" s="22">
        <v>88</v>
      </c>
      <c r="H155" s="22">
        <v>87</v>
      </c>
      <c r="I155" s="22">
        <v>80.099999999999994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2">
        <v>43.6</v>
      </c>
      <c r="F156" s="22">
        <v>63</v>
      </c>
      <c r="G156" s="22">
        <v>67.400000000000006</v>
      </c>
      <c r="H156" s="22">
        <v>63.7</v>
      </c>
      <c r="I156" s="22">
        <v>71.7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2">
        <v>64.5</v>
      </c>
      <c r="F157" s="22">
        <v>68.5</v>
      </c>
      <c r="G157" s="22">
        <v>78.7</v>
      </c>
      <c r="H157" s="22">
        <v>77.7</v>
      </c>
      <c r="I157" s="22">
        <v>80.400000000000006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2">
        <v>52.2</v>
      </c>
      <c r="F158" s="22">
        <v>73.2</v>
      </c>
      <c r="G158" s="22">
        <v>73.7</v>
      </c>
      <c r="H158" s="22">
        <v>66</v>
      </c>
      <c r="I158" s="22">
        <v>68.400000000000006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2">
        <v>36.5</v>
      </c>
      <c r="F159" s="22">
        <v>37.9</v>
      </c>
      <c r="G159" s="22">
        <v>82</v>
      </c>
      <c r="H159" s="22">
        <v>71.8</v>
      </c>
      <c r="I159" s="22">
        <v>80.599999999999994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2">
        <v>68</v>
      </c>
      <c r="F160" s="22">
        <v>77.7</v>
      </c>
      <c r="G160" s="22">
        <v>74.8</v>
      </c>
      <c r="H160" s="22">
        <v>82.9</v>
      </c>
      <c r="I160" s="22">
        <v>84.4</v>
      </c>
      <c r="J160" s="8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0"/>
  <sheetViews>
    <sheetView workbookViewId="0">
      <selection activeCell="M17" sqref="M17"/>
    </sheetView>
  </sheetViews>
  <sheetFormatPr defaultRowHeight="12.75" x14ac:dyDescent="0.2"/>
  <cols>
    <col min="1" max="2" width="13.140625" style="29" bestFit="1" customWidth="1"/>
    <col min="3" max="3" width="12.28515625" style="29" bestFit="1" customWidth="1"/>
    <col min="4" max="4" width="19.85546875" style="29" bestFit="1" customWidth="1"/>
    <col min="5" max="6" width="9.85546875" style="29" bestFit="1" customWidth="1"/>
    <col min="7" max="8" width="9.140625" style="29"/>
    <col min="9" max="9" width="12.42578125" style="29" bestFit="1" customWidth="1"/>
    <col min="10" max="16384" width="9.140625" style="29"/>
  </cols>
  <sheetData>
    <row r="1" spans="1:14" x14ac:dyDescent="0.2">
      <c r="A1" s="28" t="s">
        <v>178</v>
      </c>
      <c r="N1" s="29" t="s">
        <v>179</v>
      </c>
    </row>
    <row r="2" spans="1:14" x14ac:dyDescent="0.2">
      <c r="N2" s="30" t="s">
        <v>180</v>
      </c>
    </row>
    <row r="3" spans="1:14" x14ac:dyDescent="0.2">
      <c r="A3" s="21" t="s">
        <v>0</v>
      </c>
      <c r="B3" s="21" t="s">
        <v>1</v>
      </c>
      <c r="C3" s="21" t="s">
        <v>2</v>
      </c>
      <c r="D3" s="21" t="s">
        <v>3</v>
      </c>
      <c r="E3" s="21">
        <v>2017</v>
      </c>
      <c r="F3" s="21">
        <v>2019</v>
      </c>
      <c r="G3" s="21">
        <v>2021</v>
      </c>
      <c r="H3" s="21"/>
      <c r="N3" s="30" t="s">
        <v>182</v>
      </c>
    </row>
    <row r="4" spans="1:14" x14ac:dyDescent="0.2">
      <c r="A4" s="21"/>
      <c r="B4" s="21"/>
      <c r="C4" s="21"/>
      <c r="D4" s="31" t="s">
        <v>4</v>
      </c>
      <c r="E4" s="32">
        <v>2.8</v>
      </c>
      <c r="F4" s="32">
        <v>3.2</v>
      </c>
      <c r="G4" s="33">
        <v>3</v>
      </c>
      <c r="H4" s="38"/>
      <c r="J4" s="34" t="s">
        <v>220</v>
      </c>
      <c r="K4" s="35">
        <v>6</v>
      </c>
    </row>
    <row r="5" spans="1:14" x14ac:dyDescent="0.2">
      <c r="A5" s="21"/>
      <c r="B5" s="21"/>
      <c r="C5" s="21"/>
      <c r="D5" s="31" t="s">
        <v>5</v>
      </c>
      <c r="E5" s="32">
        <v>2.5133333333333332</v>
      </c>
      <c r="F5" s="32">
        <v>2.1933333333333334</v>
      </c>
      <c r="G5" s="33">
        <v>0.67999999999999994</v>
      </c>
      <c r="H5" s="38"/>
    </row>
    <row r="6" spans="1:14" x14ac:dyDescent="0.2">
      <c r="A6" s="21"/>
      <c r="B6" s="21"/>
      <c r="C6" s="21"/>
      <c r="D6" s="31" t="s">
        <v>6</v>
      </c>
      <c r="E6" s="32">
        <v>2.7230769230769232</v>
      </c>
      <c r="F6" s="32">
        <v>2.407692307692308</v>
      </c>
      <c r="G6" s="33">
        <v>1.6384615384615382</v>
      </c>
      <c r="H6" s="38"/>
    </row>
    <row r="7" spans="1:14" x14ac:dyDescent="0.2">
      <c r="A7" s="21"/>
      <c r="B7" s="21"/>
      <c r="C7" s="21"/>
      <c r="D7" s="31" t="s">
        <v>7</v>
      </c>
      <c r="E7" s="32">
        <v>2.3666666666666663</v>
      </c>
      <c r="F7" s="32">
        <v>2.4499999999999997</v>
      </c>
      <c r="G7" s="33">
        <v>0.48333333333333334</v>
      </c>
      <c r="H7" s="38"/>
    </row>
    <row r="8" spans="1:14" x14ac:dyDescent="0.2">
      <c r="A8" s="21"/>
      <c r="B8" s="21"/>
      <c r="C8" s="21"/>
      <c r="D8" s="31" t="s">
        <v>8</v>
      </c>
      <c r="E8" s="32">
        <v>2.68</v>
      </c>
      <c r="F8" s="32">
        <v>3.3200000000000003</v>
      </c>
      <c r="G8" s="33">
        <v>3.1399999999999997</v>
      </c>
      <c r="H8" s="38"/>
    </row>
    <row r="9" spans="1:14" x14ac:dyDescent="0.2">
      <c r="A9" s="21"/>
      <c r="B9" s="21"/>
      <c r="C9" s="21"/>
      <c r="D9" s="31" t="s">
        <v>9</v>
      </c>
      <c r="E9" s="32">
        <v>2.2999999999999998</v>
      </c>
      <c r="F9" s="32">
        <v>2.4944444444444449</v>
      </c>
      <c r="G9" s="33">
        <v>1.7333333333333332</v>
      </c>
      <c r="H9" s="38"/>
    </row>
    <row r="10" spans="1:14" x14ac:dyDescent="0.2">
      <c r="A10" s="21"/>
      <c r="B10" s="21"/>
      <c r="C10" s="21"/>
      <c r="D10" s="31" t="s">
        <v>10</v>
      </c>
      <c r="E10" s="32">
        <v>2.7428571428571429</v>
      </c>
      <c r="F10" s="32">
        <v>2.157142857142857</v>
      </c>
      <c r="G10" s="33">
        <v>1.1142857142857141</v>
      </c>
      <c r="H10" s="38"/>
    </row>
    <row r="11" spans="1:14" x14ac:dyDescent="0.2">
      <c r="A11" s="21"/>
      <c r="B11" s="21"/>
      <c r="C11" s="21"/>
      <c r="D11" s="31" t="s">
        <v>11</v>
      </c>
      <c r="E11" s="32">
        <v>2.3235294117647065</v>
      </c>
      <c r="F11" s="32">
        <v>1.8294117647058823</v>
      </c>
      <c r="G11" s="33">
        <v>0.78823529411764692</v>
      </c>
      <c r="H11" s="38"/>
    </row>
    <row r="12" spans="1:14" x14ac:dyDescent="0.2">
      <c r="A12" s="21"/>
      <c r="B12" s="21"/>
      <c r="C12" s="21"/>
      <c r="D12" s="31" t="s">
        <v>12</v>
      </c>
      <c r="E12" s="32">
        <v>2.5333333333333332</v>
      </c>
      <c r="F12" s="32">
        <v>2.1799999999999997</v>
      </c>
      <c r="G12" s="33">
        <v>1.8466666666666669</v>
      </c>
      <c r="H12" s="38"/>
    </row>
    <row r="13" spans="1:14" x14ac:dyDescent="0.2">
      <c r="A13" s="21"/>
      <c r="B13" s="21"/>
      <c r="C13" s="21"/>
      <c r="D13" s="31" t="s">
        <v>13</v>
      </c>
      <c r="E13" s="32">
        <v>2.6687500000000002</v>
      </c>
      <c r="F13" s="32">
        <v>2.5874999999999999</v>
      </c>
      <c r="G13" s="33">
        <v>1.6124999999999998</v>
      </c>
      <c r="H13" s="38"/>
    </row>
    <row r="14" spans="1:14" x14ac:dyDescent="0.2">
      <c r="A14" s="21"/>
      <c r="B14" s="21"/>
      <c r="C14" s="21"/>
      <c r="D14" s="31" t="s">
        <v>14</v>
      </c>
      <c r="E14" s="32">
        <v>2.1333333333333333</v>
      </c>
      <c r="F14" s="32">
        <v>1.4833333333333334</v>
      </c>
      <c r="G14" s="33">
        <v>0.83333333333333337</v>
      </c>
      <c r="H14" s="38"/>
    </row>
    <row r="15" spans="1:14" x14ac:dyDescent="0.2">
      <c r="A15" s="21"/>
      <c r="B15" s="21"/>
      <c r="C15" s="21"/>
      <c r="D15" s="31" t="s">
        <v>15</v>
      </c>
      <c r="E15" s="32">
        <v>2.7199999999999998</v>
      </c>
      <c r="F15" s="32">
        <v>2.89</v>
      </c>
      <c r="G15" s="33">
        <v>1.73</v>
      </c>
      <c r="H15" s="38"/>
    </row>
    <row r="16" spans="1:14" x14ac:dyDescent="0.2">
      <c r="A16" s="21"/>
      <c r="B16" s="21"/>
      <c r="C16" s="21"/>
      <c r="D16" s="31" t="s">
        <v>16</v>
      </c>
      <c r="E16" s="32">
        <v>2.91</v>
      </c>
      <c r="F16" s="32">
        <v>2.9799999999999995</v>
      </c>
      <c r="G16" s="33">
        <v>0.82</v>
      </c>
      <c r="H16" s="38"/>
    </row>
    <row r="17" spans="1:8" x14ac:dyDescent="0.2">
      <c r="A17" s="34">
        <v>1500107</v>
      </c>
      <c r="B17" s="34">
        <v>150010</v>
      </c>
      <c r="C17" s="29" t="s">
        <v>17</v>
      </c>
      <c r="D17" s="36" t="s">
        <v>18</v>
      </c>
      <c r="E17" s="33">
        <v>3.1</v>
      </c>
      <c r="F17" s="33">
        <v>3.6</v>
      </c>
      <c r="G17" s="33">
        <v>3.3</v>
      </c>
      <c r="H17" s="38"/>
    </row>
    <row r="18" spans="1:8" x14ac:dyDescent="0.2">
      <c r="A18" s="34">
        <v>1500131</v>
      </c>
      <c r="B18" s="34">
        <v>150013</v>
      </c>
      <c r="C18" s="29" t="s">
        <v>19</v>
      </c>
      <c r="D18" s="36" t="s">
        <v>20</v>
      </c>
      <c r="E18" s="33">
        <v>2.8</v>
      </c>
      <c r="F18" s="33">
        <v>3.2</v>
      </c>
      <c r="G18" s="33">
        <v>0</v>
      </c>
      <c r="H18" s="38"/>
    </row>
    <row r="19" spans="1:8" x14ac:dyDescent="0.2">
      <c r="A19" s="34">
        <v>1500206</v>
      </c>
      <c r="B19" s="34">
        <v>150020</v>
      </c>
      <c r="C19" s="29" t="s">
        <v>17</v>
      </c>
      <c r="D19" s="36" t="s">
        <v>21</v>
      </c>
      <c r="E19" s="33">
        <v>2.5</v>
      </c>
      <c r="F19" s="33">
        <v>2.2999999999999998</v>
      </c>
      <c r="G19" s="33">
        <v>0</v>
      </c>
      <c r="H19" s="38"/>
    </row>
    <row r="20" spans="1:8" x14ac:dyDescent="0.2">
      <c r="A20" s="34">
        <v>1500305</v>
      </c>
      <c r="B20" s="34">
        <v>150030</v>
      </c>
      <c r="C20" s="29" t="s">
        <v>22</v>
      </c>
      <c r="D20" s="36" t="s">
        <v>23</v>
      </c>
      <c r="E20" s="33">
        <v>0</v>
      </c>
      <c r="F20" s="33">
        <v>0</v>
      </c>
      <c r="G20" s="33">
        <v>0</v>
      </c>
      <c r="H20" s="38"/>
    </row>
    <row r="21" spans="1:8" x14ac:dyDescent="0.2">
      <c r="A21" s="34">
        <v>1500347</v>
      </c>
      <c r="B21" s="34">
        <v>150034</v>
      </c>
      <c r="C21" s="29" t="s">
        <v>24</v>
      </c>
      <c r="D21" s="36" t="s">
        <v>25</v>
      </c>
      <c r="E21" s="33">
        <v>2.7</v>
      </c>
      <c r="F21" s="33">
        <v>2.8</v>
      </c>
      <c r="G21" s="33">
        <v>0</v>
      </c>
      <c r="H21" s="38"/>
    </row>
    <row r="22" spans="1:8" x14ac:dyDescent="0.2">
      <c r="A22" s="34">
        <v>1500404</v>
      </c>
      <c r="B22" s="34">
        <v>150040</v>
      </c>
      <c r="C22" s="29" t="s">
        <v>26</v>
      </c>
      <c r="D22" s="36" t="s">
        <v>27</v>
      </c>
      <c r="E22" s="33">
        <v>2.7</v>
      </c>
      <c r="F22" s="33">
        <v>3.2</v>
      </c>
      <c r="G22" s="33">
        <v>2.5</v>
      </c>
      <c r="H22" s="38"/>
    </row>
    <row r="23" spans="1:8" x14ac:dyDescent="0.2">
      <c r="A23" s="34">
        <v>1500503</v>
      </c>
      <c r="B23" s="34">
        <v>150050</v>
      </c>
      <c r="C23" s="29" t="s">
        <v>26</v>
      </c>
      <c r="D23" s="36" t="s">
        <v>28</v>
      </c>
      <c r="E23" s="33">
        <v>2.1</v>
      </c>
      <c r="F23" s="33">
        <v>2.6</v>
      </c>
      <c r="G23" s="33">
        <v>0</v>
      </c>
      <c r="H23" s="38"/>
    </row>
    <row r="24" spans="1:8" x14ac:dyDescent="0.2">
      <c r="A24" s="34">
        <v>1500602</v>
      </c>
      <c r="B24" s="34">
        <v>150060</v>
      </c>
      <c r="C24" s="29" t="s">
        <v>29</v>
      </c>
      <c r="D24" s="36" t="s">
        <v>30</v>
      </c>
      <c r="E24" s="33">
        <v>3.3</v>
      </c>
      <c r="F24" s="33">
        <v>3.7</v>
      </c>
      <c r="G24" s="33">
        <v>3.1</v>
      </c>
      <c r="H24" s="38"/>
    </row>
    <row r="25" spans="1:8" x14ac:dyDescent="0.2">
      <c r="A25" s="34">
        <v>1500701</v>
      </c>
      <c r="B25" s="34">
        <v>150070</v>
      </c>
      <c r="C25" s="29" t="s">
        <v>22</v>
      </c>
      <c r="D25" s="36" t="s">
        <v>31</v>
      </c>
      <c r="E25" s="33">
        <v>2.7</v>
      </c>
      <c r="F25" s="33">
        <v>0</v>
      </c>
      <c r="G25" s="33">
        <v>0</v>
      </c>
      <c r="H25" s="38"/>
    </row>
    <row r="26" spans="1:8" x14ac:dyDescent="0.2">
      <c r="A26" s="34">
        <v>1500800</v>
      </c>
      <c r="B26" s="34">
        <v>150080</v>
      </c>
      <c r="C26" s="29" t="s">
        <v>32</v>
      </c>
      <c r="D26" s="36" t="s">
        <v>33</v>
      </c>
      <c r="E26" s="33">
        <v>2.7</v>
      </c>
      <c r="F26" s="33">
        <v>3.2</v>
      </c>
      <c r="G26" s="33">
        <v>3</v>
      </c>
      <c r="H26" s="38"/>
    </row>
    <row r="27" spans="1:8" x14ac:dyDescent="0.2">
      <c r="A27" s="34">
        <v>1500859</v>
      </c>
      <c r="B27" s="34">
        <v>150085</v>
      </c>
      <c r="C27" s="29" t="s">
        <v>29</v>
      </c>
      <c r="D27" s="36" t="s">
        <v>34</v>
      </c>
      <c r="E27" s="33">
        <v>3.2</v>
      </c>
      <c r="F27" s="33">
        <v>3.2</v>
      </c>
      <c r="G27" s="33">
        <v>0</v>
      </c>
      <c r="H27" s="38"/>
    </row>
    <row r="28" spans="1:8" x14ac:dyDescent="0.2">
      <c r="A28" s="34">
        <v>1500909</v>
      </c>
      <c r="B28" s="34">
        <v>150090</v>
      </c>
      <c r="C28" s="29" t="s">
        <v>35</v>
      </c>
      <c r="D28" s="36" t="s">
        <v>36</v>
      </c>
      <c r="E28" s="33">
        <v>2.5</v>
      </c>
      <c r="F28" s="33">
        <v>2.4</v>
      </c>
      <c r="G28" s="33">
        <v>2.5</v>
      </c>
      <c r="H28" s="38"/>
    </row>
    <row r="29" spans="1:8" x14ac:dyDescent="0.2">
      <c r="A29" s="34">
        <v>1500958</v>
      </c>
      <c r="B29" s="34">
        <v>150095</v>
      </c>
      <c r="C29" s="29" t="s">
        <v>19</v>
      </c>
      <c r="D29" s="36" t="s">
        <v>37</v>
      </c>
      <c r="E29" s="33">
        <v>2.6</v>
      </c>
      <c r="F29" s="33">
        <v>2.7</v>
      </c>
      <c r="G29" s="33">
        <v>2.5</v>
      </c>
      <c r="H29" s="38"/>
    </row>
    <row r="30" spans="1:8" x14ac:dyDescent="0.2">
      <c r="A30" s="34">
        <v>1501006</v>
      </c>
      <c r="B30" s="34">
        <v>150100</v>
      </c>
      <c r="C30" s="29" t="s">
        <v>38</v>
      </c>
      <c r="D30" s="36" t="s">
        <v>39</v>
      </c>
      <c r="E30" s="33">
        <v>2.2000000000000002</v>
      </c>
      <c r="F30" s="33">
        <v>0</v>
      </c>
      <c r="G30" s="33">
        <v>0</v>
      </c>
      <c r="H30" s="38"/>
    </row>
    <row r="31" spans="1:8" x14ac:dyDescent="0.2">
      <c r="A31" s="34">
        <v>1501105</v>
      </c>
      <c r="B31" s="34">
        <v>150110</v>
      </c>
      <c r="C31" s="29" t="s">
        <v>22</v>
      </c>
      <c r="D31" s="36" t="s">
        <v>40</v>
      </c>
      <c r="E31" s="33">
        <v>2.8</v>
      </c>
      <c r="F31" s="33">
        <v>2.2999999999999998</v>
      </c>
      <c r="G31" s="33">
        <v>0</v>
      </c>
      <c r="H31" s="38"/>
    </row>
    <row r="32" spans="1:8" x14ac:dyDescent="0.2">
      <c r="A32" s="34">
        <v>1501204</v>
      </c>
      <c r="B32" s="34">
        <v>150120</v>
      </c>
      <c r="C32" s="29" t="s">
        <v>17</v>
      </c>
      <c r="D32" s="36" t="s">
        <v>41</v>
      </c>
      <c r="E32" s="33">
        <v>2.4</v>
      </c>
      <c r="F32" s="33">
        <v>2.7</v>
      </c>
      <c r="G32" s="33">
        <v>2.7</v>
      </c>
      <c r="H32" s="38"/>
    </row>
    <row r="33" spans="1:8" x14ac:dyDescent="0.2">
      <c r="A33" s="34">
        <v>1501253</v>
      </c>
      <c r="B33" s="34">
        <v>150125</v>
      </c>
      <c r="C33" s="29" t="s">
        <v>24</v>
      </c>
      <c r="D33" s="36" t="s">
        <v>42</v>
      </c>
      <c r="E33" s="33">
        <v>2.8</v>
      </c>
      <c r="F33" s="33">
        <v>0</v>
      </c>
      <c r="G33" s="33">
        <v>0</v>
      </c>
      <c r="H33" s="38"/>
    </row>
    <row r="34" spans="1:8" x14ac:dyDescent="0.2">
      <c r="A34" s="34">
        <v>1501303</v>
      </c>
      <c r="B34" s="34">
        <v>150130</v>
      </c>
      <c r="C34" s="29" t="s">
        <v>17</v>
      </c>
      <c r="D34" s="36" t="s">
        <v>43</v>
      </c>
      <c r="E34" s="33">
        <v>2.6</v>
      </c>
      <c r="F34" s="33">
        <v>2.8</v>
      </c>
      <c r="G34" s="33">
        <v>0</v>
      </c>
      <c r="H34" s="38"/>
    </row>
    <row r="35" spans="1:8" x14ac:dyDescent="0.2">
      <c r="A35" s="34">
        <v>1501402</v>
      </c>
      <c r="B35" s="34">
        <v>150140</v>
      </c>
      <c r="C35" s="29" t="s">
        <v>32</v>
      </c>
      <c r="D35" s="36" t="s">
        <v>44</v>
      </c>
      <c r="E35" s="33">
        <v>2.9</v>
      </c>
      <c r="F35" s="33">
        <v>3.3</v>
      </c>
      <c r="G35" s="33">
        <v>3.1</v>
      </c>
      <c r="H35" s="38"/>
    </row>
    <row r="36" spans="1:8" x14ac:dyDescent="0.2">
      <c r="A36" s="34">
        <v>1501451</v>
      </c>
      <c r="B36" s="34">
        <v>150145</v>
      </c>
      <c r="C36" s="29" t="s">
        <v>26</v>
      </c>
      <c r="D36" s="36" t="s">
        <v>45</v>
      </c>
      <c r="E36" s="33">
        <v>2.8</v>
      </c>
      <c r="F36" s="33">
        <v>3.3</v>
      </c>
      <c r="G36" s="33">
        <v>0</v>
      </c>
      <c r="H36" s="38"/>
    </row>
    <row r="37" spans="1:8" x14ac:dyDescent="0.2">
      <c r="A37" s="34">
        <v>1501501</v>
      </c>
      <c r="B37" s="34">
        <v>150150</v>
      </c>
      <c r="C37" s="29" t="s">
        <v>32</v>
      </c>
      <c r="D37" s="36" t="s">
        <v>46</v>
      </c>
      <c r="E37" s="33">
        <v>2.5</v>
      </c>
      <c r="F37" s="33">
        <v>3.4</v>
      </c>
      <c r="G37" s="33">
        <v>3.1</v>
      </c>
      <c r="H37" s="38"/>
    </row>
    <row r="38" spans="1:8" x14ac:dyDescent="0.2">
      <c r="A38" s="34">
        <v>1501576</v>
      </c>
      <c r="B38" s="34">
        <v>150157</v>
      </c>
      <c r="C38" s="29" t="s">
        <v>47</v>
      </c>
      <c r="D38" s="36" t="s">
        <v>48</v>
      </c>
      <c r="E38" s="33">
        <v>3.1</v>
      </c>
      <c r="F38" s="33">
        <v>3.4</v>
      </c>
      <c r="G38" s="33">
        <v>0</v>
      </c>
      <c r="H38" s="38"/>
    </row>
    <row r="39" spans="1:8" x14ac:dyDescent="0.2">
      <c r="A39" s="34">
        <v>1501600</v>
      </c>
      <c r="B39" s="34">
        <v>150160</v>
      </c>
      <c r="C39" s="29" t="s">
        <v>35</v>
      </c>
      <c r="D39" s="36" t="s">
        <v>49</v>
      </c>
      <c r="E39" s="33">
        <v>2.2000000000000002</v>
      </c>
      <c r="F39" s="33">
        <v>2.6</v>
      </c>
      <c r="G39" s="33">
        <v>2.1</v>
      </c>
      <c r="H39" s="38"/>
    </row>
    <row r="40" spans="1:8" x14ac:dyDescent="0.2">
      <c r="A40" s="34">
        <v>1501709</v>
      </c>
      <c r="B40" s="34">
        <v>150170</v>
      </c>
      <c r="C40" s="29" t="s">
        <v>35</v>
      </c>
      <c r="D40" s="36" t="s">
        <v>50</v>
      </c>
      <c r="E40" s="33">
        <v>2.7</v>
      </c>
      <c r="F40" s="33">
        <v>3.1</v>
      </c>
      <c r="G40" s="33">
        <v>2.8</v>
      </c>
      <c r="H40" s="38"/>
    </row>
    <row r="41" spans="1:8" x14ac:dyDescent="0.2">
      <c r="A41" s="34">
        <v>1501725</v>
      </c>
      <c r="B41" s="34">
        <v>150172</v>
      </c>
      <c r="C41" s="29" t="s">
        <v>29</v>
      </c>
      <c r="D41" s="36" t="s">
        <v>51</v>
      </c>
      <c r="E41" s="33">
        <v>3</v>
      </c>
      <c r="F41" s="33">
        <v>3.5</v>
      </c>
      <c r="G41" s="33">
        <v>0</v>
      </c>
      <c r="H41" s="38"/>
    </row>
    <row r="42" spans="1:8" x14ac:dyDescent="0.2">
      <c r="A42" s="34">
        <v>1501758</v>
      </c>
      <c r="B42" s="34">
        <v>150175</v>
      </c>
      <c r="C42" s="29" t="s">
        <v>47</v>
      </c>
      <c r="D42" s="36" t="s">
        <v>52</v>
      </c>
      <c r="E42" s="33">
        <v>0</v>
      </c>
      <c r="F42" s="33">
        <v>2.7</v>
      </c>
      <c r="G42" s="33">
        <v>0</v>
      </c>
      <c r="H42" s="38"/>
    </row>
    <row r="43" spans="1:8" x14ac:dyDescent="0.2">
      <c r="A43" s="34">
        <v>1501782</v>
      </c>
      <c r="B43" s="34">
        <v>150178</v>
      </c>
      <c r="C43" s="29" t="s">
        <v>53</v>
      </c>
      <c r="D43" s="36" t="s">
        <v>54</v>
      </c>
      <c r="E43" s="33">
        <v>2.5</v>
      </c>
      <c r="F43" s="33">
        <v>2.8</v>
      </c>
      <c r="G43" s="33">
        <v>0</v>
      </c>
      <c r="H43" s="38"/>
    </row>
    <row r="44" spans="1:8" x14ac:dyDescent="0.2">
      <c r="A44" s="34">
        <v>1501808</v>
      </c>
      <c r="B44" s="34">
        <v>150180</v>
      </c>
      <c r="C44" s="29" t="s">
        <v>22</v>
      </c>
      <c r="D44" s="36" t="s">
        <v>55</v>
      </c>
      <c r="E44" s="33">
        <v>3.3</v>
      </c>
      <c r="F44" s="33">
        <v>3.3</v>
      </c>
      <c r="G44" s="33">
        <v>0</v>
      </c>
      <c r="H44" s="38"/>
    </row>
    <row r="45" spans="1:8" x14ac:dyDescent="0.2">
      <c r="A45" s="34">
        <v>1501907</v>
      </c>
      <c r="B45" s="34">
        <v>150190</v>
      </c>
      <c r="C45" s="29" t="s">
        <v>19</v>
      </c>
      <c r="D45" s="36" t="s">
        <v>56</v>
      </c>
      <c r="E45" s="33">
        <v>2.6</v>
      </c>
      <c r="F45" s="33">
        <v>2.7</v>
      </c>
      <c r="G45" s="33">
        <v>2.5</v>
      </c>
      <c r="H45" s="38"/>
    </row>
    <row r="46" spans="1:8" x14ac:dyDescent="0.2">
      <c r="A46" s="34">
        <v>1502004</v>
      </c>
      <c r="B46" s="34">
        <v>150200</v>
      </c>
      <c r="C46" s="29" t="s">
        <v>22</v>
      </c>
      <c r="D46" s="36" t="s">
        <v>57</v>
      </c>
      <c r="E46" s="33">
        <v>2.7</v>
      </c>
      <c r="F46" s="33">
        <v>3.3</v>
      </c>
      <c r="G46" s="33">
        <v>2.5</v>
      </c>
      <c r="H46" s="38"/>
    </row>
    <row r="47" spans="1:8" x14ac:dyDescent="0.2">
      <c r="A47" s="34">
        <v>1501956</v>
      </c>
      <c r="B47" s="34">
        <v>150195</v>
      </c>
      <c r="C47" s="29" t="s">
        <v>35</v>
      </c>
      <c r="D47" s="36" t="s">
        <v>58</v>
      </c>
      <c r="E47" s="33">
        <v>2.7</v>
      </c>
      <c r="F47" s="33">
        <v>2.6</v>
      </c>
      <c r="G47" s="33">
        <v>0</v>
      </c>
      <c r="H47" s="38"/>
    </row>
    <row r="48" spans="1:8" x14ac:dyDescent="0.2">
      <c r="A48" s="34">
        <v>1502103</v>
      </c>
      <c r="B48" s="34">
        <v>150210</v>
      </c>
      <c r="C48" s="29" t="s">
        <v>17</v>
      </c>
      <c r="D48" s="36" t="s">
        <v>59</v>
      </c>
      <c r="E48" s="33">
        <v>3</v>
      </c>
      <c r="F48" s="33">
        <v>3.2</v>
      </c>
      <c r="G48" s="33">
        <v>3</v>
      </c>
      <c r="H48" s="38"/>
    </row>
    <row r="49" spans="1:8" x14ac:dyDescent="0.2">
      <c r="A49" s="34">
        <v>1502152</v>
      </c>
      <c r="B49" s="34">
        <v>150215</v>
      </c>
      <c r="C49" s="29" t="s">
        <v>47</v>
      </c>
      <c r="D49" s="36" t="s">
        <v>60</v>
      </c>
      <c r="E49" s="33">
        <v>2.2000000000000002</v>
      </c>
      <c r="F49" s="33">
        <v>2.7</v>
      </c>
      <c r="G49" s="33">
        <v>0</v>
      </c>
      <c r="H49" s="38"/>
    </row>
    <row r="50" spans="1:8" x14ac:dyDescent="0.2">
      <c r="A50" s="34">
        <v>1502202</v>
      </c>
      <c r="B50" s="34">
        <v>150220</v>
      </c>
      <c r="C50" s="29" t="s">
        <v>35</v>
      </c>
      <c r="D50" s="36" t="s">
        <v>61</v>
      </c>
      <c r="E50" s="33">
        <v>2.6</v>
      </c>
      <c r="F50" s="33">
        <v>2.8</v>
      </c>
      <c r="G50" s="33">
        <v>2.6</v>
      </c>
      <c r="H50" s="38"/>
    </row>
    <row r="51" spans="1:8" x14ac:dyDescent="0.2">
      <c r="A51" s="34">
        <v>1502301</v>
      </c>
      <c r="B51" s="34">
        <v>150230</v>
      </c>
      <c r="C51" s="29" t="s">
        <v>19</v>
      </c>
      <c r="D51" s="36" t="s">
        <v>62</v>
      </c>
      <c r="E51" s="33">
        <v>3</v>
      </c>
      <c r="F51" s="33">
        <v>3</v>
      </c>
      <c r="G51" s="33">
        <v>2.5</v>
      </c>
      <c r="H51" s="38"/>
    </row>
    <row r="52" spans="1:8" x14ac:dyDescent="0.2">
      <c r="A52" s="34">
        <v>1502400</v>
      </c>
      <c r="B52" s="34">
        <v>150240</v>
      </c>
      <c r="C52" s="29" t="s">
        <v>63</v>
      </c>
      <c r="D52" s="36" t="s">
        <v>64</v>
      </c>
      <c r="E52" s="33">
        <v>2.7</v>
      </c>
      <c r="F52" s="33">
        <v>3.1</v>
      </c>
      <c r="G52" s="33">
        <v>0</v>
      </c>
      <c r="H52" s="38"/>
    </row>
    <row r="53" spans="1:8" x14ac:dyDescent="0.2">
      <c r="A53" s="34">
        <v>1502509</v>
      </c>
      <c r="B53" s="34">
        <v>150250</v>
      </c>
      <c r="C53" s="29" t="s">
        <v>22</v>
      </c>
      <c r="D53" s="36" t="s">
        <v>65</v>
      </c>
      <c r="E53" s="33">
        <v>2.8</v>
      </c>
      <c r="F53" s="33">
        <v>2.5</v>
      </c>
      <c r="G53" s="33">
        <v>0</v>
      </c>
      <c r="H53" s="38"/>
    </row>
    <row r="54" spans="1:8" x14ac:dyDescent="0.2">
      <c r="A54" s="34">
        <v>1502608</v>
      </c>
      <c r="B54" s="34">
        <v>150260</v>
      </c>
      <c r="C54" s="29" t="s">
        <v>63</v>
      </c>
      <c r="D54" s="36" t="s">
        <v>66</v>
      </c>
      <c r="E54" s="33">
        <v>3.2</v>
      </c>
      <c r="F54" s="33">
        <v>3.5</v>
      </c>
      <c r="G54" s="33">
        <v>3.2</v>
      </c>
      <c r="H54" s="38"/>
    </row>
    <row r="55" spans="1:8" x14ac:dyDescent="0.2">
      <c r="A55" s="34">
        <v>1502707</v>
      </c>
      <c r="B55" s="34">
        <v>150270</v>
      </c>
      <c r="C55" s="29" t="s">
        <v>24</v>
      </c>
      <c r="D55" s="36" t="s">
        <v>67</v>
      </c>
      <c r="E55" s="33">
        <v>2.7</v>
      </c>
      <c r="F55" s="33">
        <v>3.5</v>
      </c>
      <c r="G55" s="33">
        <v>0</v>
      </c>
      <c r="H55" s="38"/>
    </row>
    <row r="56" spans="1:8" x14ac:dyDescent="0.2">
      <c r="A56" s="34">
        <v>1502756</v>
      </c>
      <c r="B56" s="34">
        <v>150275</v>
      </c>
      <c r="C56" s="29" t="s">
        <v>19</v>
      </c>
      <c r="D56" s="36" t="s">
        <v>68</v>
      </c>
      <c r="E56" s="33">
        <v>2.4</v>
      </c>
      <c r="F56" s="33">
        <v>2.5</v>
      </c>
      <c r="G56" s="33">
        <v>2.2000000000000002</v>
      </c>
      <c r="H56" s="38"/>
    </row>
    <row r="57" spans="1:8" x14ac:dyDescent="0.2">
      <c r="A57" s="34">
        <v>1502764</v>
      </c>
      <c r="B57" s="34">
        <v>150276</v>
      </c>
      <c r="C57" s="29" t="s">
        <v>24</v>
      </c>
      <c r="D57" s="36" t="s">
        <v>69</v>
      </c>
      <c r="E57" s="33">
        <v>2.1</v>
      </c>
      <c r="F57" s="33">
        <v>3.1</v>
      </c>
      <c r="G57" s="33">
        <v>2.2000000000000002</v>
      </c>
      <c r="H57" s="38"/>
    </row>
    <row r="58" spans="1:8" x14ac:dyDescent="0.2">
      <c r="A58" s="34">
        <v>1502772</v>
      </c>
      <c r="B58" s="34">
        <v>150277</v>
      </c>
      <c r="C58" s="29" t="s">
        <v>47</v>
      </c>
      <c r="D58" s="36" t="s">
        <v>70</v>
      </c>
      <c r="E58" s="33">
        <v>2.2999999999999998</v>
      </c>
      <c r="F58" s="33">
        <v>2.6</v>
      </c>
      <c r="G58" s="33">
        <v>0</v>
      </c>
      <c r="H58" s="38"/>
    </row>
    <row r="59" spans="1:8" x14ac:dyDescent="0.2">
      <c r="A59" s="34">
        <v>1502806</v>
      </c>
      <c r="B59" s="34">
        <v>150280</v>
      </c>
      <c r="C59" s="29" t="s">
        <v>22</v>
      </c>
      <c r="D59" s="36" t="s">
        <v>71</v>
      </c>
      <c r="E59" s="33">
        <v>2.2999999999999998</v>
      </c>
      <c r="F59" s="33">
        <v>2.5</v>
      </c>
      <c r="G59" s="33">
        <v>0</v>
      </c>
      <c r="H59" s="38"/>
    </row>
    <row r="60" spans="1:8" x14ac:dyDescent="0.2">
      <c r="A60" s="34">
        <v>1502855</v>
      </c>
      <c r="B60" s="34">
        <v>150285</v>
      </c>
      <c r="C60" s="29" t="s">
        <v>26</v>
      </c>
      <c r="D60" s="36" t="s">
        <v>72</v>
      </c>
      <c r="E60" s="33">
        <v>2.9</v>
      </c>
      <c r="F60" s="33">
        <v>3</v>
      </c>
      <c r="G60" s="33">
        <v>0</v>
      </c>
      <c r="H60" s="38"/>
    </row>
    <row r="61" spans="1:8" x14ac:dyDescent="0.2">
      <c r="A61" s="34">
        <v>1502905</v>
      </c>
      <c r="B61" s="34">
        <v>150290</v>
      </c>
      <c r="C61" s="29" t="s">
        <v>63</v>
      </c>
      <c r="D61" s="36" t="s">
        <v>73</v>
      </c>
      <c r="E61" s="33">
        <v>2.6</v>
      </c>
      <c r="F61" s="33">
        <v>3</v>
      </c>
      <c r="G61" s="33">
        <v>3</v>
      </c>
      <c r="H61" s="38"/>
    </row>
    <row r="62" spans="1:8" x14ac:dyDescent="0.2">
      <c r="A62" s="34">
        <v>1502939</v>
      </c>
      <c r="B62" s="34">
        <v>150293</v>
      </c>
      <c r="C62" s="29" t="s">
        <v>19</v>
      </c>
      <c r="D62" s="36" t="s">
        <v>74</v>
      </c>
      <c r="E62" s="33">
        <v>2.2000000000000002</v>
      </c>
      <c r="F62" s="33">
        <v>2.7</v>
      </c>
      <c r="G62" s="33">
        <v>2.2000000000000002</v>
      </c>
      <c r="H62" s="38"/>
    </row>
    <row r="63" spans="1:8" x14ac:dyDescent="0.2">
      <c r="A63" s="34">
        <v>1502954</v>
      </c>
      <c r="B63" s="34">
        <v>150295</v>
      </c>
      <c r="C63" s="29" t="s">
        <v>47</v>
      </c>
      <c r="D63" s="36" t="s">
        <v>75</v>
      </c>
      <c r="E63" s="33">
        <v>2.2999999999999998</v>
      </c>
      <c r="F63" s="33">
        <v>2.7</v>
      </c>
      <c r="G63" s="33">
        <v>0</v>
      </c>
      <c r="H63" s="38"/>
    </row>
    <row r="64" spans="1:8" x14ac:dyDescent="0.2">
      <c r="A64" s="34">
        <v>1503002</v>
      </c>
      <c r="B64" s="34">
        <v>150300</v>
      </c>
      <c r="C64" s="29" t="s">
        <v>26</v>
      </c>
      <c r="D64" s="36" t="s">
        <v>76</v>
      </c>
      <c r="E64" s="33">
        <v>3.2</v>
      </c>
      <c r="F64" s="33">
        <v>0</v>
      </c>
      <c r="G64" s="33">
        <v>0</v>
      </c>
      <c r="H64" s="38"/>
    </row>
    <row r="65" spans="1:8" x14ac:dyDescent="0.2">
      <c r="A65" s="34">
        <v>1503044</v>
      </c>
      <c r="B65" s="34">
        <v>150304</v>
      </c>
      <c r="C65" s="29" t="s">
        <v>24</v>
      </c>
      <c r="D65" s="36" t="s">
        <v>77</v>
      </c>
      <c r="E65" s="33">
        <v>2.9</v>
      </c>
      <c r="F65" s="33">
        <v>3.2</v>
      </c>
      <c r="G65" s="33">
        <v>0</v>
      </c>
      <c r="H65" s="38"/>
    </row>
    <row r="66" spans="1:8" x14ac:dyDescent="0.2">
      <c r="A66" s="34">
        <v>1503077</v>
      </c>
      <c r="B66" s="34">
        <v>150307</v>
      </c>
      <c r="C66" s="29" t="s">
        <v>19</v>
      </c>
      <c r="D66" s="36" t="s">
        <v>78</v>
      </c>
      <c r="E66" s="33">
        <v>2.6</v>
      </c>
      <c r="F66" s="33">
        <v>3</v>
      </c>
      <c r="G66" s="33">
        <v>2.4</v>
      </c>
      <c r="H66" s="38"/>
    </row>
    <row r="67" spans="1:8" x14ac:dyDescent="0.2">
      <c r="A67" s="34">
        <v>1503093</v>
      </c>
      <c r="B67" s="34">
        <v>150309</v>
      </c>
      <c r="C67" s="29" t="s">
        <v>53</v>
      </c>
      <c r="D67" s="36" t="s">
        <v>79</v>
      </c>
      <c r="E67" s="33">
        <v>2.8</v>
      </c>
      <c r="F67" s="33">
        <v>0</v>
      </c>
      <c r="G67" s="33">
        <v>0</v>
      </c>
      <c r="H67" s="38"/>
    </row>
    <row r="68" spans="1:8" x14ac:dyDescent="0.2">
      <c r="A68" s="34">
        <v>1503101</v>
      </c>
      <c r="B68" s="34">
        <v>150310</v>
      </c>
      <c r="C68" s="29" t="s">
        <v>22</v>
      </c>
      <c r="D68" s="36" t="s">
        <v>80</v>
      </c>
      <c r="E68" s="33">
        <v>2</v>
      </c>
      <c r="F68" s="33">
        <v>2.4</v>
      </c>
      <c r="G68" s="33">
        <v>0</v>
      </c>
      <c r="H68" s="38"/>
    </row>
    <row r="69" spans="1:8" x14ac:dyDescent="0.2">
      <c r="A69" s="34">
        <v>1503200</v>
      </c>
      <c r="B69" s="34">
        <v>150320</v>
      </c>
      <c r="C69" s="29" t="s">
        <v>63</v>
      </c>
      <c r="D69" s="36" t="s">
        <v>81</v>
      </c>
      <c r="E69" s="33">
        <v>2.6</v>
      </c>
      <c r="F69" s="33">
        <v>2.9</v>
      </c>
      <c r="G69" s="33">
        <v>3</v>
      </c>
      <c r="H69" s="38"/>
    </row>
    <row r="70" spans="1:8" x14ac:dyDescent="0.2">
      <c r="A70" s="34">
        <v>1503309</v>
      </c>
      <c r="B70" s="34">
        <v>150330</v>
      </c>
      <c r="C70" s="29" t="s">
        <v>17</v>
      </c>
      <c r="D70" s="36" t="s">
        <v>82</v>
      </c>
      <c r="E70" s="33">
        <v>2.9</v>
      </c>
      <c r="F70" s="33">
        <v>3</v>
      </c>
      <c r="G70" s="33">
        <v>2.8</v>
      </c>
      <c r="H70" s="38"/>
    </row>
    <row r="71" spans="1:8" x14ac:dyDescent="0.2">
      <c r="A71" s="34">
        <v>1503408</v>
      </c>
      <c r="B71" s="34">
        <v>150340</v>
      </c>
      <c r="C71" s="29" t="s">
        <v>63</v>
      </c>
      <c r="D71" s="36" t="s">
        <v>83</v>
      </c>
      <c r="E71" s="33">
        <v>2.2999999999999998</v>
      </c>
      <c r="F71" s="33">
        <v>2.4</v>
      </c>
      <c r="G71" s="33">
        <v>0</v>
      </c>
      <c r="H71" s="38"/>
    </row>
    <row r="72" spans="1:8" x14ac:dyDescent="0.2">
      <c r="A72" s="34">
        <v>1503457</v>
      </c>
      <c r="B72" s="34">
        <v>150345</v>
      </c>
      <c r="C72" s="29" t="s">
        <v>19</v>
      </c>
      <c r="D72" s="36" t="s">
        <v>84</v>
      </c>
      <c r="E72" s="33">
        <v>2.2999999999999998</v>
      </c>
      <c r="F72" s="33">
        <v>2.7</v>
      </c>
      <c r="G72" s="33">
        <v>0</v>
      </c>
      <c r="H72" s="38"/>
    </row>
    <row r="73" spans="1:8" x14ac:dyDescent="0.2">
      <c r="A73" s="34">
        <v>1503507</v>
      </c>
      <c r="B73" s="34">
        <v>150350</v>
      </c>
      <c r="C73" s="29" t="s">
        <v>19</v>
      </c>
      <c r="D73" s="36" t="s">
        <v>85</v>
      </c>
      <c r="E73" s="33">
        <v>3</v>
      </c>
      <c r="F73" s="33">
        <v>2.6</v>
      </c>
      <c r="G73" s="33">
        <v>2.5</v>
      </c>
      <c r="H73" s="38"/>
    </row>
    <row r="74" spans="1:8" x14ac:dyDescent="0.2">
      <c r="A74" s="34">
        <v>1503606</v>
      </c>
      <c r="B74" s="34">
        <v>150360</v>
      </c>
      <c r="C74" s="29" t="s">
        <v>38</v>
      </c>
      <c r="D74" s="36" t="s">
        <v>86</v>
      </c>
      <c r="E74" s="33">
        <v>2.9</v>
      </c>
      <c r="F74" s="33">
        <v>3.2</v>
      </c>
      <c r="G74" s="33">
        <v>2.8</v>
      </c>
      <c r="H74" s="38"/>
    </row>
    <row r="75" spans="1:8" x14ac:dyDescent="0.2">
      <c r="A75" s="34">
        <v>1503705</v>
      </c>
      <c r="B75" s="34">
        <v>150370</v>
      </c>
      <c r="C75" s="29" t="s">
        <v>53</v>
      </c>
      <c r="D75" s="36" t="s">
        <v>87</v>
      </c>
      <c r="E75" s="33">
        <v>2.8</v>
      </c>
      <c r="F75" s="33">
        <v>3</v>
      </c>
      <c r="G75" s="33">
        <v>2.2999999999999998</v>
      </c>
      <c r="H75" s="38"/>
    </row>
    <row r="76" spans="1:8" x14ac:dyDescent="0.2">
      <c r="A76" s="34">
        <v>1503754</v>
      </c>
      <c r="B76" s="34">
        <v>150375</v>
      </c>
      <c r="C76" s="29" t="s">
        <v>38</v>
      </c>
      <c r="D76" s="36" t="s">
        <v>88</v>
      </c>
      <c r="E76" s="33">
        <v>0</v>
      </c>
      <c r="F76" s="33">
        <v>0</v>
      </c>
      <c r="G76" s="33">
        <v>0</v>
      </c>
      <c r="H76" s="38"/>
    </row>
    <row r="77" spans="1:8" x14ac:dyDescent="0.2">
      <c r="A77" s="34">
        <v>1503804</v>
      </c>
      <c r="B77" s="34">
        <v>150380</v>
      </c>
      <c r="C77" s="29" t="s">
        <v>53</v>
      </c>
      <c r="D77" s="36" t="s">
        <v>89</v>
      </c>
      <c r="E77" s="33">
        <v>2.2999999999999998</v>
      </c>
      <c r="F77" s="33">
        <v>2.7</v>
      </c>
      <c r="G77" s="33">
        <v>2.4</v>
      </c>
      <c r="H77" s="38"/>
    </row>
    <row r="78" spans="1:8" x14ac:dyDescent="0.2">
      <c r="A78" s="34">
        <v>1503903</v>
      </c>
      <c r="B78" s="34">
        <v>150390</v>
      </c>
      <c r="C78" s="29" t="s">
        <v>26</v>
      </c>
      <c r="D78" s="36" t="s">
        <v>90</v>
      </c>
      <c r="E78" s="33">
        <v>2.8</v>
      </c>
      <c r="F78" s="33">
        <v>3.1</v>
      </c>
      <c r="G78" s="33">
        <v>3.1</v>
      </c>
      <c r="H78" s="38"/>
    </row>
    <row r="79" spans="1:8" x14ac:dyDescent="0.2">
      <c r="A79" s="34">
        <v>1504000</v>
      </c>
      <c r="B79" s="34">
        <v>150400</v>
      </c>
      <c r="C79" s="29" t="s">
        <v>17</v>
      </c>
      <c r="D79" s="36" t="s">
        <v>91</v>
      </c>
      <c r="E79" s="33">
        <v>3</v>
      </c>
      <c r="F79" s="33">
        <v>3.1</v>
      </c>
      <c r="G79" s="33">
        <v>2.6</v>
      </c>
      <c r="H79" s="38"/>
    </row>
    <row r="80" spans="1:8" x14ac:dyDescent="0.2">
      <c r="A80" s="34">
        <v>1504059</v>
      </c>
      <c r="B80" s="34">
        <v>150405</v>
      </c>
      <c r="C80" s="29" t="s">
        <v>19</v>
      </c>
      <c r="D80" s="36" t="s">
        <v>92</v>
      </c>
      <c r="E80" s="33">
        <v>2.8</v>
      </c>
      <c r="F80" s="33">
        <v>3.6</v>
      </c>
      <c r="G80" s="33">
        <v>3.2</v>
      </c>
      <c r="H80" s="38"/>
    </row>
    <row r="81" spans="1:8" x14ac:dyDescent="0.2">
      <c r="A81" s="34">
        <v>1504109</v>
      </c>
      <c r="B81" s="34">
        <v>150410</v>
      </c>
      <c r="C81" s="29" t="s">
        <v>63</v>
      </c>
      <c r="D81" s="36" t="s">
        <v>93</v>
      </c>
      <c r="E81" s="33">
        <v>0</v>
      </c>
      <c r="F81" s="33">
        <v>0</v>
      </c>
      <c r="G81" s="33">
        <v>0</v>
      </c>
      <c r="H81" s="38"/>
    </row>
    <row r="82" spans="1:8" x14ac:dyDescent="0.2">
      <c r="A82" s="34">
        <v>1504208</v>
      </c>
      <c r="B82" s="34">
        <v>150420</v>
      </c>
      <c r="C82" s="29" t="s">
        <v>47</v>
      </c>
      <c r="D82" s="36" t="s">
        <v>94</v>
      </c>
      <c r="E82" s="33">
        <v>2.8</v>
      </c>
      <c r="F82" s="33">
        <v>3.3</v>
      </c>
      <c r="G82" s="33">
        <v>3</v>
      </c>
      <c r="H82" s="38"/>
    </row>
    <row r="83" spans="1:8" x14ac:dyDescent="0.2">
      <c r="A83" s="34">
        <v>1504307</v>
      </c>
      <c r="B83" s="34">
        <v>150430</v>
      </c>
      <c r="C83" s="29" t="s">
        <v>63</v>
      </c>
      <c r="D83" s="36" t="s">
        <v>95</v>
      </c>
      <c r="E83" s="33">
        <v>2.6</v>
      </c>
      <c r="F83" s="33">
        <v>2.7</v>
      </c>
      <c r="G83" s="33">
        <v>2.7</v>
      </c>
      <c r="H83" s="38"/>
    </row>
    <row r="84" spans="1:8" x14ac:dyDescent="0.2">
      <c r="A84" s="34">
        <v>1504406</v>
      </c>
      <c r="B84" s="34">
        <v>150440</v>
      </c>
      <c r="C84" s="29" t="s">
        <v>63</v>
      </c>
      <c r="D84" s="36" t="s">
        <v>96</v>
      </c>
      <c r="E84" s="33">
        <v>2.4</v>
      </c>
      <c r="F84" s="33">
        <v>2.2999999999999998</v>
      </c>
      <c r="G84" s="33">
        <v>2.6</v>
      </c>
      <c r="H84" s="38"/>
    </row>
    <row r="85" spans="1:8" x14ac:dyDescent="0.2">
      <c r="A85" s="34">
        <v>1504422</v>
      </c>
      <c r="B85" s="34">
        <v>150442</v>
      </c>
      <c r="C85" s="29" t="s">
        <v>32</v>
      </c>
      <c r="D85" s="36" t="s">
        <v>97</v>
      </c>
      <c r="E85" s="33">
        <v>2.7</v>
      </c>
      <c r="F85" s="33">
        <v>3.5</v>
      </c>
      <c r="G85" s="33">
        <v>3.5</v>
      </c>
      <c r="H85" s="38"/>
    </row>
    <row r="86" spans="1:8" x14ac:dyDescent="0.2">
      <c r="A86" s="34">
        <v>1504455</v>
      </c>
      <c r="B86" s="34">
        <v>150445</v>
      </c>
      <c r="C86" s="29" t="s">
        <v>29</v>
      </c>
      <c r="D86" s="36" t="s">
        <v>98</v>
      </c>
      <c r="E86" s="33">
        <v>2.2999999999999998</v>
      </c>
      <c r="F86" s="33">
        <v>4</v>
      </c>
      <c r="G86" s="33">
        <v>0</v>
      </c>
      <c r="H86" s="38"/>
    </row>
    <row r="87" spans="1:8" x14ac:dyDescent="0.2">
      <c r="A87" s="34">
        <v>1504505</v>
      </c>
      <c r="B87" s="34">
        <v>150450</v>
      </c>
      <c r="C87" s="29" t="s">
        <v>22</v>
      </c>
      <c r="D87" s="36" t="s">
        <v>99</v>
      </c>
      <c r="E87" s="33">
        <v>0</v>
      </c>
      <c r="F87" s="33">
        <v>0</v>
      </c>
      <c r="G87" s="33">
        <v>0</v>
      </c>
      <c r="H87" s="38"/>
    </row>
    <row r="88" spans="1:8" x14ac:dyDescent="0.2">
      <c r="A88" s="34">
        <v>1504604</v>
      </c>
      <c r="B88" s="34">
        <v>150460</v>
      </c>
      <c r="C88" s="29" t="s">
        <v>17</v>
      </c>
      <c r="D88" s="36" t="s">
        <v>100</v>
      </c>
      <c r="E88" s="33">
        <v>2.2999999999999998</v>
      </c>
      <c r="F88" s="33">
        <v>2.7</v>
      </c>
      <c r="G88" s="33">
        <v>0</v>
      </c>
      <c r="H88" s="38"/>
    </row>
    <row r="89" spans="1:8" x14ac:dyDescent="0.2">
      <c r="A89" s="34">
        <v>1504703</v>
      </c>
      <c r="B89" s="34">
        <v>150470</v>
      </c>
      <c r="C89" s="29" t="s">
        <v>17</v>
      </c>
      <c r="D89" s="36" t="s">
        <v>101</v>
      </c>
      <c r="E89" s="33">
        <v>2.5</v>
      </c>
      <c r="F89" s="33">
        <v>2.5</v>
      </c>
      <c r="G89" s="33">
        <v>2.9</v>
      </c>
      <c r="H89" s="38"/>
    </row>
    <row r="90" spans="1:8" x14ac:dyDescent="0.2">
      <c r="A90" s="34">
        <v>1504752</v>
      </c>
      <c r="B90" s="34">
        <v>150475</v>
      </c>
      <c r="C90" s="29" t="s">
        <v>26</v>
      </c>
      <c r="D90" s="36" t="s">
        <v>102</v>
      </c>
      <c r="E90" s="33">
        <v>3</v>
      </c>
      <c r="F90" s="33">
        <v>0</v>
      </c>
      <c r="G90" s="33">
        <v>0</v>
      </c>
      <c r="H90" s="38"/>
    </row>
    <row r="91" spans="1:8" x14ac:dyDescent="0.2">
      <c r="A91" s="34">
        <v>1504802</v>
      </c>
      <c r="B91" s="34">
        <v>150480</v>
      </c>
      <c r="C91" s="29" t="s">
        <v>26</v>
      </c>
      <c r="D91" s="36" t="s">
        <v>103</v>
      </c>
      <c r="E91" s="33">
        <v>3.1</v>
      </c>
      <c r="F91" s="33">
        <v>3.5</v>
      </c>
      <c r="G91" s="33">
        <v>3</v>
      </c>
      <c r="H91" s="38"/>
    </row>
    <row r="92" spans="1:8" x14ac:dyDescent="0.2">
      <c r="A92" s="34">
        <v>1504901</v>
      </c>
      <c r="B92" s="34">
        <v>150490</v>
      </c>
      <c r="C92" s="29" t="s">
        <v>22</v>
      </c>
      <c r="D92" s="36" t="s">
        <v>104</v>
      </c>
      <c r="E92" s="33">
        <v>2.5</v>
      </c>
      <c r="F92" s="33">
        <v>0</v>
      </c>
      <c r="G92" s="33">
        <v>0</v>
      </c>
      <c r="H92" s="38"/>
    </row>
    <row r="93" spans="1:8" x14ac:dyDescent="0.2">
      <c r="A93" s="34">
        <v>1504950</v>
      </c>
      <c r="B93" s="34">
        <v>150495</v>
      </c>
      <c r="C93" s="29" t="s">
        <v>19</v>
      </c>
      <c r="D93" s="36" t="s">
        <v>105</v>
      </c>
      <c r="E93" s="33">
        <v>2.5</v>
      </c>
      <c r="F93" s="33">
        <v>0</v>
      </c>
      <c r="G93" s="33">
        <v>0</v>
      </c>
      <c r="H93" s="38"/>
    </row>
    <row r="94" spans="1:8" x14ac:dyDescent="0.2">
      <c r="A94" s="34">
        <v>1504976</v>
      </c>
      <c r="B94" s="34">
        <v>150497</v>
      </c>
      <c r="C94" s="29" t="s">
        <v>53</v>
      </c>
      <c r="D94" s="36" t="s">
        <v>106</v>
      </c>
      <c r="E94" s="33">
        <v>3.2</v>
      </c>
      <c r="F94" s="33">
        <v>0</v>
      </c>
      <c r="G94" s="33">
        <v>0</v>
      </c>
      <c r="H94" s="38"/>
    </row>
    <row r="95" spans="1:8" x14ac:dyDescent="0.2">
      <c r="A95" s="34">
        <v>1505007</v>
      </c>
      <c r="B95" s="34">
        <v>150500</v>
      </c>
      <c r="C95" s="29" t="s">
        <v>35</v>
      </c>
      <c r="D95" s="36" t="s">
        <v>107</v>
      </c>
      <c r="E95" s="33">
        <v>3.1</v>
      </c>
      <c r="F95" s="33">
        <v>3.2</v>
      </c>
      <c r="G95" s="33">
        <v>3.3</v>
      </c>
      <c r="H95" s="38"/>
    </row>
    <row r="96" spans="1:8" x14ac:dyDescent="0.2">
      <c r="A96" s="34">
        <v>1505031</v>
      </c>
      <c r="B96" s="34">
        <v>150503</v>
      </c>
      <c r="C96" s="29" t="s">
        <v>38</v>
      </c>
      <c r="D96" s="36" t="s">
        <v>108</v>
      </c>
      <c r="E96" s="33">
        <v>2.7</v>
      </c>
      <c r="F96" s="33">
        <v>0</v>
      </c>
      <c r="G96" s="33">
        <v>0</v>
      </c>
      <c r="H96" s="38"/>
    </row>
    <row r="97" spans="1:8" x14ac:dyDescent="0.2">
      <c r="A97" s="34">
        <v>1505064</v>
      </c>
      <c r="B97" s="34">
        <v>150506</v>
      </c>
      <c r="C97" s="29" t="s">
        <v>53</v>
      </c>
      <c r="D97" s="36" t="s">
        <v>109</v>
      </c>
      <c r="E97" s="33">
        <v>2.6</v>
      </c>
      <c r="F97" s="33">
        <v>3.1</v>
      </c>
      <c r="G97" s="33">
        <v>0</v>
      </c>
      <c r="H97" s="38"/>
    </row>
    <row r="98" spans="1:8" x14ac:dyDescent="0.2">
      <c r="A98" s="34">
        <v>1505106</v>
      </c>
      <c r="B98" s="34">
        <v>150510</v>
      </c>
      <c r="C98" s="29" t="s">
        <v>26</v>
      </c>
      <c r="D98" s="36" t="s">
        <v>110</v>
      </c>
      <c r="E98" s="33">
        <v>2.4</v>
      </c>
      <c r="F98" s="33">
        <v>2.8</v>
      </c>
      <c r="G98" s="33">
        <v>3</v>
      </c>
      <c r="H98" s="38"/>
    </row>
    <row r="99" spans="1:8" x14ac:dyDescent="0.2">
      <c r="A99" s="34">
        <v>1505205</v>
      </c>
      <c r="B99" s="34">
        <v>150520</v>
      </c>
      <c r="C99" s="29" t="s">
        <v>22</v>
      </c>
      <c r="D99" s="36" t="s">
        <v>111</v>
      </c>
      <c r="E99" s="33">
        <v>2.1</v>
      </c>
      <c r="F99" s="33">
        <v>0</v>
      </c>
      <c r="G99" s="33">
        <v>0</v>
      </c>
      <c r="H99" s="38"/>
    </row>
    <row r="100" spans="1:8" x14ac:dyDescent="0.2">
      <c r="A100" s="34">
        <v>1505304</v>
      </c>
      <c r="B100" s="34">
        <v>150530</v>
      </c>
      <c r="C100" s="29" t="s">
        <v>26</v>
      </c>
      <c r="D100" s="36" t="s">
        <v>112</v>
      </c>
      <c r="E100" s="33">
        <v>2.7</v>
      </c>
      <c r="F100" s="33">
        <v>3.3</v>
      </c>
      <c r="G100" s="33">
        <v>3.5</v>
      </c>
      <c r="H100" s="38"/>
    </row>
    <row r="101" spans="1:8" x14ac:dyDescent="0.2">
      <c r="A101" s="34">
        <v>1505403</v>
      </c>
      <c r="B101" s="34">
        <v>150540</v>
      </c>
      <c r="C101" s="29" t="s">
        <v>19</v>
      </c>
      <c r="D101" s="36" t="s">
        <v>113</v>
      </c>
      <c r="E101" s="33">
        <v>3.2</v>
      </c>
      <c r="F101" s="33">
        <v>3.4</v>
      </c>
      <c r="G101" s="33">
        <v>3</v>
      </c>
      <c r="H101" s="38"/>
    </row>
    <row r="102" spans="1:8" x14ac:dyDescent="0.2">
      <c r="A102" s="34">
        <v>1505437</v>
      </c>
      <c r="B102" s="34">
        <v>150543</v>
      </c>
      <c r="C102" s="29" t="s">
        <v>24</v>
      </c>
      <c r="D102" s="36" t="s">
        <v>114</v>
      </c>
      <c r="E102" s="33">
        <v>3</v>
      </c>
      <c r="F102" s="33">
        <v>2.8</v>
      </c>
      <c r="G102" s="33">
        <v>2.8</v>
      </c>
      <c r="H102" s="38"/>
    </row>
    <row r="103" spans="1:8" x14ac:dyDescent="0.2">
      <c r="A103" s="34">
        <v>1505486</v>
      </c>
      <c r="B103" s="34">
        <v>150548</v>
      </c>
      <c r="C103" s="29" t="s">
        <v>29</v>
      </c>
      <c r="D103" s="36" t="s">
        <v>115</v>
      </c>
      <c r="E103" s="33">
        <v>2.9</v>
      </c>
      <c r="F103" s="33">
        <v>3</v>
      </c>
      <c r="G103" s="33">
        <v>2.9</v>
      </c>
      <c r="H103" s="38"/>
    </row>
    <row r="104" spans="1:8" x14ac:dyDescent="0.2">
      <c r="A104" s="34">
        <v>1505494</v>
      </c>
      <c r="B104" s="34">
        <v>150549</v>
      </c>
      <c r="C104" s="29" t="s">
        <v>47</v>
      </c>
      <c r="D104" s="36" t="s">
        <v>116</v>
      </c>
      <c r="E104" s="33">
        <v>2.5</v>
      </c>
      <c r="F104" s="33">
        <v>0</v>
      </c>
      <c r="G104" s="33">
        <v>0</v>
      </c>
      <c r="H104" s="38"/>
    </row>
    <row r="105" spans="1:8" x14ac:dyDescent="0.2">
      <c r="A105" s="34">
        <v>1505502</v>
      </c>
      <c r="B105" s="34">
        <v>150550</v>
      </c>
      <c r="C105" s="29" t="s">
        <v>19</v>
      </c>
      <c r="D105" s="36" t="s">
        <v>117</v>
      </c>
      <c r="E105" s="33">
        <v>2.8</v>
      </c>
      <c r="F105" s="33">
        <v>3.5</v>
      </c>
      <c r="G105" s="33">
        <v>0</v>
      </c>
      <c r="H105" s="38"/>
    </row>
    <row r="106" spans="1:8" x14ac:dyDescent="0.2">
      <c r="A106" s="34">
        <v>1505536</v>
      </c>
      <c r="B106" s="34">
        <v>150553</v>
      </c>
      <c r="C106" s="29" t="s">
        <v>47</v>
      </c>
      <c r="D106" s="36" t="s">
        <v>118</v>
      </c>
      <c r="E106" s="33">
        <v>2.7</v>
      </c>
      <c r="F106" s="33">
        <v>2.9</v>
      </c>
      <c r="G106" s="33">
        <v>0</v>
      </c>
      <c r="H106" s="38"/>
    </row>
    <row r="107" spans="1:8" x14ac:dyDescent="0.2">
      <c r="A107" s="34">
        <v>1505551</v>
      </c>
      <c r="B107" s="34">
        <v>150555</v>
      </c>
      <c r="C107" s="29" t="s">
        <v>24</v>
      </c>
      <c r="D107" s="36" t="s">
        <v>119</v>
      </c>
      <c r="E107" s="33">
        <v>1.5</v>
      </c>
      <c r="F107" s="33">
        <v>0</v>
      </c>
      <c r="G107" s="33">
        <v>0</v>
      </c>
      <c r="H107" s="38"/>
    </row>
    <row r="108" spans="1:8" x14ac:dyDescent="0.2">
      <c r="A108" s="34">
        <v>1505601</v>
      </c>
      <c r="B108" s="34">
        <v>150560</v>
      </c>
      <c r="C108" s="29" t="s">
        <v>35</v>
      </c>
      <c r="D108" s="36" t="s">
        <v>120</v>
      </c>
      <c r="E108" s="33">
        <v>2.9</v>
      </c>
      <c r="F108" s="33">
        <v>3.1</v>
      </c>
      <c r="G108" s="33">
        <v>3</v>
      </c>
      <c r="H108" s="38"/>
    </row>
    <row r="109" spans="1:8" x14ac:dyDescent="0.2">
      <c r="A109" s="34">
        <v>1505635</v>
      </c>
      <c r="B109" s="34">
        <v>150563</v>
      </c>
      <c r="C109" s="29" t="s">
        <v>47</v>
      </c>
      <c r="D109" s="36" t="s">
        <v>121</v>
      </c>
      <c r="E109" s="33">
        <v>2.4</v>
      </c>
      <c r="F109" s="33">
        <v>3</v>
      </c>
      <c r="G109" s="33">
        <v>0</v>
      </c>
      <c r="H109" s="38"/>
    </row>
    <row r="110" spans="1:8" x14ac:dyDescent="0.2">
      <c r="A110" s="34">
        <v>1505650</v>
      </c>
      <c r="B110" s="34">
        <v>150565</v>
      </c>
      <c r="C110" s="29" t="s">
        <v>29</v>
      </c>
      <c r="D110" s="36" t="s">
        <v>122</v>
      </c>
      <c r="E110" s="33">
        <v>2.8</v>
      </c>
      <c r="F110" s="33">
        <v>3.3</v>
      </c>
      <c r="G110" s="33">
        <v>0</v>
      </c>
      <c r="H110" s="38"/>
    </row>
    <row r="111" spans="1:8" x14ac:dyDescent="0.2">
      <c r="A111" s="34">
        <v>1505700</v>
      </c>
      <c r="B111" s="34">
        <v>150570</v>
      </c>
      <c r="C111" s="29" t="s">
        <v>22</v>
      </c>
      <c r="D111" s="36" t="s">
        <v>123</v>
      </c>
      <c r="E111" s="33">
        <v>2.8</v>
      </c>
      <c r="F111" s="33">
        <v>3.1</v>
      </c>
      <c r="G111" s="33">
        <v>3.1</v>
      </c>
      <c r="H111" s="38"/>
    </row>
    <row r="112" spans="1:8" x14ac:dyDescent="0.2">
      <c r="A112" s="34">
        <v>1505809</v>
      </c>
      <c r="B112" s="34">
        <v>150580</v>
      </c>
      <c r="C112" s="29" t="s">
        <v>22</v>
      </c>
      <c r="D112" s="36" t="s">
        <v>124</v>
      </c>
      <c r="E112" s="33">
        <v>2.7</v>
      </c>
      <c r="F112" s="33">
        <v>2.9</v>
      </c>
      <c r="G112" s="33">
        <v>2.6</v>
      </c>
      <c r="H112" s="38"/>
    </row>
    <row r="113" spans="1:8" x14ac:dyDescent="0.2">
      <c r="A113" s="34">
        <v>1505908</v>
      </c>
      <c r="B113" s="34">
        <v>150590</v>
      </c>
      <c r="C113" s="29" t="s">
        <v>29</v>
      </c>
      <c r="D113" s="36" t="s">
        <v>125</v>
      </c>
      <c r="E113" s="33">
        <v>2.8</v>
      </c>
      <c r="F113" s="33">
        <v>3.3</v>
      </c>
      <c r="G113" s="33">
        <v>2.2000000000000002</v>
      </c>
      <c r="H113" s="38"/>
    </row>
    <row r="114" spans="1:8" x14ac:dyDescent="0.2">
      <c r="A114" s="34">
        <v>1506005</v>
      </c>
      <c r="B114" s="34">
        <v>150600</v>
      </c>
      <c r="C114" s="29" t="s">
        <v>26</v>
      </c>
      <c r="D114" s="36" t="s">
        <v>126</v>
      </c>
      <c r="E114" s="33">
        <v>2.4</v>
      </c>
      <c r="F114" s="33">
        <v>2.7</v>
      </c>
      <c r="G114" s="33">
        <v>2.8</v>
      </c>
      <c r="H114" s="38"/>
    </row>
    <row r="115" spans="1:8" x14ac:dyDescent="0.2">
      <c r="A115" s="34">
        <v>1506104</v>
      </c>
      <c r="B115" s="34">
        <v>150610</v>
      </c>
      <c r="C115" s="29" t="s">
        <v>35</v>
      </c>
      <c r="D115" s="36" t="s">
        <v>127</v>
      </c>
      <c r="E115" s="33">
        <v>2.5</v>
      </c>
      <c r="F115" s="33">
        <v>0</v>
      </c>
      <c r="G115" s="33">
        <v>0</v>
      </c>
      <c r="H115" s="38"/>
    </row>
    <row r="116" spans="1:8" x14ac:dyDescent="0.2">
      <c r="A116" s="34">
        <v>1506112</v>
      </c>
      <c r="B116" s="34">
        <v>150611</v>
      </c>
      <c r="C116" s="29" t="s">
        <v>35</v>
      </c>
      <c r="D116" s="36" t="s">
        <v>128</v>
      </c>
      <c r="E116" s="33">
        <v>2.2000000000000002</v>
      </c>
      <c r="F116" s="33">
        <v>2</v>
      </c>
      <c r="G116" s="33">
        <v>3.1</v>
      </c>
      <c r="H116" s="38"/>
    </row>
    <row r="117" spans="1:8" x14ac:dyDescent="0.2">
      <c r="A117" s="34">
        <v>1506138</v>
      </c>
      <c r="B117" s="34">
        <v>150613</v>
      </c>
      <c r="C117" s="29" t="s">
        <v>24</v>
      </c>
      <c r="D117" s="36" t="s">
        <v>129</v>
      </c>
      <c r="E117" s="33">
        <v>2.4</v>
      </c>
      <c r="F117" s="33">
        <v>2.7</v>
      </c>
      <c r="G117" s="33">
        <v>0</v>
      </c>
      <c r="H117" s="38"/>
    </row>
    <row r="118" spans="1:8" x14ac:dyDescent="0.2">
      <c r="A118" s="34">
        <v>1506161</v>
      </c>
      <c r="B118" s="34">
        <v>150616</v>
      </c>
      <c r="C118" s="29" t="s">
        <v>24</v>
      </c>
      <c r="D118" s="36" t="s">
        <v>130</v>
      </c>
      <c r="E118" s="33">
        <v>2.8</v>
      </c>
      <c r="F118" s="33">
        <v>0</v>
      </c>
      <c r="G118" s="33">
        <v>0</v>
      </c>
      <c r="H118" s="38"/>
    </row>
    <row r="119" spans="1:8" x14ac:dyDescent="0.2">
      <c r="A119" s="34">
        <v>1506187</v>
      </c>
      <c r="B119" s="34">
        <v>150618</v>
      </c>
      <c r="C119" s="29" t="s">
        <v>19</v>
      </c>
      <c r="D119" s="36" t="s">
        <v>131</v>
      </c>
      <c r="E119" s="33">
        <v>2.9</v>
      </c>
      <c r="F119" s="33">
        <v>0</v>
      </c>
      <c r="G119" s="33">
        <v>0</v>
      </c>
      <c r="H119" s="38"/>
    </row>
    <row r="120" spans="1:8" x14ac:dyDescent="0.2">
      <c r="A120" s="34">
        <v>1506195</v>
      </c>
      <c r="B120" s="34">
        <v>150619</v>
      </c>
      <c r="C120" s="29" t="s">
        <v>38</v>
      </c>
      <c r="D120" s="36" t="s">
        <v>132</v>
      </c>
      <c r="E120" s="33">
        <v>2.9</v>
      </c>
      <c r="F120" s="33">
        <v>3.2</v>
      </c>
      <c r="G120" s="33">
        <v>0</v>
      </c>
      <c r="H120" s="38"/>
    </row>
    <row r="121" spans="1:8" x14ac:dyDescent="0.2">
      <c r="A121" s="34">
        <v>1506203</v>
      </c>
      <c r="B121" s="34">
        <v>150620</v>
      </c>
      <c r="C121" s="29" t="s">
        <v>35</v>
      </c>
      <c r="D121" s="36" t="s">
        <v>133</v>
      </c>
      <c r="E121" s="33">
        <v>2.2999999999999998</v>
      </c>
      <c r="F121" s="33">
        <v>2.9</v>
      </c>
      <c r="G121" s="33">
        <v>2.8</v>
      </c>
      <c r="H121" s="38"/>
    </row>
    <row r="122" spans="1:8" x14ac:dyDescent="0.2">
      <c r="A122" s="34">
        <v>1506302</v>
      </c>
      <c r="B122" s="34">
        <v>150630</v>
      </c>
      <c r="C122" s="29" t="s">
        <v>22</v>
      </c>
      <c r="D122" s="36" t="s">
        <v>134</v>
      </c>
      <c r="E122" s="33">
        <v>2.8</v>
      </c>
      <c r="F122" s="33">
        <v>3.3</v>
      </c>
      <c r="G122" s="33">
        <v>2.9</v>
      </c>
      <c r="H122" s="38"/>
    </row>
    <row r="123" spans="1:8" x14ac:dyDescent="0.2">
      <c r="A123" s="34">
        <v>1506351</v>
      </c>
      <c r="B123" s="34">
        <v>150635</v>
      </c>
      <c r="C123" s="29" t="s">
        <v>32</v>
      </c>
      <c r="D123" s="36" t="s">
        <v>135</v>
      </c>
      <c r="E123" s="33">
        <v>2.6</v>
      </c>
      <c r="F123" s="33">
        <v>3.2</v>
      </c>
      <c r="G123" s="33">
        <v>3</v>
      </c>
      <c r="H123" s="38"/>
    </row>
    <row r="124" spans="1:8" x14ac:dyDescent="0.2">
      <c r="A124" s="34">
        <v>1506401</v>
      </c>
      <c r="B124" s="34">
        <v>150640</v>
      </c>
      <c r="C124" s="29" t="s">
        <v>22</v>
      </c>
      <c r="D124" s="36" t="s">
        <v>136</v>
      </c>
      <c r="E124" s="33">
        <v>2.6</v>
      </c>
      <c r="F124" s="33">
        <v>2.4</v>
      </c>
      <c r="G124" s="33">
        <v>2.2999999999999998</v>
      </c>
      <c r="H124" s="38"/>
    </row>
    <row r="125" spans="1:8" x14ac:dyDescent="0.2">
      <c r="A125" s="34">
        <v>1506500</v>
      </c>
      <c r="B125" s="34">
        <v>150650</v>
      </c>
      <c r="C125" s="29" t="s">
        <v>63</v>
      </c>
      <c r="D125" s="36" t="s">
        <v>137</v>
      </c>
      <c r="E125" s="33">
        <v>2.7</v>
      </c>
      <c r="F125" s="33">
        <v>2.6</v>
      </c>
      <c r="G125" s="33">
        <v>2.8</v>
      </c>
      <c r="H125" s="38"/>
    </row>
    <row r="126" spans="1:8" x14ac:dyDescent="0.2">
      <c r="A126" s="34">
        <v>1506559</v>
      </c>
      <c r="B126" s="34">
        <v>150655</v>
      </c>
      <c r="C126" s="29" t="s">
        <v>35</v>
      </c>
      <c r="D126" s="36" t="s">
        <v>138</v>
      </c>
      <c r="E126" s="33">
        <v>2.6</v>
      </c>
      <c r="F126" s="33">
        <v>0</v>
      </c>
      <c r="G126" s="33">
        <v>0</v>
      </c>
      <c r="H126" s="38"/>
    </row>
    <row r="127" spans="1:8" x14ac:dyDescent="0.2">
      <c r="A127" s="34">
        <v>1506583</v>
      </c>
      <c r="B127" s="34">
        <v>150658</v>
      </c>
      <c r="C127" s="29" t="s">
        <v>24</v>
      </c>
      <c r="D127" s="36" t="s">
        <v>139</v>
      </c>
      <c r="E127" s="33">
        <v>2.1</v>
      </c>
      <c r="F127" s="33">
        <v>0</v>
      </c>
      <c r="G127" s="33">
        <v>0</v>
      </c>
      <c r="H127" s="38"/>
    </row>
    <row r="128" spans="1:8" x14ac:dyDescent="0.2">
      <c r="A128" s="34">
        <v>1506609</v>
      </c>
      <c r="B128" s="34">
        <v>150660</v>
      </c>
      <c r="C128" s="29" t="s">
        <v>63</v>
      </c>
      <c r="D128" s="36" t="s">
        <v>140</v>
      </c>
      <c r="E128" s="33">
        <v>3.2</v>
      </c>
      <c r="F128" s="33">
        <v>3</v>
      </c>
      <c r="G128" s="33">
        <v>2.5</v>
      </c>
      <c r="H128" s="38"/>
    </row>
    <row r="129" spans="1:8" x14ac:dyDescent="0.2">
      <c r="A129" s="34">
        <v>1506708</v>
      </c>
      <c r="B129" s="34">
        <v>150670</v>
      </c>
      <c r="C129" s="29" t="s">
        <v>24</v>
      </c>
      <c r="D129" s="36" t="s">
        <v>141</v>
      </c>
      <c r="E129" s="33">
        <v>2.2000000000000002</v>
      </c>
      <c r="F129" s="33">
        <v>2.5</v>
      </c>
      <c r="G129" s="33">
        <v>0</v>
      </c>
      <c r="H129" s="38"/>
    </row>
    <row r="130" spans="1:8" x14ac:dyDescent="0.2">
      <c r="A130" s="34">
        <v>1506807</v>
      </c>
      <c r="B130" s="34">
        <v>150680</v>
      </c>
      <c r="C130" s="29" t="s">
        <v>26</v>
      </c>
      <c r="D130" s="36" t="s">
        <v>142</v>
      </c>
      <c r="E130" s="33">
        <v>3.1</v>
      </c>
      <c r="F130" s="33">
        <v>3.8</v>
      </c>
      <c r="G130" s="33">
        <v>3.4</v>
      </c>
      <c r="H130" s="38"/>
    </row>
    <row r="131" spans="1:8" x14ac:dyDescent="0.2">
      <c r="A131" s="34">
        <v>1506906</v>
      </c>
      <c r="B131" s="34">
        <v>150690</v>
      </c>
      <c r="C131" s="29" t="s">
        <v>35</v>
      </c>
      <c r="D131" s="36" t="s">
        <v>143</v>
      </c>
      <c r="E131" s="33">
        <v>2.8</v>
      </c>
      <c r="F131" s="33">
        <v>3.2</v>
      </c>
      <c r="G131" s="33">
        <v>0</v>
      </c>
      <c r="H131" s="38"/>
    </row>
    <row r="132" spans="1:8" x14ac:dyDescent="0.2">
      <c r="A132" s="34">
        <v>1507003</v>
      </c>
      <c r="B132" s="34">
        <v>150700</v>
      </c>
      <c r="C132" s="29" t="s">
        <v>63</v>
      </c>
      <c r="D132" s="36" t="s">
        <v>144</v>
      </c>
      <c r="E132" s="33">
        <v>2.4</v>
      </c>
      <c r="F132" s="33">
        <v>2.9</v>
      </c>
      <c r="G132" s="33">
        <v>2.7</v>
      </c>
      <c r="H132" s="38"/>
    </row>
    <row r="133" spans="1:8" x14ac:dyDescent="0.2">
      <c r="A133" s="34">
        <v>1507102</v>
      </c>
      <c r="B133" s="34">
        <v>150710</v>
      </c>
      <c r="C133" s="29" t="s">
        <v>63</v>
      </c>
      <c r="D133" s="36" t="s">
        <v>145</v>
      </c>
      <c r="E133" s="33">
        <v>0</v>
      </c>
      <c r="F133" s="33">
        <v>2.6</v>
      </c>
      <c r="G133" s="33">
        <v>0</v>
      </c>
      <c r="H133" s="38"/>
    </row>
    <row r="134" spans="1:8" x14ac:dyDescent="0.2">
      <c r="A134" s="34">
        <v>1507151</v>
      </c>
      <c r="B134" s="34">
        <v>150715</v>
      </c>
      <c r="C134" s="29" t="s">
        <v>47</v>
      </c>
      <c r="D134" s="36" t="s">
        <v>146</v>
      </c>
      <c r="E134" s="33">
        <v>2.7</v>
      </c>
      <c r="F134" s="33">
        <v>2.7</v>
      </c>
      <c r="G134" s="33">
        <v>0</v>
      </c>
      <c r="H134" s="38"/>
    </row>
    <row r="135" spans="1:8" x14ac:dyDescent="0.2">
      <c r="A135" s="34">
        <v>1507201</v>
      </c>
      <c r="B135" s="34">
        <v>150720</v>
      </c>
      <c r="C135" s="29" t="s">
        <v>63</v>
      </c>
      <c r="D135" s="36" t="s">
        <v>147</v>
      </c>
      <c r="E135" s="33">
        <v>2.2000000000000002</v>
      </c>
      <c r="F135" s="33">
        <v>2.2999999999999998</v>
      </c>
      <c r="G135" s="33">
        <v>2.4</v>
      </c>
      <c r="H135" s="38"/>
    </row>
    <row r="136" spans="1:8" x14ac:dyDescent="0.2">
      <c r="A136" s="34">
        <v>1507300</v>
      </c>
      <c r="B136" s="34">
        <v>150730</v>
      </c>
      <c r="C136" s="29" t="s">
        <v>24</v>
      </c>
      <c r="D136" s="36" t="s">
        <v>148</v>
      </c>
      <c r="E136" s="33">
        <v>2.2000000000000002</v>
      </c>
      <c r="F136" s="33">
        <v>2.2000000000000002</v>
      </c>
      <c r="G136" s="33">
        <v>0</v>
      </c>
      <c r="H136" s="38"/>
    </row>
    <row r="137" spans="1:8" x14ac:dyDescent="0.2">
      <c r="A137" s="34">
        <v>1507409</v>
      </c>
      <c r="B137" s="34">
        <v>150740</v>
      </c>
      <c r="C137" s="29" t="s">
        <v>63</v>
      </c>
      <c r="D137" s="36" t="s">
        <v>149</v>
      </c>
      <c r="E137" s="33">
        <v>2.2000000000000002</v>
      </c>
      <c r="F137" s="33">
        <v>0</v>
      </c>
      <c r="G137" s="33">
        <v>0</v>
      </c>
      <c r="H137" s="38"/>
    </row>
    <row r="138" spans="1:8" x14ac:dyDescent="0.2">
      <c r="A138" s="34">
        <v>1507458</v>
      </c>
      <c r="B138" s="34">
        <v>150745</v>
      </c>
      <c r="C138" s="29" t="s">
        <v>47</v>
      </c>
      <c r="D138" s="36" t="s">
        <v>150</v>
      </c>
      <c r="E138" s="33">
        <v>3</v>
      </c>
      <c r="F138" s="33">
        <v>3.4</v>
      </c>
      <c r="G138" s="33">
        <v>2.8</v>
      </c>
      <c r="H138" s="38"/>
    </row>
    <row r="139" spans="1:8" x14ac:dyDescent="0.2">
      <c r="A139" s="34">
        <v>1507466</v>
      </c>
      <c r="B139" s="34">
        <v>150746</v>
      </c>
      <c r="C139" s="29" t="s">
        <v>63</v>
      </c>
      <c r="D139" s="36" t="s">
        <v>151</v>
      </c>
      <c r="E139" s="33">
        <v>2.2000000000000002</v>
      </c>
      <c r="F139" s="33">
        <v>2.6</v>
      </c>
      <c r="G139" s="33">
        <v>0</v>
      </c>
      <c r="H139" s="38"/>
    </row>
    <row r="140" spans="1:8" x14ac:dyDescent="0.2">
      <c r="A140" s="34">
        <v>1507474</v>
      </c>
      <c r="B140" s="34">
        <v>150747</v>
      </c>
      <c r="C140" s="29" t="s">
        <v>35</v>
      </c>
      <c r="D140" s="36" t="s">
        <v>152</v>
      </c>
      <c r="E140" s="33">
        <v>2.4</v>
      </c>
      <c r="F140" s="33">
        <v>0</v>
      </c>
      <c r="G140" s="33">
        <v>0</v>
      </c>
      <c r="H140" s="38"/>
    </row>
    <row r="141" spans="1:8" x14ac:dyDescent="0.2">
      <c r="A141" s="34">
        <v>1507508</v>
      </c>
      <c r="B141" s="34">
        <v>150750</v>
      </c>
      <c r="C141" s="29" t="s">
        <v>47</v>
      </c>
      <c r="D141" s="36" t="s">
        <v>153</v>
      </c>
      <c r="E141" s="33">
        <v>2.4</v>
      </c>
      <c r="F141" s="33">
        <v>0</v>
      </c>
      <c r="G141" s="33">
        <v>0</v>
      </c>
      <c r="H141" s="38"/>
    </row>
    <row r="142" spans="1:8" x14ac:dyDescent="0.2">
      <c r="A142" s="34">
        <v>1507607</v>
      </c>
      <c r="B142" s="34">
        <v>150760</v>
      </c>
      <c r="C142" s="29" t="s">
        <v>63</v>
      </c>
      <c r="D142" s="36" t="s">
        <v>154</v>
      </c>
      <c r="E142" s="33">
        <v>2.7</v>
      </c>
      <c r="F142" s="33">
        <v>3</v>
      </c>
      <c r="G142" s="33">
        <v>3</v>
      </c>
      <c r="H142" s="38"/>
    </row>
    <row r="143" spans="1:8" x14ac:dyDescent="0.2">
      <c r="A143" s="34">
        <v>1507706</v>
      </c>
      <c r="B143" s="34">
        <v>150770</v>
      </c>
      <c r="C143" s="29" t="s">
        <v>22</v>
      </c>
      <c r="D143" s="36" t="s">
        <v>155</v>
      </c>
      <c r="E143" s="33">
        <v>2.7</v>
      </c>
      <c r="F143" s="33">
        <v>0</v>
      </c>
      <c r="G143" s="33">
        <v>0</v>
      </c>
      <c r="H143" s="38"/>
    </row>
    <row r="144" spans="1:8" x14ac:dyDescent="0.2">
      <c r="A144" s="34">
        <v>1507755</v>
      </c>
      <c r="B144" s="34">
        <v>150775</v>
      </c>
      <c r="C144" s="29" t="s">
        <v>24</v>
      </c>
      <c r="D144" s="36" t="s">
        <v>156</v>
      </c>
      <c r="E144" s="33">
        <v>2.8</v>
      </c>
      <c r="F144" s="33">
        <v>3.5</v>
      </c>
      <c r="G144" s="33">
        <v>0</v>
      </c>
      <c r="H144" s="38"/>
    </row>
    <row r="145" spans="1:8" x14ac:dyDescent="0.2">
      <c r="A145" s="34">
        <v>1507805</v>
      </c>
      <c r="B145" s="34">
        <v>150780</v>
      </c>
      <c r="C145" s="29" t="s">
        <v>29</v>
      </c>
      <c r="D145" s="36" t="s">
        <v>157</v>
      </c>
      <c r="E145" s="33">
        <v>3.1</v>
      </c>
      <c r="F145" s="33">
        <v>2.9</v>
      </c>
      <c r="G145" s="33">
        <v>0</v>
      </c>
      <c r="H145" s="38"/>
    </row>
    <row r="146" spans="1:8" x14ac:dyDescent="0.2">
      <c r="A146" s="34">
        <v>1507904</v>
      </c>
      <c r="B146" s="34">
        <v>150790</v>
      </c>
      <c r="C146" s="29" t="s">
        <v>22</v>
      </c>
      <c r="D146" s="36" t="s">
        <v>158</v>
      </c>
      <c r="E146" s="33">
        <v>2.7</v>
      </c>
      <c r="F146" s="33">
        <v>3.1</v>
      </c>
      <c r="G146" s="33">
        <v>0</v>
      </c>
      <c r="H146" s="38"/>
    </row>
    <row r="147" spans="1:8" x14ac:dyDescent="0.2">
      <c r="A147" s="34">
        <v>1507953</v>
      </c>
      <c r="B147" s="34">
        <v>150795</v>
      </c>
      <c r="C147" s="29" t="s">
        <v>17</v>
      </c>
      <c r="D147" s="36" t="s">
        <v>159</v>
      </c>
      <c r="E147" s="33">
        <v>2.9</v>
      </c>
      <c r="F147" s="33">
        <v>3</v>
      </c>
      <c r="G147" s="33">
        <v>0</v>
      </c>
      <c r="H147" s="38"/>
    </row>
    <row r="148" spans="1:8" x14ac:dyDescent="0.2">
      <c r="A148" s="34">
        <v>1507961</v>
      </c>
      <c r="B148" s="34">
        <v>150796</v>
      </c>
      <c r="C148" s="29" t="s">
        <v>63</v>
      </c>
      <c r="D148" s="36" t="s">
        <v>160</v>
      </c>
      <c r="E148" s="33">
        <v>2.6</v>
      </c>
      <c r="F148" s="33">
        <v>2.7</v>
      </c>
      <c r="G148" s="33">
        <v>0</v>
      </c>
      <c r="H148" s="38"/>
    </row>
    <row r="149" spans="1:8" x14ac:dyDescent="0.2">
      <c r="A149" s="34">
        <v>1507979</v>
      </c>
      <c r="B149" s="34">
        <v>150797</v>
      </c>
      <c r="C149" s="29" t="s">
        <v>26</v>
      </c>
      <c r="D149" s="36" t="s">
        <v>161</v>
      </c>
      <c r="E149" s="33">
        <v>2.2000000000000002</v>
      </c>
      <c r="F149" s="33">
        <v>0</v>
      </c>
      <c r="G149" s="33">
        <v>0</v>
      </c>
      <c r="H149" s="38"/>
    </row>
    <row r="150" spans="1:8" x14ac:dyDescent="0.2">
      <c r="A150" s="34">
        <v>1508001</v>
      </c>
      <c r="B150" s="34">
        <v>150800</v>
      </c>
      <c r="C150" s="29" t="s">
        <v>19</v>
      </c>
      <c r="D150" s="36" t="s">
        <v>162</v>
      </c>
      <c r="E150" s="33">
        <v>2.5</v>
      </c>
      <c r="F150" s="33">
        <v>2.8</v>
      </c>
      <c r="G150" s="33">
        <v>2.8</v>
      </c>
      <c r="H150" s="38"/>
    </row>
    <row r="151" spans="1:8" x14ac:dyDescent="0.2">
      <c r="A151" s="34">
        <v>1508035</v>
      </c>
      <c r="B151" s="34">
        <v>150803</v>
      </c>
      <c r="C151" s="29" t="s">
        <v>35</v>
      </c>
      <c r="D151" s="36" t="s">
        <v>163</v>
      </c>
      <c r="E151" s="33">
        <v>2.5</v>
      </c>
      <c r="F151" s="33">
        <v>2.5</v>
      </c>
      <c r="G151" s="33">
        <v>3.1</v>
      </c>
      <c r="H151" s="38"/>
    </row>
    <row r="152" spans="1:8" x14ac:dyDescent="0.2">
      <c r="A152" s="34">
        <v>1508050</v>
      </c>
      <c r="B152" s="34">
        <v>150805</v>
      </c>
      <c r="C152" s="29" t="s">
        <v>38</v>
      </c>
      <c r="D152" s="36" t="s">
        <v>164</v>
      </c>
      <c r="E152" s="33">
        <v>2.1</v>
      </c>
      <c r="F152" s="33">
        <v>2.5</v>
      </c>
      <c r="G152" s="33">
        <v>2.2000000000000002</v>
      </c>
      <c r="H152" s="38"/>
    </row>
    <row r="153" spans="1:8" x14ac:dyDescent="0.2">
      <c r="A153" s="34">
        <v>1508084</v>
      </c>
      <c r="B153" s="34">
        <v>150808</v>
      </c>
      <c r="C153" s="29" t="s">
        <v>24</v>
      </c>
      <c r="D153" s="36" t="s">
        <v>165</v>
      </c>
      <c r="E153" s="33">
        <v>2.9</v>
      </c>
      <c r="F153" s="33">
        <v>3.5</v>
      </c>
      <c r="G153" s="33">
        <v>2.6</v>
      </c>
      <c r="H153" s="38"/>
    </row>
    <row r="154" spans="1:8" x14ac:dyDescent="0.2">
      <c r="A154" s="34">
        <v>1508100</v>
      </c>
      <c r="B154" s="34">
        <v>150810</v>
      </c>
      <c r="C154" s="29" t="s">
        <v>53</v>
      </c>
      <c r="D154" s="36" t="s">
        <v>166</v>
      </c>
      <c r="E154" s="33">
        <v>3</v>
      </c>
      <c r="F154" s="33">
        <v>3.5</v>
      </c>
      <c r="G154" s="33">
        <v>3.1</v>
      </c>
      <c r="H154" s="38"/>
    </row>
    <row r="155" spans="1:8" x14ac:dyDescent="0.2">
      <c r="A155" s="34">
        <v>1508126</v>
      </c>
      <c r="B155" s="34">
        <v>150812</v>
      </c>
      <c r="C155" s="29" t="s">
        <v>19</v>
      </c>
      <c r="D155" s="36" t="s">
        <v>167</v>
      </c>
      <c r="E155" s="33">
        <v>2.5</v>
      </c>
      <c r="F155" s="33">
        <v>3</v>
      </c>
      <c r="G155" s="33">
        <v>0</v>
      </c>
      <c r="H155" s="38"/>
    </row>
    <row r="156" spans="1:8" x14ac:dyDescent="0.2">
      <c r="A156" s="34">
        <v>1508159</v>
      </c>
      <c r="B156" s="34">
        <v>150815</v>
      </c>
      <c r="C156" s="29" t="s">
        <v>29</v>
      </c>
      <c r="D156" s="36" t="s">
        <v>168</v>
      </c>
      <c r="E156" s="33">
        <v>2.5</v>
      </c>
      <c r="F156" s="33">
        <v>2.9</v>
      </c>
      <c r="G156" s="33">
        <v>0</v>
      </c>
      <c r="H156" s="38"/>
    </row>
    <row r="157" spans="1:8" x14ac:dyDescent="0.2">
      <c r="A157" s="34">
        <v>1508209</v>
      </c>
      <c r="B157" s="34">
        <v>150820</v>
      </c>
      <c r="C157" s="29" t="s">
        <v>63</v>
      </c>
      <c r="D157" s="36" t="s">
        <v>169</v>
      </c>
      <c r="E157" s="33">
        <v>2.8</v>
      </c>
      <c r="F157" s="33">
        <v>3.3</v>
      </c>
      <c r="G157" s="33">
        <v>3.3</v>
      </c>
      <c r="H157" s="38"/>
    </row>
    <row r="158" spans="1:8" x14ac:dyDescent="0.2">
      <c r="A158" s="34">
        <v>1508308</v>
      </c>
      <c r="B158" s="34">
        <v>150830</v>
      </c>
      <c r="C158" s="29" t="s">
        <v>35</v>
      </c>
      <c r="D158" s="36" t="s">
        <v>170</v>
      </c>
      <c r="E158" s="33">
        <v>2</v>
      </c>
      <c r="F158" s="33">
        <v>2.2999999999999998</v>
      </c>
      <c r="G158" s="33">
        <v>2.4</v>
      </c>
      <c r="H158" s="38"/>
    </row>
    <row r="159" spans="1:8" x14ac:dyDescent="0.2">
      <c r="A159" s="34">
        <v>1508357</v>
      </c>
      <c r="B159" s="34">
        <v>150835</v>
      </c>
      <c r="C159" s="29" t="s">
        <v>29</v>
      </c>
      <c r="D159" s="36" t="s">
        <v>171</v>
      </c>
      <c r="E159" s="33">
        <v>3.2</v>
      </c>
      <c r="F159" s="33">
        <v>0</v>
      </c>
      <c r="G159" s="33">
        <v>0</v>
      </c>
      <c r="H159" s="38"/>
    </row>
    <row r="160" spans="1:8" x14ac:dyDescent="0.2">
      <c r="A160" s="34">
        <v>1508407</v>
      </c>
      <c r="B160" s="34">
        <v>150840</v>
      </c>
      <c r="C160" s="29" t="s">
        <v>24</v>
      </c>
      <c r="D160" s="36" t="s">
        <v>172</v>
      </c>
      <c r="E160" s="33">
        <v>2.6</v>
      </c>
      <c r="F160" s="33">
        <v>3.1</v>
      </c>
      <c r="G160" s="33">
        <v>2.6</v>
      </c>
      <c r="H160" s="3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0"/>
  <sheetViews>
    <sheetView workbookViewId="0">
      <selection activeCell="M22" sqref="M22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181</v>
      </c>
      <c r="N1" s="1" t="s">
        <v>183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N3" s="7" t="s">
        <v>175</v>
      </c>
    </row>
    <row r="4" spans="1:14" x14ac:dyDescent="0.2">
      <c r="A4" s="2"/>
      <c r="B4" s="2"/>
      <c r="C4" s="2"/>
      <c r="D4" s="4" t="s">
        <v>4</v>
      </c>
      <c r="E4" s="14">
        <v>86</v>
      </c>
      <c r="F4" s="14">
        <v>87.4</v>
      </c>
      <c r="G4" s="14">
        <v>98.3</v>
      </c>
      <c r="H4" s="12">
        <v>94.5</v>
      </c>
      <c r="I4" s="12">
        <v>88.6</v>
      </c>
      <c r="J4" s="8"/>
      <c r="K4" s="5" t="s">
        <v>220</v>
      </c>
      <c r="L4" s="17">
        <v>100</v>
      </c>
    </row>
    <row r="5" spans="1:14" x14ac:dyDescent="0.2">
      <c r="A5" s="2"/>
      <c r="B5" s="2"/>
      <c r="C5" s="2"/>
      <c r="D5" s="4" t="s">
        <v>5</v>
      </c>
      <c r="E5" s="14">
        <v>86.286666666666676</v>
      </c>
      <c r="F5" s="14">
        <v>87.913333333333341</v>
      </c>
      <c r="G5" s="14">
        <v>95.933333333333351</v>
      </c>
      <c r="H5" s="12">
        <v>92.946666666666673</v>
      </c>
      <c r="I5" s="12">
        <v>90.2</v>
      </c>
      <c r="J5" s="8"/>
      <c r="L5" s="7"/>
    </row>
    <row r="6" spans="1:14" x14ac:dyDescent="0.2">
      <c r="A6" s="2"/>
      <c r="B6" s="2"/>
      <c r="C6" s="2"/>
      <c r="D6" s="4" t="s">
        <v>6</v>
      </c>
      <c r="E6" s="14">
        <v>88.6</v>
      </c>
      <c r="F6" s="14">
        <v>89.930769230769243</v>
      </c>
      <c r="G6" s="14">
        <v>98.592307692307685</v>
      </c>
      <c r="H6" s="12">
        <v>95.876923076923077</v>
      </c>
      <c r="I6" s="12">
        <v>90.930769230769229</v>
      </c>
      <c r="J6" s="8"/>
    </row>
    <row r="7" spans="1:14" x14ac:dyDescent="0.2">
      <c r="A7" s="2"/>
      <c r="B7" s="2"/>
      <c r="C7" s="2"/>
      <c r="D7" s="4" t="s">
        <v>7</v>
      </c>
      <c r="E7" s="14">
        <v>88.166666666666643</v>
      </c>
      <c r="F7" s="14">
        <v>89.083333333333329</v>
      </c>
      <c r="G7" s="14">
        <v>97.550000000000011</v>
      </c>
      <c r="H7" s="12">
        <v>96.158333333333317</v>
      </c>
      <c r="I7" s="12">
        <v>91</v>
      </c>
      <c r="J7" s="8"/>
    </row>
    <row r="8" spans="1:14" x14ac:dyDescent="0.2">
      <c r="A8" s="2"/>
      <c r="B8" s="2"/>
      <c r="C8" s="2"/>
      <c r="D8" s="4" t="s">
        <v>8</v>
      </c>
      <c r="E8" s="14">
        <v>92.08</v>
      </c>
      <c r="F8" s="14">
        <v>94.08</v>
      </c>
      <c r="G8" s="14">
        <v>99.640000000000015</v>
      </c>
      <c r="H8" s="12">
        <v>96.72</v>
      </c>
      <c r="I8" s="12">
        <v>94.759999999999991</v>
      </c>
      <c r="J8" s="8"/>
    </row>
    <row r="9" spans="1:14" x14ac:dyDescent="0.2">
      <c r="A9" s="2"/>
      <c r="B9" s="2"/>
      <c r="C9" s="2"/>
      <c r="D9" s="4" t="s">
        <v>9</v>
      </c>
      <c r="E9" s="14">
        <v>85.105555555555554</v>
      </c>
      <c r="F9" s="14">
        <v>86.816666666666663</v>
      </c>
      <c r="G9" s="14">
        <v>97.044444444444437</v>
      </c>
      <c r="H9" s="12">
        <v>93.6</v>
      </c>
      <c r="I9" s="12">
        <v>87.194444444444443</v>
      </c>
      <c r="J9" s="8"/>
    </row>
    <row r="10" spans="1:14" x14ac:dyDescent="0.2">
      <c r="A10" s="2"/>
      <c r="B10" s="2"/>
      <c r="C10" s="2"/>
      <c r="D10" s="4" t="s">
        <v>10</v>
      </c>
      <c r="E10" s="14">
        <v>83.142857142857139</v>
      </c>
      <c r="F10" s="14">
        <v>85.657142857142858</v>
      </c>
      <c r="G10" s="14">
        <v>95.585714285714289</v>
      </c>
      <c r="H10" s="12">
        <v>94.328571428571436</v>
      </c>
      <c r="I10" s="12">
        <v>87.028571428571439</v>
      </c>
      <c r="J10" s="8"/>
    </row>
    <row r="11" spans="1:14" x14ac:dyDescent="0.2">
      <c r="A11" s="2"/>
      <c r="B11" s="2"/>
      <c r="C11" s="2"/>
      <c r="D11" s="4" t="s">
        <v>11</v>
      </c>
      <c r="E11" s="14">
        <v>77.870588235294107</v>
      </c>
      <c r="F11" s="14">
        <v>79.54117647058824</v>
      </c>
      <c r="G11" s="14">
        <v>98.217647058823545</v>
      </c>
      <c r="H11" s="12">
        <v>90.358823529411751</v>
      </c>
      <c r="I11" s="12">
        <v>80.558823529411754</v>
      </c>
      <c r="J11" s="8"/>
    </row>
    <row r="12" spans="1:14" x14ac:dyDescent="0.2">
      <c r="A12" s="2"/>
      <c r="B12" s="2"/>
      <c r="C12" s="2"/>
      <c r="D12" s="4" t="s">
        <v>12</v>
      </c>
      <c r="E12" s="14">
        <v>85.453333333333319</v>
      </c>
      <c r="F12" s="14">
        <v>87.806666666666658</v>
      </c>
      <c r="G12" s="14">
        <v>98.08</v>
      </c>
      <c r="H12" s="12">
        <v>95.98</v>
      </c>
      <c r="I12" s="12">
        <v>89.013333333333335</v>
      </c>
      <c r="J12" s="8"/>
    </row>
    <row r="13" spans="1:14" x14ac:dyDescent="0.2">
      <c r="A13" s="2"/>
      <c r="B13" s="2"/>
      <c r="C13" s="2"/>
      <c r="D13" s="4" t="s">
        <v>13</v>
      </c>
      <c r="E13" s="14">
        <v>85.99375000000002</v>
      </c>
      <c r="F13" s="14">
        <v>87.587499999999991</v>
      </c>
      <c r="G13" s="14">
        <v>96.818750000000009</v>
      </c>
      <c r="H13" s="12">
        <v>95.25</v>
      </c>
      <c r="I13" s="12">
        <v>88.324999999999989</v>
      </c>
      <c r="J13" s="8"/>
    </row>
    <row r="14" spans="1:14" x14ac:dyDescent="0.2">
      <c r="A14" s="2"/>
      <c r="B14" s="2"/>
      <c r="C14" s="2"/>
      <c r="D14" s="4" t="s">
        <v>14</v>
      </c>
      <c r="E14" s="14">
        <v>86.583333333333329</v>
      </c>
      <c r="F14" s="14">
        <v>86.916666666666671</v>
      </c>
      <c r="G14" s="14">
        <v>95.149999999999991</v>
      </c>
      <c r="H14" s="12">
        <v>93.166666666666671</v>
      </c>
      <c r="I14" s="12">
        <v>91.666666666666686</v>
      </c>
      <c r="J14" s="8"/>
    </row>
    <row r="15" spans="1:14" x14ac:dyDescent="0.2">
      <c r="A15" s="2"/>
      <c r="B15" s="2"/>
      <c r="C15" s="2"/>
      <c r="D15" s="4" t="s">
        <v>15</v>
      </c>
      <c r="E15" s="14">
        <v>82.14</v>
      </c>
      <c r="F15" s="14">
        <v>82.11999999999999</v>
      </c>
      <c r="G15" s="14">
        <v>99.169999999999987</v>
      </c>
      <c r="H15" s="12">
        <v>94.02000000000001</v>
      </c>
      <c r="I15" s="12">
        <v>84.39</v>
      </c>
      <c r="J15" s="8"/>
    </row>
    <row r="16" spans="1:14" x14ac:dyDescent="0.2">
      <c r="A16" s="2"/>
      <c r="B16" s="2"/>
      <c r="C16" s="2"/>
      <c r="D16" s="4" t="s">
        <v>16</v>
      </c>
      <c r="E16" s="14">
        <v>88.38000000000001</v>
      </c>
      <c r="F16" s="14">
        <v>88.77000000000001</v>
      </c>
      <c r="G16" s="14">
        <v>96.8</v>
      </c>
      <c r="H16" s="12">
        <v>94.609999999999985</v>
      </c>
      <c r="I16" s="12">
        <v>89.809999999999988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3">
        <v>86.8</v>
      </c>
      <c r="F17" s="12">
        <v>88</v>
      </c>
      <c r="G17" s="12">
        <v>99.6</v>
      </c>
      <c r="H17" s="12">
        <v>88.5</v>
      </c>
      <c r="I17" s="12">
        <v>85.6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3">
        <v>93.5</v>
      </c>
      <c r="F18" s="12">
        <v>92.1</v>
      </c>
      <c r="G18" s="12">
        <v>90.8</v>
      </c>
      <c r="H18" s="12">
        <v>99.5</v>
      </c>
      <c r="I18" s="12">
        <v>95.2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3">
        <v>75.400000000000006</v>
      </c>
      <c r="F19" s="12">
        <v>76.5</v>
      </c>
      <c r="G19" s="12">
        <v>99.9</v>
      </c>
      <c r="H19" s="12">
        <v>99.8</v>
      </c>
      <c r="I19" s="12">
        <v>79.8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3">
        <v>75.900000000000006</v>
      </c>
      <c r="F20" s="12">
        <v>78.099999999999994</v>
      </c>
      <c r="G20" s="12">
        <v>96</v>
      </c>
      <c r="H20" s="12">
        <v>83.9</v>
      </c>
      <c r="I20" s="12">
        <v>71.900000000000006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3">
        <v>88.4</v>
      </c>
      <c r="F21" s="12">
        <v>84.3</v>
      </c>
      <c r="G21" s="12">
        <v>89.3</v>
      </c>
      <c r="H21" s="12">
        <v>89.3</v>
      </c>
      <c r="I21" s="12">
        <v>87.4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3">
        <v>82.4</v>
      </c>
      <c r="F22" s="12">
        <v>87.2</v>
      </c>
      <c r="G22" s="12">
        <v>100</v>
      </c>
      <c r="H22" s="12">
        <v>92.2</v>
      </c>
      <c r="I22" s="12">
        <v>83.6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3">
        <v>73.5</v>
      </c>
      <c r="F23" s="12">
        <v>79.3</v>
      </c>
      <c r="G23" s="12">
        <v>99.6</v>
      </c>
      <c r="H23" s="12">
        <v>87</v>
      </c>
      <c r="I23" s="12">
        <v>80.099999999999994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3">
        <v>94.4</v>
      </c>
      <c r="F24" s="12">
        <v>94.9</v>
      </c>
      <c r="G24" s="12">
        <v>100</v>
      </c>
      <c r="H24" s="12">
        <v>99.8</v>
      </c>
      <c r="I24" s="12">
        <v>95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3">
        <v>76.900000000000006</v>
      </c>
      <c r="F25" s="12">
        <v>77.7</v>
      </c>
      <c r="G25" s="12">
        <v>100</v>
      </c>
      <c r="H25" s="12">
        <v>74.400000000000006</v>
      </c>
      <c r="I25" s="12">
        <v>74.3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3">
        <v>91.5</v>
      </c>
      <c r="F26" s="12">
        <v>94.2</v>
      </c>
      <c r="G26" s="12">
        <v>99.7</v>
      </c>
      <c r="H26" s="12">
        <v>97.8</v>
      </c>
      <c r="I26" s="12">
        <v>97.7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3">
        <v>87.1</v>
      </c>
      <c r="F27" s="12">
        <v>89.4</v>
      </c>
      <c r="G27" s="12">
        <v>93.7</v>
      </c>
      <c r="H27" s="12">
        <v>87.7</v>
      </c>
      <c r="I27" s="12">
        <v>90.3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3">
        <v>83</v>
      </c>
      <c r="F28" s="12">
        <v>83.8</v>
      </c>
      <c r="G28" s="12">
        <v>99.7</v>
      </c>
      <c r="H28" s="12">
        <v>100</v>
      </c>
      <c r="I28" s="12">
        <v>83.9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3">
        <v>83</v>
      </c>
      <c r="F29" s="12">
        <v>87.4</v>
      </c>
      <c r="G29" s="12">
        <v>100</v>
      </c>
      <c r="H29" s="12">
        <v>99.7</v>
      </c>
      <c r="I29" s="12">
        <v>89.1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3">
        <v>84.3</v>
      </c>
      <c r="F30" s="12">
        <v>85.6</v>
      </c>
      <c r="G30" s="12">
        <v>96.3</v>
      </c>
      <c r="H30" s="12">
        <v>96.9</v>
      </c>
      <c r="I30" s="12">
        <v>94.1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3">
        <v>75.5</v>
      </c>
      <c r="F31" s="12">
        <v>77.7</v>
      </c>
      <c r="G31" s="12">
        <v>93</v>
      </c>
      <c r="H31" s="12">
        <v>96.9</v>
      </c>
      <c r="I31" s="12">
        <v>82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3">
        <v>79.8</v>
      </c>
      <c r="F32" s="12">
        <v>80.5</v>
      </c>
      <c r="G32" s="12">
        <v>98.6</v>
      </c>
      <c r="H32" s="12">
        <v>85.4</v>
      </c>
      <c r="I32" s="12">
        <v>81.599999999999994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3">
        <v>83.3</v>
      </c>
      <c r="F33" s="12">
        <v>81.8</v>
      </c>
      <c r="G33" s="12">
        <v>74.7</v>
      </c>
      <c r="H33" s="12">
        <v>75.2</v>
      </c>
      <c r="I33" s="12">
        <v>82.6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3">
        <v>83.8</v>
      </c>
      <c r="F34" s="12">
        <v>85.7</v>
      </c>
      <c r="G34" s="12">
        <v>97.2</v>
      </c>
      <c r="H34" s="12">
        <v>96.8</v>
      </c>
      <c r="I34" s="12">
        <v>83.9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3">
        <v>91.1</v>
      </c>
      <c r="F35" s="12">
        <v>92.5</v>
      </c>
      <c r="G35" s="12">
        <v>99.6</v>
      </c>
      <c r="H35" s="12">
        <v>94</v>
      </c>
      <c r="I35" s="12">
        <v>91.6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3">
        <v>85.4</v>
      </c>
      <c r="F36" s="12">
        <v>85.9</v>
      </c>
      <c r="G36" s="12">
        <v>97</v>
      </c>
      <c r="H36" s="12">
        <v>93.4</v>
      </c>
      <c r="I36" s="12">
        <v>89.4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3">
        <v>97.1</v>
      </c>
      <c r="F37" s="12">
        <v>98.5</v>
      </c>
      <c r="G37" s="12">
        <v>100</v>
      </c>
      <c r="H37" s="12">
        <v>100</v>
      </c>
      <c r="I37" s="12">
        <v>97.6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3">
        <v>83.7</v>
      </c>
      <c r="F38" s="12">
        <v>85.3</v>
      </c>
      <c r="G38" s="12">
        <v>100</v>
      </c>
      <c r="H38" s="12">
        <v>95.7</v>
      </c>
      <c r="I38" s="12">
        <v>87.7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3">
        <v>88.3</v>
      </c>
      <c r="F39" s="12">
        <v>88.4</v>
      </c>
      <c r="G39" s="12">
        <v>99.9</v>
      </c>
      <c r="H39" s="12">
        <v>95.6</v>
      </c>
      <c r="I39" s="12">
        <v>89.9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3">
        <v>84.3</v>
      </c>
      <c r="F40" s="12">
        <v>85.4</v>
      </c>
      <c r="G40" s="12">
        <v>98.3</v>
      </c>
      <c r="H40" s="12">
        <v>92.3</v>
      </c>
      <c r="I40" s="12">
        <v>81.7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3">
        <v>92.3</v>
      </c>
      <c r="F41" s="12">
        <v>92.2</v>
      </c>
      <c r="G41" s="12">
        <v>99.6</v>
      </c>
      <c r="H41" s="12">
        <v>99.4</v>
      </c>
      <c r="I41" s="12">
        <v>93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3">
        <v>87.5</v>
      </c>
      <c r="F42" s="12">
        <v>76.3</v>
      </c>
      <c r="G42" s="12">
        <v>98.8</v>
      </c>
      <c r="H42" s="12">
        <v>95.1</v>
      </c>
      <c r="I42" s="12">
        <v>93.6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3">
        <v>82.7</v>
      </c>
      <c r="F43" s="12">
        <v>85.9</v>
      </c>
      <c r="G43" s="12">
        <v>99.1</v>
      </c>
      <c r="H43" s="12">
        <v>99.6</v>
      </c>
      <c r="I43" s="12">
        <v>90.4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3">
        <v>64.599999999999994</v>
      </c>
      <c r="F44" s="12">
        <v>71.3</v>
      </c>
      <c r="G44" s="12">
        <v>100</v>
      </c>
      <c r="H44" s="12">
        <v>100</v>
      </c>
      <c r="I44" s="12">
        <v>74.400000000000006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3">
        <v>82</v>
      </c>
      <c r="F45" s="12">
        <v>84.4</v>
      </c>
      <c r="G45" s="12">
        <v>99.9</v>
      </c>
      <c r="H45" s="12">
        <v>99.9</v>
      </c>
      <c r="I45" s="12">
        <v>91.9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3">
        <v>83.2</v>
      </c>
      <c r="F46" s="12">
        <v>85</v>
      </c>
      <c r="G46" s="12">
        <v>96.5</v>
      </c>
      <c r="H46" s="12">
        <v>85.8</v>
      </c>
      <c r="I46" s="12">
        <v>82.7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3">
        <v>84.6</v>
      </c>
      <c r="F47" s="12">
        <v>89.4</v>
      </c>
      <c r="G47" s="12">
        <v>100</v>
      </c>
      <c r="H47" s="12">
        <v>100</v>
      </c>
      <c r="I47" s="12">
        <v>91.8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3">
        <v>78.5</v>
      </c>
      <c r="F48" s="12">
        <v>75.400000000000006</v>
      </c>
      <c r="G48" s="12">
        <v>99.1</v>
      </c>
      <c r="H48" s="12">
        <v>92.8</v>
      </c>
      <c r="I48" s="12">
        <v>80.400000000000006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3">
        <v>89.7</v>
      </c>
      <c r="F49" s="12">
        <v>91.2</v>
      </c>
      <c r="G49" s="12">
        <v>100</v>
      </c>
      <c r="H49" s="12">
        <v>97.8</v>
      </c>
      <c r="I49" s="12">
        <v>92.8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3">
        <v>85.8</v>
      </c>
      <c r="F50" s="12">
        <v>89.6</v>
      </c>
      <c r="G50" s="12">
        <v>92.3</v>
      </c>
      <c r="H50" s="12">
        <v>92.5</v>
      </c>
      <c r="I50" s="12">
        <v>89.9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3">
        <v>82.9</v>
      </c>
      <c r="F51" s="12">
        <v>84.5</v>
      </c>
      <c r="G51" s="12">
        <v>99.7</v>
      </c>
      <c r="H51" s="12">
        <v>91</v>
      </c>
      <c r="I51" s="12">
        <v>88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3">
        <v>88.8</v>
      </c>
      <c r="F52" s="12">
        <v>88.1</v>
      </c>
      <c r="G52" s="12">
        <v>100</v>
      </c>
      <c r="H52" s="12">
        <v>85.5</v>
      </c>
      <c r="I52" s="12">
        <v>87.6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3">
        <v>76.7</v>
      </c>
      <c r="F53" s="12">
        <v>76.7</v>
      </c>
      <c r="G53" s="12">
        <v>94</v>
      </c>
      <c r="H53" s="12">
        <v>90.6</v>
      </c>
      <c r="I53" s="12">
        <v>78.7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3">
        <v>87.1</v>
      </c>
      <c r="F54" s="12">
        <v>90.5</v>
      </c>
      <c r="G54" s="12">
        <v>100</v>
      </c>
      <c r="H54" s="12">
        <v>91.8</v>
      </c>
      <c r="I54" s="12">
        <v>88.1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3">
        <v>91.8</v>
      </c>
      <c r="F55" s="12">
        <v>92.7</v>
      </c>
      <c r="G55" s="12">
        <v>99.8</v>
      </c>
      <c r="H55" s="12">
        <v>99.1</v>
      </c>
      <c r="I55" s="12">
        <v>93.9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3">
        <v>77.599999999999994</v>
      </c>
      <c r="F56" s="12">
        <v>81.3</v>
      </c>
      <c r="G56" s="12">
        <v>96.3</v>
      </c>
      <c r="H56" s="12">
        <v>97.7</v>
      </c>
      <c r="I56" s="12">
        <v>78.7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3">
        <v>85.4</v>
      </c>
      <c r="F57" s="12">
        <v>88.1</v>
      </c>
      <c r="G57" s="12">
        <v>99</v>
      </c>
      <c r="H57" s="12">
        <v>99.5</v>
      </c>
      <c r="I57" s="12">
        <v>98.6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3">
        <v>95.4</v>
      </c>
      <c r="F58" s="12">
        <v>96.2</v>
      </c>
      <c r="G58" s="12">
        <v>100</v>
      </c>
      <c r="H58" s="12">
        <v>99.8</v>
      </c>
      <c r="I58" s="12">
        <v>97.1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3">
        <v>74.3</v>
      </c>
      <c r="F59" s="12">
        <v>73.400000000000006</v>
      </c>
      <c r="G59" s="12">
        <v>100</v>
      </c>
      <c r="H59" s="12">
        <v>85.6</v>
      </c>
      <c r="I59" s="12">
        <v>77.099999999999994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3">
        <v>88.9</v>
      </c>
      <c r="F60" s="12">
        <v>90.7</v>
      </c>
      <c r="G60" s="12">
        <v>99.2</v>
      </c>
      <c r="H60" s="12">
        <v>95.8</v>
      </c>
      <c r="I60" s="12">
        <v>90.3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3">
        <v>85</v>
      </c>
      <c r="F61" s="12">
        <v>86.5</v>
      </c>
      <c r="G61" s="12">
        <v>100</v>
      </c>
      <c r="H61" s="12">
        <v>99.1</v>
      </c>
      <c r="I61" s="12">
        <v>87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3">
        <v>90.6</v>
      </c>
      <c r="F62" s="12">
        <v>91.6</v>
      </c>
      <c r="G62" s="12">
        <v>100</v>
      </c>
      <c r="H62" s="12">
        <v>92.8</v>
      </c>
      <c r="I62" s="12">
        <v>91.1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3">
        <v>89.1</v>
      </c>
      <c r="F63" s="12">
        <v>92.1</v>
      </c>
      <c r="G63" s="12">
        <v>98.7</v>
      </c>
      <c r="H63" s="12">
        <v>99.1</v>
      </c>
      <c r="I63" s="12">
        <v>91.4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3">
        <v>92.6</v>
      </c>
      <c r="F64" s="12">
        <v>92.9</v>
      </c>
      <c r="G64" s="12">
        <v>98.8</v>
      </c>
      <c r="H64" s="12">
        <v>100</v>
      </c>
      <c r="I64" s="12">
        <v>95.7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3">
        <v>90.1</v>
      </c>
      <c r="F65" s="12">
        <v>94</v>
      </c>
      <c r="G65" s="12">
        <v>99.3</v>
      </c>
      <c r="H65" s="12">
        <v>99.6</v>
      </c>
      <c r="I65" s="12">
        <v>92.8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3">
        <v>81.099999999999994</v>
      </c>
      <c r="F66" s="12">
        <v>84.3</v>
      </c>
      <c r="G66" s="12">
        <v>92.9</v>
      </c>
      <c r="H66" s="12">
        <v>79.099999999999994</v>
      </c>
      <c r="I66" s="12">
        <v>79.5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3">
        <v>84</v>
      </c>
      <c r="F67" s="12">
        <v>86.4</v>
      </c>
      <c r="G67" s="12">
        <v>99.8</v>
      </c>
      <c r="H67" s="12">
        <v>99.4</v>
      </c>
      <c r="I67" s="12">
        <v>84.9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3">
        <v>72.599999999999994</v>
      </c>
      <c r="F68" s="12">
        <v>74.599999999999994</v>
      </c>
      <c r="G68" s="12">
        <v>100</v>
      </c>
      <c r="H68" s="12">
        <v>93.8</v>
      </c>
      <c r="I68" s="12">
        <v>80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3">
        <v>84.1</v>
      </c>
      <c r="F69" s="12">
        <v>89.3</v>
      </c>
      <c r="G69" s="12">
        <v>99.8</v>
      </c>
      <c r="H69" s="12">
        <v>98.8</v>
      </c>
      <c r="I69" s="12">
        <v>90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3">
        <v>78.3</v>
      </c>
      <c r="F70" s="12">
        <v>78.7</v>
      </c>
      <c r="G70" s="12">
        <v>99.9</v>
      </c>
      <c r="H70" s="12">
        <v>99.7</v>
      </c>
      <c r="I70" s="12">
        <v>77.5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3">
        <v>84.7</v>
      </c>
      <c r="F71" s="12">
        <v>85.3</v>
      </c>
      <c r="G71" s="12">
        <v>100</v>
      </c>
      <c r="H71" s="12">
        <v>98.7</v>
      </c>
      <c r="I71" s="12">
        <v>82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3">
        <v>83</v>
      </c>
      <c r="F72" s="12">
        <v>85.2</v>
      </c>
      <c r="G72" s="12">
        <v>100</v>
      </c>
      <c r="H72" s="12">
        <v>99.3</v>
      </c>
      <c r="I72" s="12">
        <v>85.1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3">
        <v>84.8</v>
      </c>
      <c r="F73" s="12">
        <v>87.5</v>
      </c>
      <c r="G73" s="12">
        <v>99.9</v>
      </c>
      <c r="H73" s="12">
        <v>99</v>
      </c>
      <c r="I73" s="12">
        <v>80.8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3">
        <v>84.7</v>
      </c>
      <c r="F74" s="12">
        <v>82.6</v>
      </c>
      <c r="G74" s="12">
        <v>87.5</v>
      </c>
      <c r="H74" s="12">
        <v>87.3</v>
      </c>
      <c r="I74" s="12">
        <v>90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3">
        <v>85.9</v>
      </c>
      <c r="F75" s="12">
        <v>88.2</v>
      </c>
      <c r="G75" s="12">
        <v>99.7</v>
      </c>
      <c r="H75" s="12">
        <v>88.5</v>
      </c>
      <c r="I75" s="12">
        <v>88.5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3">
        <v>86.5</v>
      </c>
      <c r="F76" s="12">
        <v>84.8</v>
      </c>
      <c r="G76" s="12">
        <v>92.7</v>
      </c>
      <c r="H76" s="12">
        <v>92.9</v>
      </c>
      <c r="I76" s="12">
        <v>89.2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3">
        <v>85.7</v>
      </c>
      <c r="F77" s="12">
        <v>89.6</v>
      </c>
      <c r="G77" s="12">
        <v>99.9</v>
      </c>
      <c r="H77" s="12">
        <v>97</v>
      </c>
      <c r="I77" s="12">
        <v>89.3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3">
        <v>93.3</v>
      </c>
      <c r="F78" s="12">
        <v>94.5</v>
      </c>
      <c r="G78" s="12">
        <v>99.8</v>
      </c>
      <c r="H78" s="12">
        <v>99.2</v>
      </c>
      <c r="I78" s="12">
        <v>96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3">
        <v>77.900000000000006</v>
      </c>
      <c r="F79" s="12">
        <v>73.8</v>
      </c>
      <c r="G79" s="12">
        <v>98.1</v>
      </c>
      <c r="H79" s="12">
        <v>96.7</v>
      </c>
      <c r="I79" s="12">
        <v>81.2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3">
        <v>85.7</v>
      </c>
      <c r="F80" s="12">
        <v>87.6</v>
      </c>
      <c r="G80" s="12">
        <v>98.7</v>
      </c>
      <c r="H80" s="12">
        <v>99.2</v>
      </c>
      <c r="I80" s="12">
        <v>90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3">
        <v>86.4</v>
      </c>
      <c r="F81" s="12">
        <v>89.3</v>
      </c>
      <c r="G81" s="12">
        <v>91.7</v>
      </c>
      <c r="H81" s="12">
        <v>99</v>
      </c>
      <c r="I81" s="12">
        <v>92.3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3">
        <v>92.8</v>
      </c>
      <c r="F82" s="12">
        <v>94.7</v>
      </c>
      <c r="G82" s="12">
        <v>98.7</v>
      </c>
      <c r="H82" s="12">
        <v>97.6</v>
      </c>
      <c r="I82" s="12">
        <v>95.5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3">
        <v>88.7</v>
      </c>
      <c r="F83" s="12">
        <v>89.7</v>
      </c>
      <c r="G83" s="12">
        <v>86.6</v>
      </c>
      <c r="H83" s="12">
        <v>94.9</v>
      </c>
      <c r="I83" s="12">
        <v>92.1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3">
        <v>86.6</v>
      </c>
      <c r="F84" s="12">
        <v>88.7</v>
      </c>
      <c r="G84" s="12">
        <v>99.2</v>
      </c>
      <c r="H84" s="12">
        <v>98.4</v>
      </c>
      <c r="I84" s="12">
        <v>89.8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3">
        <v>90</v>
      </c>
      <c r="F85" s="12">
        <v>92.2</v>
      </c>
      <c r="G85" s="12">
        <v>99.3</v>
      </c>
      <c r="H85" s="12">
        <v>93.9</v>
      </c>
      <c r="I85" s="12">
        <v>93.3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3">
        <v>85.7</v>
      </c>
      <c r="F86" s="12">
        <v>85.7</v>
      </c>
      <c r="G86" s="12">
        <v>99.1</v>
      </c>
      <c r="H86" s="12">
        <v>84.5</v>
      </c>
      <c r="I86" s="12">
        <v>82.2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3">
        <v>72.3</v>
      </c>
      <c r="F87" s="12">
        <v>75.599999999999994</v>
      </c>
      <c r="G87" s="12">
        <v>100</v>
      </c>
      <c r="H87" s="12">
        <v>100</v>
      </c>
      <c r="I87" s="12">
        <v>77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3">
        <v>85.5</v>
      </c>
      <c r="F88" s="12">
        <v>86.5</v>
      </c>
      <c r="G88" s="12">
        <v>99.8</v>
      </c>
      <c r="H88" s="12">
        <v>89.2</v>
      </c>
      <c r="I88" s="12">
        <v>87.9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3">
        <v>86.8</v>
      </c>
      <c r="F89" s="12">
        <v>86.8</v>
      </c>
      <c r="G89" s="12">
        <v>100</v>
      </c>
      <c r="H89" s="12">
        <v>99.9</v>
      </c>
      <c r="I89" s="12">
        <v>99.2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93.5</v>
      </c>
      <c r="F90" s="12">
        <v>94.4</v>
      </c>
      <c r="G90" s="12">
        <v>99.9</v>
      </c>
      <c r="H90" s="12">
        <v>100</v>
      </c>
      <c r="I90" s="12">
        <v>96.7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3">
        <v>87.6</v>
      </c>
      <c r="F91" s="12">
        <v>88.5</v>
      </c>
      <c r="G91" s="12">
        <v>99.8</v>
      </c>
      <c r="H91" s="12">
        <v>91.4</v>
      </c>
      <c r="I91" s="12">
        <v>89.4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3">
        <v>85.2</v>
      </c>
      <c r="F92" s="12">
        <v>86.7</v>
      </c>
      <c r="G92" s="12">
        <v>99.9</v>
      </c>
      <c r="H92" s="12">
        <v>92.8</v>
      </c>
      <c r="I92" s="12">
        <v>84.2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3">
        <v>79.7</v>
      </c>
      <c r="F93" s="12">
        <v>79.7</v>
      </c>
      <c r="G93" s="12">
        <v>96.1</v>
      </c>
      <c r="H93" s="12">
        <v>97.4</v>
      </c>
      <c r="I93" s="12">
        <v>86.4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3">
        <v>72</v>
      </c>
      <c r="F94" s="12">
        <v>76.5</v>
      </c>
      <c r="G94" s="12">
        <v>71.2</v>
      </c>
      <c r="H94" s="12">
        <v>82</v>
      </c>
      <c r="I94" s="12">
        <v>80.7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3">
        <v>87.1</v>
      </c>
      <c r="F95" s="12">
        <v>91.3</v>
      </c>
      <c r="G95" s="12">
        <v>99.3</v>
      </c>
      <c r="H95" s="12">
        <v>98.4</v>
      </c>
      <c r="I95" s="12">
        <v>92.4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3">
        <v>93.1</v>
      </c>
      <c r="F96" s="12">
        <v>93.6</v>
      </c>
      <c r="G96" s="12">
        <v>99.2</v>
      </c>
      <c r="H96" s="12">
        <v>100</v>
      </c>
      <c r="I96" s="12">
        <v>97.4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3">
        <v>84.9</v>
      </c>
      <c r="F97" s="12">
        <v>86.2</v>
      </c>
      <c r="G97" s="12">
        <v>99.5</v>
      </c>
      <c r="H97" s="12">
        <v>97.2</v>
      </c>
      <c r="I97" s="12">
        <v>91.2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3">
        <v>89.5</v>
      </c>
      <c r="F98" s="12">
        <v>89.6</v>
      </c>
      <c r="G98" s="12">
        <v>94.8</v>
      </c>
      <c r="H98" s="12">
        <v>92.6</v>
      </c>
      <c r="I98" s="12">
        <v>84.8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3">
        <v>74.5</v>
      </c>
      <c r="F99" s="12">
        <v>72.400000000000006</v>
      </c>
      <c r="G99" s="12">
        <v>100</v>
      </c>
      <c r="H99" s="12">
        <v>99.9</v>
      </c>
      <c r="I99" s="12">
        <v>78.5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3">
        <v>90.3</v>
      </c>
      <c r="F100" s="12">
        <v>91.1</v>
      </c>
      <c r="G100" s="12">
        <v>99.9</v>
      </c>
      <c r="H100" s="12">
        <v>99.8</v>
      </c>
      <c r="I100" s="12">
        <v>93.2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3">
        <v>84.9</v>
      </c>
      <c r="F101" s="12">
        <v>84.6</v>
      </c>
      <c r="G101" s="12">
        <v>87.7</v>
      </c>
      <c r="H101" s="12">
        <v>82.5</v>
      </c>
      <c r="I101" s="12">
        <v>82.8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3">
        <v>89.9</v>
      </c>
      <c r="F102" s="12">
        <v>91.4</v>
      </c>
      <c r="G102" s="12">
        <v>100</v>
      </c>
      <c r="H102" s="12">
        <v>97.7</v>
      </c>
      <c r="I102" s="12">
        <v>94.2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3">
        <v>84</v>
      </c>
      <c r="F103" s="12">
        <v>85.3</v>
      </c>
      <c r="G103" s="12">
        <v>90.1</v>
      </c>
      <c r="H103" s="12">
        <v>87.2</v>
      </c>
      <c r="I103" s="12">
        <v>83.9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3">
        <v>83.3</v>
      </c>
      <c r="F104" s="12">
        <v>89</v>
      </c>
      <c r="G104" s="12">
        <v>84.2</v>
      </c>
      <c r="H104" s="12">
        <v>86.7</v>
      </c>
      <c r="I104" s="12">
        <v>88.1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3">
        <v>90.8</v>
      </c>
      <c r="F105" s="12">
        <v>91.8</v>
      </c>
      <c r="G105" s="12">
        <v>100</v>
      </c>
      <c r="H105" s="12">
        <v>100</v>
      </c>
      <c r="I105" s="12">
        <v>88.6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3">
        <v>95.8</v>
      </c>
      <c r="F106" s="12">
        <v>96</v>
      </c>
      <c r="G106" s="12">
        <v>100</v>
      </c>
      <c r="H106" s="12">
        <v>99.4</v>
      </c>
      <c r="I106" s="12">
        <v>95.8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3">
        <v>79.599999999999994</v>
      </c>
      <c r="F107" s="12">
        <v>83.8</v>
      </c>
      <c r="G107" s="12">
        <v>100</v>
      </c>
      <c r="H107" s="12">
        <v>99.7</v>
      </c>
      <c r="I107" s="12">
        <v>93.1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3">
        <v>82.5</v>
      </c>
      <c r="F108" s="12">
        <v>80.099999999999994</v>
      </c>
      <c r="G108" s="12">
        <v>99.7</v>
      </c>
      <c r="H108" s="12">
        <v>88.1</v>
      </c>
      <c r="I108" s="12">
        <v>87.5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3">
        <v>88.6</v>
      </c>
      <c r="F109" s="12">
        <v>90.5</v>
      </c>
      <c r="G109" s="12">
        <v>92.8</v>
      </c>
      <c r="H109" s="12">
        <v>97.3</v>
      </c>
      <c r="I109" s="12">
        <v>87.9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3">
        <v>92.1</v>
      </c>
      <c r="F110" s="12">
        <v>94.6</v>
      </c>
      <c r="G110" s="12">
        <v>97</v>
      </c>
      <c r="H110" s="12">
        <v>98.4</v>
      </c>
      <c r="I110" s="12">
        <v>97.3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3">
        <v>87.3</v>
      </c>
      <c r="F111" s="12">
        <v>87</v>
      </c>
      <c r="G111" s="12">
        <v>99.4</v>
      </c>
      <c r="H111" s="12">
        <v>97.5</v>
      </c>
      <c r="I111" s="12">
        <v>90.3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3">
        <v>72</v>
      </c>
      <c r="F112" s="12">
        <v>74.7</v>
      </c>
      <c r="G112" s="12">
        <v>100</v>
      </c>
      <c r="H112" s="12">
        <v>74.3</v>
      </c>
      <c r="I112" s="12">
        <v>69.400000000000006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3">
        <v>85.4</v>
      </c>
      <c r="F113" s="12">
        <v>81.7</v>
      </c>
      <c r="G113" s="12">
        <v>94.2</v>
      </c>
      <c r="H113" s="12">
        <v>92.4</v>
      </c>
      <c r="I113" s="12">
        <v>89.1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3">
        <v>82.5</v>
      </c>
      <c r="F114" s="12">
        <v>83.6</v>
      </c>
      <c r="G114" s="12">
        <v>93.2</v>
      </c>
      <c r="H114" s="12">
        <v>95.2</v>
      </c>
      <c r="I114" s="12">
        <v>89.4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3">
        <v>85.9</v>
      </c>
      <c r="F115" s="12">
        <v>90.9</v>
      </c>
      <c r="G115" s="12">
        <v>100</v>
      </c>
      <c r="H115" s="12">
        <v>94.3</v>
      </c>
      <c r="I115" s="12">
        <v>88.4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3">
        <v>82</v>
      </c>
      <c r="F116" s="12">
        <v>88.9</v>
      </c>
      <c r="G116" s="12">
        <v>91</v>
      </c>
      <c r="H116" s="12">
        <v>97.2</v>
      </c>
      <c r="I116" s="12">
        <v>82.2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3">
        <v>93.1</v>
      </c>
      <c r="F117" s="12">
        <v>94.2</v>
      </c>
      <c r="G117" s="12">
        <v>93</v>
      </c>
      <c r="H117" s="12">
        <v>95.1</v>
      </c>
      <c r="I117" s="12">
        <v>96.3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3">
        <v>90.5</v>
      </c>
      <c r="F118" s="12">
        <v>94.4</v>
      </c>
      <c r="G118" s="12">
        <v>99.8</v>
      </c>
      <c r="H118" s="12">
        <v>99.9</v>
      </c>
      <c r="I118" s="12">
        <v>96.4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3">
        <v>88.2</v>
      </c>
      <c r="F119" s="12">
        <v>90.8</v>
      </c>
      <c r="G119" s="12">
        <v>91.5</v>
      </c>
      <c r="H119" s="12">
        <v>90.5</v>
      </c>
      <c r="I119" s="12">
        <v>88.2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3">
        <v>87.3</v>
      </c>
      <c r="F120" s="12">
        <v>89.3</v>
      </c>
      <c r="G120" s="12">
        <v>95.3</v>
      </c>
      <c r="H120" s="12">
        <v>96.1</v>
      </c>
      <c r="I120" s="12">
        <v>89.6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3">
        <v>91.3</v>
      </c>
      <c r="F121" s="12">
        <v>93.2</v>
      </c>
      <c r="G121" s="12">
        <v>99.8</v>
      </c>
      <c r="H121" s="12">
        <v>98.7</v>
      </c>
      <c r="I121" s="12">
        <v>99.8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3">
        <v>85.2</v>
      </c>
      <c r="F122" s="12">
        <v>88.8</v>
      </c>
      <c r="G122" s="12">
        <v>98.7</v>
      </c>
      <c r="H122" s="12">
        <v>89.1</v>
      </c>
      <c r="I122" s="12">
        <v>88.2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3">
        <v>90.7</v>
      </c>
      <c r="F123" s="12">
        <v>93</v>
      </c>
      <c r="G123" s="12">
        <v>99.6</v>
      </c>
      <c r="H123" s="12">
        <v>97.9</v>
      </c>
      <c r="I123" s="12">
        <v>93.6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3">
        <v>78.099999999999994</v>
      </c>
      <c r="F124" s="12">
        <v>80.8</v>
      </c>
      <c r="G124" s="12">
        <v>94.2</v>
      </c>
      <c r="H124" s="12">
        <v>93.3</v>
      </c>
      <c r="I124" s="12">
        <v>85.1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3">
        <v>87.1</v>
      </c>
      <c r="F125" s="12">
        <v>85.5</v>
      </c>
      <c r="G125" s="12">
        <v>97.9</v>
      </c>
      <c r="H125" s="12">
        <v>96.9</v>
      </c>
      <c r="I125" s="12">
        <v>98.2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3">
        <v>83.2</v>
      </c>
      <c r="F126" s="12">
        <v>87.3</v>
      </c>
      <c r="G126" s="12">
        <v>99.4</v>
      </c>
      <c r="H126" s="12">
        <v>95.3</v>
      </c>
      <c r="I126" s="12">
        <v>88.8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3">
        <v>84.4</v>
      </c>
      <c r="F127" s="12">
        <v>85.2</v>
      </c>
      <c r="G127" s="12">
        <v>92.1</v>
      </c>
      <c r="H127" s="12">
        <v>94.4</v>
      </c>
      <c r="I127" s="12">
        <v>91.3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3">
        <v>82.3</v>
      </c>
      <c r="F128" s="12">
        <v>85.9</v>
      </c>
      <c r="G128" s="12">
        <v>91.5</v>
      </c>
      <c r="H128" s="12">
        <v>85.8</v>
      </c>
      <c r="I128" s="12">
        <v>83.5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3">
        <v>82.9</v>
      </c>
      <c r="F129" s="12">
        <v>88.8</v>
      </c>
      <c r="G129" s="12">
        <v>97.4</v>
      </c>
      <c r="H129" s="12">
        <v>86.4</v>
      </c>
      <c r="I129" s="12">
        <v>86.6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3">
        <v>94.6</v>
      </c>
      <c r="F130" s="12">
        <v>94.4</v>
      </c>
      <c r="G130" s="12">
        <v>99.9</v>
      </c>
      <c r="H130" s="12">
        <v>99.9</v>
      </c>
      <c r="I130" s="12">
        <v>93.7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3">
        <v>92.6</v>
      </c>
      <c r="F131" s="12">
        <v>93.5</v>
      </c>
      <c r="G131" s="12">
        <v>99.5</v>
      </c>
      <c r="H131" s="12">
        <v>99.8</v>
      </c>
      <c r="I131" s="12">
        <v>89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3">
        <v>85.8</v>
      </c>
      <c r="F132" s="12">
        <v>88.8</v>
      </c>
      <c r="G132" s="12">
        <v>99.6</v>
      </c>
      <c r="H132" s="12">
        <v>90.3</v>
      </c>
      <c r="I132" s="12">
        <v>86.4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3">
        <v>82.2</v>
      </c>
      <c r="F133" s="12">
        <v>82.4</v>
      </c>
      <c r="G133" s="12">
        <v>96.7</v>
      </c>
      <c r="H133" s="12">
        <v>95.5</v>
      </c>
      <c r="I133" s="12">
        <v>79.8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3">
        <v>82.3</v>
      </c>
      <c r="F134" s="12">
        <v>83.5</v>
      </c>
      <c r="G134" s="12">
        <v>98.7</v>
      </c>
      <c r="H134" s="12">
        <v>96</v>
      </c>
      <c r="I134" s="12">
        <v>81.3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3">
        <v>77.5</v>
      </c>
      <c r="F135" s="12">
        <v>78.3</v>
      </c>
      <c r="G135" s="12">
        <v>94.3</v>
      </c>
      <c r="H135" s="12">
        <v>72.7</v>
      </c>
      <c r="I135" s="12">
        <v>76.2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3">
        <v>83.4</v>
      </c>
      <c r="F136" s="12">
        <v>85.3</v>
      </c>
      <c r="G136" s="12">
        <v>99.9</v>
      </c>
      <c r="H136" s="12">
        <v>94.6</v>
      </c>
      <c r="I136" s="12">
        <v>87.6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3">
        <v>84.6</v>
      </c>
      <c r="F137" s="12">
        <v>84.9</v>
      </c>
      <c r="G137" s="12">
        <v>99.3</v>
      </c>
      <c r="H137" s="12">
        <v>93.1</v>
      </c>
      <c r="I137" s="12">
        <v>84.5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3">
        <v>87.4</v>
      </c>
      <c r="F138" s="12">
        <v>88</v>
      </c>
      <c r="G138" s="12">
        <v>99.7</v>
      </c>
      <c r="H138" s="12">
        <v>93.3</v>
      </c>
      <c r="I138" s="12">
        <v>94.8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3">
        <v>85</v>
      </c>
      <c r="F139" s="12">
        <v>87.3</v>
      </c>
      <c r="G139" s="12">
        <v>100</v>
      </c>
      <c r="H139" s="12">
        <v>99.3</v>
      </c>
      <c r="I139" s="12">
        <v>93.7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3">
        <v>86.8</v>
      </c>
      <c r="F140" s="12">
        <v>90.1</v>
      </c>
      <c r="G140" s="12">
        <v>99.7</v>
      </c>
      <c r="H140" s="12">
        <v>98.6</v>
      </c>
      <c r="I140" s="12">
        <v>98.7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3">
        <v>82.4</v>
      </c>
      <c r="F141" s="12">
        <v>86.2</v>
      </c>
      <c r="G141" s="12">
        <v>99</v>
      </c>
      <c r="H141" s="12">
        <v>96.1</v>
      </c>
      <c r="I141" s="12">
        <v>86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3">
        <v>85.3</v>
      </c>
      <c r="F142" s="12">
        <v>86.5</v>
      </c>
      <c r="G142" s="12">
        <v>93.8</v>
      </c>
      <c r="H142" s="12">
        <v>88.7</v>
      </c>
      <c r="I142" s="12">
        <v>85.6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3">
        <v>83.9</v>
      </c>
      <c r="F143" s="12">
        <v>84.2</v>
      </c>
      <c r="G143" s="12">
        <v>100</v>
      </c>
      <c r="H143" s="12">
        <v>97</v>
      </c>
      <c r="I143" s="12">
        <v>91.1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3">
        <v>81.400000000000006</v>
      </c>
      <c r="F144" s="12">
        <v>79.2</v>
      </c>
      <c r="G144" s="12">
        <v>99.2</v>
      </c>
      <c r="H144" s="12">
        <v>80.400000000000006</v>
      </c>
      <c r="I144" s="12">
        <v>74.8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3">
        <v>78.099999999999994</v>
      </c>
      <c r="F145" s="12">
        <v>75.900000000000006</v>
      </c>
      <c r="G145" s="12">
        <v>96.8</v>
      </c>
      <c r="H145" s="12">
        <v>98.3</v>
      </c>
      <c r="I145" s="12">
        <v>80.3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3">
        <v>85.6</v>
      </c>
      <c r="F146" s="12">
        <v>87.5</v>
      </c>
      <c r="G146" s="12">
        <v>98</v>
      </c>
      <c r="H146" s="12">
        <v>81.2</v>
      </c>
      <c r="I146" s="12">
        <v>84.6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3">
        <v>88.6</v>
      </c>
      <c r="F147" s="12">
        <v>89.3</v>
      </c>
      <c r="G147" s="12">
        <v>99.5</v>
      </c>
      <c r="H147" s="12">
        <v>91.4</v>
      </c>
      <c r="I147" s="12">
        <v>86.8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3">
        <v>88.5</v>
      </c>
      <c r="F148" s="12">
        <v>91.3</v>
      </c>
      <c r="G148" s="12">
        <v>97.2</v>
      </c>
      <c r="H148" s="12">
        <v>99.4</v>
      </c>
      <c r="I148" s="12">
        <v>89.3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3">
        <v>97.7</v>
      </c>
      <c r="F149" s="12">
        <v>97</v>
      </c>
      <c r="G149" s="12">
        <v>99.8</v>
      </c>
      <c r="H149" s="12">
        <v>99.9</v>
      </c>
      <c r="I149" s="12">
        <v>99.8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3">
        <v>92.4</v>
      </c>
      <c r="F150" s="12">
        <v>91.5</v>
      </c>
      <c r="G150" s="12">
        <v>95.7</v>
      </c>
      <c r="H150" s="12">
        <v>96.6</v>
      </c>
      <c r="I150" s="12">
        <v>98.6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3">
        <v>82.1</v>
      </c>
      <c r="F151" s="12">
        <v>82.5</v>
      </c>
      <c r="G151" s="12">
        <v>99.8</v>
      </c>
      <c r="H151" s="12">
        <v>99.2</v>
      </c>
      <c r="I151" s="12">
        <v>83.7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3">
        <v>83.6</v>
      </c>
      <c r="F152" s="12">
        <v>85.6</v>
      </c>
      <c r="G152" s="12">
        <v>99.9</v>
      </c>
      <c r="H152" s="12">
        <v>85.8</v>
      </c>
      <c r="I152" s="12">
        <v>89.7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3">
        <v>84.4</v>
      </c>
      <c r="F153" s="12">
        <v>86.8</v>
      </c>
      <c r="G153" s="12">
        <v>99.6</v>
      </c>
      <c r="H153" s="12">
        <v>96.7</v>
      </c>
      <c r="I153" s="12">
        <v>89.7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3">
        <v>86.8</v>
      </c>
      <c r="F154" s="12">
        <v>86.8</v>
      </c>
      <c r="G154" s="12">
        <v>99.9</v>
      </c>
      <c r="H154" s="12">
        <v>96.6</v>
      </c>
      <c r="I154" s="12">
        <v>84.2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3">
        <v>95.7</v>
      </c>
      <c r="F155" s="12">
        <v>97.1</v>
      </c>
      <c r="G155" s="12">
        <v>99.9</v>
      </c>
      <c r="H155" s="12">
        <v>99.8</v>
      </c>
      <c r="I155" s="12">
        <v>99.2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3">
        <v>93.1</v>
      </c>
      <c r="F156" s="12">
        <v>93.9</v>
      </c>
      <c r="G156" s="12">
        <v>97.6</v>
      </c>
      <c r="H156" s="12">
        <v>98.5</v>
      </c>
      <c r="I156" s="12">
        <v>95.1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3">
        <v>82.2</v>
      </c>
      <c r="F157" s="12">
        <v>84.4</v>
      </c>
      <c r="G157" s="12">
        <v>99.2</v>
      </c>
      <c r="H157" s="12">
        <v>96.9</v>
      </c>
      <c r="I157" s="12">
        <v>83.4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3">
        <v>82.3</v>
      </c>
      <c r="F158" s="12">
        <v>82.7</v>
      </c>
      <c r="G158" s="12">
        <v>92.8</v>
      </c>
      <c r="H158" s="12">
        <v>89.7</v>
      </c>
      <c r="I158" s="12">
        <v>87.5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3">
        <v>91.6</v>
      </c>
      <c r="F159" s="12">
        <v>94.1</v>
      </c>
      <c r="G159" s="12">
        <v>99.9</v>
      </c>
      <c r="H159" s="12">
        <v>99.9</v>
      </c>
      <c r="I159" s="12">
        <v>91.9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3">
        <v>85.7</v>
      </c>
      <c r="F160" s="12">
        <v>88.7</v>
      </c>
      <c r="G160" s="12">
        <v>95.9</v>
      </c>
      <c r="H160" s="12">
        <v>86.6</v>
      </c>
      <c r="I160" s="12">
        <v>87.7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0"/>
  <sheetViews>
    <sheetView workbookViewId="0">
      <selection activeCell="I4" sqref="I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184</v>
      </c>
      <c r="N1" s="1" t="s">
        <v>183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N3" s="7" t="s">
        <v>175</v>
      </c>
    </row>
    <row r="4" spans="1:14" x14ac:dyDescent="0.2">
      <c r="A4" s="2"/>
      <c r="B4" s="2"/>
      <c r="C4" s="2"/>
      <c r="D4" s="4" t="s">
        <v>4</v>
      </c>
      <c r="E4" s="14">
        <v>81.2</v>
      </c>
      <c r="F4" s="14">
        <v>82.5</v>
      </c>
      <c r="G4" s="14">
        <v>97.7</v>
      </c>
      <c r="H4" s="12">
        <v>90.3</v>
      </c>
      <c r="I4" s="12">
        <v>82</v>
      </c>
      <c r="J4" s="8"/>
      <c r="K4" s="5" t="s">
        <v>220</v>
      </c>
      <c r="L4" s="17">
        <v>100</v>
      </c>
    </row>
    <row r="5" spans="1:14" x14ac:dyDescent="0.2">
      <c r="A5" s="2"/>
      <c r="B5" s="2"/>
      <c r="C5" s="2"/>
      <c r="D5" s="4" t="s">
        <v>5</v>
      </c>
      <c r="E5" s="14">
        <v>78.333333333333329</v>
      </c>
      <c r="F5" s="14">
        <v>79.973333333333329</v>
      </c>
      <c r="G5" s="14">
        <v>93.406666666666666</v>
      </c>
      <c r="H5" s="12">
        <v>88.806666666666658</v>
      </c>
      <c r="I5" s="12">
        <v>79.206666666666663</v>
      </c>
      <c r="J5" s="8"/>
      <c r="L5" s="7"/>
    </row>
    <row r="6" spans="1:14" x14ac:dyDescent="0.2">
      <c r="A6" s="2"/>
      <c r="B6" s="2"/>
      <c r="C6" s="2"/>
      <c r="D6" s="4" t="s">
        <v>6</v>
      </c>
      <c r="E6" s="14">
        <v>83.66153846153847</v>
      </c>
      <c r="F6" s="14">
        <v>85.207692307692326</v>
      </c>
      <c r="G6" s="14">
        <v>97.699999999999989</v>
      </c>
      <c r="H6" s="12">
        <v>92.16153846153847</v>
      </c>
      <c r="I6" s="12">
        <v>84.600000000000009</v>
      </c>
      <c r="J6" s="8"/>
    </row>
    <row r="7" spans="1:14" x14ac:dyDescent="0.2">
      <c r="A7" s="2"/>
      <c r="B7" s="2"/>
      <c r="C7" s="2"/>
      <c r="D7" s="4" t="s">
        <v>7</v>
      </c>
      <c r="E7" s="14">
        <v>81.983333333333334</v>
      </c>
      <c r="F7" s="14">
        <v>85.141666666666652</v>
      </c>
      <c r="G7" s="14">
        <v>97.216666666666683</v>
      </c>
      <c r="H7" s="12">
        <v>91.533333333333317</v>
      </c>
      <c r="I7" s="12">
        <v>84.958333333333329</v>
      </c>
      <c r="J7" s="8"/>
    </row>
    <row r="8" spans="1:14" x14ac:dyDescent="0.2">
      <c r="A8" s="2"/>
      <c r="B8" s="2"/>
      <c r="C8" s="2"/>
      <c r="D8" s="4" t="s">
        <v>8</v>
      </c>
      <c r="E8" s="14">
        <v>84.820000000000007</v>
      </c>
      <c r="F8" s="14">
        <v>87</v>
      </c>
      <c r="G8" s="14">
        <v>99.72</v>
      </c>
      <c r="H8" s="12">
        <v>90.759999999999991</v>
      </c>
      <c r="I8" s="12">
        <v>87.640000000000015</v>
      </c>
      <c r="J8" s="8"/>
    </row>
    <row r="9" spans="1:14" x14ac:dyDescent="0.2">
      <c r="A9" s="2"/>
      <c r="B9" s="2"/>
      <c r="C9" s="2"/>
      <c r="D9" s="4" t="s">
        <v>9</v>
      </c>
      <c r="E9" s="14">
        <v>81.016666666666666</v>
      </c>
      <c r="F9" s="14">
        <v>82.355555555555554</v>
      </c>
      <c r="G9" s="14">
        <v>97.76111111111112</v>
      </c>
      <c r="H9" s="12">
        <v>89.061111111111117</v>
      </c>
      <c r="I9" s="12">
        <v>83.494444444444426</v>
      </c>
      <c r="J9" s="8"/>
    </row>
    <row r="10" spans="1:14" x14ac:dyDescent="0.2">
      <c r="A10" s="2"/>
      <c r="B10" s="2"/>
      <c r="C10" s="2"/>
      <c r="D10" s="4" t="s">
        <v>10</v>
      </c>
      <c r="E10" s="14">
        <v>74.142857142857139</v>
      </c>
      <c r="F10" s="14">
        <v>75.7</v>
      </c>
      <c r="G10" s="14">
        <v>95.885714285714272</v>
      </c>
      <c r="H10" s="12">
        <v>92.114285714285714</v>
      </c>
      <c r="I10" s="12">
        <v>73.899999999999991</v>
      </c>
      <c r="J10" s="8"/>
    </row>
    <row r="11" spans="1:14" x14ac:dyDescent="0.2">
      <c r="A11" s="2"/>
      <c r="B11" s="2"/>
      <c r="C11" s="2"/>
      <c r="D11" s="4" t="s">
        <v>11</v>
      </c>
      <c r="E11" s="14">
        <v>76.800000000000011</v>
      </c>
      <c r="F11" s="14">
        <v>77.07647058823531</v>
      </c>
      <c r="G11" s="14">
        <v>97.852941176470608</v>
      </c>
      <c r="H11" s="12">
        <v>85.28235294117647</v>
      </c>
      <c r="I11" s="12">
        <v>72.270588235294113</v>
      </c>
      <c r="J11" s="8"/>
    </row>
    <row r="12" spans="1:14" x14ac:dyDescent="0.2">
      <c r="A12" s="2"/>
      <c r="B12" s="2"/>
      <c r="C12" s="2"/>
      <c r="D12" s="4" t="s">
        <v>12</v>
      </c>
      <c r="E12" s="14">
        <v>81.053333333333342</v>
      </c>
      <c r="F12" s="14">
        <v>81.693333333333328</v>
      </c>
      <c r="G12" s="14">
        <v>99.153333333333322</v>
      </c>
      <c r="H12" s="12">
        <v>92.106666666666655</v>
      </c>
      <c r="I12" s="12">
        <v>81.426666666666662</v>
      </c>
      <c r="J12" s="8"/>
    </row>
    <row r="13" spans="1:14" x14ac:dyDescent="0.2">
      <c r="A13" s="2"/>
      <c r="B13" s="2"/>
      <c r="C13" s="2"/>
      <c r="D13" s="4" t="s">
        <v>13</v>
      </c>
      <c r="E13" s="14">
        <v>80.406249999999972</v>
      </c>
      <c r="F13" s="14">
        <v>82.59375</v>
      </c>
      <c r="G13" s="14">
        <v>95.781250000000014</v>
      </c>
      <c r="H13" s="12">
        <v>91.581250000000011</v>
      </c>
      <c r="I13" s="12">
        <v>81.918750000000003</v>
      </c>
      <c r="J13" s="8"/>
    </row>
    <row r="14" spans="1:14" x14ac:dyDescent="0.2">
      <c r="A14" s="2"/>
      <c r="B14" s="2"/>
      <c r="C14" s="2"/>
      <c r="D14" s="4" t="s">
        <v>14</v>
      </c>
      <c r="E14" s="14">
        <v>80.466666666666654</v>
      </c>
      <c r="F14" s="14">
        <v>81.533333333333346</v>
      </c>
      <c r="G14" s="14">
        <v>90.883333333333326</v>
      </c>
      <c r="H14" s="12">
        <v>87.166666666666686</v>
      </c>
      <c r="I14" s="12">
        <v>80.566666666666663</v>
      </c>
      <c r="J14" s="8"/>
    </row>
    <row r="15" spans="1:14" x14ac:dyDescent="0.2">
      <c r="A15" s="2"/>
      <c r="B15" s="2"/>
      <c r="C15" s="2"/>
      <c r="D15" s="4" t="s">
        <v>15</v>
      </c>
      <c r="E15" s="14">
        <v>77.989999999999995</v>
      </c>
      <c r="F15" s="14">
        <v>79.289999999999992</v>
      </c>
      <c r="G15" s="14">
        <v>99.36999999999999</v>
      </c>
      <c r="H15" s="12">
        <v>91.32</v>
      </c>
      <c r="I15" s="12">
        <v>77.680000000000021</v>
      </c>
      <c r="J15" s="8"/>
    </row>
    <row r="16" spans="1:14" x14ac:dyDescent="0.2">
      <c r="A16" s="2"/>
      <c r="B16" s="2"/>
      <c r="C16" s="2"/>
      <c r="D16" s="4" t="s">
        <v>16</v>
      </c>
      <c r="E16" s="14">
        <v>80.990000000000009</v>
      </c>
      <c r="F16" s="14">
        <v>82.97</v>
      </c>
      <c r="G16" s="14">
        <v>93.45999999999998</v>
      </c>
      <c r="H16" s="12">
        <v>89.49</v>
      </c>
      <c r="I16" s="12">
        <v>82.61999999999999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3">
        <v>85.9</v>
      </c>
      <c r="F17" s="12">
        <v>87.8</v>
      </c>
      <c r="G17" s="12">
        <v>100</v>
      </c>
      <c r="H17" s="12">
        <v>92.8</v>
      </c>
      <c r="I17" s="12">
        <v>88.3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3">
        <v>86.2</v>
      </c>
      <c r="F18" s="12">
        <v>84.3</v>
      </c>
      <c r="G18" s="12">
        <v>96</v>
      </c>
      <c r="H18" s="12">
        <v>96</v>
      </c>
      <c r="I18" s="12">
        <v>76.599999999999994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3">
        <v>77.099999999999994</v>
      </c>
      <c r="F19" s="12">
        <v>76.400000000000006</v>
      </c>
      <c r="G19" s="12">
        <v>99.9</v>
      </c>
      <c r="H19" s="12">
        <v>99.4</v>
      </c>
      <c r="I19" s="12">
        <v>76.099999999999994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3">
        <v>72.599999999999994</v>
      </c>
      <c r="F20" s="12">
        <v>74.900000000000006</v>
      </c>
      <c r="G20" s="12">
        <v>91.8</v>
      </c>
      <c r="H20" s="12">
        <v>71.400000000000006</v>
      </c>
      <c r="I20" s="12">
        <v>62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3">
        <v>75.900000000000006</v>
      </c>
      <c r="F21" s="12">
        <v>79.900000000000006</v>
      </c>
      <c r="G21" s="12">
        <v>93.6</v>
      </c>
      <c r="H21" s="12">
        <v>80.3</v>
      </c>
      <c r="I21" s="12">
        <v>65.8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3">
        <v>77.3</v>
      </c>
      <c r="F22" s="12">
        <v>81</v>
      </c>
      <c r="G22" s="12">
        <v>99.9</v>
      </c>
      <c r="H22" s="12">
        <v>80.900000000000006</v>
      </c>
      <c r="I22" s="12">
        <v>75.8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3">
        <v>64.3</v>
      </c>
      <c r="F23" s="12">
        <v>67.900000000000006</v>
      </c>
      <c r="G23" s="12">
        <v>99.8</v>
      </c>
      <c r="H23" s="12">
        <v>82.2</v>
      </c>
      <c r="I23" s="12">
        <v>61.6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3">
        <v>94.4</v>
      </c>
      <c r="F24" s="12">
        <v>90.7</v>
      </c>
      <c r="G24" s="12">
        <v>99.9</v>
      </c>
      <c r="H24" s="12">
        <v>99.5</v>
      </c>
      <c r="I24" s="12">
        <v>92.1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3">
        <v>73.5</v>
      </c>
      <c r="F25" s="12">
        <v>75.400000000000006</v>
      </c>
      <c r="G25" s="12">
        <v>100</v>
      </c>
      <c r="H25" s="12">
        <v>71.099999999999994</v>
      </c>
      <c r="I25" s="12">
        <v>65.5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3">
        <v>86.4</v>
      </c>
      <c r="F26" s="12">
        <v>87.7</v>
      </c>
      <c r="G26" s="12">
        <v>99.6</v>
      </c>
      <c r="H26" s="12">
        <v>90.3</v>
      </c>
      <c r="I26" s="12">
        <v>91.9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3">
        <v>78.2</v>
      </c>
      <c r="F27" s="12">
        <v>78.7</v>
      </c>
      <c r="G27" s="12">
        <v>88.1</v>
      </c>
      <c r="H27" s="12">
        <v>77</v>
      </c>
      <c r="I27" s="12">
        <v>77.8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3">
        <v>81.7</v>
      </c>
      <c r="F28" s="12">
        <v>80.8</v>
      </c>
      <c r="G28" s="12">
        <v>99.9</v>
      </c>
      <c r="H28" s="12">
        <v>100</v>
      </c>
      <c r="I28" s="12">
        <v>81.2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3">
        <v>81.3</v>
      </c>
      <c r="F29" s="12">
        <v>87.2</v>
      </c>
      <c r="G29" s="12">
        <v>99.9</v>
      </c>
      <c r="H29" s="12">
        <v>98</v>
      </c>
      <c r="I29" s="12">
        <v>86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3">
        <v>80</v>
      </c>
      <c r="F30" s="12">
        <v>83.6</v>
      </c>
      <c r="G30" s="12">
        <v>88.4</v>
      </c>
      <c r="H30" s="12">
        <v>88.9</v>
      </c>
      <c r="I30" s="12">
        <v>78.599999999999994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3">
        <v>75.2</v>
      </c>
      <c r="F31" s="12">
        <v>76.900000000000006</v>
      </c>
      <c r="G31" s="12">
        <v>88.5</v>
      </c>
      <c r="H31" s="12">
        <v>95.3</v>
      </c>
      <c r="I31" s="12">
        <v>68.599999999999994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3">
        <v>72.7</v>
      </c>
      <c r="F32" s="12">
        <v>75</v>
      </c>
      <c r="G32" s="12">
        <v>99.4</v>
      </c>
      <c r="H32" s="12">
        <v>74.3</v>
      </c>
      <c r="I32" s="12">
        <v>73.099999999999994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3">
        <v>84.9</v>
      </c>
      <c r="F33" s="12">
        <v>81.3</v>
      </c>
      <c r="G33" s="12">
        <v>69.5</v>
      </c>
      <c r="H33" s="12">
        <v>75.900000000000006</v>
      </c>
      <c r="I33" s="12">
        <v>80.3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3">
        <v>81.900000000000006</v>
      </c>
      <c r="F34" s="12">
        <v>81.5</v>
      </c>
      <c r="G34" s="12">
        <v>99.5</v>
      </c>
      <c r="H34" s="12">
        <v>94.3</v>
      </c>
      <c r="I34" s="12">
        <v>79.5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3">
        <v>82.1</v>
      </c>
      <c r="F35" s="12">
        <v>84.5</v>
      </c>
      <c r="G35" s="12">
        <v>99.8</v>
      </c>
      <c r="H35" s="12">
        <v>87.8</v>
      </c>
      <c r="I35" s="12">
        <v>87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3">
        <v>84.7</v>
      </c>
      <c r="F36" s="12">
        <v>90.6</v>
      </c>
      <c r="G36" s="12">
        <v>96.4</v>
      </c>
      <c r="H36" s="12">
        <v>95.7</v>
      </c>
      <c r="I36" s="12">
        <v>89.5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3">
        <v>88.6</v>
      </c>
      <c r="F37" s="12">
        <v>95.2</v>
      </c>
      <c r="G37" s="12">
        <v>100</v>
      </c>
      <c r="H37" s="12">
        <v>94.4</v>
      </c>
      <c r="I37" s="12">
        <v>92.7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3">
        <v>81.5</v>
      </c>
      <c r="F38" s="12">
        <v>81.400000000000006</v>
      </c>
      <c r="G38" s="12">
        <v>99.3</v>
      </c>
      <c r="H38" s="12">
        <v>86</v>
      </c>
      <c r="I38" s="12">
        <v>71.900000000000006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3">
        <v>84.3</v>
      </c>
      <c r="F39" s="12">
        <v>75.900000000000006</v>
      </c>
      <c r="G39" s="12">
        <v>100</v>
      </c>
      <c r="H39" s="12">
        <v>88.9</v>
      </c>
      <c r="I39" s="12">
        <v>71.900000000000006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3">
        <v>83.4</v>
      </c>
      <c r="F40" s="12">
        <v>81.8</v>
      </c>
      <c r="G40" s="12">
        <v>99.5</v>
      </c>
      <c r="H40" s="12">
        <v>86.9</v>
      </c>
      <c r="I40" s="12">
        <v>82.4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3">
        <v>86</v>
      </c>
      <c r="F41" s="12">
        <v>90.9</v>
      </c>
      <c r="G41" s="12">
        <v>99.7</v>
      </c>
      <c r="H41" s="12">
        <v>96</v>
      </c>
      <c r="I41" s="12">
        <v>93.4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3">
        <v>77.5</v>
      </c>
      <c r="F42" s="12">
        <v>74.8</v>
      </c>
      <c r="G42" s="12">
        <v>99</v>
      </c>
      <c r="H42" s="12">
        <v>89.2</v>
      </c>
      <c r="I42" s="12">
        <v>87.7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3">
        <v>71</v>
      </c>
      <c r="F43" s="12">
        <v>73.3</v>
      </c>
      <c r="G43" s="12">
        <v>98.5</v>
      </c>
      <c r="H43" s="12">
        <v>99.2</v>
      </c>
      <c r="I43" s="12">
        <v>73.3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3">
        <v>77.400000000000006</v>
      </c>
      <c r="F44" s="12">
        <v>75.400000000000006</v>
      </c>
      <c r="G44" s="12">
        <v>100</v>
      </c>
      <c r="H44" s="12">
        <v>99.9</v>
      </c>
      <c r="I44" s="12">
        <v>65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3">
        <v>81.099999999999994</v>
      </c>
      <c r="F45" s="12">
        <v>83.1</v>
      </c>
      <c r="G45" s="12">
        <v>99.8</v>
      </c>
      <c r="H45" s="12">
        <v>99.4</v>
      </c>
      <c r="I45" s="12">
        <v>83.5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3">
        <v>78.599999999999994</v>
      </c>
      <c r="F46" s="12">
        <v>81</v>
      </c>
      <c r="G46" s="12">
        <v>99.2</v>
      </c>
      <c r="H46" s="12">
        <v>76.7</v>
      </c>
      <c r="I46" s="12">
        <v>76.900000000000006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3">
        <v>73.599999999999994</v>
      </c>
      <c r="F47" s="12">
        <v>73.900000000000006</v>
      </c>
      <c r="G47" s="12">
        <v>100</v>
      </c>
      <c r="H47" s="12">
        <v>100</v>
      </c>
      <c r="I47" s="12">
        <v>73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3">
        <v>72.8</v>
      </c>
      <c r="F48" s="12">
        <v>73.2</v>
      </c>
      <c r="G48" s="12">
        <v>99.1</v>
      </c>
      <c r="H48" s="12">
        <v>89.5</v>
      </c>
      <c r="I48" s="12">
        <v>64.599999999999994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3">
        <v>78.900000000000006</v>
      </c>
      <c r="F49" s="12">
        <v>86.1</v>
      </c>
      <c r="G49" s="12">
        <v>99.9</v>
      </c>
      <c r="H49" s="12">
        <v>96.9</v>
      </c>
      <c r="I49" s="12">
        <v>90.5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3">
        <v>82</v>
      </c>
      <c r="F50" s="12">
        <v>81.400000000000006</v>
      </c>
      <c r="G50" s="12">
        <v>99.9</v>
      </c>
      <c r="H50" s="12">
        <v>84</v>
      </c>
      <c r="I50" s="12">
        <v>86.7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3">
        <v>77.900000000000006</v>
      </c>
      <c r="F51" s="12">
        <v>77.7</v>
      </c>
      <c r="G51" s="12">
        <v>99.8</v>
      </c>
      <c r="H51" s="12">
        <v>78.099999999999994</v>
      </c>
      <c r="I51" s="12">
        <v>79.099999999999994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3">
        <v>83.9</v>
      </c>
      <c r="F52" s="12">
        <v>82.6</v>
      </c>
      <c r="G52" s="12">
        <v>99.7</v>
      </c>
      <c r="H52" s="12">
        <v>79.599999999999994</v>
      </c>
      <c r="I52" s="12">
        <v>87.7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3">
        <v>79.900000000000006</v>
      </c>
      <c r="F53" s="12">
        <v>77.8</v>
      </c>
      <c r="G53" s="12">
        <v>88.5</v>
      </c>
      <c r="H53" s="12">
        <v>90.3</v>
      </c>
      <c r="I53" s="12">
        <v>74.5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3">
        <v>84.9</v>
      </c>
      <c r="F54" s="12">
        <v>89.9</v>
      </c>
      <c r="G54" s="12">
        <v>100</v>
      </c>
      <c r="H54" s="12">
        <v>95.2</v>
      </c>
      <c r="I54" s="12">
        <v>88.7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3">
        <v>85.4</v>
      </c>
      <c r="F55" s="12">
        <v>87.1</v>
      </c>
      <c r="G55" s="12">
        <v>99.9</v>
      </c>
      <c r="H55" s="12">
        <v>95.7</v>
      </c>
      <c r="I55" s="12">
        <v>83.9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3">
        <v>74.5</v>
      </c>
      <c r="F56" s="12">
        <v>73.8</v>
      </c>
      <c r="G56" s="12">
        <v>99.7</v>
      </c>
      <c r="H56" s="12">
        <v>90.7</v>
      </c>
      <c r="I56" s="12">
        <v>71.8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3">
        <v>78.2</v>
      </c>
      <c r="F57" s="12">
        <v>89</v>
      </c>
      <c r="G57" s="12">
        <v>95.7</v>
      </c>
      <c r="H57" s="12">
        <v>99.2</v>
      </c>
      <c r="I57" s="12">
        <v>92.1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3">
        <v>88.1</v>
      </c>
      <c r="F58" s="12">
        <v>89.9</v>
      </c>
      <c r="G58" s="12">
        <v>99.7</v>
      </c>
      <c r="H58" s="12">
        <v>99.7</v>
      </c>
      <c r="I58" s="12">
        <v>91.7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3">
        <v>66.7</v>
      </c>
      <c r="F59" s="12">
        <v>65.5</v>
      </c>
      <c r="G59" s="12">
        <v>99.9</v>
      </c>
      <c r="H59" s="12">
        <v>61.4</v>
      </c>
      <c r="I59" s="12">
        <v>68.5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3">
        <v>88.5</v>
      </c>
      <c r="F60" s="12">
        <v>89.3</v>
      </c>
      <c r="G60" s="12">
        <v>98.6</v>
      </c>
      <c r="H60" s="12">
        <v>92</v>
      </c>
      <c r="I60" s="12">
        <v>85.2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3">
        <v>84.2</v>
      </c>
      <c r="F61" s="12">
        <v>86.7</v>
      </c>
      <c r="G61" s="12">
        <v>99.9</v>
      </c>
      <c r="H61" s="12">
        <v>94.7</v>
      </c>
      <c r="I61" s="12">
        <v>84.7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3">
        <v>80.900000000000006</v>
      </c>
      <c r="F62" s="12">
        <v>85.5</v>
      </c>
      <c r="G62" s="12">
        <v>100</v>
      </c>
      <c r="H62" s="12">
        <v>86.3</v>
      </c>
      <c r="I62" s="12">
        <v>80.5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3">
        <v>82.5</v>
      </c>
      <c r="F63" s="12">
        <v>82.5</v>
      </c>
      <c r="G63" s="12">
        <v>99.2</v>
      </c>
      <c r="H63" s="12">
        <v>98.6</v>
      </c>
      <c r="I63" s="12">
        <v>76.3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3">
        <v>86.7</v>
      </c>
      <c r="F64" s="12">
        <v>82.4</v>
      </c>
      <c r="G64" s="12">
        <v>98.3</v>
      </c>
      <c r="H64" s="12">
        <v>95.4</v>
      </c>
      <c r="I64" s="12">
        <v>81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3">
        <v>83.4</v>
      </c>
      <c r="F65" s="12">
        <v>87.7</v>
      </c>
      <c r="G65" s="12">
        <v>97.3</v>
      </c>
      <c r="H65" s="12">
        <v>97.6</v>
      </c>
      <c r="I65" s="12">
        <v>84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3">
        <v>80.8</v>
      </c>
      <c r="F66" s="12">
        <v>85.4</v>
      </c>
      <c r="G66" s="12">
        <v>92.4</v>
      </c>
      <c r="H66" s="12">
        <v>75.7</v>
      </c>
      <c r="I66" s="12">
        <v>69.2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3">
        <v>69.3</v>
      </c>
      <c r="F67" s="12">
        <v>68.599999999999994</v>
      </c>
      <c r="G67" s="12">
        <v>100</v>
      </c>
      <c r="H67" s="12">
        <v>99.3</v>
      </c>
      <c r="I67" s="12">
        <v>61.1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3">
        <v>73.599999999999994</v>
      </c>
      <c r="F68" s="12">
        <v>70.599999999999994</v>
      </c>
      <c r="G68" s="12">
        <v>99.8</v>
      </c>
      <c r="H68" s="12">
        <v>93.5</v>
      </c>
      <c r="I68" s="12">
        <v>63.4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3">
        <v>80.8</v>
      </c>
      <c r="F69" s="12">
        <v>80.900000000000006</v>
      </c>
      <c r="G69" s="12">
        <v>100</v>
      </c>
      <c r="H69" s="12">
        <v>91.8</v>
      </c>
      <c r="I69" s="12">
        <v>83.9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3">
        <v>82.1</v>
      </c>
      <c r="F70" s="12">
        <v>82.9</v>
      </c>
      <c r="G70" s="12">
        <v>99.9</v>
      </c>
      <c r="H70" s="12">
        <v>99.6</v>
      </c>
      <c r="I70" s="12">
        <v>72.599999999999994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3">
        <v>78.3</v>
      </c>
      <c r="F71" s="12">
        <v>83.3</v>
      </c>
      <c r="G71" s="12">
        <v>100</v>
      </c>
      <c r="H71" s="12">
        <v>75.099999999999994</v>
      </c>
      <c r="I71" s="12">
        <v>77.5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3">
        <v>80.900000000000006</v>
      </c>
      <c r="F72" s="12">
        <v>83.4</v>
      </c>
      <c r="G72" s="12">
        <v>99.9</v>
      </c>
      <c r="H72" s="12">
        <v>96.5</v>
      </c>
      <c r="I72" s="12">
        <v>78.900000000000006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3">
        <v>86.5</v>
      </c>
      <c r="F73" s="12">
        <v>81.900000000000006</v>
      </c>
      <c r="G73" s="12">
        <v>100</v>
      </c>
      <c r="H73" s="12">
        <v>84.7</v>
      </c>
      <c r="I73" s="12">
        <v>86.9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3">
        <v>78</v>
      </c>
      <c r="F74" s="12">
        <v>78</v>
      </c>
      <c r="G74" s="12">
        <v>80.3</v>
      </c>
      <c r="H74" s="12">
        <v>85.7</v>
      </c>
      <c r="I74" s="12">
        <v>88.4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3">
        <v>81.8</v>
      </c>
      <c r="F75" s="12">
        <v>81.8</v>
      </c>
      <c r="G75" s="12">
        <v>99.2</v>
      </c>
      <c r="H75" s="12">
        <v>84.1</v>
      </c>
      <c r="I75" s="12">
        <v>76.099999999999994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3">
        <v>80.5</v>
      </c>
      <c r="F76" s="12">
        <v>78.7</v>
      </c>
      <c r="G76" s="12">
        <v>88.3</v>
      </c>
      <c r="H76" s="12">
        <v>83.1</v>
      </c>
      <c r="I76" s="12">
        <v>72.900000000000006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3">
        <v>78</v>
      </c>
      <c r="F77" s="12">
        <v>76.3</v>
      </c>
      <c r="G77" s="12">
        <v>99.9</v>
      </c>
      <c r="H77" s="12">
        <v>87.1</v>
      </c>
      <c r="I77" s="12">
        <v>85.2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3">
        <v>86.6</v>
      </c>
      <c r="F78" s="12">
        <v>89.6</v>
      </c>
      <c r="G78" s="12">
        <v>99.3</v>
      </c>
      <c r="H78" s="12">
        <v>96.6</v>
      </c>
      <c r="I78" s="12">
        <v>90.8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3">
        <v>77.8</v>
      </c>
      <c r="F79" s="12">
        <v>79.2</v>
      </c>
      <c r="G79" s="12">
        <v>96.7</v>
      </c>
      <c r="H79" s="12">
        <v>93.3</v>
      </c>
      <c r="I79" s="12">
        <v>82.2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3">
        <v>71.099999999999994</v>
      </c>
      <c r="F80" s="12">
        <v>76.7</v>
      </c>
      <c r="G80" s="12">
        <v>97.1</v>
      </c>
      <c r="H80" s="12">
        <v>96.2</v>
      </c>
      <c r="I80" s="12">
        <v>83.6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3">
        <v>90.2</v>
      </c>
      <c r="F81" s="12">
        <v>87.9</v>
      </c>
      <c r="G81" s="12">
        <v>96.1</v>
      </c>
      <c r="H81" s="12">
        <v>94.8</v>
      </c>
      <c r="I81" s="12">
        <v>81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3">
        <v>86.2</v>
      </c>
      <c r="F82" s="12">
        <v>89.7</v>
      </c>
      <c r="G82" s="12">
        <v>97.6</v>
      </c>
      <c r="H82" s="12">
        <v>95</v>
      </c>
      <c r="I82" s="12">
        <v>91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3">
        <v>83.1</v>
      </c>
      <c r="F83" s="12">
        <v>85.4</v>
      </c>
      <c r="G83" s="12">
        <v>88.2</v>
      </c>
      <c r="H83" s="12">
        <v>97</v>
      </c>
      <c r="I83" s="12">
        <v>81.3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3">
        <v>83.3</v>
      </c>
      <c r="F84" s="12">
        <v>85.2</v>
      </c>
      <c r="G84" s="12">
        <v>97.7</v>
      </c>
      <c r="H84" s="12">
        <v>96.8</v>
      </c>
      <c r="I84" s="12">
        <v>87.4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3">
        <v>80.599999999999994</v>
      </c>
      <c r="F85" s="12">
        <v>80.099999999999994</v>
      </c>
      <c r="G85" s="12">
        <v>99.2</v>
      </c>
      <c r="H85" s="12">
        <v>90.2</v>
      </c>
      <c r="I85" s="12">
        <v>82.7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3">
        <v>73.099999999999994</v>
      </c>
      <c r="F86" s="12">
        <v>74.7</v>
      </c>
      <c r="G86" s="12">
        <v>99.1</v>
      </c>
      <c r="H86" s="12">
        <v>83.4</v>
      </c>
      <c r="I86" s="12">
        <v>72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3">
        <v>79.099999999999994</v>
      </c>
      <c r="F87" s="12">
        <v>82.3</v>
      </c>
      <c r="G87" s="12">
        <v>100</v>
      </c>
      <c r="H87" s="12">
        <v>100</v>
      </c>
      <c r="I87" s="12">
        <v>69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3">
        <v>77.599999999999994</v>
      </c>
      <c r="F88" s="12">
        <v>82.5</v>
      </c>
      <c r="G88" s="12">
        <v>99.9</v>
      </c>
      <c r="H88" s="12">
        <v>92.5</v>
      </c>
      <c r="I88" s="12">
        <v>70.599999999999994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3">
        <v>80.8</v>
      </c>
      <c r="F89" s="12">
        <v>80.5</v>
      </c>
      <c r="G89" s="12">
        <v>100</v>
      </c>
      <c r="H89" s="12">
        <v>99.9</v>
      </c>
      <c r="I89" s="12">
        <v>95.1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93.2</v>
      </c>
      <c r="F90" s="12">
        <v>93.1</v>
      </c>
      <c r="G90" s="12">
        <v>99.9</v>
      </c>
      <c r="H90" s="12">
        <v>99.6</v>
      </c>
      <c r="I90" s="12">
        <v>94.4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3">
        <v>80.7</v>
      </c>
      <c r="F91" s="12">
        <v>81.599999999999994</v>
      </c>
      <c r="G91" s="12">
        <v>99.4</v>
      </c>
      <c r="H91" s="12">
        <v>78.400000000000006</v>
      </c>
      <c r="I91" s="12">
        <v>79.5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3">
        <v>81.3</v>
      </c>
      <c r="F92" s="12">
        <v>83.8</v>
      </c>
      <c r="G92" s="12">
        <v>99.6</v>
      </c>
      <c r="H92" s="12">
        <v>85.5</v>
      </c>
      <c r="I92" s="12">
        <v>81.3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3">
        <v>63.3</v>
      </c>
      <c r="F93" s="12">
        <v>76</v>
      </c>
      <c r="G93" s="12">
        <v>92</v>
      </c>
      <c r="H93" s="12">
        <v>94.3</v>
      </c>
      <c r="I93" s="12">
        <v>79.599999999999994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3">
        <v>67.3</v>
      </c>
      <c r="F94" s="12">
        <v>75.7</v>
      </c>
      <c r="G94" s="12">
        <v>74.7</v>
      </c>
      <c r="H94" s="12">
        <v>86.4</v>
      </c>
      <c r="I94" s="12">
        <v>68.099999999999994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3">
        <v>87.1</v>
      </c>
      <c r="F95" s="12">
        <v>89.2</v>
      </c>
      <c r="G95" s="12">
        <v>98.4</v>
      </c>
      <c r="H95" s="12">
        <v>97.1</v>
      </c>
      <c r="I95" s="12">
        <v>93.6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3">
        <v>81.2</v>
      </c>
      <c r="F96" s="12">
        <v>82.5</v>
      </c>
      <c r="G96" s="12">
        <v>98.9</v>
      </c>
      <c r="H96" s="12">
        <v>100</v>
      </c>
      <c r="I96" s="12">
        <v>88.3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3">
        <v>71.7</v>
      </c>
      <c r="F97" s="12">
        <v>73.3</v>
      </c>
      <c r="G97" s="12">
        <v>99</v>
      </c>
      <c r="H97" s="12">
        <v>93.3</v>
      </c>
      <c r="I97" s="12">
        <v>75.599999999999994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3">
        <v>76.8</v>
      </c>
      <c r="F98" s="12">
        <v>79.7</v>
      </c>
      <c r="G98" s="12">
        <v>93</v>
      </c>
      <c r="H98" s="12">
        <v>88.5</v>
      </c>
      <c r="I98" s="12">
        <v>78.599999999999994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3">
        <v>64.099999999999994</v>
      </c>
      <c r="F99" s="12">
        <v>62.9</v>
      </c>
      <c r="G99" s="12">
        <v>99.7</v>
      </c>
      <c r="H99" s="12">
        <v>99.2</v>
      </c>
      <c r="I99" s="12">
        <v>54.7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3">
        <v>87.5</v>
      </c>
      <c r="F100" s="12">
        <v>89.7</v>
      </c>
      <c r="G100" s="12">
        <v>99.6</v>
      </c>
      <c r="H100" s="12">
        <v>99.5</v>
      </c>
      <c r="I100" s="12">
        <v>87.6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3">
        <v>90.2</v>
      </c>
      <c r="F101" s="12">
        <v>84.3</v>
      </c>
      <c r="G101" s="12">
        <v>98.9</v>
      </c>
      <c r="H101" s="12">
        <v>93.3</v>
      </c>
      <c r="I101" s="12">
        <v>89.1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3">
        <v>73.7</v>
      </c>
      <c r="F102" s="12">
        <v>78.7</v>
      </c>
      <c r="G102" s="12">
        <v>99.6</v>
      </c>
      <c r="H102" s="12">
        <v>94.5</v>
      </c>
      <c r="I102" s="12">
        <v>83.9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3">
        <v>72.5</v>
      </c>
      <c r="F103" s="12">
        <v>69.3</v>
      </c>
      <c r="G103" s="12">
        <v>75.7</v>
      </c>
      <c r="H103" s="12">
        <v>79.400000000000006</v>
      </c>
      <c r="I103" s="12">
        <v>72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3">
        <v>75.400000000000006</v>
      </c>
      <c r="F104" s="12">
        <v>86.9</v>
      </c>
      <c r="G104" s="12">
        <v>85.7</v>
      </c>
      <c r="H104" s="12">
        <v>75.3</v>
      </c>
      <c r="I104" s="12">
        <v>82.4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3">
        <v>78.5</v>
      </c>
      <c r="F105" s="12">
        <v>82.7</v>
      </c>
      <c r="G105" s="12">
        <v>99.9</v>
      </c>
      <c r="H105" s="12">
        <v>99.8</v>
      </c>
      <c r="I105" s="12">
        <v>82.6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3">
        <v>92.3</v>
      </c>
      <c r="F106" s="12">
        <v>92.3</v>
      </c>
      <c r="G106" s="12">
        <v>100</v>
      </c>
      <c r="H106" s="12">
        <v>98.6</v>
      </c>
      <c r="I106" s="12">
        <v>93.1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3">
        <v>71.3</v>
      </c>
      <c r="F107" s="12">
        <v>76.3</v>
      </c>
      <c r="G107" s="12">
        <v>100</v>
      </c>
      <c r="H107" s="12">
        <v>98.4</v>
      </c>
      <c r="I107" s="12">
        <v>88.5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3">
        <v>80.5</v>
      </c>
      <c r="F108" s="12">
        <v>80</v>
      </c>
      <c r="G108" s="12">
        <v>100</v>
      </c>
      <c r="H108" s="12">
        <v>86.1</v>
      </c>
      <c r="I108" s="12">
        <v>85.2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3">
        <v>75.5</v>
      </c>
      <c r="F109" s="12">
        <v>85.1</v>
      </c>
      <c r="G109" s="12">
        <v>91.2</v>
      </c>
      <c r="H109" s="12">
        <v>80</v>
      </c>
      <c r="I109" s="12">
        <v>86.1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3">
        <v>86</v>
      </c>
      <c r="F110" s="12">
        <v>88.6</v>
      </c>
      <c r="G110" s="12">
        <v>89.1</v>
      </c>
      <c r="H110" s="12">
        <v>92.1</v>
      </c>
      <c r="I110" s="12">
        <v>93.8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3">
        <v>85.8</v>
      </c>
      <c r="F111" s="12">
        <v>86</v>
      </c>
      <c r="G111" s="12">
        <v>97.8</v>
      </c>
      <c r="H111" s="12">
        <v>91.1</v>
      </c>
      <c r="I111" s="12">
        <v>89.5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3">
        <v>69.5</v>
      </c>
      <c r="F112" s="12">
        <v>71.5</v>
      </c>
      <c r="G112" s="12">
        <v>99.9</v>
      </c>
      <c r="H112" s="12">
        <v>61.3</v>
      </c>
      <c r="I112" s="12">
        <v>59.2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3">
        <v>76.099999999999994</v>
      </c>
      <c r="F113" s="12">
        <v>73.099999999999994</v>
      </c>
      <c r="G113" s="12">
        <v>89.3</v>
      </c>
      <c r="H113" s="12">
        <v>73.8</v>
      </c>
      <c r="I113" s="12">
        <v>74.900000000000006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3">
        <v>77.7</v>
      </c>
      <c r="F114" s="12">
        <v>78.599999999999994</v>
      </c>
      <c r="G114" s="12">
        <v>87</v>
      </c>
      <c r="H114" s="12">
        <v>93.2</v>
      </c>
      <c r="I114" s="12">
        <v>86.3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3">
        <v>80.099999999999994</v>
      </c>
      <c r="F115" s="12">
        <v>73.900000000000006</v>
      </c>
      <c r="G115" s="12">
        <v>100</v>
      </c>
      <c r="H115" s="12">
        <v>86.8</v>
      </c>
      <c r="I115" s="12">
        <v>68.099999999999994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3">
        <v>71.2</v>
      </c>
      <c r="F116" s="12">
        <v>76.900000000000006</v>
      </c>
      <c r="G116" s="12">
        <v>99.8</v>
      </c>
      <c r="H116" s="12">
        <v>87.9</v>
      </c>
      <c r="I116" s="12">
        <v>75.900000000000006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3">
        <v>86.8</v>
      </c>
      <c r="F117" s="12">
        <v>87.3</v>
      </c>
      <c r="G117" s="12">
        <v>87.4</v>
      </c>
      <c r="H117" s="12">
        <v>93.2</v>
      </c>
      <c r="I117" s="12">
        <v>91.4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3">
        <v>84.5</v>
      </c>
      <c r="F118" s="12">
        <v>86.8</v>
      </c>
      <c r="G118" s="12">
        <v>99.6</v>
      </c>
      <c r="H118" s="12">
        <v>99.6</v>
      </c>
      <c r="I118" s="12">
        <v>90.3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3">
        <v>75.599999999999994</v>
      </c>
      <c r="F119" s="12">
        <v>79.3</v>
      </c>
      <c r="G119" s="12">
        <v>63.2</v>
      </c>
      <c r="H119" s="12">
        <v>82</v>
      </c>
      <c r="I119" s="12">
        <v>73.3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3">
        <v>84.6</v>
      </c>
      <c r="F120" s="12">
        <v>86</v>
      </c>
      <c r="G120" s="12">
        <v>89.4</v>
      </c>
      <c r="H120" s="12">
        <v>90.1</v>
      </c>
      <c r="I120" s="12">
        <v>80.8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3">
        <v>83.6</v>
      </c>
      <c r="F121" s="12">
        <v>87</v>
      </c>
      <c r="G121" s="12">
        <v>100</v>
      </c>
      <c r="H121" s="12">
        <v>88.6</v>
      </c>
      <c r="I121" s="12">
        <v>90.1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3">
        <v>85.3</v>
      </c>
      <c r="F122" s="12">
        <v>79.099999999999994</v>
      </c>
      <c r="G122" s="12">
        <v>99.5</v>
      </c>
      <c r="H122" s="12">
        <v>83</v>
      </c>
      <c r="I122" s="12">
        <v>81.8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3">
        <v>86.4</v>
      </c>
      <c r="F123" s="12">
        <v>87.5</v>
      </c>
      <c r="G123" s="12">
        <v>100</v>
      </c>
      <c r="H123" s="12">
        <v>91.1</v>
      </c>
      <c r="I123" s="12">
        <v>83.9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3">
        <v>81.7</v>
      </c>
      <c r="F124" s="12">
        <v>81.900000000000006</v>
      </c>
      <c r="G124" s="12">
        <v>99.4</v>
      </c>
      <c r="H124" s="12">
        <v>93.1</v>
      </c>
      <c r="I124" s="12">
        <v>79.7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3">
        <v>85.2</v>
      </c>
      <c r="F125" s="12">
        <v>85.8</v>
      </c>
      <c r="G125" s="12">
        <v>95.5</v>
      </c>
      <c r="H125" s="12">
        <v>95</v>
      </c>
      <c r="I125" s="12">
        <v>93.2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3">
        <v>73.8</v>
      </c>
      <c r="F126" s="12">
        <v>79.2</v>
      </c>
      <c r="G126" s="12">
        <v>99.9</v>
      </c>
      <c r="H126" s="12">
        <v>92.3</v>
      </c>
      <c r="I126" s="12">
        <v>79.3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3">
        <v>78.8</v>
      </c>
      <c r="F127" s="12">
        <v>82.5</v>
      </c>
      <c r="G127" s="12">
        <v>83.5</v>
      </c>
      <c r="H127" s="12">
        <v>85</v>
      </c>
      <c r="I127" s="12">
        <v>77.7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3">
        <v>71.099999999999994</v>
      </c>
      <c r="F128" s="12">
        <v>70.599999999999994</v>
      </c>
      <c r="G128" s="12">
        <v>99.8</v>
      </c>
      <c r="H128" s="12">
        <v>75.7</v>
      </c>
      <c r="I128" s="12">
        <v>77.5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3">
        <v>66.599999999999994</v>
      </c>
      <c r="F129" s="12">
        <v>65.2</v>
      </c>
      <c r="G129" s="12">
        <v>89.8</v>
      </c>
      <c r="H129" s="12">
        <v>76.8</v>
      </c>
      <c r="I129" s="12">
        <v>56.3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3">
        <v>90.6</v>
      </c>
      <c r="F130" s="12">
        <v>91.7</v>
      </c>
      <c r="G130" s="12">
        <v>99.8</v>
      </c>
      <c r="H130" s="12">
        <v>97.1</v>
      </c>
      <c r="I130" s="12">
        <v>92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3">
        <v>87.2</v>
      </c>
      <c r="F131" s="12">
        <v>93.1</v>
      </c>
      <c r="G131" s="12">
        <v>100</v>
      </c>
      <c r="H131" s="12">
        <v>99.1</v>
      </c>
      <c r="I131" s="12">
        <v>88.2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3">
        <v>74.8</v>
      </c>
      <c r="F132" s="12">
        <v>83.3</v>
      </c>
      <c r="G132" s="12">
        <v>98.6</v>
      </c>
      <c r="H132" s="12">
        <v>88.7</v>
      </c>
      <c r="I132" s="12">
        <v>86.5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3">
        <v>81.599999999999994</v>
      </c>
      <c r="F133" s="12">
        <v>78.900000000000006</v>
      </c>
      <c r="G133" s="12">
        <v>97.5</v>
      </c>
      <c r="H133" s="12">
        <v>94.8</v>
      </c>
      <c r="I133" s="12">
        <v>80.900000000000006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3">
        <v>81.900000000000006</v>
      </c>
      <c r="F134" s="12">
        <v>81.3</v>
      </c>
      <c r="G134" s="12">
        <v>98.4</v>
      </c>
      <c r="H134" s="12">
        <v>88.9</v>
      </c>
      <c r="I134" s="12">
        <v>78.5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3">
        <v>78.2</v>
      </c>
      <c r="F135" s="12">
        <v>79</v>
      </c>
      <c r="G135" s="12">
        <v>97.6</v>
      </c>
      <c r="H135" s="12">
        <v>78.7</v>
      </c>
      <c r="I135" s="12">
        <v>75.5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3">
        <v>71.3</v>
      </c>
      <c r="F136" s="12">
        <v>69.2</v>
      </c>
      <c r="G136" s="12">
        <v>99.7</v>
      </c>
      <c r="H136" s="12">
        <v>88.7</v>
      </c>
      <c r="I136" s="12">
        <v>70.400000000000006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3">
        <v>72</v>
      </c>
      <c r="F137" s="12">
        <v>76.900000000000006</v>
      </c>
      <c r="G137" s="12">
        <v>100</v>
      </c>
      <c r="H137" s="12">
        <v>85.4</v>
      </c>
      <c r="I137" s="12">
        <v>77.599999999999994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3">
        <v>84.5</v>
      </c>
      <c r="F138" s="12">
        <v>87.8</v>
      </c>
      <c r="G138" s="12">
        <v>98.8</v>
      </c>
      <c r="H138" s="12">
        <v>97.1</v>
      </c>
      <c r="I138" s="12">
        <v>93.3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3">
        <v>82.5</v>
      </c>
      <c r="F139" s="12">
        <v>79.2</v>
      </c>
      <c r="G139" s="12">
        <v>100</v>
      </c>
      <c r="H139" s="12">
        <v>99.8</v>
      </c>
      <c r="I139" s="12">
        <v>89.6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3">
        <v>86.9</v>
      </c>
      <c r="F140" s="12">
        <v>87.4</v>
      </c>
      <c r="G140" s="12">
        <v>99.6</v>
      </c>
      <c r="H140" s="12">
        <v>99.3</v>
      </c>
      <c r="I140" s="12">
        <v>93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3">
        <v>79.5</v>
      </c>
      <c r="F141" s="12">
        <v>83.9</v>
      </c>
      <c r="G141" s="12">
        <v>97.8</v>
      </c>
      <c r="H141" s="12">
        <v>93.1</v>
      </c>
      <c r="I141" s="12">
        <v>77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3">
        <v>71.900000000000006</v>
      </c>
      <c r="F142" s="12">
        <v>75.099999999999994</v>
      </c>
      <c r="G142" s="12">
        <v>94</v>
      </c>
      <c r="H142" s="12">
        <v>85.1</v>
      </c>
      <c r="I142" s="12">
        <v>75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3">
        <v>80.8</v>
      </c>
      <c r="F143" s="12">
        <v>81.900000000000006</v>
      </c>
      <c r="G143" s="12">
        <v>100</v>
      </c>
      <c r="H143" s="12">
        <v>94.9</v>
      </c>
      <c r="I143" s="12">
        <v>85.1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3">
        <v>76.900000000000006</v>
      </c>
      <c r="F144" s="12">
        <v>68.900000000000006</v>
      </c>
      <c r="G144" s="12">
        <v>89</v>
      </c>
      <c r="H144" s="12">
        <v>78.5</v>
      </c>
      <c r="I144" s="12">
        <v>69.7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3">
        <v>74.099999999999994</v>
      </c>
      <c r="F145" s="12">
        <v>85.3</v>
      </c>
      <c r="G145" s="12">
        <v>99.3</v>
      </c>
      <c r="H145" s="12">
        <v>100</v>
      </c>
      <c r="I145" s="12">
        <v>73.8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3">
        <v>80.5</v>
      </c>
      <c r="F146" s="12">
        <v>83.4</v>
      </c>
      <c r="G146" s="12">
        <v>99.9</v>
      </c>
      <c r="H146" s="12">
        <v>82.1</v>
      </c>
      <c r="I146" s="12">
        <v>83.9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3">
        <v>71.2</v>
      </c>
      <c r="F147" s="12">
        <v>73.900000000000006</v>
      </c>
      <c r="G147" s="12">
        <v>99.3</v>
      </c>
      <c r="H147" s="12">
        <v>77.599999999999994</v>
      </c>
      <c r="I147" s="12">
        <v>74.7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3">
        <v>87.1</v>
      </c>
      <c r="F148" s="12">
        <v>84.6</v>
      </c>
      <c r="G148" s="12">
        <v>95.2</v>
      </c>
      <c r="H148" s="12">
        <v>84.4</v>
      </c>
      <c r="I148" s="12">
        <v>87.6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3">
        <v>93</v>
      </c>
      <c r="F149" s="12">
        <v>92.5</v>
      </c>
      <c r="G149" s="12">
        <v>99.1</v>
      </c>
      <c r="H149" s="12">
        <v>99</v>
      </c>
      <c r="I149" s="12">
        <v>97.5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3">
        <v>86.6</v>
      </c>
      <c r="F150" s="12">
        <v>86.3</v>
      </c>
      <c r="G150" s="12">
        <v>94</v>
      </c>
      <c r="H150" s="12">
        <v>94.9</v>
      </c>
      <c r="I150" s="12">
        <v>94.4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3">
        <v>83.2</v>
      </c>
      <c r="F151" s="12">
        <v>83.3</v>
      </c>
      <c r="G151" s="12">
        <v>99.8</v>
      </c>
      <c r="H151" s="12">
        <v>96.7</v>
      </c>
      <c r="I151" s="12">
        <v>74.5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3">
        <v>78.5</v>
      </c>
      <c r="F152" s="12">
        <v>80.400000000000006</v>
      </c>
      <c r="G152" s="12">
        <v>100</v>
      </c>
      <c r="H152" s="12">
        <v>75.2</v>
      </c>
      <c r="I152" s="12">
        <v>74.400000000000006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3">
        <v>80.599999999999994</v>
      </c>
      <c r="F153" s="12">
        <v>78.5</v>
      </c>
      <c r="G153" s="12">
        <v>99.6</v>
      </c>
      <c r="H153" s="12">
        <v>90.4</v>
      </c>
      <c r="I153" s="12">
        <v>76.599999999999994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3">
        <v>79.900000000000006</v>
      </c>
      <c r="F154" s="12">
        <v>80.900000000000006</v>
      </c>
      <c r="G154" s="12">
        <v>99.9</v>
      </c>
      <c r="H154" s="12">
        <v>95.4</v>
      </c>
      <c r="I154" s="12">
        <v>77.900000000000006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3">
        <v>91.1</v>
      </c>
      <c r="F155" s="12">
        <v>93.9</v>
      </c>
      <c r="G155" s="12">
        <v>99.9</v>
      </c>
      <c r="H155" s="12">
        <v>99.4</v>
      </c>
      <c r="I155" s="12">
        <v>95.6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3">
        <v>85.7</v>
      </c>
      <c r="F156" s="12">
        <v>87</v>
      </c>
      <c r="G156" s="12">
        <v>94.4</v>
      </c>
      <c r="H156" s="12">
        <v>94.2</v>
      </c>
      <c r="I156" s="12">
        <v>85.8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3">
        <v>85.2</v>
      </c>
      <c r="F157" s="12">
        <v>87.1</v>
      </c>
      <c r="G157" s="12">
        <v>99.9</v>
      </c>
      <c r="H157" s="12">
        <v>90.5</v>
      </c>
      <c r="I157" s="12">
        <v>87.3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3">
        <v>77.2</v>
      </c>
      <c r="F158" s="12">
        <v>81.599999999999994</v>
      </c>
      <c r="G158" s="12">
        <v>90.5</v>
      </c>
      <c r="H158" s="12">
        <v>87.9</v>
      </c>
      <c r="I158" s="12">
        <v>78.3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3">
        <v>83.8</v>
      </c>
      <c r="F159" s="12">
        <v>91.4</v>
      </c>
      <c r="G159" s="12">
        <v>100</v>
      </c>
      <c r="H159" s="12">
        <v>99.5</v>
      </c>
      <c r="I159" s="12">
        <v>90.6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3">
        <v>76.7</v>
      </c>
      <c r="F160" s="12">
        <v>81.2</v>
      </c>
      <c r="G160" s="12">
        <v>96.9</v>
      </c>
      <c r="H160" s="12">
        <v>78.3</v>
      </c>
      <c r="I160" s="12">
        <v>77.2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0"/>
  <sheetViews>
    <sheetView workbookViewId="0">
      <selection activeCell="I3" sqref="I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228</v>
      </c>
      <c r="N1" s="1" t="s">
        <v>183</v>
      </c>
    </row>
    <row r="2" spans="1:14" x14ac:dyDescent="0.2">
      <c r="I2" s="29"/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/>
      <c r="N3" s="7" t="s">
        <v>175</v>
      </c>
    </row>
    <row r="4" spans="1:14" x14ac:dyDescent="0.2">
      <c r="A4" s="2"/>
      <c r="B4" s="2"/>
      <c r="C4" s="2"/>
      <c r="D4" s="4" t="s">
        <v>4</v>
      </c>
      <c r="E4" s="14">
        <v>76.099999999999994</v>
      </c>
      <c r="F4" s="14">
        <v>77</v>
      </c>
      <c r="G4" s="14">
        <v>99.4</v>
      </c>
      <c r="H4" s="12">
        <v>71.3</v>
      </c>
      <c r="I4" s="12">
        <v>76.7</v>
      </c>
      <c r="J4" s="8"/>
      <c r="K4" s="5" t="s">
        <v>220</v>
      </c>
      <c r="L4" s="17">
        <v>100</v>
      </c>
    </row>
    <row r="5" spans="1:14" x14ac:dyDescent="0.2">
      <c r="A5" s="2"/>
      <c r="B5" s="2"/>
      <c r="C5" s="2"/>
      <c r="D5" s="4" t="s">
        <v>5</v>
      </c>
      <c r="E5" s="14">
        <v>74.213333333333338</v>
      </c>
      <c r="F5" s="14">
        <v>77.266666666666666</v>
      </c>
      <c r="G5" s="14">
        <v>98.646666666666675</v>
      </c>
      <c r="H5" s="12">
        <v>64.086666666666673</v>
      </c>
      <c r="I5" s="12">
        <v>71.953333333333333</v>
      </c>
      <c r="J5" s="8"/>
      <c r="L5" s="7"/>
    </row>
    <row r="6" spans="1:14" x14ac:dyDescent="0.2">
      <c r="A6" s="2"/>
      <c r="B6" s="2"/>
      <c r="C6" s="2"/>
      <c r="D6" s="4" t="s">
        <v>6</v>
      </c>
      <c r="E6" s="14">
        <v>78.676923076923089</v>
      </c>
      <c r="F6" s="14">
        <v>80.376923076923077</v>
      </c>
      <c r="G6" s="14">
        <v>99.523076923076914</v>
      </c>
      <c r="H6" s="12">
        <v>75.138461538461542</v>
      </c>
      <c r="I6" s="12">
        <v>78.338461538461544</v>
      </c>
      <c r="J6" s="8"/>
    </row>
    <row r="7" spans="1:14" x14ac:dyDescent="0.2">
      <c r="A7" s="2"/>
      <c r="B7" s="2"/>
      <c r="C7" s="2"/>
      <c r="D7" s="4" t="s">
        <v>7</v>
      </c>
      <c r="E7" s="14">
        <v>75.241666666666674</v>
      </c>
      <c r="F7" s="14">
        <v>75.350000000000009</v>
      </c>
      <c r="G7" s="14">
        <v>99.408333333333317</v>
      </c>
      <c r="H7" s="12">
        <v>61.858333333333327</v>
      </c>
      <c r="I7" s="12">
        <v>74.641666666666666</v>
      </c>
      <c r="J7" s="8"/>
    </row>
    <row r="8" spans="1:14" x14ac:dyDescent="0.2">
      <c r="A8" s="2"/>
      <c r="B8" s="2"/>
      <c r="C8" s="2"/>
      <c r="D8" s="4" t="s">
        <v>8</v>
      </c>
      <c r="E8" s="14">
        <v>74.260000000000005</v>
      </c>
      <c r="F8" s="14">
        <v>81.94</v>
      </c>
      <c r="G8" s="14">
        <v>99.460000000000008</v>
      </c>
      <c r="H8" s="12">
        <v>75.820000000000007</v>
      </c>
      <c r="I8" s="12">
        <v>80.459999999999994</v>
      </c>
      <c r="J8" s="8"/>
    </row>
    <row r="9" spans="1:14" x14ac:dyDescent="0.2">
      <c r="A9" s="2"/>
      <c r="B9" s="2"/>
      <c r="C9" s="2"/>
      <c r="D9" s="4" t="s">
        <v>9</v>
      </c>
      <c r="E9" s="14">
        <v>74.311111111111117</v>
      </c>
      <c r="F9" s="14">
        <v>75.37777777777778</v>
      </c>
      <c r="G9" s="14">
        <v>99.161111111111111</v>
      </c>
      <c r="H9" s="12">
        <v>73.066666666666663</v>
      </c>
      <c r="I9" s="12">
        <v>74.461111111111123</v>
      </c>
      <c r="J9" s="8"/>
    </row>
    <row r="10" spans="1:14" x14ac:dyDescent="0.2">
      <c r="A10" s="2"/>
      <c r="B10" s="2"/>
      <c r="C10" s="2"/>
      <c r="D10" s="4" t="s">
        <v>10</v>
      </c>
      <c r="E10" s="14">
        <v>74.900000000000006</v>
      </c>
      <c r="F10" s="14">
        <v>77.185714285714283</v>
      </c>
      <c r="G10" s="14">
        <v>98.4</v>
      </c>
      <c r="H10" s="12">
        <v>64.771428571428572</v>
      </c>
      <c r="I10" s="12">
        <v>75.399999999999991</v>
      </c>
      <c r="J10" s="8"/>
    </row>
    <row r="11" spans="1:14" x14ac:dyDescent="0.2">
      <c r="A11" s="2"/>
      <c r="B11" s="2"/>
      <c r="C11" s="2"/>
      <c r="D11" s="4" t="s">
        <v>11</v>
      </c>
      <c r="E11" s="14">
        <v>76.047058823529412</v>
      </c>
      <c r="F11" s="14">
        <v>73.041176470588226</v>
      </c>
      <c r="G11" s="14">
        <v>98.564705882352939</v>
      </c>
      <c r="H11" s="12">
        <v>70.576470588235296</v>
      </c>
      <c r="I11" s="12">
        <v>76.023529411764727</v>
      </c>
      <c r="J11" s="8"/>
    </row>
    <row r="12" spans="1:14" x14ac:dyDescent="0.2">
      <c r="A12" s="2"/>
      <c r="B12" s="2"/>
      <c r="C12" s="2"/>
      <c r="D12" s="4" t="s">
        <v>12</v>
      </c>
      <c r="E12" s="14">
        <v>76.213333333333324</v>
      </c>
      <c r="F12" s="14">
        <v>75.313333333333318</v>
      </c>
      <c r="G12" s="14">
        <v>99.68</v>
      </c>
      <c r="H12" s="12">
        <v>74.146666666666675</v>
      </c>
      <c r="I12" s="12">
        <v>73.853333333333339</v>
      </c>
      <c r="J12" s="8"/>
    </row>
    <row r="13" spans="1:14" x14ac:dyDescent="0.2">
      <c r="A13" s="2"/>
      <c r="B13" s="2"/>
      <c r="C13" s="2"/>
      <c r="D13" s="4" t="s">
        <v>13</v>
      </c>
      <c r="E13" s="14">
        <v>75.537499999999994</v>
      </c>
      <c r="F13" s="14">
        <v>75.912499999999994</v>
      </c>
      <c r="G13" s="14">
        <v>99.618749999999991</v>
      </c>
      <c r="H13" s="12">
        <v>71.350000000000009</v>
      </c>
      <c r="I13" s="12">
        <v>73.55</v>
      </c>
      <c r="J13" s="8"/>
    </row>
    <row r="14" spans="1:14" x14ac:dyDescent="0.2">
      <c r="A14" s="2"/>
      <c r="B14" s="2"/>
      <c r="C14" s="2"/>
      <c r="D14" s="4" t="s">
        <v>14</v>
      </c>
      <c r="E14" s="14">
        <v>74.5</v>
      </c>
      <c r="F14" s="14">
        <v>71.8</v>
      </c>
      <c r="G14" s="14">
        <v>98.05</v>
      </c>
      <c r="H14" s="12">
        <v>66.816666666666677</v>
      </c>
      <c r="I14" s="12">
        <v>71.183333333333337</v>
      </c>
      <c r="J14" s="8"/>
    </row>
    <row r="15" spans="1:14" x14ac:dyDescent="0.2">
      <c r="A15" s="2"/>
      <c r="B15" s="2"/>
      <c r="C15" s="2"/>
      <c r="D15" s="4" t="s">
        <v>15</v>
      </c>
      <c r="E15" s="14">
        <v>77.28</v>
      </c>
      <c r="F15" s="14">
        <v>76.080000000000013</v>
      </c>
      <c r="G15" s="14">
        <v>99.84</v>
      </c>
      <c r="H15" s="12">
        <v>74.41</v>
      </c>
      <c r="I15" s="12">
        <v>75.260000000000005</v>
      </c>
      <c r="J15" s="8"/>
    </row>
    <row r="16" spans="1:14" x14ac:dyDescent="0.2">
      <c r="A16" s="2"/>
      <c r="B16" s="2"/>
      <c r="C16" s="2"/>
      <c r="D16" s="4" t="s">
        <v>16</v>
      </c>
      <c r="E16" s="14">
        <v>77.990000000000009</v>
      </c>
      <c r="F16" s="14">
        <v>83.110000000000014</v>
      </c>
      <c r="G16" s="14">
        <v>98.16</v>
      </c>
      <c r="H16" s="12">
        <v>64.27</v>
      </c>
      <c r="I16" s="12">
        <v>78.75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3">
        <v>85.7</v>
      </c>
      <c r="F17" s="12">
        <v>86.1</v>
      </c>
      <c r="G17" s="12">
        <v>99.8</v>
      </c>
      <c r="H17" s="12">
        <v>84.7</v>
      </c>
      <c r="I17" s="12">
        <v>84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3">
        <v>79.900000000000006</v>
      </c>
      <c r="F18" s="12">
        <v>81.3</v>
      </c>
      <c r="G18" s="12">
        <v>100</v>
      </c>
      <c r="H18" s="12">
        <v>76.3</v>
      </c>
      <c r="I18" s="12">
        <v>60.4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3">
        <v>73.599999999999994</v>
      </c>
      <c r="F19" s="12">
        <v>65.400000000000006</v>
      </c>
      <c r="G19" s="12">
        <v>99.9</v>
      </c>
      <c r="H19" s="12">
        <v>54.5</v>
      </c>
      <c r="I19" s="12">
        <v>70.099999999999994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3">
        <v>82.6</v>
      </c>
      <c r="F20" s="12">
        <v>67.599999999999994</v>
      </c>
      <c r="G20" s="12">
        <v>100</v>
      </c>
      <c r="H20" s="12">
        <v>70</v>
      </c>
      <c r="I20" s="12">
        <v>78.599999999999994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3">
        <v>76.7</v>
      </c>
      <c r="F21" s="12">
        <v>76.2</v>
      </c>
      <c r="G21" s="12">
        <v>99.6</v>
      </c>
      <c r="H21" s="12">
        <v>53</v>
      </c>
      <c r="I21" s="12">
        <v>80.5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3">
        <v>78.3</v>
      </c>
      <c r="F22" s="12">
        <v>81.7</v>
      </c>
      <c r="G22" s="12">
        <v>99.8</v>
      </c>
      <c r="H22" s="12">
        <v>66.3</v>
      </c>
      <c r="I22" s="12">
        <v>79.599999999999994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3">
        <v>72.2</v>
      </c>
      <c r="F23" s="12">
        <v>70.3</v>
      </c>
      <c r="G23" s="12">
        <v>99.9</v>
      </c>
      <c r="H23" s="12">
        <v>51.2</v>
      </c>
      <c r="I23" s="12">
        <v>68.8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3">
        <v>80.900000000000006</v>
      </c>
      <c r="F24" s="12">
        <v>81.7</v>
      </c>
      <c r="G24" s="12">
        <v>99.7</v>
      </c>
      <c r="H24" s="12">
        <v>69.400000000000006</v>
      </c>
      <c r="I24" s="12">
        <v>81.7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3">
        <v>80.900000000000006</v>
      </c>
      <c r="F25" s="12">
        <v>73</v>
      </c>
      <c r="G25" s="12">
        <v>100</v>
      </c>
      <c r="H25" s="12">
        <v>75.599999999999994</v>
      </c>
      <c r="I25" s="12">
        <v>83.7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3">
        <v>75.400000000000006</v>
      </c>
      <c r="F26" s="12">
        <v>78.5</v>
      </c>
      <c r="G26" s="12">
        <v>99.6</v>
      </c>
      <c r="H26" s="12">
        <v>71.7</v>
      </c>
      <c r="I26" s="12">
        <v>80.3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3">
        <v>84.1</v>
      </c>
      <c r="F27" s="12">
        <v>83.9</v>
      </c>
      <c r="G27" s="12">
        <v>100</v>
      </c>
      <c r="H27" s="12">
        <v>48.2</v>
      </c>
      <c r="I27" s="12">
        <v>72.599999999999994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3">
        <v>69.400000000000006</v>
      </c>
      <c r="F28" s="12">
        <v>70.7</v>
      </c>
      <c r="G28" s="12">
        <v>99.7</v>
      </c>
      <c r="H28" s="12">
        <v>71.8</v>
      </c>
      <c r="I28" s="12">
        <v>75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3">
        <v>75.900000000000006</v>
      </c>
      <c r="F29" s="12">
        <v>71.2</v>
      </c>
      <c r="G29" s="12">
        <v>99.9</v>
      </c>
      <c r="H29" s="12">
        <v>72.5</v>
      </c>
      <c r="I29" s="12">
        <v>75.099999999999994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3">
        <v>77.599999999999994</v>
      </c>
      <c r="F30" s="12">
        <v>72.400000000000006</v>
      </c>
      <c r="G30" s="12">
        <v>99.8</v>
      </c>
      <c r="H30" s="12">
        <v>80.8</v>
      </c>
      <c r="I30" s="12">
        <v>76.3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3">
        <v>74</v>
      </c>
      <c r="F31" s="12">
        <v>74.5</v>
      </c>
      <c r="G31" s="12">
        <v>100</v>
      </c>
      <c r="H31" s="12">
        <v>97.8</v>
      </c>
      <c r="I31" s="12">
        <v>64.099999999999994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3">
        <v>73.3</v>
      </c>
      <c r="F32" s="12">
        <v>74.400000000000006</v>
      </c>
      <c r="G32" s="12">
        <v>99.9</v>
      </c>
      <c r="H32" s="12">
        <v>75.099999999999994</v>
      </c>
      <c r="I32" s="12">
        <v>75.3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3">
        <v>83.6</v>
      </c>
      <c r="F33" s="12">
        <v>68.099999999999994</v>
      </c>
      <c r="G33" s="12">
        <v>82.6</v>
      </c>
      <c r="H33" s="12">
        <v>60.4</v>
      </c>
      <c r="I33" s="12">
        <v>65.5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3">
        <v>74.400000000000006</v>
      </c>
      <c r="F34" s="12">
        <v>74.2</v>
      </c>
      <c r="G34" s="12">
        <v>100</v>
      </c>
      <c r="H34" s="12">
        <v>72.599999999999994</v>
      </c>
      <c r="I34" s="12">
        <v>72.400000000000006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3">
        <v>74.7</v>
      </c>
      <c r="F35" s="12">
        <v>74</v>
      </c>
      <c r="G35" s="12">
        <v>99.7</v>
      </c>
      <c r="H35" s="12">
        <v>71.5</v>
      </c>
      <c r="I35" s="12">
        <v>77.900000000000006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3">
        <v>75.5</v>
      </c>
      <c r="F36" s="12">
        <v>84.3</v>
      </c>
      <c r="G36" s="12">
        <v>100</v>
      </c>
      <c r="H36" s="12">
        <v>75.099999999999994</v>
      </c>
      <c r="I36" s="12">
        <v>82.8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3">
        <v>71.599999999999994</v>
      </c>
      <c r="F37" s="12">
        <v>88.2</v>
      </c>
      <c r="G37" s="12">
        <v>100</v>
      </c>
      <c r="H37" s="12">
        <v>75.599999999999994</v>
      </c>
      <c r="I37" s="12">
        <v>81.2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3">
        <v>73.2</v>
      </c>
      <c r="F38" s="12">
        <v>77.099999999999994</v>
      </c>
      <c r="G38" s="12">
        <v>99.9</v>
      </c>
      <c r="H38" s="12">
        <v>68.7</v>
      </c>
      <c r="I38" s="12">
        <v>77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3">
        <v>77.599999999999994</v>
      </c>
      <c r="F39" s="12">
        <v>81.5</v>
      </c>
      <c r="G39" s="12">
        <v>99.8</v>
      </c>
      <c r="H39" s="12">
        <v>62.4</v>
      </c>
      <c r="I39" s="12">
        <v>69.2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3">
        <v>78.599999999999994</v>
      </c>
      <c r="F40" s="12">
        <v>76.900000000000006</v>
      </c>
      <c r="G40" s="12">
        <v>99.4</v>
      </c>
      <c r="H40" s="12">
        <v>71.5</v>
      </c>
      <c r="I40" s="12">
        <v>72.7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3">
        <v>83.6</v>
      </c>
      <c r="F41" s="12">
        <v>84.3</v>
      </c>
      <c r="G41" s="12">
        <v>100</v>
      </c>
      <c r="H41" s="12">
        <v>68.5</v>
      </c>
      <c r="I41" s="12">
        <v>80.2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3">
        <v>70.2</v>
      </c>
      <c r="F42" s="12">
        <v>78</v>
      </c>
      <c r="G42" s="12">
        <v>100</v>
      </c>
      <c r="H42" s="12">
        <v>51.9</v>
      </c>
      <c r="I42" s="12">
        <v>80.7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3">
        <v>67.7</v>
      </c>
      <c r="F43" s="12">
        <v>72.599999999999994</v>
      </c>
      <c r="G43" s="12">
        <v>99.8</v>
      </c>
      <c r="H43" s="12">
        <v>66.099999999999994</v>
      </c>
      <c r="I43" s="12">
        <v>74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3">
        <v>81.2</v>
      </c>
      <c r="F44" s="12">
        <v>78.5</v>
      </c>
      <c r="G44" s="12">
        <v>99.5</v>
      </c>
      <c r="H44" s="12">
        <v>62.8</v>
      </c>
      <c r="I44" s="12">
        <v>74.599999999999994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3">
        <v>79.5</v>
      </c>
      <c r="F45" s="12">
        <v>73.400000000000006</v>
      </c>
      <c r="G45" s="12">
        <v>97.2</v>
      </c>
      <c r="H45" s="12">
        <v>71.599999999999994</v>
      </c>
      <c r="I45" s="12">
        <v>73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3">
        <v>80.2</v>
      </c>
      <c r="F46" s="12">
        <v>79.900000000000006</v>
      </c>
      <c r="G46" s="12">
        <v>97.4</v>
      </c>
      <c r="H46" s="12">
        <v>69.099999999999994</v>
      </c>
      <c r="I46" s="12">
        <v>72.599999999999994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3">
        <v>76.400000000000006</v>
      </c>
      <c r="F47" s="12">
        <v>73.099999999999994</v>
      </c>
      <c r="G47" s="12">
        <v>100</v>
      </c>
      <c r="H47" s="12">
        <v>58.3</v>
      </c>
      <c r="I47" s="12">
        <v>62.8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3">
        <v>82.6</v>
      </c>
      <c r="F48" s="12">
        <v>80.599999999999994</v>
      </c>
      <c r="G48" s="12">
        <v>99.7</v>
      </c>
      <c r="H48" s="12">
        <v>74.400000000000006</v>
      </c>
      <c r="I48" s="12">
        <v>80.599999999999994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3">
        <v>64.7</v>
      </c>
      <c r="F49" s="12">
        <v>71.5</v>
      </c>
      <c r="G49" s="12">
        <v>100</v>
      </c>
      <c r="H49" s="12">
        <v>45.9</v>
      </c>
      <c r="I49" s="12">
        <v>62.1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3">
        <v>72.599999999999994</v>
      </c>
      <c r="F50" s="12">
        <v>71.599999999999994</v>
      </c>
      <c r="G50" s="12">
        <v>99.8</v>
      </c>
      <c r="H50" s="12">
        <v>65.7</v>
      </c>
      <c r="I50" s="12">
        <v>74.099999999999994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3">
        <v>80.5</v>
      </c>
      <c r="F51" s="12">
        <v>79.8</v>
      </c>
      <c r="G51" s="12">
        <v>99</v>
      </c>
      <c r="H51" s="12">
        <v>66.2</v>
      </c>
      <c r="I51" s="12">
        <v>76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3">
        <v>75.2</v>
      </c>
      <c r="F52" s="12">
        <v>77.2</v>
      </c>
      <c r="G52" s="12">
        <v>99.3</v>
      </c>
      <c r="H52" s="12">
        <v>62.5</v>
      </c>
      <c r="I52" s="12">
        <v>77.3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3">
        <v>82.8</v>
      </c>
      <c r="F53" s="12">
        <v>60.7</v>
      </c>
      <c r="G53" s="12">
        <v>81</v>
      </c>
      <c r="H53" s="12">
        <v>76.5</v>
      </c>
      <c r="I53" s="12">
        <v>80.099999999999994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3">
        <v>88.2</v>
      </c>
      <c r="F54" s="12">
        <v>87.7</v>
      </c>
      <c r="G54" s="12">
        <v>100</v>
      </c>
      <c r="H54" s="12">
        <v>86.7</v>
      </c>
      <c r="I54" s="12">
        <v>83.3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3">
        <v>77.400000000000006</v>
      </c>
      <c r="F55" s="12">
        <v>82.3</v>
      </c>
      <c r="G55" s="12">
        <v>100</v>
      </c>
      <c r="H55" s="12">
        <v>72.099999999999994</v>
      </c>
      <c r="I55" s="12">
        <v>74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3">
        <v>78.599999999999994</v>
      </c>
      <c r="F56" s="12">
        <v>78.099999999999994</v>
      </c>
      <c r="G56" s="12">
        <v>100</v>
      </c>
      <c r="H56" s="12">
        <v>65.8</v>
      </c>
      <c r="I56" s="12">
        <v>74.099999999999994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3">
        <v>64</v>
      </c>
      <c r="F57" s="12">
        <v>78.599999999999994</v>
      </c>
      <c r="G57" s="12">
        <v>100</v>
      </c>
      <c r="H57" s="12">
        <v>60.9</v>
      </c>
      <c r="I57" s="12">
        <v>74.5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3">
        <v>66.8</v>
      </c>
      <c r="F58" s="12">
        <v>69.099999999999994</v>
      </c>
      <c r="G58" s="12">
        <v>99.7</v>
      </c>
      <c r="H58" s="12">
        <v>71.900000000000006</v>
      </c>
      <c r="I58" s="12">
        <v>73.599999999999994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3">
        <v>65.7</v>
      </c>
      <c r="F59" s="12">
        <v>66.099999999999994</v>
      </c>
      <c r="G59" s="12">
        <v>99.9</v>
      </c>
      <c r="H59" s="12">
        <v>61.3</v>
      </c>
      <c r="I59" s="12">
        <v>67.7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3">
        <v>80.5</v>
      </c>
      <c r="F60" s="12">
        <v>84.3</v>
      </c>
      <c r="G60" s="12">
        <v>100</v>
      </c>
      <c r="H60" s="12">
        <v>80.8</v>
      </c>
      <c r="I60" s="12">
        <v>84.8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3">
        <v>71.900000000000006</v>
      </c>
      <c r="F61" s="12">
        <v>75.5</v>
      </c>
      <c r="G61" s="12">
        <v>99.9</v>
      </c>
      <c r="H61" s="12">
        <v>73.2</v>
      </c>
      <c r="I61" s="12">
        <v>77.2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3">
        <v>58.5</v>
      </c>
      <c r="F62" s="12">
        <v>62.1</v>
      </c>
      <c r="G62" s="12">
        <v>99.9</v>
      </c>
      <c r="H62" s="12">
        <v>53.3</v>
      </c>
      <c r="I62" s="12">
        <v>62.7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3">
        <v>77.400000000000006</v>
      </c>
      <c r="F63" s="12">
        <v>77.8</v>
      </c>
      <c r="G63" s="12">
        <v>99.8</v>
      </c>
      <c r="H63" s="12">
        <v>63.9</v>
      </c>
      <c r="I63" s="12">
        <v>67.8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3">
        <v>80.599999999999994</v>
      </c>
      <c r="F64" s="12">
        <v>82.5</v>
      </c>
      <c r="G64" s="12">
        <v>100</v>
      </c>
      <c r="H64" s="12">
        <v>74.3</v>
      </c>
      <c r="I64" s="12">
        <v>61.7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3">
        <v>79.599999999999994</v>
      </c>
      <c r="F65" s="12">
        <v>87.1</v>
      </c>
      <c r="G65" s="12">
        <v>99.1</v>
      </c>
      <c r="H65" s="12">
        <v>74.400000000000006</v>
      </c>
      <c r="I65" s="12">
        <v>77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3">
        <v>81.900000000000006</v>
      </c>
      <c r="F66" s="12">
        <v>85.1</v>
      </c>
      <c r="G66" s="12">
        <v>99.9</v>
      </c>
      <c r="H66" s="12">
        <v>69.3</v>
      </c>
      <c r="I66" s="12">
        <v>82.4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3">
        <v>77.599999999999994</v>
      </c>
      <c r="F67" s="12">
        <v>74.099999999999994</v>
      </c>
      <c r="G67" s="12">
        <v>92.4</v>
      </c>
      <c r="H67" s="12">
        <v>59.6</v>
      </c>
      <c r="I67" s="12">
        <v>70.5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3">
        <v>73.599999999999994</v>
      </c>
      <c r="F68" s="12">
        <v>67.400000000000006</v>
      </c>
      <c r="G68" s="12">
        <v>99.4</v>
      </c>
      <c r="H68" s="12">
        <v>58.4</v>
      </c>
      <c r="I68" s="12">
        <v>82.2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3">
        <v>77</v>
      </c>
      <c r="F69" s="12">
        <v>74.7</v>
      </c>
      <c r="G69" s="12">
        <v>99.6</v>
      </c>
      <c r="H69" s="12">
        <v>80.900000000000006</v>
      </c>
      <c r="I69" s="12">
        <v>75.2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3">
        <v>78.7</v>
      </c>
      <c r="F70" s="12">
        <v>79.5</v>
      </c>
      <c r="G70" s="12">
        <v>100</v>
      </c>
      <c r="H70" s="12">
        <v>75.3</v>
      </c>
      <c r="I70" s="12">
        <v>78.099999999999994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3">
        <v>75.900000000000006</v>
      </c>
      <c r="F71" s="12">
        <v>73</v>
      </c>
      <c r="G71" s="12">
        <v>99.8</v>
      </c>
      <c r="H71" s="12">
        <v>66.900000000000006</v>
      </c>
      <c r="I71" s="12">
        <v>69.2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3">
        <v>76.8</v>
      </c>
      <c r="F72" s="12">
        <v>74.7</v>
      </c>
      <c r="G72" s="12">
        <v>99.5</v>
      </c>
      <c r="H72" s="12">
        <v>75.099999999999994</v>
      </c>
      <c r="I72" s="12">
        <v>75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3">
        <v>81</v>
      </c>
      <c r="F73" s="12">
        <v>70</v>
      </c>
      <c r="G73" s="12">
        <v>100</v>
      </c>
      <c r="H73" s="12">
        <v>68.599999999999994</v>
      </c>
      <c r="I73" s="12">
        <v>70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3">
        <v>78.400000000000006</v>
      </c>
      <c r="F74" s="12">
        <v>73.8</v>
      </c>
      <c r="G74" s="12">
        <v>99</v>
      </c>
      <c r="H74" s="12">
        <v>64.3</v>
      </c>
      <c r="I74" s="12">
        <v>75.7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3">
        <v>78.8</v>
      </c>
      <c r="F75" s="12">
        <v>78.599999999999994</v>
      </c>
      <c r="G75" s="12">
        <v>99.8</v>
      </c>
      <c r="H75" s="12">
        <v>60.8</v>
      </c>
      <c r="I75" s="12">
        <v>74.7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3">
        <v>78.8</v>
      </c>
      <c r="F76" s="12">
        <v>72</v>
      </c>
      <c r="G76" s="12">
        <v>100</v>
      </c>
      <c r="H76" s="12">
        <v>69.400000000000006</v>
      </c>
      <c r="I76" s="12">
        <v>72.900000000000006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3">
        <v>69.900000000000006</v>
      </c>
      <c r="F77" s="12">
        <v>74.5</v>
      </c>
      <c r="G77" s="12">
        <v>99</v>
      </c>
      <c r="H77" s="12">
        <v>62.1</v>
      </c>
      <c r="I77" s="12">
        <v>73.099999999999994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3">
        <v>82.1</v>
      </c>
      <c r="F78" s="12">
        <v>81.5</v>
      </c>
      <c r="G78" s="12">
        <v>100</v>
      </c>
      <c r="H78" s="12">
        <v>85.5</v>
      </c>
      <c r="I78" s="12">
        <v>80.5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3">
        <v>83.1</v>
      </c>
      <c r="F79" s="12">
        <v>80.7</v>
      </c>
      <c r="G79" s="12">
        <v>99.9</v>
      </c>
      <c r="H79" s="12">
        <v>71.099999999999994</v>
      </c>
      <c r="I79" s="12">
        <v>80.099999999999994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3">
        <v>81.5</v>
      </c>
      <c r="F80" s="12">
        <v>81.900000000000006</v>
      </c>
      <c r="G80" s="12">
        <v>100</v>
      </c>
      <c r="H80" s="12">
        <v>75.599999999999994</v>
      </c>
      <c r="I80" s="12">
        <v>79.400000000000006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3">
        <v>74.099999999999994</v>
      </c>
      <c r="F81" s="12">
        <v>71.2</v>
      </c>
      <c r="G81" s="12">
        <v>99.4</v>
      </c>
      <c r="H81" s="12">
        <v>85.9</v>
      </c>
      <c r="I81" s="12">
        <v>75.5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3">
        <v>80.5</v>
      </c>
      <c r="F82" s="12">
        <v>83</v>
      </c>
      <c r="G82" s="12">
        <v>98.8</v>
      </c>
      <c r="H82" s="12">
        <v>72.3</v>
      </c>
      <c r="I82" s="12">
        <v>81.2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3">
        <v>80.2</v>
      </c>
      <c r="F83" s="12">
        <v>79.900000000000006</v>
      </c>
      <c r="G83" s="12">
        <v>100</v>
      </c>
      <c r="H83" s="12">
        <v>79.2</v>
      </c>
      <c r="I83" s="12">
        <v>74.599999999999994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3">
        <v>63.5</v>
      </c>
      <c r="F84" s="12">
        <v>68.099999999999994</v>
      </c>
      <c r="G84" s="12">
        <v>99.9</v>
      </c>
      <c r="H84" s="12">
        <v>71.900000000000006</v>
      </c>
      <c r="I84" s="12">
        <v>67.7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3">
        <v>74.3</v>
      </c>
      <c r="F85" s="12">
        <v>87.3</v>
      </c>
      <c r="G85" s="12">
        <v>98.4</v>
      </c>
      <c r="H85" s="12">
        <v>82.2</v>
      </c>
      <c r="I85" s="12">
        <v>84.9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3">
        <v>72.8</v>
      </c>
      <c r="F86" s="12">
        <v>95.9</v>
      </c>
      <c r="G86" s="12">
        <v>98.6</v>
      </c>
      <c r="H86" s="12">
        <v>70.400000000000006</v>
      </c>
      <c r="I86" s="12">
        <v>81.900000000000006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3">
        <v>76.5</v>
      </c>
      <c r="F87" s="12">
        <v>74.8</v>
      </c>
      <c r="G87" s="12">
        <v>100</v>
      </c>
      <c r="H87" s="12">
        <v>67.099999999999994</v>
      </c>
      <c r="I87" s="12">
        <v>70.400000000000006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3">
        <v>73.5</v>
      </c>
      <c r="F88" s="12">
        <v>69.599999999999994</v>
      </c>
      <c r="G88" s="12">
        <v>99.9</v>
      </c>
      <c r="H88" s="12">
        <v>75.400000000000006</v>
      </c>
      <c r="I88" s="12">
        <v>73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3">
        <v>78.400000000000006</v>
      </c>
      <c r="F89" s="12">
        <v>76.8</v>
      </c>
      <c r="G89" s="12">
        <v>99.7</v>
      </c>
      <c r="H89" s="12">
        <v>84.9</v>
      </c>
      <c r="I89" s="12">
        <v>72.7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90.5</v>
      </c>
      <c r="F90" s="12">
        <v>86.1</v>
      </c>
      <c r="G90" s="12">
        <v>97.9</v>
      </c>
      <c r="H90" s="12">
        <v>80.400000000000006</v>
      </c>
      <c r="I90" s="12">
        <v>83.8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3">
        <v>83</v>
      </c>
      <c r="F91" s="12">
        <v>83</v>
      </c>
      <c r="G91" s="12">
        <v>99.8</v>
      </c>
      <c r="H91" s="12">
        <v>70.400000000000006</v>
      </c>
      <c r="I91" s="12">
        <v>86.1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3">
        <v>69.7</v>
      </c>
      <c r="F92" s="12">
        <v>77.099999999999994</v>
      </c>
      <c r="G92" s="12">
        <v>100</v>
      </c>
      <c r="H92" s="12">
        <v>67.900000000000006</v>
      </c>
      <c r="I92" s="12">
        <v>73.599999999999994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3">
        <v>73.3</v>
      </c>
      <c r="F93" s="12">
        <v>76.5</v>
      </c>
      <c r="G93" s="12">
        <v>99.8</v>
      </c>
      <c r="H93" s="12">
        <v>68</v>
      </c>
      <c r="I93" s="12">
        <v>73.5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3">
        <v>77.599999999999994</v>
      </c>
      <c r="F94" s="12">
        <v>80.599999999999994</v>
      </c>
      <c r="G94" s="12">
        <v>99.2</v>
      </c>
      <c r="H94" s="12">
        <v>70.599999999999994</v>
      </c>
      <c r="I94" s="12">
        <v>76.3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3">
        <v>81</v>
      </c>
      <c r="F95" s="12">
        <v>78.400000000000006</v>
      </c>
      <c r="G95" s="12">
        <v>100</v>
      </c>
      <c r="H95" s="12">
        <v>82.1</v>
      </c>
      <c r="I95" s="12">
        <v>75.400000000000006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3">
        <v>77.3</v>
      </c>
      <c r="F96" s="12">
        <v>76.599999999999994</v>
      </c>
      <c r="G96" s="12">
        <v>99.1</v>
      </c>
      <c r="H96" s="12">
        <v>51</v>
      </c>
      <c r="I96" s="12">
        <v>65.2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3">
        <v>76.099999999999994</v>
      </c>
      <c r="F97" s="12">
        <v>82.9</v>
      </c>
      <c r="G97" s="12">
        <v>100</v>
      </c>
      <c r="H97" s="12">
        <v>62.3</v>
      </c>
      <c r="I97" s="12">
        <v>77.3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3">
        <v>69.099999999999994</v>
      </c>
      <c r="F98" s="12">
        <v>74.7</v>
      </c>
      <c r="G98" s="12">
        <v>98.9</v>
      </c>
      <c r="H98" s="12">
        <v>81.400000000000006</v>
      </c>
      <c r="I98" s="12">
        <v>76.900000000000006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3">
        <v>60.7</v>
      </c>
      <c r="F99" s="12">
        <v>67.099999999999994</v>
      </c>
      <c r="G99" s="12">
        <v>100</v>
      </c>
      <c r="H99" s="12">
        <v>63.6</v>
      </c>
      <c r="I99" s="12">
        <v>65.3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3">
        <v>76.099999999999994</v>
      </c>
      <c r="F100" s="12">
        <v>75.599999999999994</v>
      </c>
      <c r="G100" s="12">
        <v>99.5</v>
      </c>
      <c r="H100" s="12">
        <v>84.1</v>
      </c>
      <c r="I100" s="12">
        <v>73.599999999999994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3">
        <v>77.900000000000006</v>
      </c>
      <c r="F101" s="12">
        <v>83.9</v>
      </c>
      <c r="G101" s="12">
        <v>99.8</v>
      </c>
      <c r="H101" s="12">
        <v>83</v>
      </c>
      <c r="I101" s="12">
        <v>88.3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3">
        <v>67.599999999999994</v>
      </c>
      <c r="F102" s="12">
        <v>74.599999999999994</v>
      </c>
      <c r="G102" s="12">
        <v>99.9</v>
      </c>
      <c r="H102" s="12">
        <v>68.900000000000006</v>
      </c>
      <c r="I102" s="12">
        <v>69.900000000000006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3">
        <v>71.5</v>
      </c>
      <c r="F103" s="12">
        <v>70.3</v>
      </c>
      <c r="G103" s="12">
        <v>99.5</v>
      </c>
      <c r="H103" s="12">
        <v>70.400000000000006</v>
      </c>
      <c r="I103" s="12">
        <v>84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3">
        <v>78.400000000000006</v>
      </c>
      <c r="F104" s="12">
        <v>69.7</v>
      </c>
      <c r="G104" s="12">
        <v>100</v>
      </c>
      <c r="H104" s="12">
        <v>48.8</v>
      </c>
      <c r="I104" s="12">
        <v>69.3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3">
        <v>71.8</v>
      </c>
      <c r="F105" s="12">
        <v>76.5</v>
      </c>
      <c r="G105" s="12">
        <v>99.6</v>
      </c>
      <c r="H105" s="12">
        <v>71.5</v>
      </c>
      <c r="I105" s="12">
        <v>71.099999999999994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3">
        <v>72.099999999999994</v>
      </c>
      <c r="F106" s="12">
        <v>73.900000000000006</v>
      </c>
      <c r="G106" s="12">
        <v>99.8</v>
      </c>
      <c r="H106" s="12">
        <v>73.7</v>
      </c>
      <c r="I106" s="12">
        <v>72.5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3">
        <v>63.1</v>
      </c>
      <c r="F107" s="12">
        <v>78.8</v>
      </c>
      <c r="G107" s="12">
        <v>100</v>
      </c>
      <c r="H107" s="12">
        <v>83.7</v>
      </c>
      <c r="I107" s="12">
        <v>63.5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3">
        <v>85.4</v>
      </c>
      <c r="F108" s="12">
        <v>82.4</v>
      </c>
      <c r="G108" s="12">
        <v>100</v>
      </c>
      <c r="H108" s="12">
        <v>76.400000000000006</v>
      </c>
      <c r="I108" s="12">
        <v>83.2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3">
        <v>80.7</v>
      </c>
      <c r="F109" s="12">
        <v>76.3</v>
      </c>
      <c r="G109" s="12">
        <v>100</v>
      </c>
      <c r="H109" s="12">
        <v>54.4</v>
      </c>
      <c r="I109" s="12">
        <v>82.7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3">
        <v>83.3</v>
      </c>
      <c r="F110" s="12">
        <v>91.1</v>
      </c>
      <c r="G110" s="12">
        <v>86.4</v>
      </c>
      <c r="H110" s="12">
        <v>85.1</v>
      </c>
      <c r="I110" s="12">
        <v>88.3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3">
        <v>78.8</v>
      </c>
      <c r="F111" s="12">
        <v>76.099999999999994</v>
      </c>
      <c r="G111" s="12">
        <v>100</v>
      </c>
      <c r="H111" s="12">
        <v>82</v>
      </c>
      <c r="I111" s="12">
        <v>83.7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3">
        <v>71.7</v>
      </c>
      <c r="F112" s="12">
        <v>74.900000000000006</v>
      </c>
      <c r="G112" s="12">
        <v>100</v>
      </c>
      <c r="H112" s="12">
        <v>67</v>
      </c>
      <c r="I112" s="12">
        <v>72.5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3">
        <v>76.8</v>
      </c>
      <c r="F113" s="12">
        <v>89.2</v>
      </c>
      <c r="G113" s="12">
        <v>99.5</v>
      </c>
      <c r="H113" s="12">
        <v>64.7</v>
      </c>
      <c r="I113" s="12">
        <v>79.5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3">
        <v>82.5</v>
      </c>
      <c r="F114" s="12">
        <v>80.400000000000006</v>
      </c>
      <c r="G114" s="12">
        <v>100</v>
      </c>
      <c r="H114" s="12">
        <v>80.8</v>
      </c>
      <c r="I114" s="12">
        <v>77.5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3">
        <v>83</v>
      </c>
      <c r="F115" s="12">
        <v>76.7</v>
      </c>
      <c r="G115" s="12">
        <v>99.7</v>
      </c>
      <c r="H115" s="12">
        <v>79.099999999999994</v>
      </c>
      <c r="I115" s="12">
        <v>78.7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3">
        <v>75.8</v>
      </c>
      <c r="F116" s="12">
        <v>60.9</v>
      </c>
      <c r="G116" s="12">
        <v>100</v>
      </c>
      <c r="H116" s="12">
        <v>81</v>
      </c>
      <c r="I116" s="12">
        <v>64.099999999999994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3">
        <v>74.099999999999994</v>
      </c>
      <c r="F117" s="12">
        <v>71.400000000000006</v>
      </c>
      <c r="G117" s="12">
        <v>99.6</v>
      </c>
      <c r="H117" s="12">
        <v>70</v>
      </c>
      <c r="I117" s="12">
        <v>73.599999999999994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3">
        <v>85.3</v>
      </c>
      <c r="F118" s="12">
        <v>82.3</v>
      </c>
      <c r="G118" s="12">
        <v>100</v>
      </c>
      <c r="H118" s="12">
        <v>61.9</v>
      </c>
      <c r="I118" s="12">
        <v>77.599999999999994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3">
        <v>68.599999999999994</v>
      </c>
      <c r="F119" s="12">
        <v>70</v>
      </c>
      <c r="G119" s="12">
        <v>99.9</v>
      </c>
      <c r="H119" s="12">
        <v>81.400000000000006</v>
      </c>
      <c r="I119" s="12">
        <v>74.099999999999994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3">
        <v>84.2</v>
      </c>
      <c r="F120" s="12">
        <v>76.599999999999994</v>
      </c>
      <c r="G120" s="12">
        <v>90.4</v>
      </c>
      <c r="H120" s="12">
        <v>78.099999999999994</v>
      </c>
      <c r="I120" s="12">
        <v>75.7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3">
        <v>72.099999999999994</v>
      </c>
      <c r="F121" s="12">
        <v>76.5</v>
      </c>
      <c r="G121" s="12">
        <v>99.5</v>
      </c>
      <c r="H121" s="12">
        <v>73.099999999999994</v>
      </c>
      <c r="I121" s="12">
        <v>76.099999999999994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3">
        <v>77.2</v>
      </c>
      <c r="F122" s="12">
        <v>75.5</v>
      </c>
      <c r="G122" s="12">
        <v>98.4</v>
      </c>
      <c r="H122" s="12">
        <v>76.7</v>
      </c>
      <c r="I122" s="12">
        <v>77.599999999999994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3">
        <v>75.3</v>
      </c>
      <c r="F123" s="12">
        <v>81.7</v>
      </c>
      <c r="G123" s="12">
        <v>99.6</v>
      </c>
      <c r="H123" s="12">
        <v>78.099999999999994</v>
      </c>
      <c r="I123" s="12">
        <v>78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3">
        <v>76.8</v>
      </c>
      <c r="F124" s="12">
        <v>68.7</v>
      </c>
      <c r="G124" s="12">
        <v>100</v>
      </c>
      <c r="H124" s="12">
        <v>70</v>
      </c>
      <c r="I124" s="12">
        <v>84.9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3">
        <v>74.2</v>
      </c>
      <c r="F125" s="12">
        <v>74.8</v>
      </c>
      <c r="G125" s="12">
        <v>88.8</v>
      </c>
      <c r="H125" s="12">
        <v>71.3</v>
      </c>
      <c r="I125" s="12">
        <v>78.8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3">
        <v>72.900000000000006</v>
      </c>
      <c r="F126" s="12">
        <v>84.3</v>
      </c>
      <c r="G126" s="12">
        <v>100</v>
      </c>
      <c r="H126" s="12">
        <v>85.4</v>
      </c>
      <c r="I126" s="12">
        <v>77.7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3">
        <v>69.099999999999994</v>
      </c>
      <c r="F127" s="12">
        <v>75.8</v>
      </c>
      <c r="G127" s="12">
        <v>99.8</v>
      </c>
      <c r="H127" s="12">
        <v>80.7</v>
      </c>
      <c r="I127" s="12">
        <v>65.599999999999994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3">
        <v>69.3</v>
      </c>
      <c r="F128" s="12">
        <v>70.599999999999994</v>
      </c>
      <c r="G128" s="12">
        <v>99.5</v>
      </c>
      <c r="H128" s="12">
        <v>65.099999999999994</v>
      </c>
      <c r="I128" s="12">
        <v>74.8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3">
        <v>73.900000000000006</v>
      </c>
      <c r="F129" s="12">
        <v>74.099999999999994</v>
      </c>
      <c r="G129" s="12">
        <v>99.7</v>
      </c>
      <c r="H129" s="12">
        <v>53.6</v>
      </c>
      <c r="I129" s="12">
        <v>68.8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3">
        <v>84</v>
      </c>
      <c r="F130" s="12">
        <v>84.6</v>
      </c>
      <c r="G130" s="12">
        <v>99.3</v>
      </c>
      <c r="H130" s="12">
        <v>78</v>
      </c>
      <c r="I130" s="12">
        <v>86.2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3">
        <v>78.5</v>
      </c>
      <c r="F131" s="12">
        <v>87.7</v>
      </c>
      <c r="G131" s="12">
        <v>99.1</v>
      </c>
      <c r="H131" s="12">
        <v>78.8</v>
      </c>
      <c r="I131" s="12">
        <v>82.1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3">
        <v>76.400000000000006</v>
      </c>
      <c r="F132" s="12">
        <v>75.3</v>
      </c>
      <c r="G132" s="12">
        <v>99.6</v>
      </c>
      <c r="H132" s="12">
        <v>74.5</v>
      </c>
      <c r="I132" s="12">
        <v>78.2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3">
        <v>69.099999999999994</v>
      </c>
      <c r="F133" s="12">
        <v>76.900000000000006</v>
      </c>
      <c r="G133" s="12">
        <v>99.9</v>
      </c>
      <c r="H133" s="12">
        <v>75.5</v>
      </c>
      <c r="I133" s="12">
        <v>72.599999999999994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3">
        <v>70.3</v>
      </c>
      <c r="F134" s="12">
        <v>71.7</v>
      </c>
      <c r="G134" s="12">
        <v>98.8</v>
      </c>
      <c r="H134" s="12">
        <v>57.1</v>
      </c>
      <c r="I134" s="12">
        <v>75.599999999999994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3">
        <v>67.099999999999994</v>
      </c>
      <c r="F135" s="12">
        <v>68.599999999999994</v>
      </c>
      <c r="G135" s="12">
        <v>100</v>
      </c>
      <c r="H135" s="12">
        <v>65.400000000000006</v>
      </c>
      <c r="I135" s="12">
        <v>71.400000000000006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3">
        <v>72.8</v>
      </c>
      <c r="F136" s="12">
        <v>63.6</v>
      </c>
      <c r="G136" s="12">
        <v>99.7</v>
      </c>
      <c r="H136" s="12">
        <v>46.3</v>
      </c>
      <c r="I136" s="12">
        <v>61.9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3">
        <v>71.2</v>
      </c>
      <c r="F137" s="12">
        <v>76</v>
      </c>
      <c r="G137" s="12">
        <v>99.9</v>
      </c>
      <c r="H137" s="12">
        <v>77.400000000000006</v>
      </c>
      <c r="I137" s="12">
        <v>64.2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3">
        <v>88</v>
      </c>
      <c r="F138" s="12">
        <v>85</v>
      </c>
      <c r="G138" s="12">
        <v>99.9</v>
      </c>
      <c r="H138" s="12">
        <v>71.400000000000006</v>
      </c>
      <c r="I138" s="12">
        <v>84.9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3">
        <v>78.599999999999994</v>
      </c>
      <c r="F139" s="12">
        <v>78.5</v>
      </c>
      <c r="G139" s="12">
        <v>100</v>
      </c>
      <c r="H139" s="12">
        <v>72.099999999999994</v>
      </c>
      <c r="I139" s="12">
        <v>63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3">
        <v>70.3</v>
      </c>
      <c r="F140" s="12">
        <v>65.5</v>
      </c>
      <c r="G140" s="12">
        <v>100</v>
      </c>
      <c r="H140" s="12">
        <v>69</v>
      </c>
      <c r="I140" s="12">
        <v>71.099999999999994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3">
        <v>80.599999999999994</v>
      </c>
      <c r="F141" s="12">
        <v>71.099999999999994</v>
      </c>
      <c r="G141" s="12">
        <v>96.2</v>
      </c>
      <c r="H141" s="12">
        <v>62.3</v>
      </c>
      <c r="I141" s="12">
        <v>68.3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3">
        <v>71</v>
      </c>
      <c r="F142" s="12">
        <v>75</v>
      </c>
      <c r="G142" s="12">
        <v>99.5</v>
      </c>
      <c r="H142" s="12">
        <v>74.2</v>
      </c>
      <c r="I142" s="12">
        <v>79.400000000000006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3">
        <v>81.599999999999994</v>
      </c>
      <c r="F143" s="12">
        <v>75.5</v>
      </c>
      <c r="G143" s="12">
        <v>100</v>
      </c>
      <c r="H143" s="12">
        <v>69.5</v>
      </c>
      <c r="I143" s="12">
        <v>84.4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3">
        <v>73.5</v>
      </c>
      <c r="F144" s="12">
        <v>85.6</v>
      </c>
      <c r="G144" s="12">
        <v>100</v>
      </c>
      <c r="H144" s="12">
        <v>53</v>
      </c>
      <c r="I144" s="12">
        <v>72.099999999999994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3">
        <v>75.5</v>
      </c>
      <c r="F145" s="12">
        <v>73</v>
      </c>
      <c r="G145" s="12">
        <v>98.9</v>
      </c>
      <c r="H145" s="12">
        <v>48.6</v>
      </c>
      <c r="I145" s="12">
        <v>69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3">
        <v>78.8</v>
      </c>
      <c r="F146" s="12">
        <v>84.3</v>
      </c>
      <c r="G146" s="12">
        <v>100</v>
      </c>
      <c r="H146" s="12">
        <v>64.5</v>
      </c>
      <c r="I146" s="12">
        <v>76.400000000000006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3">
        <v>69.5</v>
      </c>
      <c r="F147" s="12">
        <v>73.5</v>
      </c>
      <c r="G147" s="12">
        <v>99.6</v>
      </c>
      <c r="H147" s="12">
        <v>76.099999999999994</v>
      </c>
      <c r="I147" s="12">
        <v>66.3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3">
        <v>72</v>
      </c>
      <c r="F148" s="12">
        <v>70.599999999999994</v>
      </c>
      <c r="G148" s="12">
        <v>99.8</v>
      </c>
      <c r="H148" s="12">
        <v>52.1</v>
      </c>
      <c r="I148" s="12">
        <v>74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3">
        <v>68.400000000000006</v>
      </c>
      <c r="F149" s="12">
        <v>75.900000000000006</v>
      </c>
      <c r="G149" s="12">
        <v>98.7</v>
      </c>
      <c r="H149" s="12">
        <v>68.5</v>
      </c>
      <c r="I149" s="12">
        <v>76.099999999999994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3">
        <v>77</v>
      </c>
      <c r="F150" s="12">
        <v>74.5</v>
      </c>
      <c r="G150" s="12">
        <v>99.8</v>
      </c>
      <c r="H150" s="12">
        <v>74.900000000000006</v>
      </c>
      <c r="I150" s="12">
        <v>70.8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3">
        <v>72.5</v>
      </c>
      <c r="F151" s="12">
        <v>73.7</v>
      </c>
      <c r="G151" s="12">
        <v>99.9</v>
      </c>
      <c r="H151" s="12">
        <v>85.7</v>
      </c>
      <c r="I151" s="12">
        <v>75.5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3">
        <v>50.7</v>
      </c>
      <c r="F152" s="12">
        <v>59.4</v>
      </c>
      <c r="G152" s="12">
        <v>100</v>
      </c>
      <c r="H152" s="12">
        <v>57.3</v>
      </c>
      <c r="I152" s="12">
        <v>61.3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3">
        <v>76</v>
      </c>
      <c r="F153" s="12">
        <v>81.7</v>
      </c>
      <c r="G153" s="12">
        <v>99.8</v>
      </c>
      <c r="H153" s="12">
        <v>61.6</v>
      </c>
      <c r="I153" s="12">
        <v>76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3">
        <v>76.599999999999994</v>
      </c>
      <c r="F154" s="12">
        <v>77</v>
      </c>
      <c r="G154" s="12">
        <v>98.6</v>
      </c>
      <c r="H154" s="12">
        <v>71.900000000000006</v>
      </c>
      <c r="I154" s="12">
        <v>81.900000000000006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3">
        <v>65.900000000000006</v>
      </c>
      <c r="F155" s="12">
        <v>75.599999999999994</v>
      </c>
      <c r="G155" s="12">
        <v>99.6</v>
      </c>
      <c r="H155" s="12">
        <v>68.5</v>
      </c>
      <c r="I155" s="12">
        <v>70.900000000000006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3">
        <v>78.2</v>
      </c>
      <c r="F156" s="12">
        <v>79</v>
      </c>
      <c r="G156" s="12">
        <v>99.7</v>
      </c>
      <c r="H156" s="12">
        <v>56.6</v>
      </c>
      <c r="I156" s="12">
        <v>75.5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3">
        <v>82.7</v>
      </c>
      <c r="F157" s="12">
        <v>83.2</v>
      </c>
      <c r="G157" s="12">
        <v>100</v>
      </c>
      <c r="H157" s="12">
        <v>80.400000000000006</v>
      </c>
      <c r="I157" s="12">
        <v>83.9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3">
        <v>77.099999999999994</v>
      </c>
      <c r="F158" s="12">
        <v>69.8</v>
      </c>
      <c r="G158" s="12">
        <v>98.3</v>
      </c>
      <c r="H158" s="12">
        <v>71.900000000000006</v>
      </c>
      <c r="I158" s="12">
        <v>70.099999999999994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3">
        <v>73.2</v>
      </c>
      <c r="F159" s="12">
        <v>82.7</v>
      </c>
      <c r="G159" s="12">
        <v>99.3</v>
      </c>
      <c r="H159" s="12">
        <v>60.8</v>
      </c>
      <c r="I159" s="12">
        <v>74.8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3">
        <v>76.5</v>
      </c>
      <c r="F160" s="12">
        <v>78.8</v>
      </c>
      <c r="G160" s="12">
        <v>99.9</v>
      </c>
      <c r="H160" s="12">
        <v>60.8</v>
      </c>
      <c r="I160" s="12">
        <v>78.8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0"/>
  <sheetViews>
    <sheetView workbookViewId="0">
      <selection activeCell="I3" sqref="I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1" t="s">
        <v>229</v>
      </c>
      <c r="N1" s="1" t="s">
        <v>176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 t="s">
        <v>219</v>
      </c>
    </row>
    <row r="4" spans="1:14" x14ac:dyDescent="0.2">
      <c r="A4" s="2"/>
      <c r="B4" s="2"/>
      <c r="C4" s="2"/>
      <c r="D4" s="4" t="s">
        <v>4</v>
      </c>
      <c r="E4" s="9">
        <v>216.44694617476893</v>
      </c>
      <c r="F4" s="9">
        <v>211.38039763953992</v>
      </c>
      <c r="G4" s="9">
        <v>206.6840106447921</v>
      </c>
      <c r="H4" s="10">
        <v>208.09395824327746</v>
      </c>
      <c r="I4" s="10">
        <v>219.56809639177322</v>
      </c>
      <c r="L4" s="5" t="s">
        <v>220</v>
      </c>
      <c r="M4" s="17">
        <v>342.97323543336557</v>
      </c>
    </row>
    <row r="5" spans="1:14" x14ac:dyDescent="0.2">
      <c r="A5" s="2"/>
      <c r="B5" s="2"/>
      <c r="C5" s="2"/>
      <c r="D5" s="4" t="s">
        <v>5</v>
      </c>
      <c r="E5" s="9">
        <v>175.48793449874799</v>
      </c>
      <c r="F5" s="9">
        <v>171.80182183305629</v>
      </c>
      <c r="G5" s="9">
        <v>168.66822758868835</v>
      </c>
      <c r="H5" s="10">
        <v>171.62717955657726</v>
      </c>
      <c r="I5" s="10">
        <v>214.73026764311319</v>
      </c>
    </row>
    <row r="6" spans="1:14" x14ac:dyDescent="0.2">
      <c r="A6" s="2"/>
      <c r="B6" s="2"/>
      <c r="C6" s="2"/>
      <c r="D6" s="4" t="s">
        <v>6</v>
      </c>
      <c r="E6" s="9">
        <v>280.88681358106567</v>
      </c>
      <c r="F6" s="9">
        <v>276.07113494336016</v>
      </c>
      <c r="G6" s="9">
        <v>275.50685078500675</v>
      </c>
      <c r="H6" s="10">
        <v>277.18198273127376</v>
      </c>
      <c r="I6" s="10">
        <v>256.80341147261646</v>
      </c>
    </row>
    <row r="7" spans="1:14" x14ac:dyDescent="0.2">
      <c r="A7" s="2"/>
      <c r="B7" s="2"/>
      <c r="C7" s="2"/>
      <c r="D7" s="4" t="s">
        <v>7</v>
      </c>
      <c r="E7" s="9">
        <v>245.81843401150255</v>
      </c>
      <c r="F7" s="9">
        <v>237.79811162553315</v>
      </c>
      <c r="G7" s="9">
        <v>237.14007203942788</v>
      </c>
      <c r="H7" s="10">
        <v>235.86291742379782</v>
      </c>
      <c r="I7" s="10">
        <v>218.49258163348213</v>
      </c>
    </row>
    <row r="8" spans="1:14" x14ac:dyDescent="0.2">
      <c r="A8" s="2"/>
      <c r="B8" s="2"/>
      <c r="C8" s="2"/>
      <c r="D8" s="4" t="s">
        <v>8</v>
      </c>
      <c r="E8" s="9">
        <v>139.82650565988845</v>
      </c>
      <c r="F8" s="9">
        <v>136.03820108278092</v>
      </c>
      <c r="G8" s="9">
        <v>133.45119316442555</v>
      </c>
      <c r="H8" s="10">
        <v>132.98766587653185</v>
      </c>
      <c r="I8" s="10">
        <v>145.82790025371219</v>
      </c>
    </row>
    <row r="9" spans="1:14" x14ac:dyDescent="0.2">
      <c r="A9" s="2"/>
      <c r="B9" s="2"/>
      <c r="C9" s="2"/>
      <c r="D9" s="4" t="s">
        <v>9</v>
      </c>
      <c r="E9" s="9">
        <v>221.23898961560704</v>
      </c>
      <c r="F9" s="9">
        <v>216.47065610060355</v>
      </c>
      <c r="G9" s="9">
        <v>208.89739433451632</v>
      </c>
      <c r="H9" s="10">
        <v>210.78966727025804</v>
      </c>
      <c r="I9" s="10">
        <v>214.59029478623216</v>
      </c>
    </row>
    <row r="10" spans="1:14" x14ac:dyDescent="0.2">
      <c r="A10" s="2"/>
      <c r="B10" s="2"/>
      <c r="C10" s="2"/>
      <c r="D10" s="4" t="s">
        <v>10</v>
      </c>
      <c r="E10" s="9">
        <v>213.09802781042379</v>
      </c>
      <c r="F10" s="9">
        <v>202.97224136349632</v>
      </c>
      <c r="G10" s="9">
        <v>191.59652942514541</v>
      </c>
      <c r="H10" s="10">
        <v>186.36373011635129</v>
      </c>
      <c r="I10" s="10">
        <v>237.65083187928533</v>
      </c>
    </row>
    <row r="11" spans="1:14" x14ac:dyDescent="0.2">
      <c r="A11" s="2"/>
      <c r="B11" s="2"/>
      <c r="C11" s="2"/>
      <c r="D11" s="4" t="s">
        <v>11</v>
      </c>
      <c r="E11" s="9">
        <v>307.21463728306293</v>
      </c>
      <c r="F11" s="9">
        <v>301.08545007549719</v>
      </c>
      <c r="G11" s="9">
        <v>289.43742900385161</v>
      </c>
      <c r="H11" s="10">
        <v>302.27244456374433</v>
      </c>
      <c r="I11" s="10">
        <v>311.70736163934868</v>
      </c>
    </row>
    <row r="12" spans="1:14" x14ac:dyDescent="0.2">
      <c r="A12" s="2"/>
      <c r="B12" s="2"/>
      <c r="C12" s="2"/>
      <c r="D12" s="4" t="s">
        <v>12</v>
      </c>
      <c r="E12" s="9">
        <v>249.37074312057447</v>
      </c>
      <c r="F12" s="9">
        <v>243.16356807009433</v>
      </c>
      <c r="G12" s="9">
        <v>234.06855083912546</v>
      </c>
      <c r="H12" s="10">
        <v>237.08283780203922</v>
      </c>
      <c r="I12" s="10">
        <v>242.53094821308679</v>
      </c>
    </row>
    <row r="13" spans="1:14" x14ac:dyDescent="0.2">
      <c r="A13" s="2"/>
      <c r="B13" s="2"/>
      <c r="C13" s="2"/>
      <c r="D13" s="4" t="s">
        <v>13</v>
      </c>
      <c r="E13" s="9">
        <v>229.76105758106274</v>
      </c>
      <c r="F13" s="9">
        <v>219.82889413957395</v>
      </c>
      <c r="G13" s="9">
        <v>212.85303847296601</v>
      </c>
      <c r="H13" s="10">
        <v>212.15529105475278</v>
      </c>
      <c r="I13" s="10">
        <v>231.98775446344325</v>
      </c>
    </row>
    <row r="14" spans="1:14" x14ac:dyDescent="0.2">
      <c r="A14" s="2"/>
      <c r="B14" s="2"/>
      <c r="C14" s="2"/>
      <c r="D14" s="4" t="s">
        <v>14</v>
      </c>
      <c r="E14" s="9">
        <v>208.396074665149</v>
      </c>
      <c r="F14" s="9">
        <v>212.128955158167</v>
      </c>
      <c r="G14" s="9">
        <v>213.8471765994056</v>
      </c>
      <c r="H14" s="10">
        <v>219.02853696967338</v>
      </c>
      <c r="I14" s="10">
        <v>230.87556683113925</v>
      </c>
    </row>
    <row r="15" spans="1:14" x14ac:dyDescent="0.2">
      <c r="A15" s="2"/>
      <c r="B15" s="2"/>
      <c r="C15" s="2"/>
      <c r="D15" s="4" t="s">
        <v>15</v>
      </c>
      <c r="E15" s="9">
        <v>251.42760658915907</v>
      </c>
      <c r="F15" s="9">
        <v>244.70256091320982</v>
      </c>
      <c r="G15" s="9">
        <v>236.33688821402131</v>
      </c>
      <c r="H15" s="10">
        <v>237.05890045020641</v>
      </c>
      <c r="I15" s="10">
        <v>245.73972824869315</v>
      </c>
      <c r="L15" s="7" t="s">
        <v>221</v>
      </c>
    </row>
    <row r="16" spans="1:14" x14ac:dyDescent="0.2">
      <c r="A16" s="2"/>
      <c r="B16" s="2"/>
      <c r="C16" s="2"/>
      <c r="D16" s="4" t="s">
        <v>16</v>
      </c>
      <c r="E16" s="9">
        <v>263.06194422551806</v>
      </c>
      <c r="F16" s="9">
        <v>266.64358518378629</v>
      </c>
      <c r="G16" s="9">
        <v>268.1287960124688</v>
      </c>
      <c r="H16" s="10">
        <v>270.54894658274208</v>
      </c>
      <c r="I16" s="10">
        <v>269.57178275907808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233.17892150589921</v>
      </c>
      <c r="F17" s="15">
        <v>229.16587401235273</v>
      </c>
      <c r="G17" s="15">
        <v>219.87050540608499</v>
      </c>
      <c r="H17" s="15">
        <v>223.05673807490697</v>
      </c>
      <c r="I17" s="15">
        <v>221.8562722836119</v>
      </c>
      <c r="J17" s="5" t="str">
        <f>IF(AND(I17&lt;$M$21,I17&gt;$M$22),"Normal","Outliers")</f>
        <v>Normal</v>
      </c>
      <c r="L17" s="1" t="s">
        <v>222</v>
      </c>
      <c r="M17" s="8">
        <f>AVERAGE(I17:I160)</f>
        <v>252.22708878057858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239.90788404226495</v>
      </c>
      <c r="F18" s="15">
        <v>235.13586225450632</v>
      </c>
      <c r="G18" s="15">
        <v>223.35025380710661</v>
      </c>
      <c r="H18" s="15">
        <v>222.2664543524416</v>
      </c>
      <c r="I18" s="15">
        <v>219.34566145092461</v>
      </c>
      <c r="J18" s="5" t="str">
        <f t="shared" ref="J18:J81" si="0">IF(AND(I18&lt;$M$21,I18&gt;$M$22),"Normal","Outliers")</f>
        <v>Normal</v>
      </c>
      <c r="L18" s="1" t="s">
        <v>223</v>
      </c>
      <c r="M18" s="8">
        <f>_xlfn.QUARTILE.EXC(I17:I160,1)</f>
        <v>221.47928126648497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325.74351953596454</v>
      </c>
      <c r="F19" s="15">
        <v>324.38704106779875</v>
      </c>
      <c r="G19" s="15">
        <v>311.07079343979592</v>
      </c>
      <c r="H19" s="15">
        <v>317.70235361653272</v>
      </c>
      <c r="I19" s="15">
        <v>297.20617386442569</v>
      </c>
      <c r="J19" s="5" t="str">
        <f t="shared" si="0"/>
        <v>Normal</v>
      </c>
      <c r="L19" s="1" t="s">
        <v>224</v>
      </c>
      <c r="M19" s="8">
        <f>_xlfn.QUARTILE.EXC(I17:I160,3)</f>
        <v>275.60232863263093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378.02022489257138</v>
      </c>
      <c r="F20" s="15">
        <v>349.45688204395941</v>
      </c>
      <c r="G20" s="15">
        <v>332.2718426971972</v>
      </c>
      <c r="H20" s="15">
        <v>344.07416687546981</v>
      </c>
      <c r="I20" s="15">
        <v>372.93790546802597</v>
      </c>
      <c r="J20" s="5" t="str">
        <f t="shared" si="0"/>
        <v>Outliers</v>
      </c>
      <c r="L20" s="1" t="s">
        <v>225</v>
      </c>
      <c r="M20" s="8">
        <f>M19-M18</f>
        <v>54.123047366145954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111.63319995594875</v>
      </c>
      <c r="F21" s="15">
        <v>106.41633248268319</v>
      </c>
      <c r="G21" s="15">
        <v>104.29114611624117</v>
      </c>
      <c r="H21" s="15">
        <v>110.01187178472497</v>
      </c>
      <c r="I21" s="15">
        <v>161.94690265486724</v>
      </c>
      <c r="J21" s="5" t="str">
        <f t="shared" si="0"/>
        <v>Outliers</v>
      </c>
      <c r="L21" s="1" t="s">
        <v>226</v>
      </c>
      <c r="M21" s="8">
        <f>M17+1.5*M20</f>
        <v>333.41165982979749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303.82436260623228</v>
      </c>
      <c r="F22" s="15">
        <v>290.54922608251599</v>
      </c>
      <c r="G22" s="15">
        <v>284.62831920409167</v>
      </c>
      <c r="H22" s="15">
        <v>294.30214323052792</v>
      </c>
      <c r="I22" s="15">
        <v>231.1284719719792</v>
      </c>
      <c r="J22" s="5" t="str">
        <f t="shared" si="0"/>
        <v>Normal</v>
      </c>
      <c r="L22" s="1" t="s">
        <v>227</v>
      </c>
      <c r="M22" s="8">
        <f>M17-1.5*M20</f>
        <v>171.04251773135965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320.95366410872236</v>
      </c>
      <c r="F23" s="15">
        <v>294.81954909261486</v>
      </c>
      <c r="G23" s="15">
        <v>296.04413663575536</v>
      </c>
      <c r="H23" s="15">
        <v>289.00834214545887</v>
      </c>
      <c r="I23" s="15">
        <v>268.66977829638273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234.62167056848801</v>
      </c>
      <c r="F24" s="15">
        <v>238.1189242019652</v>
      </c>
      <c r="G24" s="15">
        <v>237.56348679388455</v>
      </c>
      <c r="H24" s="15">
        <v>234.76815547221275</v>
      </c>
      <c r="I24" s="15">
        <v>217.77175935824641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374.6145050071035</v>
      </c>
      <c r="F25" s="15">
        <v>353.58814086142706</v>
      </c>
      <c r="G25" s="15">
        <v>336.90379951495555</v>
      </c>
      <c r="H25" s="15">
        <v>378.31909873384069</v>
      </c>
      <c r="I25" s="15">
        <v>402.3776373567527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147.47148788163616</v>
      </c>
      <c r="F26" s="15">
        <v>142.39593816787851</v>
      </c>
      <c r="G26" s="15">
        <v>138.05324275927231</v>
      </c>
      <c r="H26" s="15">
        <v>138.2154290261098</v>
      </c>
      <c r="I26" s="15">
        <v>152.86834399241403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316.33592283052906</v>
      </c>
      <c r="F27" s="15">
        <v>317.17461455718899</v>
      </c>
      <c r="G27" s="15">
        <v>310.37857866955642</v>
      </c>
      <c r="H27" s="15">
        <v>304.58515283842797</v>
      </c>
      <c r="I27" s="15">
        <v>309.63893249607537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312.61534405483786</v>
      </c>
      <c r="F28" s="15">
        <v>298.7521196573764</v>
      </c>
      <c r="G28" s="15">
        <v>288.33035656646075</v>
      </c>
      <c r="H28" s="15">
        <v>295.35334597439123</v>
      </c>
      <c r="I28" s="15">
        <v>275.99667960424472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223.39461418953908</v>
      </c>
      <c r="F29" s="15">
        <v>209.55389622822133</v>
      </c>
      <c r="G29" s="15">
        <v>197.74651433607153</v>
      </c>
      <c r="H29" s="15">
        <v>204.22360248447205</v>
      </c>
      <c r="I29" s="15">
        <v>253.17573820139648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241.89114898295767</v>
      </c>
      <c r="F30" s="15">
        <v>236.39248230412497</v>
      </c>
      <c r="G30" s="15">
        <v>236.77151914167277</v>
      </c>
      <c r="H30" s="15">
        <v>244.01680774617867</v>
      </c>
      <c r="I30" s="15">
        <v>263.64133406232912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234.2297310806758</v>
      </c>
      <c r="F31" s="15">
        <v>234.11469370456101</v>
      </c>
      <c r="G31" s="15">
        <v>229.01835594573026</v>
      </c>
      <c r="H31" s="15">
        <v>233.83489223261489</v>
      </c>
      <c r="I31" s="15">
        <v>198.79593628496175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200.74974146845915</v>
      </c>
      <c r="F32" s="15">
        <v>191.48084137756607</v>
      </c>
      <c r="G32" s="15">
        <v>172.7852411316783</v>
      </c>
      <c r="H32" s="15">
        <v>175.4155376713714</v>
      </c>
      <c r="I32" s="15">
        <v>164.40425243508068</v>
      </c>
      <c r="J32" s="5" t="str">
        <f t="shared" si="0"/>
        <v>Outliers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291.23867069486403</v>
      </c>
      <c r="F33" s="15">
        <v>284.23615337796713</v>
      </c>
      <c r="G33" s="15">
        <v>273.45187001839361</v>
      </c>
      <c r="H33" s="15">
        <v>276.6285890707008</v>
      </c>
      <c r="I33" s="15">
        <v>336.14487720168694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225.80829803588074</v>
      </c>
      <c r="F34" s="15">
        <v>221.1822264998396</v>
      </c>
      <c r="G34" s="15">
        <v>218.07174852590393</v>
      </c>
      <c r="H34" s="15">
        <v>216.24798002056704</v>
      </c>
      <c r="I34" s="15">
        <v>218.42874062376629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126.16205345243961</v>
      </c>
      <c r="F35" s="15">
        <v>122.990865821021</v>
      </c>
      <c r="G35" s="15">
        <v>120.64354068740451</v>
      </c>
      <c r="H35" s="15">
        <v>120.45113580541947</v>
      </c>
      <c r="I35" s="15">
        <v>131.19042997445916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272.52610077167498</v>
      </c>
      <c r="F36" s="15">
        <v>258.34649221745997</v>
      </c>
      <c r="G36" s="15">
        <v>265.31756264364594</v>
      </c>
      <c r="H36" s="15">
        <v>269.95095853767276</v>
      </c>
      <c r="I36" s="15">
        <v>264.32399580087298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246.80250936147451</v>
      </c>
      <c r="F37" s="15">
        <v>239.31651178730255</v>
      </c>
      <c r="G37" s="15">
        <v>238.30134236607702</v>
      </c>
      <c r="H37" s="15">
        <v>229.90120407533192</v>
      </c>
      <c r="I37" s="15">
        <v>225.33704595151571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211.448251291491</v>
      </c>
      <c r="F38" s="15">
        <v>213.17943584005653</v>
      </c>
      <c r="G38" s="15">
        <v>215.38731160182263</v>
      </c>
      <c r="H38" s="15">
        <v>218.38414280746494</v>
      </c>
      <c r="I38" s="15">
        <v>199.1113579561233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212.30826786382343</v>
      </c>
      <c r="F39" s="15">
        <v>205.14552376274099</v>
      </c>
      <c r="G39" s="15">
        <v>195.16031457955233</v>
      </c>
      <c r="H39" s="15">
        <v>198.99815135070668</v>
      </c>
      <c r="I39" s="15">
        <v>236.96720012676278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238.72156664241197</v>
      </c>
      <c r="F40" s="15">
        <v>236.10262675626146</v>
      </c>
      <c r="G40" s="15">
        <v>227.40741889942132</v>
      </c>
      <c r="H40" s="15">
        <v>229.73056055086766</v>
      </c>
      <c r="I40" s="15">
        <v>233.78723127670983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295.26003949967082</v>
      </c>
      <c r="F41" s="15">
        <v>291.39599628794912</v>
      </c>
      <c r="G41" s="15">
        <v>293.8663818994861</v>
      </c>
      <c r="H41" s="15">
        <v>299.60357454814221</v>
      </c>
      <c r="I41" s="15">
        <v>169.75483453353831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286.12012987012986</v>
      </c>
      <c r="F42" s="15">
        <v>294.3089430894309</v>
      </c>
      <c r="G42" s="15">
        <v>287.05211726384368</v>
      </c>
      <c r="H42" s="15">
        <v>298.3553078700557</v>
      </c>
      <c r="I42" s="15">
        <v>301.93129883532362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196.20624671753839</v>
      </c>
      <c r="F43" s="15">
        <v>182.07007237380009</v>
      </c>
      <c r="G43" s="15">
        <v>170.02316877561933</v>
      </c>
      <c r="H43" s="15">
        <v>164.35121069434524</v>
      </c>
      <c r="I43" s="15">
        <v>234.90549527476372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324.179760724696</v>
      </c>
      <c r="F44" s="15">
        <v>314.30073709116755</v>
      </c>
      <c r="G44" s="15">
        <v>295.0037199145869</v>
      </c>
      <c r="H44" s="15">
        <v>321.93133870349061</v>
      </c>
      <c r="I44" s="15">
        <v>328.45336923191979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284.09406215316312</v>
      </c>
      <c r="F45" s="15">
        <v>277.08361938761499</v>
      </c>
      <c r="G45" s="15">
        <v>261.73242260509056</v>
      </c>
      <c r="H45" s="15">
        <v>260.62523134905945</v>
      </c>
      <c r="I45" s="15">
        <v>301.11143009473813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242.77678343134747</v>
      </c>
      <c r="F46" s="15">
        <v>241.63756469053729</v>
      </c>
      <c r="G46" s="15">
        <v>234.41655585106383</v>
      </c>
      <c r="H46" s="15">
        <v>238.14411825087251</v>
      </c>
      <c r="I46" s="15">
        <v>234.14369709353238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185.99674483091206</v>
      </c>
      <c r="F47" s="15">
        <v>174.12979351032448</v>
      </c>
      <c r="G47" s="15">
        <v>161.0852668381057</v>
      </c>
      <c r="H47" s="15">
        <v>160.98790608094711</v>
      </c>
      <c r="I47" s="15">
        <v>283.69842078451353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269.23528117897206</v>
      </c>
      <c r="F48" s="15">
        <v>262.94872724635582</v>
      </c>
      <c r="G48" s="15">
        <v>252.90605895353175</v>
      </c>
      <c r="H48" s="15">
        <v>252.95070092462396</v>
      </c>
      <c r="I48" s="15">
        <v>257.6760269480713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342.57975034674064</v>
      </c>
      <c r="F49" s="15">
        <v>336.44330591883511</v>
      </c>
      <c r="G49" s="15">
        <v>348.47649791355013</v>
      </c>
      <c r="H49" s="15">
        <v>376.16039690049359</v>
      </c>
      <c r="I49" s="15">
        <v>218.17875167036419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202.54751078465662</v>
      </c>
      <c r="F50" s="15">
        <v>203.67392469613341</v>
      </c>
      <c r="G50" s="15">
        <v>193.6598925551987</v>
      </c>
      <c r="H50" s="15">
        <v>198.24425731798132</v>
      </c>
      <c r="I50" s="15">
        <v>182.44452652214676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231.41807711474925</v>
      </c>
      <c r="F51" s="15">
        <v>222.56597241404711</v>
      </c>
      <c r="G51" s="15">
        <v>220.45016077170419</v>
      </c>
      <c r="H51" s="15">
        <v>226.54688789073242</v>
      </c>
      <c r="I51" s="15">
        <v>206.70371288004813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183.49521417692921</v>
      </c>
      <c r="F52" s="15">
        <v>180.79813539316612</v>
      </c>
      <c r="G52" s="15">
        <v>177.83430339826126</v>
      </c>
      <c r="H52" s="15">
        <v>177.01916204349749</v>
      </c>
      <c r="I52" s="15">
        <v>180.31166777629826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286.51733242483607</v>
      </c>
      <c r="F53" s="15">
        <v>290.6354092001518</v>
      </c>
      <c r="G53" s="15">
        <v>279.1047269083013</v>
      </c>
      <c r="H53" s="15">
        <v>292.03722854188214</v>
      </c>
      <c r="I53" s="15">
        <v>334.53774630245221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279.73421926910299</v>
      </c>
      <c r="F54" s="15">
        <v>278.52709971038473</v>
      </c>
      <c r="G54" s="15">
        <v>268.15596405902238</v>
      </c>
      <c r="H54" s="15">
        <v>260.78028747433262</v>
      </c>
      <c r="I54" s="15">
        <v>235.62325147653092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192.92328319436879</v>
      </c>
      <c r="F55" s="15">
        <v>188.47150259067357</v>
      </c>
      <c r="G55" s="15">
        <v>181.8674334771103</v>
      </c>
      <c r="H55" s="15">
        <v>184.82801621116076</v>
      </c>
      <c r="I55" s="15">
        <v>185.75879149203217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279.35580113861238</v>
      </c>
      <c r="F56" s="15">
        <v>267.45302839306078</v>
      </c>
      <c r="G56" s="15">
        <v>263.99455315117967</v>
      </c>
      <c r="H56" s="15">
        <v>271.9651828484636</v>
      </c>
      <c r="I56" s="15">
        <v>328.37320040177076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198.72524470748917</v>
      </c>
      <c r="F57" s="15">
        <v>191.64254434795515</v>
      </c>
      <c r="G57" s="15">
        <v>186.75968316256086</v>
      </c>
      <c r="H57" s="15">
        <v>211.97664483053262</v>
      </c>
      <c r="I57" s="15">
        <v>204.26047306925048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289.77461974020207</v>
      </c>
      <c r="F58" s="15">
        <v>293.26789001059734</v>
      </c>
      <c r="G58" s="15">
        <v>284.88176622212256</v>
      </c>
      <c r="H58" s="15">
        <v>298.35622607520827</v>
      </c>
      <c r="I58" s="15">
        <v>260.85213032581458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345.05650134246008</v>
      </c>
      <c r="F59" s="15">
        <v>327.82745006967025</v>
      </c>
      <c r="G59" s="15">
        <v>313.68234554495058</v>
      </c>
      <c r="H59" s="15">
        <v>332.70475654376588</v>
      </c>
      <c r="I59" s="15">
        <v>347.4618765301006</v>
      </c>
      <c r="J59" s="5" t="str">
        <f t="shared" si="0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328.30879763330279</v>
      </c>
      <c r="F60" s="15">
        <v>303.48085875078164</v>
      </c>
      <c r="G60" s="15">
        <v>296.29121820799344</v>
      </c>
      <c r="H60" s="15">
        <v>291.62154845695721</v>
      </c>
      <c r="I60" s="15">
        <v>296.73443366154282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222.23065250379361</v>
      </c>
      <c r="F61" s="15">
        <v>222.05860330454749</v>
      </c>
      <c r="G61" s="15">
        <v>216.31677508377686</v>
      </c>
      <c r="H61" s="15">
        <v>238.89713576521549</v>
      </c>
      <c r="I61" s="15">
        <v>222.77155736513015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164.6482122260669</v>
      </c>
      <c r="F62" s="15">
        <v>158.6094877677121</v>
      </c>
      <c r="G62" s="15">
        <v>152.52443400750798</v>
      </c>
      <c r="H62" s="15">
        <v>145.86805215174982</v>
      </c>
      <c r="I62" s="15">
        <v>147.39073934751386</v>
      </c>
      <c r="J62" s="5" t="str">
        <f t="shared" si="0"/>
        <v>Outliers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246.77792955989787</v>
      </c>
      <c r="F63" s="15">
        <v>233.43587316611453</v>
      </c>
      <c r="G63" s="15">
        <v>220.47731290512669</v>
      </c>
      <c r="H63" s="15">
        <v>220.7872259238604</v>
      </c>
      <c r="I63" s="15">
        <v>252.30561861520999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317.39308648722505</v>
      </c>
      <c r="F64" s="15">
        <v>340.70058381984984</v>
      </c>
      <c r="G64" s="15">
        <v>341.44271570014143</v>
      </c>
      <c r="H64" s="15">
        <v>352.85652611886604</v>
      </c>
      <c r="I64" s="15">
        <v>282.42438130155824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248.25697211155378</v>
      </c>
      <c r="F65" s="15">
        <v>235.2738376674547</v>
      </c>
      <c r="G65" s="15">
        <v>223.58099878197322</v>
      </c>
      <c r="H65" s="15">
        <v>229.77533506894224</v>
      </c>
      <c r="I65" s="15">
        <v>257.62655045256457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319.29285165257494</v>
      </c>
      <c r="F66" s="15">
        <v>294.7901480856288</v>
      </c>
      <c r="G66" s="15">
        <v>284.63099842978056</v>
      </c>
      <c r="H66" s="15">
        <v>291.6841904033646</v>
      </c>
      <c r="I66" s="15">
        <v>284.74274379630003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200.09032290438316</v>
      </c>
      <c r="F67" s="15">
        <v>186.55960469425574</v>
      </c>
      <c r="G67" s="15">
        <v>173.2917893916896</v>
      </c>
      <c r="H67" s="15">
        <v>167.33048610777868</v>
      </c>
      <c r="I67" s="15">
        <v>252.4846369774676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371.16183201479191</v>
      </c>
      <c r="F68" s="15">
        <v>413.59060402684565</v>
      </c>
      <c r="G68" s="15">
        <v>394.69708191379056</v>
      </c>
      <c r="H68" s="15">
        <v>405.25097430187242</v>
      </c>
      <c r="I68" s="15">
        <v>434.18486125967411</v>
      </c>
      <c r="J68" s="5" t="str">
        <f t="shared" si="0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216.31077018762309</v>
      </c>
      <c r="F69" s="15">
        <v>213.62125389749272</v>
      </c>
      <c r="G69" s="15">
        <v>206.62173589934142</v>
      </c>
      <c r="H69" s="15">
        <v>218.61140847224348</v>
      </c>
      <c r="I69" s="15">
        <v>226.89052155208537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288.26878357790076</v>
      </c>
      <c r="F70" s="15">
        <v>285.49555009729175</v>
      </c>
      <c r="G70" s="15">
        <v>280.17323434228058</v>
      </c>
      <c r="H70" s="15">
        <v>285.74810232455377</v>
      </c>
      <c r="I70" s="15">
        <v>272.06120528759391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202.95873345445108</v>
      </c>
      <c r="F71" s="15">
        <v>194.85953377166769</v>
      </c>
      <c r="G71" s="15">
        <v>192.81679453671697</v>
      </c>
      <c r="H71" s="15">
        <v>199.26721625447581</v>
      </c>
      <c r="I71" s="15">
        <v>218.88619854721549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160.43551356977022</v>
      </c>
      <c r="F72" s="15">
        <v>153.12319485426133</v>
      </c>
      <c r="G72" s="15">
        <v>147.97714285714287</v>
      </c>
      <c r="H72" s="15">
        <v>148.13160637189222</v>
      </c>
      <c r="I72" s="15">
        <v>315.04500642948989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259.07580605463943</v>
      </c>
      <c r="F73" s="15">
        <v>249.40092165898616</v>
      </c>
      <c r="G73" s="15">
        <v>233.37935266145115</v>
      </c>
      <c r="H73" s="15">
        <v>244.92171941542327</v>
      </c>
      <c r="I73" s="15">
        <v>240.93038281376192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245.21004579760034</v>
      </c>
      <c r="F74" s="15">
        <v>250.9605222870801</v>
      </c>
      <c r="G74" s="15">
        <v>256.74836037279948</v>
      </c>
      <c r="H74" s="15">
        <v>264.24793925606406</v>
      </c>
      <c r="I74" s="15">
        <v>221.35361759410935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249.14444736941073</v>
      </c>
      <c r="F75" s="15">
        <v>242.52379432690682</v>
      </c>
      <c r="G75" s="15">
        <v>231.48720832161933</v>
      </c>
      <c r="H75" s="15">
        <v>230.86135593854675</v>
      </c>
      <c r="I75" s="15">
        <v>235.98102665112353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164.34063682599367</v>
      </c>
      <c r="F76" s="15">
        <v>174.22325065683225</v>
      </c>
      <c r="G76" s="15">
        <v>172.75291055029288</v>
      </c>
      <c r="H76" s="15">
        <v>183.52737001952417</v>
      </c>
      <c r="I76" s="15">
        <v>320.18966808085855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166.85769026806028</v>
      </c>
      <c r="F77" s="15">
        <v>159.71600033809483</v>
      </c>
      <c r="G77" s="15">
        <v>150.51301761304771</v>
      </c>
      <c r="H77" s="15">
        <v>143.39772295388073</v>
      </c>
      <c r="I77" s="15">
        <v>219.53483438088421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283.29936037112537</v>
      </c>
      <c r="F78" s="15">
        <v>287.2478125053932</v>
      </c>
      <c r="G78" s="15">
        <v>280.90230664857529</v>
      </c>
      <c r="H78" s="15">
        <v>278.29756008071917</v>
      </c>
      <c r="I78" s="15">
        <v>332.56028773019398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285.41440716509811</v>
      </c>
      <c r="F79" s="15">
        <v>274.96111975116639</v>
      </c>
      <c r="G79" s="15">
        <v>267.33146642988862</v>
      </c>
      <c r="H79" s="15">
        <v>271.68078857644394</v>
      </c>
      <c r="I79" s="15">
        <v>254.04984950454866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281.07764815990907</v>
      </c>
      <c r="F80" s="15">
        <v>275.85862951757156</v>
      </c>
      <c r="G80" s="15">
        <v>272.16801719861087</v>
      </c>
      <c r="H80" s="15">
        <v>270.45970581460398</v>
      </c>
      <c r="I80" s="15">
        <v>224.28899950513784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264.34354100668776</v>
      </c>
      <c r="F81" s="15">
        <v>267.19700514740293</v>
      </c>
      <c r="G81" s="15">
        <v>255.56981220109648</v>
      </c>
      <c r="H81" s="15">
        <v>266.80623400790881</v>
      </c>
      <c r="I81" s="15">
        <v>257.5477510782502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217.47380819089304</v>
      </c>
      <c r="F82" s="15">
        <v>210.77218819469553</v>
      </c>
      <c r="G82" s="15">
        <v>210.26161908994081</v>
      </c>
      <c r="H82" s="15">
        <v>198.35293954057511</v>
      </c>
      <c r="I82" s="15">
        <v>212.8516919105702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277.85517686635632</v>
      </c>
      <c r="F83" s="15">
        <v>272.7581175991586</v>
      </c>
      <c r="G83" s="15">
        <v>260.46889822469171</v>
      </c>
      <c r="H83" s="15">
        <v>249.02736899083189</v>
      </c>
      <c r="I83" s="15">
        <v>272.49624581263714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257.54783841247342</v>
      </c>
      <c r="F84" s="15">
        <v>235.98955392433655</v>
      </c>
      <c r="G84" s="15">
        <v>217.68014059753955</v>
      </c>
      <c r="H84" s="15">
        <v>221.23026292756361</v>
      </c>
      <c r="I84" s="15">
        <v>226.31994882023108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196.40274974675421</v>
      </c>
      <c r="F85" s="15">
        <v>191.42190220573141</v>
      </c>
      <c r="G85" s="15">
        <v>191.62957699068704</v>
      </c>
      <c r="H85" s="15">
        <v>187.91417547786645</v>
      </c>
      <c r="I85" s="15">
        <v>223.98353983092545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209.72030884567329</v>
      </c>
      <c r="F86" s="15">
        <v>201.50647213343041</v>
      </c>
      <c r="G86" s="15">
        <v>203.2838154808444</v>
      </c>
      <c r="H86" s="15">
        <v>209.07657588029801</v>
      </c>
      <c r="I86" s="15">
        <v>242.63674614305751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363.30476016779136</v>
      </c>
      <c r="F87" s="15">
        <v>362.84081868807402</v>
      </c>
      <c r="G87" s="15">
        <v>359.05342416636785</v>
      </c>
      <c r="H87" s="15">
        <v>374.84442231784078</v>
      </c>
      <c r="I87" s="15">
        <v>381.51429288762955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294.63820926600732</v>
      </c>
      <c r="F88" s="15">
        <v>291.72019527235352</v>
      </c>
      <c r="G88" s="15">
        <v>277.89406914050113</v>
      </c>
      <c r="H88" s="15">
        <v>278.40962496475231</v>
      </c>
      <c r="I88" s="15">
        <v>320.09706596073238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281.63431619499187</v>
      </c>
      <c r="F89" s="15">
        <v>273.52790703340077</v>
      </c>
      <c r="G89" s="15">
        <v>265.44204274963334</v>
      </c>
      <c r="H89" s="15">
        <v>265.33809687718838</v>
      </c>
      <c r="I89" s="15">
        <v>259.32884629105524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345.51370291578024</v>
      </c>
      <c r="F90" s="15">
        <v>342.94951504600846</v>
      </c>
      <c r="G90" s="15">
        <v>343.98171033119127</v>
      </c>
      <c r="H90" s="15">
        <v>343.5695860459403</v>
      </c>
      <c r="I90" s="15">
        <v>222.41606740138718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300.72538860103629</v>
      </c>
      <c r="F91" s="15">
        <v>294.38930245381857</v>
      </c>
      <c r="G91" s="15">
        <v>288.95154912141948</v>
      </c>
      <c r="H91" s="15">
        <v>293.19425620614527</v>
      </c>
      <c r="I91" s="15">
        <v>267.74645070985804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242.61619284619056</v>
      </c>
      <c r="F92" s="15">
        <v>240.10508314952042</v>
      </c>
      <c r="G92" s="15">
        <v>233.33985234439936</v>
      </c>
      <c r="H92" s="15">
        <v>240.94176677763303</v>
      </c>
      <c r="I92" s="15">
        <v>216.98113207547169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297.16781738762859</v>
      </c>
      <c r="F93" s="15">
        <v>288.14114563833772</v>
      </c>
      <c r="G93" s="15">
        <v>271.03152396940874</v>
      </c>
      <c r="H93" s="15">
        <v>278.73042427622102</v>
      </c>
      <c r="I93" s="15">
        <v>273.85486863951559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207.28529001757681</v>
      </c>
      <c r="F94" s="15">
        <v>202.30243434464566</v>
      </c>
      <c r="G94" s="15">
        <v>192.17989794707489</v>
      </c>
      <c r="H94" s="15">
        <v>182.23997180947907</v>
      </c>
      <c r="I94" s="15">
        <v>210.96381225367253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183.33552372190826</v>
      </c>
      <c r="F95" s="15">
        <v>177.43930221961855</v>
      </c>
      <c r="G95" s="15">
        <v>173.73919772991101</v>
      </c>
      <c r="H95" s="15">
        <v>178.19250926754444</v>
      </c>
      <c r="I95" s="15">
        <v>209.3549898485085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264.53917229598574</v>
      </c>
      <c r="F96" s="15">
        <v>274.00822917475352</v>
      </c>
      <c r="G96" s="15">
        <v>284.79391446091751</v>
      </c>
      <c r="H96" s="15">
        <v>281.5010283674182</v>
      </c>
      <c r="I96" s="15">
        <v>224.27017064034723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234.80603737165222</v>
      </c>
      <c r="F97" s="15">
        <v>226.37284474242284</v>
      </c>
      <c r="G97" s="15">
        <v>218.34123345507291</v>
      </c>
      <c r="H97" s="15">
        <v>216.87391703190298</v>
      </c>
      <c r="I97" s="15">
        <v>269.62721464796152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278.92387037179583</v>
      </c>
      <c r="F98" s="15">
        <v>281.46997333947098</v>
      </c>
      <c r="G98" s="15">
        <v>274.02210071502316</v>
      </c>
      <c r="H98" s="15">
        <v>276.99959979417986</v>
      </c>
      <c r="I98" s="15">
        <v>269.50544716536791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353.23924396916192</v>
      </c>
      <c r="F99" s="15">
        <v>346.08759842519686</v>
      </c>
      <c r="G99" s="15">
        <v>331.32420091324201</v>
      </c>
      <c r="H99" s="15">
        <v>341.66114158278583</v>
      </c>
      <c r="I99" s="15">
        <v>331.46200212740814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258.42572062084258</v>
      </c>
      <c r="F100" s="15">
        <v>255.44489438546569</v>
      </c>
      <c r="G100" s="15">
        <v>247.40596627756162</v>
      </c>
      <c r="H100" s="15">
        <v>250.11678968513502</v>
      </c>
      <c r="I100" s="15">
        <v>268.32518230005564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263.47271598668249</v>
      </c>
      <c r="F101" s="15">
        <v>256.64163210402421</v>
      </c>
      <c r="G101" s="15">
        <v>248.09309058515672</v>
      </c>
      <c r="H101" s="15">
        <v>251.45196083854194</v>
      </c>
      <c r="I101" s="15">
        <v>244.18930271632595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232.74234970141401</v>
      </c>
      <c r="F102" s="15">
        <v>232.45614035087721</v>
      </c>
      <c r="G102" s="15">
        <v>228.7085645717714</v>
      </c>
      <c r="H102" s="15">
        <v>232.44952853891402</v>
      </c>
      <c r="I102" s="15">
        <v>239.59712939292206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226.2163197548206</v>
      </c>
      <c r="F103" s="15">
        <v>214.24977990189913</v>
      </c>
      <c r="G103" s="15">
        <v>210.43499814103359</v>
      </c>
      <c r="H103" s="15">
        <v>221.42129912441459</v>
      </c>
      <c r="I103" s="15">
        <v>262.62257585711853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251.71142706687732</v>
      </c>
      <c r="F104" s="15">
        <v>244.56450125181183</v>
      </c>
      <c r="G104" s="15">
        <v>240.96544447375362</v>
      </c>
      <c r="H104" s="15">
        <v>231.41914191419141</v>
      </c>
      <c r="I104" s="15">
        <v>253.15904139433553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241.60731541462366</v>
      </c>
      <c r="F105" s="15">
        <v>227.11564806222103</v>
      </c>
      <c r="G105" s="15">
        <v>221.35664567740585</v>
      </c>
      <c r="H105" s="15">
        <v>212.00296966453149</v>
      </c>
      <c r="I105" s="15">
        <v>226.11084793936521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263.95145946905097</v>
      </c>
      <c r="F106" s="15">
        <v>251.82332803579916</v>
      </c>
      <c r="G106" s="15">
        <v>252.15848222646741</v>
      </c>
      <c r="H106" s="15">
        <v>254.98315713456466</v>
      </c>
      <c r="I106" s="15">
        <v>208.65006944548156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317.61741947093759</v>
      </c>
      <c r="F107" s="15">
        <v>318.43881086996169</v>
      </c>
      <c r="G107" s="15">
        <v>341.0351201478743</v>
      </c>
      <c r="H107" s="15">
        <v>360.17980895298746</v>
      </c>
      <c r="I107" s="15">
        <v>274.41927571778962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234.60919113093027</v>
      </c>
      <c r="F108" s="15">
        <v>223.7216788411539</v>
      </c>
      <c r="G108" s="15">
        <v>221.63098626407623</v>
      </c>
      <c r="H108" s="15">
        <v>236.14547253834735</v>
      </c>
      <c r="I108" s="15">
        <v>210.7423053711527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253.48532696603249</v>
      </c>
      <c r="F109" s="15">
        <v>249.59556274555121</v>
      </c>
      <c r="G109" s="15">
        <v>244.47183912473997</v>
      </c>
      <c r="H109" s="15">
        <v>247.84217016029595</v>
      </c>
      <c r="I109" s="15">
        <v>240.41458852867831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179.97557191430363</v>
      </c>
      <c r="F110" s="15">
        <v>182.36395326318507</v>
      </c>
      <c r="G110" s="15">
        <v>200.76439559051138</v>
      </c>
      <c r="H110" s="15">
        <v>200.89713843774169</v>
      </c>
      <c r="I110" s="15">
        <v>368.1165631026355</v>
      </c>
      <c r="J110" s="5" t="str">
        <f t="shared" si="1"/>
        <v>Outliers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225.79064296915837</v>
      </c>
      <c r="F111" s="15">
        <v>221.44649636445533</v>
      </c>
      <c r="G111" s="15">
        <v>216.99578433547813</v>
      </c>
      <c r="H111" s="15">
        <v>215.29665385696879</v>
      </c>
      <c r="I111" s="15">
        <v>265.69004162664106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318.44059810882442</v>
      </c>
      <c r="F112" s="15">
        <v>308.09277436616537</v>
      </c>
      <c r="G112" s="15">
        <v>299.37246802764315</v>
      </c>
      <c r="H112" s="15">
        <v>303.25390484247464</v>
      </c>
      <c r="I112" s="15">
        <v>319.28067452762264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389.3667507044342</v>
      </c>
      <c r="F113" s="15">
        <v>371.38689680320897</v>
      </c>
      <c r="G113" s="15">
        <v>363.31666706538124</v>
      </c>
      <c r="H113" s="15">
        <v>372.14999057848127</v>
      </c>
      <c r="I113" s="15">
        <v>376.40712367908958</v>
      </c>
      <c r="J113" s="5" t="str">
        <f t="shared" si="1"/>
        <v>Outliers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375.52700260991764</v>
      </c>
      <c r="F114" s="15">
        <v>368.14437822272816</v>
      </c>
      <c r="G114" s="15">
        <v>354.51986865911675</v>
      </c>
      <c r="H114" s="15">
        <v>368.15636839105508</v>
      </c>
      <c r="I114" s="15">
        <v>292.46423250976756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276.40845070422534</v>
      </c>
      <c r="F115" s="15">
        <v>282.67898383371823</v>
      </c>
      <c r="G115" s="15">
        <v>276.77995763102149</v>
      </c>
      <c r="H115" s="15">
        <v>275.69106437689413</v>
      </c>
      <c r="I115" s="15">
        <v>261.17408533775688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222.46891651865008</v>
      </c>
      <c r="F116" s="15">
        <v>224.42680776014109</v>
      </c>
      <c r="G116" s="15">
        <v>205.80937089475989</v>
      </c>
      <c r="H116" s="15">
        <v>214.44106133101349</v>
      </c>
      <c r="I116" s="15">
        <v>254.42554668517874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200.41191947331453</v>
      </c>
      <c r="F117" s="15">
        <v>197.47131046033002</v>
      </c>
      <c r="G117" s="15">
        <v>197.66721596951953</v>
      </c>
      <c r="H117" s="15">
        <v>200.49579500961474</v>
      </c>
      <c r="I117" s="15">
        <v>197.09802913653516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211.04146046409326</v>
      </c>
      <c r="F118" s="15">
        <v>207.66228769306878</v>
      </c>
      <c r="G118" s="15">
        <v>206.14251964177794</v>
      </c>
      <c r="H118" s="15">
        <v>201.28514938488576</v>
      </c>
      <c r="I118" s="15">
        <v>192.99390774586598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169.16170548908542</v>
      </c>
      <c r="F119" s="15">
        <v>161.23918482724372</v>
      </c>
      <c r="G119" s="15">
        <v>156.92290210783477</v>
      </c>
      <c r="H119" s="15">
        <v>155.32850005634648</v>
      </c>
      <c r="I119" s="15">
        <v>143.44316278719683</v>
      </c>
      <c r="J119" s="5" t="str">
        <f t="shared" si="1"/>
        <v>Outliers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131.74959093388281</v>
      </c>
      <c r="F120" s="15">
        <v>129.95446446248269</v>
      </c>
      <c r="G120" s="15">
        <v>128.36893203883494</v>
      </c>
      <c r="H120" s="15">
        <v>130.54332704438474</v>
      </c>
      <c r="I120" s="15">
        <v>182.56031759344685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262.4431031070651</v>
      </c>
      <c r="F121" s="15">
        <v>259.54517516902274</v>
      </c>
      <c r="G121" s="15">
        <v>252.28483456331557</v>
      </c>
      <c r="H121" s="15">
        <v>249.14974249344087</v>
      </c>
      <c r="I121" s="15">
        <v>224.06861431251676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255.67793715846992</v>
      </c>
      <c r="F122" s="15">
        <v>248.35803300774671</v>
      </c>
      <c r="G122" s="15">
        <v>244.81827622014538</v>
      </c>
      <c r="H122" s="15">
        <v>243.27648409314529</v>
      </c>
      <c r="I122" s="15">
        <v>238.55112105764849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254.20208655332306</v>
      </c>
      <c r="F123" s="15">
        <v>247.02310356278761</v>
      </c>
      <c r="G123" s="15">
        <v>239.68483379178514</v>
      </c>
      <c r="H123" s="15">
        <v>239.46632433175921</v>
      </c>
      <c r="I123" s="15">
        <v>236.73353250818039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183.51946875943253</v>
      </c>
      <c r="F124" s="15">
        <v>179.00868878357028</v>
      </c>
      <c r="G124" s="15">
        <v>176.94395966647275</v>
      </c>
      <c r="H124" s="15">
        <v>180.44969512195121</v>
      </c>
      <c r="I124" s="15">
        <v>239.75822699798522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194.08998365497663</v>
      </c>
      <c r="F125" s="15">
        <v>192.53965339472606</v>
      </c>
      <c r="G125" s="15">
        <v>186.07402870387128</v>
      </c>
      <c r="H125" s="15">
        <v>181.13813550016471</v>
      </c>
      <c r="I125" s="15">
        <v>175.7761678467248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265.71630062462219</v>
      </c>
      <c r="F126" s="15">
        <v>251.41072148327288</v>
      </c>
      <c r="G126" s="15">
        <v>239.0767525071814</v>
      </c>
      <c r="H126" s="15">
        <v>256.41413377690407</v>
      </c>
      <c r="I126" s="15">
        <v>237.35886107020127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205.11358235909134</v>
      </c>
      <c r="F127" s="15">
        <v>198.84376894027693</v>
      </c>
      <c r="G127" s="15">
        <v>189.88558352402745</v>
      </c>
      <c r="H127" s="15">
        <v>188.27549001978062</v>
      </c>
      <c r="I127" s="15">
        <v>242.86922890983806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238.66531850353891</v>
      </c>
      <c r="F128" s="15">
        <v>244.92176501347492</v>
      </c>
      <c r="G128" s="15">
        <v>225.88517703540708</v>
      </c>
      <c r="H128" s="15">
        <v>230.82739682413339</v>
      </c>
      <c r="I128" s="15">
        <v>217.7956465237167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112.49244946408754</v>
      </c>
      <c r="F129" s="15">
        <v>108.23022096488458</v>
      </c>
      <c r="G129" s="15">
        <v>109.36723148658272</v>
      </c>
      <c r="H129" s="15">
        <v>113.20481610632278</v>
      </c>
      <c r="I129" s="15">
        <v>276.27803659025699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259.88958161940349</v>
      </c>
      <c r="F130" s="15">
        <v>256.86416778018906</v>
      </c>
      <c r="G130" s="15">
        <v>263.13951970764816</v>
      </c>
      <c r="H130" s="15">
        <v>262.91192486192142</v>
      </c>
      <c r="I130" s="15">
        <v>238.43322026137096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295.46818727490995</v>
      </c>
      <c r="F131" s="15">
        <v>270.08496050081982</v>
      </c>
      <c r="G131" s="15">
        <v>249.66681474900042</v>
      </c>
      <c r="H131" s="15">
        <v>246.76280164802824</v>
      </c>
      <c r="I131" s="15">
        <v>260.1373446697188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215.79998711257167</v>
      </c>
      <c r="F132" s="15">
        <v>211.32710755352267</v>
      </c>
      <c r="G132" s="15">
        <v>205.90262547778681</v>
      </c>
      <c r="H132" s="15">
        <v>207.35175910468064</v>
      </c>
      <c r="I132" s="15">
        <v>238.52008302683805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241.84752365052867</v>
      </c>
      <c r="F133" s="15">
        <v>230.96952908587258</v>
      </c>
      <c r="G133" s="15">
        <v>223.39897401952672</v>
      </c>
      <c r="H133" s="15">
        <v>232.05360575602791</v>
      </c>
      <c r="I133" s="15">
        <v>234.84939397575903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225.25435759917974</v>
      </c>
      <c r="F134" s="15">
        <v>214.57917595961968</v>
      </c>
      <c r="G134" s="15">
        <v>208.2087523783637</v>
      </c>
      <c r="H134" s="15">
        <v>214.33802274041241</v>
      </c>
      <c r="I134" s="15">
        <v>236.48776787407547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323.20884505449629</v>
      </c>
      <c r="F135" s="15">
        <v>310.20038138109976</v>
      </c>
      <c r="G135" s="15">
        <v>296.21332337658293</v>
      </c>
      <c r="H135" s="15">
        <v>296.14371999380518</v>
      </c>
      <c r="I135" s="15">
        <v>290.95722082420991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120.93328951692409</v>
      </c>
      <c r="F136" s="15">
        <v>119.78424825460573</v>
      </c>
      <c r="G136" s="15">
        <v>115.742632702175</v>
      </c>
      <c r="H136" s="15">
        <v>118.66030118174049</v>
      </c>
      <c r="I136" s="15">
        <v>235.48564615243512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236.08918082485945</v>
      </c>
      <c r="F137" s="15">
        <v>224.90870167485201</v>
      </c>
      <c r="G137" s="15">
        <v>222.2222222222222</v>
      </c>
      <c r="H137" s="15">
        <v>231.63099261484541</v>
      </c>
      <c r="I137" s="15">
        <v>228.21270310192023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255.69204913768957</v>
      </c>
      <c r="F138" s="15">
        <v>249.24538173622571</v>
      </c>
      <c r="G138" s="15">
        <v>246.75166970248938</v>
      </c>
      <c r="H138" s="15">
        <v>251.32296670194577</v>
      </c>
      <c r="I138" s="15">
        <v>245.72253143681715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252.5169169830005</v>
      </c>
      <c r="F139" s="15">
        <v>252.15833197589183</v>
      </c>
      <c r="G139" s="15">
        <v>240.63052919414511</v>
      </c>
      <c r="H139" s="15">
        <v>238.00444868128375</v>
      </c>
      <c r="I139" s="15">
        <v>340.85778781038374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255.27536993258033</v>
      </c>
      <c r="F140" s="15">
        <v>240.74636580603166</v>
      </c>
      <c r="G140" s="15">
        <v>231.45758045086905</v>
      </c>
      <c r="H140" s="15">
        <v>230.80204778156997</v>
      </c>
      <c r="I140" s="15">
        <v>251.24462274638699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261.40602582496416</v>
      </c>
      <c r="F141" s="15">
        <v>254.14404115461559</v>
      </c>
      <c r="G141" s="15">
        <v>256.5653690128816</v>
      </c>
      <c r="H141" s="15">
        <v>265.86316908897555</v>
      </c>
      <c r="I141" s="15">
        <v>261.56323185011712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243.84515155671377</v>
      </c>
      <c r="F142" s="15">
        <v>240.61641745498932</v>
      </c>
      <c r="G142" s="15">
        <v>233.18017171988194</v>
      </c>
      <c r="H142" s="15">
        <v>237.07440100882724</v>
      </c>
      <c r="I142" s="15">
        <v>259.74590690815592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295.38800806053001</v>
      </c>
      <c r="F143" s="15">
        <v>280.81831831831835</v>
      </c>
      <c r="G143" s="15">
        <v>271.14999629272637</v>
      </c>
      <c r="H143" s="15">
        <v>279.10043220276901</v>
      </c>
      <c r="I143" s="15">
        <v>286.04297469094882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289.62215763378356</v>
      </c>
      <c r="F144" s="15">
        <v>283.81112984822931</v>
      </c>
      <c r="G144" s="15">
        <v>252.1218172740889</v>
      </c>
      <c r="H144" s="15">
        <v>253.77792378449411</v>
      </c>
      <c r="I144" s="15">
        <v>263.38293141782111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446.06808007433057</v>
      </c>
      <c r="F145" s="15">
        <v>547.4352376050781</v>
      </c>
      <c r="G145" s="15">
        <v>565.59233449477358</v>
      </c>
      <c r="H145" s="15">
        <v>573.19770013268464</v>
      </c>
      <c r="I145" s="15">
        <v>291.06130403968814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246.69393590405463</v>
      </c>
      <c r="F146" s="15">
        <v>246.15748403877984</v>
      </c>
      <c r="G146" s="15">
        <v>240.44592215920204</v>
      </c>
      <c r="H146" s="15">
        <v>250.27182354768561</v>
      </c>
      <c r="I146" s="15">
        <v>252.06577425218973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200.68683438802285</v>
      </c>
      <c r="F147" s="15">
        <v>185.44466282361128</v>
      </c>
      <c r="G147" s="15">
        <v>182.62992227147171</v>
      </c>
      <c r="H147" s="15">
        <v>178.2544776520788</v>
      </c>
      <c r="I147" s="15">
        <v>268.92251665678066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251.83331895436112</v>
      </c>
      <c r="F148" s="15">
        <v>233.95904436860067</v>
      </c>
      <c r="G148" s="15">
        <v>219.38043386511353</v>
      </c>
      <c r="H148" s="15">
        <v>227.63344749812046</v>
      </c>
      <c r="I148" s="15">
        <v>237.5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252.64514743004457</v>
      </c>
      <c r="F149" s="15">
        <v>251.21210506686558</v>
      </c>
      <c r="G149" s="15">
        <v>252.94708463286992</v>
      </c>
      <c r="H149" s="15">
        <v>258.72108272569898</v>
      </c>
      <c r="I149" s="15">
        <v>263.55020764561817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331.05291628217776</v>
      </c>
      <c r="F150" s="15">
        <v>323.60868126152536</v>
      </c>
      <c r="G150" s="15">
        <v>319.05356863970013</v>
      </c>
      <c r="H150" s="15">
        <v>317.45712339793204</v>
      </c>
      <c r="I150" s="15">
        <v>296.94458829621954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263.60255741127349</v>
      </c>
      <c r="F151" s="15">
        <v>255.56381020058788</v>
      </c>
      <c r="G151" s="15">
        <v>244.45724157788658</v>
      </c>
      <c r="H151" s="15">
        <v>242.57504199816159</v>
      </c>
      <c r="I151" s="15">
        <v>254.03042489945793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203.38171957249961</v>
      </c>
      <c r="F152" s="15">
        <v>201.59039443888568</v>
      </c>
      <c r="G152" s="15">
        <v>190.52587646076793</v>
      </c>
      <c r="H152" s="15">
        <v>193.39330024813896</v>
      </c>
      <c r="I152" s="15">
        <v>255.67510825351002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208.04424076397245</v>
      </c>
      <c r="F153" s="15">
        <v>200.64643199838392</v>
      </c>
      <c r="G153" s="15">
        <v>199.1728124377118</v>
      </c>
      <c r="H153" s="15">
        <v>204.37274046383513</v>
      </c>
      <c r="I153" s="15">
        <v>199.51959544879898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220.89560223989727</v>
      </c>
      <c r="F154" s="15">
        <v>209.40708610844717</v>
      </c>
      <c r="G154" s="15">
        <v>195.58987007573126</v>
      </c>
      <c r="H154" s="15">
        <v>188.08798936580766</v>
      </c>
      <c r="I154" s="15">
        <v>225.94353054563774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118.87493059411439</v>
      </c>
      <c r="F155" s="15">
        <v>112.98767100152001</v>
      </c>
      <c r="G155" s="15">
        <v>109.00083935419102</v>
      </c>
      <c r="H155" s="15">
        <v>106.82978518447163</v>
      </c>
      <c r="I155" s="15">
        <v>171.70546718634782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238.41641584462948</v>
      </c>
      <c r="F156" s="15">
        <v>269.85662767173898</v>
      </c>
      <c r="G156" s="15">
        <v>288.32397931110376</v>
      </c>
      <c r="H156" s="15">
        <v>294.17336711091531</v>
      </c>
      <c r="I156" s="15">
        <v>304.07732219110153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221.25923558496737</v>
      </c>
      <c r="F157" s="15">
        <v>212.99780203404984</v>
      </c>
      <c r="G157" s="15">
        <v>202.63235619877429</v>
      </c>
      <c r="H157" s="15">
        <v>200.51235132662399</v>
      </c>
      <c r="I157" s="15">
        <v>202.15612212779351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312.30650788710705</v>
      </c>
      <c r="F158" s="15">
        <v>303.17736918391608</v>
      </c>
      <c r="G158" s="15">
        <v>299.76842480283722</v>
      </c>
      <c r="H158" s="15">
        <v>303.2386903515694</v>
      </c>
      <c r="I158" s="15">
        <v>306.25979690588156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332.55488089677721</v>
      </c>
      <c r="F159" s="15">
        <v>327.87101889784594</v>
      </c>
      <c r="G159" s="15">
        <v>309.90248052883038</v>
      </c>
      <c r="H159" s="15">
        <v>310.29116140328125</v>
      </c>
      <c r="I159" s="15">
        <v>306.91356442621895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222.87773024093673</v>
      </c>
      <c r="F160" s="15">
        <v>224.79944582243971</v>
      </c>
      <c r="G160" s="15">
        <v>225.1474958967307</v>
      </c>
      <c r="H160" s="15">
        <v>222.16839880218424</v>
      </c>
      <c r="I160" s="15">
        <v>183.02989053371903</v>
      </c>
      <c r="J160" s="5" t="str">
        <f t="shared" si="2"/>
        <v>Normal</v>
      </c>
    </row>
  </sheetData>
  <autoFilter ref="A3:J160" xr:uid="{00000000-0009-0000-0000-000006000000}"/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60"/>
  <sheetViews>
    <sheetView workbookViewId="0">
      <selection activeCell="I3" sqref="I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5" x14ac:dyDescent="0.2">
      <c r="A1" s="11" t="s">
        <v>202</v>
      </c>
      <c r="O1" s="1" t="s">
        <v>199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 t="s">
        <v>219</v>
      </c>
      <c r="O3" s="7" t="s">
        <v>200</v>
      </c>
    </row>
    <row r="4" spans="1:15" x14ac:dyDescent="0.2">
      <c r="A4" s="2"/>
      <c r="B4" s="2"/>
      <c r="C4" s="2"/>
      <c r="D4" s="4" t="s">
        <v>4</v>
      </c>
      <c r="E4" s="26">
        <v>30.660823055235234</v>
      </c>
      <c r="F4" s="26">
        <v>33.017631890643401</v>
      </c>
      <c r="G4" s="26">
        <v>31.334236980726544</v>
      </c>
      <c r="H4" s="27">
        <v>35.465058282441483</v>
      </c>
      <c r="I4" s="27">
        <v>40.976108311450837</v>
      </c>
      <c r="L4" s="5" t="s">
        <v>220</v>
      </c>
      <c r="M4" s="17">
        <v>38.75589550543468</v>
      </c>
      <c r="O4" s="7" t="s">
        <v>230</v>
      </c>
    </row>
    <row r="5" spans="1:15" x14ac:dyDescent="0.2">
      <c r="A5" s="2"/>
      <c r="B5" s="2"/>
      <c r="C5" s="2"/>
      <c r="D5" s="4" t="s">
        <v>5</v>
      </c>
      <c r="E5" s="26">
        <v>16.835958294572809</v>
      </c>
      <c r="F5" s="26">
        <v>19.829463438048148</v>
      </c>
      <c r="G5" s="26">
        <v>18.39211126001867</v>
      </c>
      <c r="H5" s="27">
        <v>20.874409235033241</v>
      </c>
      <c r="I5" s="27">
        <v>30.30942798706868</v>
      </c>
    </row>
    <row r="6" spans="1:15" x14ac:dyDescent="0.2">
      <c r="A6" s="2"/>
      <c r="B6" s="2"/>
      <c r="C6" s="2"/>
      <c r="D6" s="4" t="s">
        <v>6</v>
      </c>
      <c r="E6" s="26">
        <v>31.560865830986835</v>
      </c>
      <c r="F6" s="26">
        <v>34.730462933337655</v>
      </c>
      <c r="G6" s="26">
        <v>34.45042821597913</v>
      </c>
      <c r="H6" s="27">
        <v>34.836016410354837</v>
      </c>
      <c r="I6" s="27">
        <v>35.368195475039414</v>
      </c>
    </row>
    <row r="7" spans="1:15" x14ac:dyDescent="0.2">
      <c r="A7" s="2"/>
      <c r="B7" s="2"/>
      <c r="C7" s="2"/>
      <c r="D7" s="4" t="s">
        <v>7</v>
      </c>
      <c r="E7" s="26">
        <v>36.847572713383236</v>
      </c>
      <c r="F7" s="26">
        <v>43.162844956436153</v>
      </c>
      <c r="G7" s="26">
        <v>45.704408646454084</v>
      </c>
      <c r="H7" s="27">
        <v>52.170285576916278</v>
      </c>
      <c r="I7" s="27">
        <v>55.108988790548104</v>
      </c>
    </row>
    <row r="8" spans="1:15" x14ac:dyDescent="0.2">
      <c r="A8" s="2"/>
      <c r="B8" s="2"/>
      <c r="C8" s="2"/>
      <c r="D8" s="4" t="s">
        <v>8</v>
      </c>
      <c r="E8" s="26">
        <v>57.887676719693815</v>
      </c>
      <c r="F8" s="26">
        <v>58.251290939303523</v>
      </c>
      <c r="G8" s="26">
        <v>51.675398941479713</v>
      </c>
      <c r="H8" s="27">
        <v>58.048248020366351</v>
      </c>
      <c r="I8" s="27">
        <v>68.285471692391667</v>
      </c>
    </row>
    <row r="9" spans="1:15" x14ac:dyDescent="0.2">
      <c r="A9" s="2"/>
      <c r="B9" s="2"/>
      <c r="C9" s="2"/>
      <c r="D9" s="4" t="s">
        <v>9</v>
      </c>
      <c r="E9" s="26">
        <v>23.923870120070909</v>
      </c>
      <c r="F9" s="26">
        <v>27.360238818023838</v>
      </c>
      <c r="G9" s="26">
        <v>24.727044222763332</v>
      </c>
      <c r="H9" s="27">
        <v>27.784065187867814</v>
      </c>
      <c r="I9" s="27">
        <v>31.282910410843328</v>
      </c>
    </row>
    <row r="10" spans="1:15" x14ac:dyDescent="0.2">
      <c r="A10" s="2"/>
      <c r="B10" s="2"/>
      <c r="C10" s="2"/>
      <c r="D10" s="4" t="s">
        <v>10</v>
      </c>
      <c r="E10" s="26">
        <v>18.959051975884599</v>
      </c>
      <c r="F10" s="26">
        <v>22.292986140672294</v>
      </c>
      <c r="G10" s="26">
        <v>21.705019706514523</v>
      </c>
      <c r="H10" s="27">
        <v>25.108227092409553</v>
      </c>
      <c r="I10" s="27">
        <v>33.868054360915188</v>
      </c>
    </row>
    <row r="11" spans="1:15" x14ac:dyDescent="0.2">
      <c r="A11" s="2"/>
      <c r="B11" s="2"/>
      <c r="C11" s="2"/>
      <c r="D11" s="4" t="s">
        <v>11</v>
      </c>
      <c r="E11" s="26">
        <v>11.900257720152224</v>
      </c>
      <c r="F11" s="26">
        <v>14.398930135358658</v>
      </c>
      <c r="G11" s="26">
        <v>15.60838938510298</v>
      </c>
      <c r="H11" s="27">
        <v>18.629331622398407</v>
      </c>
      <c r="I11" s="27">
        <v>22.816480110444893</v>
      </c>
    </row>
    <row r="12" spans="1:15" x14ac:dyDescent="0.2">
      <c r="A12" s="2"/>
      <c r="B12" s="2"/>
      <c r="C12" s="2"/>
      <c r="D12" s="4" t="s">
        <v>12</v>
      </c>
      <c r="E12" s="26">
        <v>16.445479179595505</v>
      </c>
      <c r="F12" s="26">
        <v>18.364223771467437</v>
      </c>
      <c r="G12" s="26">
        <v>18.402223270458123</v>
      </c>
      <c r="H12" s="27">
        <v>21.720710108086884</v>
      </c>
      <c r="I12" s="27">
        <v>25.123681290707321</v>
      </c>
    </row>
    <row r="13" spans="1:15" x14ac:dyDescent="0.2">
      <c r="A13" s="2"/>
      <c r="B13" s="2"/>
      <c r="C13" s="2"/>
      <c r="D13" s="4" t="s">
        <v>13</v>
      </c>
      <c r="E13" s="26">
        <v>14.98501789266728</v>
      </c>
      <c r="F13" s="26">
        <v>17.04299505722943</v>
      </c>
      <c r="G13" s="26">
        <v>18.216479559415379</v>
      </c>
      <c r="H13" s="27">
        <v>20.003908001703778</v>
      </c>
      <c r="I13" s="27">
        <v>24.56043007769593</v>
      </c>
    </row>
    <row r="14" spans="1:15" x14ac:dyDescent="0.2">
      <c r="A14" s="2"/>
      <c r="B14" s="2"/>
      <c r="C14" s="2"/>
      <c r="D14" s="4" t="s">
        <v>14</v>
      </c>
      <c r="E14" s="26">
        <v>13.46517905486853</v>
      </c>
      <c r="F14" s="26">
        <v>17.273166838979023</v>
      </c>
      <c r="G14" s="26">
        <v>18.782261848897232</v>
      </c>
      <c r="H14" s="27">
        <v>19.717159141751122</v>
      </c>
      <c r="I14" s="27">
        <v>22.361613296310352</v>
      </c>
    </row>
    <row r="15" spans="1:15" x14ac:dyDescent="0.2">
      <c r="A15" s="2"/>
      <c r="B15" s="2"/>
      <c r="C15" s="2"/>
      <c r="D15" s="4" t="s">
        <v>15</v>
      </c>
      <c r="E15" s="26">
        <v>20.462057429810102</v>
      </c>
      <c r="F15" s="26">
        <v>22.306583407928272</v>
      </c>
      <c r="G15" s="26">
        <v>21.590637631593264</v>
      </c>
      <c r="H15" s="27">
        <v>28.219629747249257</v>
      </c>
      <c r="I15" s="27">
        <v>30.825465946914793</v>
      </c>
      <c r="L15" s="7" t="s">
        <v>221</v>
      </c>
    </row>
    <row r="16" spans="1:15" x14ac:dyDescent="0.2">
      <c r="A16" s="2"/>
      <c r="B16" s="2"/>
      <c r="C16" s="2"/>
      <c r="D16" s="4" t="s">
        <v>16</v>
      </c>
      <c r="E16" s="26">
        <v>14.303190487184182</v>
      </c>
      <c r="F16" s="26">
        <v>17.468485907180966</v>
      </c>
      <c r="G16" s="26">
        <v>18.462041171985621</v>
      </c>
      <c r="H16" s="27">
        <v>21.953246433463118</v>
      </c>
      <c r="I16" s="27">
        <v>27.519870218648926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34.486729966984875</v>
      </c>
      <c r="F17" s="25">
        <v>37.001103374805005</v>
      </c>
      <c r="G17" s="25">
        <v>35.20870002514458</v>
      </c>
      <c r="H17" s="25">
        <v>41.903776513191929</v>
      </c>
      <c r="I17" s="25">
        <v>44.693655650238959</v>
      </c>
      <c r="J17" s="5" t="str">
        <f>IF(AND(I17&lt;$M$21,I17&gt;$M$22),"Normal","Outliers")</f>
        <v>Normal</v>
      </c>
      <c r="L17" s="1" t="s">
        <v>222</v>
      </c>
      <c r="M17" s="8">
        <f>AVERAGE(I17:I160)</f>
        <v>20.008221932420501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0</v>
      </c>
      <c r="F18" s="25">
        <v>0</v>
      </c>
      <c r="G18" s="25">
        <v>0</v>
      </c>
      <c r="H18" s="25">
        <v>0</v>
      </c>
      <c r="I18" s="25" t="s">
        <v>174</v>
      </c>
      <c r="J18" s="5" t="str">
        <f t="shared" ref="J18:J81" si="0">IF(AND(I18&lt;$M$21,I18&gt;$M$22),"Normal","Outliers")</f>
        <v>Outliers</v>
      </c>
      <c r="L18" s="1" t="s">
        <v>223</v>
      </c>
      <c r="M18" s="8">
        <f>_xlfn.QUARTILE.EXC(I17:I160,1)</f>
        <v>3.5500867854810174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1.6032280727036912</v>
      </c>
      <c r="F19" s="25">
        <v>3.2739112446259284</v>
      </c>
      <c r="G19" s="25">
        <v>5.0656559305897364</v>
      </c>
      <c r="H19" s="25">
        <v>7.1218427095292771</v>
      </c>
      <c r="I19" s="25">
        <v>9.9452755705402964</v>
      </c>
      <c r="J19" s="5" t="str">
        <f t="shared" si="0"/>
        <v>Normal</v>
      </c>
      <c r="L19" s="1" t="s">
        <v>224</v>
      </c>
      <c r="M19" s="8">
        <f>_xlfn.QUARTILE.EXC(I17:I160,3)</f>
        <v>29.12385338845116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8.3369786171937328</v>
      </c>
      <c r="F20" s="25">
        <v>11.729307970829721</v>
      </c>
      <c r="G20" s="25">
        <v>14.734500973033082</v>
      </c>
      <c r="H20" s="25">
        <v>20.245552493109496</v>
      </c>
      <c r="I20" s="25">
        <v>22.851846948232492</v>
      </c>
      <c r="J20" s="5" t="str">
        <f t="shared" si="0"/>
        <v>Normal</v>
      </c>
      <c r="L20" s="1" t="s">
        <v>225</v>
      </c>
      <c r="M20" s="8">
        <f>M19-M18</f>
        <v>25.573766602970142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0</v>
      </c>
      <c r="F21" s="25">
        <v>0</v>
      </c>
      <c r="G21" s="25">
        <v>0</v>
      </c>
      <c r="H21" s="25">
        <v>0</v>
      </c>
      <c r="I21" s="25" t="s">
        <v>174</v>
      </c>
      <c r="J21" s="5" t="str">
        <f t="shared" si="0"/>
        <v>Outliers</v>
      </c>
      <c r="L21" s="1" t="s">
        <v>226</v>
      </c>
      <c r="M21" s="8">
        <f>M17+1.5*M20</f>
        <v>58.368871836875712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3.9483002832861187</v>
      </c>
      <c r="F22" s="25">
        <v>11.657187131310641</v>
      </c>
      <c r="G22" s="25">
        <v>15.746514397814055</v>
      </c>
      <c r="H22" s="25">
        <v>15.873845617703431</v>
      </c>
      <c r="I22" s="25">
        <v>11.127607132046643</v>
      </c>
      <c r="J22" s="5" t="str">
        <f t="shared" si="0"/>
        <v>Normal</v>
      </c>
      <c r="L22" s="1" t="s">
        <v>227</v>
      </c>
      <c r="M22" s="8">
        <f>M17-1.5*M20</f>
        <v>-18.352427972034715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21.849920918516784</v>
      </c>
      <c r="F23" s="25">
        <v>25.301240141898035</v>
      </c>
      <c r="G23" s="25">
        <v>28.289705364479399</v>
      </c>
      <c r="H23" s="25">
        <v>25.819527670074024</v>
      </c>
      <c r="I23" s="25">
        <v>27.012835472578764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43.615000662573436</v>
      </c>
      <c r="F24" s="25">
        <v>53.606646072220187</v>
      </c>
      <c r="G24" s="25">
        <v>53.307349377850976</v>
      </c>
      <c r="H24" s="25">
        <v>61.336515513126493</v>
      </c>
      <c r="I24" s="25">
        <v>72.023060049572777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5.7867562978620182</v>
      </c>
      <c r="F25" s="25">
        <v>11.920620282132733</v>
      </c>
      <c r="G25" s="25">
        <v>19.064942064133657</v>
      </c>
      <c r="H25" s="25">
        <v>43.800471901897581</v>
      </c>
      <c r="I25" s="25">
        <v>33.486844453964515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22.9523979861711</v>
      </c>
      <c r="F26" s="25">
        <v>25.150867511750892</v>
      </c>
      <c r="G26" s="25">
        <v>29.745288462077092</v>
      </c>
      <c r="H26" s="25">
        <v>32.484595029699669</v>
      </c>
      <c r="I26" s="25">
        <v>42.362013292172989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3.571297080372593</v>
      </c>
      <c r="F27" s="25">
        <v>3.9440659734671923</v>
      </c>
      <c r="G27" s="25">
        <v>6.4319921697486633</v>
      </c>
      <c r="H27" s="25">
        <v>11.258187772925764</v>
      </c>
      <c r="I27" s="25">
        <v>8.2574568288854007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0</v>
      </c>
      <c r="F28" s="25">
        <v>0</v>
      </c>
      <c r="G28" s="25">
        <v>0</v>
      </c>
      <c r="H28" s="25">
        <v>0</v>
      </c>
      <c r="I28" s="25">
        <v>0.56087766136450323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0</v>
      </c>
      <c r="F29" s="25">
        <v>0</v>
      </c>
      <c r="G29" s="25">
        <v>0</v>
      </c>
      <c r="H29" s="25">
        <v>0.34161490683229812</v>
      </c>
      <c r="I29" s="25">
        <v>1.9769496088163541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1.2827560930914423</v>
      </c>
      <c r="F30" s="25">
        <v>1.3424456919697338</v>
      </c>
      <c r="G30" s="25">
        <v>1.584979273347964</v>
      </c>
      <c r="H30" s="25">
        <v>3.3493697095182995</v>
      </c>
      <c r="I30" s="25">
        <v>5.0300710770913071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2.1993401979406175</v>
      </c>
      <c r="F31" s="25">
        <v>2.0213216835653505</v>
      </c>
      <c r="G31" s="25">
        <v>2.4900239425379089</v>
      </c>
      <c r="H31" s="25">
        <v>1.4389839522007071</v>
      </c>
      <c r="I31" s="25">
        <v>2.6025335507337264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5.2352637021716646</v>
      </c>
      <c r="F32" s="25">
        <v>6.0068288159170429</v>
      </c>
      <c r="G32" s="25">
        <v>9.1004766916362296</v>
      </c>
      <c r="H32" s="25">
        <v>37.105188660169048</v>
      </c>
      <c r="I32" s="25">
        <v>15.375380027497531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0</v>
      </c>
      <c r="F33" s="25">
        <v>0</v>
      </c>
      <c r="G33" s="25">
        <v>0</v>
      </c>
      <c r="H33" s="25">
        <v>0</v>
      </c>
      <c r="I33" s="25" t="s">
        <v>174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11.823965198619721</v>
      </c>
      <c r="F34" s="25">
        <v>17.492781520692972</v>
      </c>
      <c r="G34" s="25">
        <v>26.128303431553924</v>
      </c>
      <c r="H34" s="25">
        <v>30.309356467413576</v>
      </c>
      <c r="I34" s="25">
        <v>36.399526253454404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78.115030166948017</v>
      </c>
      <c r="F35" s="25">
        <v>77.129717399823818</v>
      </c>
      <c r="G35" s="25">
        <v>65.138256422703833</v>
      </c>
      <c r="H35" s="25">
        <v>73.461584418688005</v>
      </c>
      <c r="I35" s="25">
        <v>84.73818151408274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0</v>
      </c>
      <c r="F36" s="25">
        <v>0</v>
      </c>
      <c r="G36" s="25">
        <v>0</v>
      </c>
      <c r="H36" s="25">
        <v>1.2260365581810075</v>
      </c>
      <c r="I36" s="25">
        <v>2.3205701972484669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4.441634651234418</v>
      </c>
      <c r="F37" s="25">
        <v>6.0570317356583834</v>
      </c>
      <c r="G37" s="25">
        <v>10.7420649855727</v>
      </c>
      <c r="H37" s="25">
        <v>9.5862920654522998</v>
      </c>
      <c r="I37" s="25">
        <v>19.680022653263485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0</v>
      </c>
      <c r="F38" s="25">
        <v>0</v>
      </c>
      <c r="G38" s="25">
        <v>0</v>
      </c>
      <c r="H38" s="25">
        <v>0</v>
      </c>
      <c r="I38" s="25">
        <v>1.4995834490419329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0</v>
      </c>
      <c r="F39" s="25">
        <v>0</v>
      </c>
      <c r="G39" s="25">
        <v>0</v>
      </c>
      <c r="H39" s="25">
        <v>0.23853539268889024</v>
      </c>
      <c r="I39" s="25">
        <v>7.9226746949770235E-2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29.66718339713373</v>
      </c>
      <c r="F40" s="25">
        <v>35.595131807715809</v>
      </c>
      <c r="G40" s="25">
        <v>35.48101835332082</v>
      </c>
      <c r="H40" s="25">
        <v>42.337191251287251</v>
      </c>
      <c r="I40" s="25">
        <v>49.958564209226367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0</v>
      </c>
      <c r="F41" s="25">
        <v>0</v>
      </c>
      <c r="G41" s="25">
        <v>0.80090769538810647</v>
      </c>
      <c r="H41" s="25">
        <v>0.87347980917825707</v>
      </c>
      <c r="I41" s="25">
        <v>1.0114086900234647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0</v>
      </c>
      <c r="F42" s="25">
        <v>0</v>
      </c>
      <c r="G42" s="25">
        <v>0</v>
      </c>
      <c r="H42" s="25">
        <v>0</v>
      </c>
      <c r="I42" s="25" t="s">
        <v>174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7.5689703111001272</v>
      </c>
      <c r="F43" s="25">
        <v>11.174030221360871</v>
      </c>
      <c r="G43" s="25">
        <v>11.925978732252124</v>
      </c>
      <c r="H43" s="25">
        <v>12.784815662492528</v>
      </c>
      <c r="I43" s="25">
        <v>19.535351767588377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40.78868594870989</v>
      </c>
      <c r="F44" s="25">
        <v>45.325751453247776</v>
      </c>
      <c r="G44" s="25">
        <v>43.247630366097574</v>
      </c>
      <c r="H44" s="25">
        <v>38.367855772919064</v>
      </c>
      <c r="I44" s="25">
        <v>49.033355769949893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0</v>
      </c>
      <c r="F45" s="25">
        <v>0</v>
      </c>
      <c r="G45" s="25">
        <v>0</v>
      </c>
      <c r="H45" s="25">
        <v>0</v>
      </c>
      <c r="I45" s="25" t="s">
        <v>174</v>
      </c>
      <c r="J45" s="5" t="str">
        <f t="shared" si="0"/>
        <v>Outliers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0</v>
      </c>
      <c r="F46" s="25">
        <v>1.1781040939117264</v>
      </c>
      <c r="G46" s="25">
        <v>2.7426861702127661</v>
      </c>
      <c r="H46" s="25">
        <v>3.6542804352289058</v>
      </c>
      <c r="I46" s="25">
        <v>8.7986322505316714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0</v>
      </c>
      <c r="F47" s="25">
        <v>0</v>
      </c>
      <c r="G47" s="25">
        <v>0</v>
      </c>
      <c r="H47" s="25">
        <v>0</v>
      </c>
      <c r="I47" s="25">
        <v>5.094243504839531E-2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54.058215411687073</v>
      </c>
      <c r="F48" s="25">
        <v>49.561244470229894</v>
      </c>
      <c r="G48" s="25">
        <v>37.75724003329411</v>
      </c>
      <c r="H48" s="25">
        <v>47.182808527561178</v>
      </c>
      <c r="I48" s="25">
        <v>50.967328444523936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17.115117891816922</v>
      </c>
      <c r="F49" s="25">
        <v>38.074693272212478</v>
      </c>
      <c r="G49" s="25">
        <v>53.617825368081256</v>
      </c>
      <c r="H49" s="25">
        <v>67.846456793596403</v>
      </c>
      <c r="I49" s="25">
        <v>39.920081993798568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57.493878978663872</v>
      </c>
      <c r="F50" s="25">
        <v>52.196966404450436</v>
      </c>
      <c r="G50" s="25">
        <v>51.259523843816162</v>
      </c>
      <c r="H50" s="25">
        <v>53.474251016784095</v>
      </c>
      <c r="I50" s="25">
        <v>57.234991618603864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36.619354362391334</v>
      </c>
      <c r="F51" s="25">
        <v>39.095445923797946</v>
      </c>
      <c r="G51" s="25">
        <v>45.695911805236562</v>
      </c>
      <c r="H51" s="25">
        <v>46.237051975433133</v>
      </c>
      <c r="I51" s="25">
        <v>39.022404700385799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74.803070188709697</v>
      </c>
      <c r="F52" s="25">
        <v>80.884293775181405</v>
      </c>
      <c r="G52" s="25">
        <v>73.175531731701199</v>
      </c>
      <c r="H52" s="25">
        <v>75.991773108957688</v>
      </c>
      <c r="I52" s="25">
        <v>83.211967376830899</v>
      </c>
      <c r="J52" s="5" t="str">
        <f t="shared" si="0"/>
        <v>Outliers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0</v>
      </c>
      <c r="F53" s="25">
        <v>0.33731078972888645</v>
      </c>
      <c r="G53" s="25">
        <v>0.33405712376816438</v>
      </c>
      <c r="H53" s="25">
        <v>1.1995863495346433</v>
      </c>
      <c r="I53" s="25">
        <v>5.6848292142409793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0</v>
      </c>
      <c r="F54" s="25">
        <v>0</v>
      </c>
      <c r="G54" s="25">
        <v>0</v>
      </c>
      <c r="H54" s="25">
        <v>0</v>
      </c>
      <c r="I54" s="25" t="s">
        <v>174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36.703397997234674</v>
      </c>
      <c r="F55" s="25">
        <v>35.203911081397287</v>
      </c>
      <c r="G55" s="25">
        <v>20.649705153049528</v>
      </c>
      <c r="H55" s="25">
        <v>20.30551802972046</v>
      </c>
      <c r="I55" s="25">
        <v>33.081560840038549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0</v>
      </c>
      <c r="F56" s="25">
        <v>0</v>
      </c>
      <c r="G56" s="25">
        <v>0</v>
      </c>
      <c r="H56" s="25">
        <v>1.1099427503212993</v>
      </c>
      <c r="I56" s="25">
        <v>8.3702243220118291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0</v>
      </c>
      <c r="F57" s="25">
        <v>0</v>
      </c>
      <c r="G57" s="25">
        <v>0</v>
      </c>
      <c r="H57" s="25">
        <v>0</v>
      </c>
      <c r="I57" s="25" t="s">
        <v>174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0</v>
      </c>
      <c r="F58" s="25">
        <v>0</v>
      </c>
      <c r="G58" s="25">
        <v>0</v>
      </c>
      <c r="H58" s="25">
        <v>0.22517451024544022</v>
      </c>
      <c r="I58" s="25">
        <v>5.0125313283208024E-2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1.0916708464874754</v>
      </c>
      <c r="F59" s="25">
        <v>5.0220622387366465</v>
      </c>
      <c r="G59" s="25">
        <v>6.8297422415271196</v>
      </c>
      <c r="H59" s="25">
        <v>1.1539544047283985</v>
      </c>
      <c r="I59" s="25">
        <v>13.125682093030115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0</v>
      </c>
      <c r="F60" s="25">
        <v>0</v>
      </c>
      <c r="G60" s="25">
        <v>0</v>
      </c>
      <c r="H60" s="25">
        <v>6.7677314564158098E-2</v>
      </c>
      <c r="I60" s="25">
        <v>1.6292413402280939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1.0116337885685383</v>
      </c>
      <c r="F61" s="25">
        <v>1.747117256526731</v>
      </c>
      <c r="G61" s="25">
        <v>4.0902818844864974</v>
      </c>
      <c r="H61" s="25">
        <v>4.1369576326868316</v>
      </c>
      <c r="I61" s="25">
        <v>2.956715622122049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1.9675690345342289</v>
      </c>
      <c r="F62" s="25">
        <v>1.7749794872653595</v>
      </c>
      <c r="G62" s="25">
        <v>5.5731035737319949</v>
      </c>
      <c r="H62" s="25">
        <v>8.7573113747018265</v>
      </c>
      <c r="I62" s="25">
        <v>13.884139251761166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11.730118192076974</v>
      </c>
      <c r="F63" s="25">
        <v>12.896355892096546</v>
      </c>
      <c r="G63" s="25">
        <v>14.555097230406599</v>
      </c>
      <c r="H63" s="25">
        <v>18.40382752649036</v>
      </c>
      <c r="I63" s="25">
        <v>28.589670828603861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0</v>
      </c>
      <c r="F64" s="25">
        <v>0</v>
      </c>
      <c r="G64" s="25">
        <v>0</v>
      </c>
      <c r="H64" s="25">
        <v>2.7342063606274283</v>
      </c>
      <c r="I64" s="25">
        <v>1.3748854262144821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0</v>
      </c>
      <c r="F65" s="25">
        <v>0</v>
      </c>
      <c r="G65" s="25">
        <v>0.63337393422655297</v>
      </c>
      <c r="H65" s="25">
        <v>3.1819496673416259</v>
      </c>
      <c r="I65" s="25">
        <v>10.056989607777405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1.1145272867025364</v>
      </c>
      <c r="F66" s="25">
        <v>0.99746796593263265</v>
      </c>
      <c r="G66" s="25">
        <v>0.88085481214813677</v>
      </c>
      <c r="H66" s="25">
        <v>0.42056968074937873</v>
      </c>
      <c r="I66" s="25">
        <v>0.20240456624701453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7.6523571769074437</v>
      </c>
      <c r="F67" s="25">
        <v>11.34033353922174</v>
      </c>
      <c r="G67" s="25">
        <v>13.509895085319247</v>
      </c>
      <c r="H67" s="25">
        <v>16.89140553769375</v>
      </c>
      <c r="I67" s="25">
        <v>30.726045064866096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0.30311297020399502</v>
      </c>
      <c r="F68" s="25">
        <v>1.1085810162991372</v>
      </c>
      <c r="G68" s="25">
        <v>2.7551473855725077</v>
      </c>
      <c r="H68" s="25">
        <v>8.8199958976763266</v>
      </c>
      <c r="I68" s="25">
        <v>10.916755804442207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8.6814553747278946</v>
      </c>
      <c r="F69" s="25">
        <v>14.095395160666889</v>
      </c>
      <c r="G69" s="25">
        <v>5.9452117981703099</v>
      </c>
      <c r="H69" s="25">
        <v>20.645358617525616</v>
      </c>
      <c r="I69" s="25">
        <v>17.878593178199289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7.8903055087803704</v>
      </c>
      <c r="F70" s="25">
        <v>10.957287313789914</v>
      </c>
      <c r="G70" s="25">
        <v>12.595976902087695</v>
      </c>
      <c r="H70" s="25">
        <v>15.244527908848454</v>
      </c>
      <c r="I70" s="25">
        <v>14.761456710524286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0</v>
      </c>
      <c r="F71" s="25">
        <v>0</v>
      </c>
      <c r="G71" s="25">
        <v>0</v>
      </c>
      <c r="H71" s="25">
        <v>0</v>
      </c>
      <c r="I71" s="25" t="s">
        <v>174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0.12809222640301016</v>
      </c>
      <c r="F72" s="25">
        <v>0.23418106880239803</v>
      </c>
      <c r="G72" s="25">
        <v>1.0057142857142858</v>
      </c>
      <c r="H72" s="25">
        <v>1.7418490397498883</v>
      </c>
      <c r="I72" s="25">
        <v>3.6928352401991495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0</v>
      </c>
      <c r="F73" s="25">
        <v>0</v>
      </c>
      <c r="G73" s="25">
        <v>0</v>
      </c>
      <c r="H73" s="25">
        <v>0</v>
      </c>
      <c r="I73" s="25">
        <v>1.5829429817476983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30.307526435007961</v>
      </c>
      <c r="F74" s="25">
        <v>38.806088081622171</v>
      </c>
      <c r="G74" s="25">
        <v>41.422160856057985</v>
      </c>
      <c r="H74" s="25">
        <v>40.929279798308073</v>
      </c>
      <c r="I74" s="25">
        <v>37.497769920690267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4.3435748937610468</v>
      </c>
      <c r="F75" s="25">
        <v>5.7632018622463352</v>
      </c>
      <c r="G75" s="25">
        <v>6.053790647549433</v>
      </c>
      <c r="H75" s="25">
        <v>7.0734856565429745</v>
      </c>
      <c r="I75" s="25">
        <v>9.948948828234915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1.1328850001205195</v>
      </c>
      <c r="F76" s="25">
        <v>2.265770000241039</v>
      </c>
      <c r="G76" s="25">
        <v>1.735483404439945</v>
      </c>
      <c r="H76" s="25">
        <v>2.2175621278954853</v>
      </c>
      <c r="I76" s="25">
        <v>2.6204142750187174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5.5938553124518871</v>
      </c>
      <c r="F77" s="25">
        <v>7.7254669934916746</v>
      </c>
      <c r="G77" s="25">
        <v>7.4028274456067651</v>
      </c>
      <c r="H77" s="25">
        <v>11.467852008526529</v>
      </c>
      <c r="I77" s="25">
        <v>20.791895404036385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4.1294721304561746</v>
      </c>
      <c r="F78" s="25">
        <v>10.838237578309718</v>
      </c>
      <c r="G78" s="25">
        <v>11.719810040705562</v>
      </c>
      <c r="H78" s="25">
        <v>16.043761778489355</v>
      </c>
      <c r="I78" s="25">
        <v>21.127729407833964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0</v>
      </c>
      <c r="F79" s="25">
        <v>3.4560221185415588E-2</v>
      </c>
      <c r="G79" s="25">
        <v>0.17075336384126769</v>
      </c>
      <c r="H79" s="25">
        <v>1.1477568105863687</v>
      </c>
      <c r="I79" s="25">
        <v>2.1644289627650579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12.334124410870075</v>
      </c>
      <c r="F80" s="25">
        <v>23.140605778501843</v>
      </c>
      <c r="G80" s="25">
        <v>27.021663634860264</v>
      </c>
      <c r="H80" s="25">
        <v>28.102273849090132</v>
      </c>
      <c r="I80" s="25">
        <v>23.957150758303495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0</v>
      </c>
      <c r="F81" s="25">
        <v>0.58493214787084702</v>
      </c>
      <c r="G81" s="25">
        <v>0.34993584509506592</v>
      </c>
      <c r="H81" s="25">
        <v>0.81414282391253778</v>
      </c>
      <c r="I81" s="25" t="s">
        <v>174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57.91643340628022</v>
      </c>
      <c r="F82" s="25">
        <v>60.540757260630969</v>
      </c>
      <c r="G82" s="25">
        <v>55.512058178329838</v>
      </c>
      <c r="H82" s="25">
        <v>60.650620167973749</v>
      </c>
      <c r="I82" s="25">
        <v>71.278228211891218</v>
      </c>
      <c r="J82" s="5" t="str">
        <f t="shared" ref="J82:J145" si="1">IF(AND(I82&lt;$M$21,I82&gt;$M$22),"Normal","Outliers")</f>
        <v>Outliers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0</v>
      </c>
      <c r="F83" s="25">
        <v>0.2035761544464425</v>
      </c>
      <c r="G83" s="25">
        <v>1.761756335546822</v>
      </c>
      <c r="H83" s="25">
        <v>0</v>
      </c>
      <c r="I83" s="25" t="s">
        <v>174</v>
      </c>
      <c r="J83" s="5" t="str">
        <f t="shared" si="1"/>
        <v>Outliers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1.48830616583983</v>
      </c>
      <c r="F84" s="25">
        <v>2.7879728966685491</v>
      </c>
      <c r="G84" s="25">
        <v>1.898066783831283</v>
      </c>
      <c r="H84" s="25">
        <v>2.1706403388999753</v>
      </c>
      <c r="I84" s="25">
        <v>1.6558160538892861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2.2424818861592475</v>
      </c>
      <c r="F85" s="25">
        <v>11.169318968073538</v>
      </c>
      <c r="G85" s="25">
        <v>15.327074840109212</v>
      </c>
      <c r="H85" s="25">
        <v>18.201631667304806</v>
      </c>
      <c r="I85" s="25">
        <v>25.969495012747686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0</v>
      </c>
      <c r="F86" s="25">
        <v>0</v>
      </c>
      <c r="G86" s="25">
        <v>0</v>
      </c>
      <c r="H86" s="25">
        <v>0</v>
      </c>
      <c r="I86" s="25">
        <v>1.1810733003617038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0</v>
      </c>
      <c r="F87" s="25">
        <v>0</v>
      </c>
      <c r="G87" s="25">
        <v>0</v>
      </c>
      <c r="H87" s="25">
        <v>1.8135912663134313</v>
      </c>
      <c r="I87" s="25">
        <v>3.4073383307628853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3.9367516918271734</v>
      </c>
      <c r="F88" s="25">
        <v>5.1708633093525176</v>
      </c>
      <c r="G88" s="25">
        <v>7.8020932445290194</v>
      </c>
      <c r="H88" s="25">
        <v>12.12519973681737</v>
      </c>
      <c r="I88" s="25">
        <v>25.00183837046842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10.606509606361437</v>
      </c>
      <c r="F89" s="25">
        <v>12.095890077228542</v>
      </c>
      <c r="G89" s="25">
        <v>7.5857757687961342</v>
      </c>
      <c r="H89" s="25">
        <v>17.95824381906446</v>
      </c>
      <c r="I89" s="25">
        <v>13.698955930268509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0</v>
      </c>
      <c r="F90" s="25">
        <v>0</v>
      </c>
      <c r="G90" s="25">
        <v>0</v>
      </c>
      <c r="H90" s="25">
        <v>0</v>
      </c>
      <c r="I90" s="25" t="s">
        <v>174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10.189982728842832</v>
      </c>
      <c r="F91" s="25">
        <v>10.356355114419632</v>
      </c>
      <c r="G91" s="25">
        <v>15.112960352119941</v>
      </c>
      <c r="H91" s="25">
        <v>15.766268078025014</v>
      </c>
      <c r="I91" s="25">
        <v>16.58001732986736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4.1475001885227361</v>
      </c>
      <c r="F92" s="25">
        <v>8.2777764009021304</v>
      </c>
      <c r="G92" s="25">
        <v>11.343079254877035</v>
      </c>
      <c r="H92" s="25">
        <v>10.590051623486275</v>
      </c>
      <c r="I92" s="25">
        <v>15.936342796684887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0</v>
      </c>
      <c r="F93" s="25">
        <v>0</v>
      </c>
      <c r="G93" s="25">
        <v>0</v>
      </c>
      <c r="H93" s="25">
        <v>0</v>
      </c>
      <c r="I93" s="25">
        <v>2.8323078425627499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0</v>
      </c>
      <c r="F94" s="25">
        <v>0</v>
      </c>
      <c r="G94" s="25">
        <v>0</v>
      </c>
      <c r="H94" s="25">
        <v>0</v>
      </c>
      <c r="I94" s="25">
        <v>7.1658903618774639E-2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0</v>
      </c>
      <c r="F95" s="25">
        <v>0</v>
      </c>
      <c r="G95" s="25">
        <v>0</v>
      </c>
      <c r="H95" s="25">
        <v>0</v>
      </c>
      <c r="I95" s="25" t="s">
        <v>174</v>
      </c>
      <c r="J95" s="5" t="str">
        <f t="shared" si="1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4.6975696870875074</v>
      </c>
      <c r="F96" s="25">
        <v>6.6765002717180346</v>
      </c>
      <c r="G96" s="25">
        <v>8.9653031126290461</v>
      </c>
      <c r="H96" s="25">
        <v>17.773293492180528</v>
      </c>
      <c r="I96" s="25">
        <v>15.785718532611927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7.278625237929278</v>
      </c>
      <c r="F97" s="25">
        <v>9.9448095997049499</v>
      </c>
      <c r="G97" s="25">
        <v>10.61983578107597</v>
      </c>
      <c r="H97" s="25">
        <v>12.626133931301599</v>
      </c>
      <c r="I97" s="25">
        <v>15.840084304814594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4.541605727041798</v>
      </c>
      <c r="F98" s="25">
        <v>11.699944377313617</v>
      </c>
      <c r="G98" s="25">
        <v>12.101862119068558</v>
      </c>
      <c r="H98" s="25">
        <v>12.501667524250568</v>
      </c>
      <c r="I98" s="25">
        <v>15.183135805778399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0</v>
      </c>
      <c r="F99" s="25">
        <v>0.58439960629921262</v>
      </c>
      <c r="G99" s="25">
        <v>3.2876712328767126</v>
      </c>
      <c r="H99" s="25">
        <v>5.8766801277801219</v>
      </c>
      <c r="I99" s="25">
        <v>15.600992790450302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10.97560975609756</v>
      </c>
      <c r="F100" s="25">
        <v>15.103425632045528</v>
      </c>
      <c r="G100" s="25">
        <v>18.239299610894943</v>
      </c>
      <c r="H100" s="25">
        <v>13.440824334966164</v>
      </c>
      <c r="I100" s="25">
        <v>17.336808504407415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0</v>
      </c>
      <c r="F101" s="25">
        <v>0</v>
      </c>
      <c r="G101" s="25">
        <v>0</v>
      </c>
      <c r="H101" s="25">
        <v>0</v>
      </c>
      <c r="I101" s="25" t="s">
        <v>174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11.695906432748536</v>
      </c>
      <c r="F102" s="25">
        <v>11.787280701754387</v>
      </c>
      <c r="G102" s="25">
        <v>11.609419529023548</v>
      </c>
      <c r="H102" s="25">
        <v>11.646123377966955</v>
      </c>
      <c r="I102" s="25">
        <v>15.24625003850063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3.809645426297195</v>
      </c>
      <c r="F103" s="25">
        <v>1.0690479185008175</v>
      </c>
      <c r="G103" s="25">
        <v>3.408105093567976</v>
      </c>
      <c r="H103" s="25">
        <v>4.6833638770107928</v>
      </c>
      <c r="I103" s="25">
        <v>6.3994938803318977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0</v>
      </c>
      <c r="F104" s="25">
        <v>0</v>
      </c>
      <c r="G104" s="25">
        <v>0</v>
      </c>
      <c r="H104" s="25">
        <v>0</v>
      </c>
      <c r="I104" s="25" t="s">
        <v>174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46.607136466125048</v>
      </c>
      <c r="F105" s="25">
        <v>51.995227363118126</v>
      </c>
      <c r="G105" s="25">
        <v>51.212631983441483</v>
      </c>
      <c r="H105" s="25">
        <v>58.167440736200554</v>
      </c>
      <c r="I105" s="25">
        <v>69.76788252013263</v>
      </c>
      <c r="J105" s="5" t="str">
        <f t="shared" si="1"/>
        <v>Outliers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37.603138770319688</v>
      </c>
      <c r="F106" s="25">
        <v>50.621059858935148</v>
      </c>
      <c r="G106" s="25">
        <v>62.090309772633624</v>
      </c>
      <c r="H106" s="25">
        <v>72.531731775653952</v>
      </c>
      <c r="I106" s="25">
        <v>70.222076195881058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0</v>
      </c>
      <c r="F107" s="25">
        <v>0</v>
      </c>
      <c r="G107" s="25">
        <v>0</v>
      </c>
      <c r="H107" s="25">
        <v>0</v>
      </c>
      <c r="I107" s="25" t="s">
        <v>174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0</v>
      </c>
      <c r="F108" s="25">
        <v>0</v>
      </c>
      <c r="G108" s="25">
        <v>0</v>
      </c>
      <c r="H108" s="25">
        <v>0</v>
      </c>
      <c r="I108" s="25">
        <v>0.48280024140012068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0</v>
      </c>
      <c r="F109" s="25">
        <v>0</v>
      </c>
      <c r="G109" s="25">
        <v>0</v>
      </c>
      <c r="H109" s="25">
        <v>1.2330456226880395</v>
      </c>
      <c r="I109" s="25">
        <v>0.15586034912718205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0</v>
      </c>
      <c r="F110" s="25">
        <v>1.387902653153444</v>
      </c>
      <c r="G110" s="25">
        <v>2.3689945986923151</v>
      </c>
      <c r="H110" s="25">
        <v>2.9389017788089715</v>
      </c>
      <c r="I110" s="25">
        <v>8.3029783586886641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8.6578672242550976</v>
      </c>
      <c r="F111" s="25">
        <v>8.5901808120455563</v>
      </c>
      <c r="G111" s="25">
        <v>9.8259849757520055</v>
      </c>
      <c r="H111" s="25">
        <v>9.3104633361452187</v>
      </c>
      <c r="I111" s="25">
        <v>12.688120397054114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18.38824722703923</v>
      </c>
      <c r="F112" s="25">
        <v>18.874006737262867</v>
      </c>
      <c r="G112" s="25">
        <v>23.84621494955914</v>
      </c>
      <c r="H112" s="25">
        <v>27.651141294982065</v>
      </c>
      <c r="I112" s="25">
        <v>32.734428747420125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2.4964160363834096</v>
      </c>
      <c r="F113" s="25">
        <v>3.0630849641424578</v>
      </c>
      <c r="G113" s="25">
        <v>3.9472739886605583</v>
      </c>
      <c r="H113" s="25">
        <v>6.6421707179197291</v>
      </c>
      <c r="I113" s="25">
        <v>9.5327240929132699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0</v>
      </c>
      <c r="F114" s="25">
        <v>0.73662358534788719</v>
      </c>
      <c r="G114" s="25">
        <v>4.7577564832808417</v>
      </c>
      <c r="H114" s="25">
        <v>8.8510410031179809</v>
      </c>
      <c r="I114" s="25">
        <v>8.9664670995305968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0</v>
      </c>
      <c r="F115" s="25">
        <v>0</v>
      </c>
      <c r="G115" s="25">
        <v>0</v>
      </c>
      <c r="H115" s="25">
        <v>0</v>
      </c>
      <c r="I115" s="25">
        <v>9.2157404847479488E-2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0</v>
      </c>
      <c r="F116" s="25">
        <v>0</v>
      </c>
      <c r="G116" s="25">
        <v>0</v>
      </c>
      <c r="H116" s="25">
        <v>0</v>
      </c>
      <c r="I116" s="25" t="s">
        <v>174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53.918592330678479</v>
      </c>
      <c r="F117" s="25">
        <v>64.691521105829906</v>
      </c>
      <c r="G117" s="25">
        <v>63.660694459053566</v>
      </c>
      <c r="H117" s="25">
        <v>73.766883673516659</v>
      </c>
      <c r="I117" s="25">
        <v>74.827388810355501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0</v>
      </c>
      <c r="F118" s="25">
        <v>0</v>
      </c>
      <c r="G118" s="25">
        <v>0</v>
      </c>
      <c r="H118" s="25">
        <v>0</v>
      </c>
      <c r="I118" s="25" t="s">
        <v>174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11.232491378147698</v>
      </c>
      <c r="F119" s="25">
        <v>11.459785702007373</v>
      </c>
      <c r="G119" s="25">
        <v>12.650796356267636</v>
      </c>
      <c r="H119" s="25">
        <v>16.227790090530032</v>
      </c>
      <c r="I119" s="25">
        <v>17.518770110833035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2.5250994889198637</v>
      </c>
      <c r="F120" s="25">
        <v>3.0489012076816473</v>
      </c>
      <c r="G120" s="25">
        <v>4.0388349514563107</v>
      </c>
      <c r="H120" s="25">
        <v>4.3832066014902908</v>
      </c>
      <c r="I120" s="25">
        <v>5.8150912801587973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12.913120918266376</v>
      </c>
      <c r="F121" s="25">
        <v>26.306084818684695</v>
      </c>
      <c r="G121" s="25">
        <v>28.419920824984118</v>
      </c>
      <c r="H121" s="25">
        <v>46.739869789136144</v>
      </c>
      <c r="I121" s="25">
        <v>33.056374519789159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11.142418032786885</v>
      </c>
      <c r="F122" s="25">
        <v>15.998652745031997</v>
      </c>
      <c r="G122" s="25">
        <v>8.0996884735202492</v>
      </c>
      <c r="H122" s="25">
        <v>22.7123647097409</v>
      </c>
      <c r="I122" s="25">
        <v>16.909113514857641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0</v>
      </c>
      <c r="F123" s="25">
        <v>3.6529247117984722</v>
      </c>
      <c r="G123" s="25">
        <v>6.2007552799664314</v>
      </c>
      <c r="H123" s="25">
        <v>18.935399569024806</v>
      </c>
      <c r="I123" s="25">
        <v>10.764926257884005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0</v>
      </c>
      <c r="F124" s="25">
        <v>0</v>
      </c>
      <c r="G124" s="25">
        <v>0</v>
      </c>
      <c r="H124" s="25">
        <v>0</v>
      </c>
      <c r="I124" s="25" t="s">
        <v>174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2.4947667249734753</v>
      </c>
      <c r="F125" s="25">
        <v>7.8388723323116904</v>
      </c>
      <c r="G125" s="25">
        <v>11.999387502262065</v>
      </c>
      <c r="H125" s="25">
        <v>14.659053475348633</v>
      </c>
      <c r="I125" s="25">
        <v>17.365343266820965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0</v>
      </c>
      <c r="F126" s="25">
        <v>0</v>
      </c>
      <c r="G126" s="25">
        <v>0</v>
      </c>
      <c r="H126" s="25">
        <v>0</v>
      </c>
      <c r="I126" s="25" t="s">
        <v>174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0</v>
      </c>
      <c r="F127" s="25">
        <v>0</v>
      </c>
      <c r="G127" s="25">
        <v>0</v>
      </c>
      <c r="H127" s="25">
        <v>0.53947131810825399</v>
      </c>
      <c r="I127" s="25">
        <v>2.2359197486101037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0</v>
      </c>
      <c r="F128" s="25">
        <v>0</v>
      </c>
      <c r="G128" s="25">
        <v>0.12002400480096019</v>
      </c>
      <c r="H128" s="25">
        <v>0.59696740557965533</v>
      </c>
      <c r="I128" s="25">
        <v>1.7868745938921378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6.9113742677736099</v>
      </c>
      <c r="F129" s="25">
        <v>10.203661232953843</v>
      </c>
      <c r="G129" s="25">
        <v>10.978379177360621</v>
      </c>
      <c r="H129" s="25">
        <v>15.882623856832687</v>
      </c>
      <c r="I129" s="25">
        <v>41.711658902292285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66.862261164910606</v>
      </c>
      <c r="F130" s="25">
        <v>69.401718381162809</v>
      </c>
      <c r="G130" s="25">
        <v>65.025450274079873</v>
      </c>
      <c r="H130" s="25">
        <v>63.485319729259025</v>
      </c>
      <c r="I130" s="25">
        <v>63.173686969410319</v>
      </c>
      <c r="J130" s="5" t="str">
        <f t="shared" si="1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0</v>
      </c>
      <c r="F131" s="25">
        <v>0</v>
      </c>
      <c r="G131" s="25">
        <v>0</v>
      </c>
      <c r="H131" s="25">
        <v>0</v>
      </c>
      <c r="I131" s="25" t="s">
        <v>174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3.2218570784200012E-2</v>
      </c>
      <c r="F132" s="25">
        <v>0.50822692332126296</v>
      </c>
      <c r="G132" s="25">
        <v>2.0677987342565323</v>
      </c>
      <c r="H132" s="25">
        <v>3.6789711247140295</v>
      </c>
      <c r="I132" s="25">
        <v>5.3530461381595718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0</v>
      </c>
      <c r="F133" s="25">
        <v>0</v>
      </c>
      <c r="G133" s="25">
        <v>0</v>
      </c>
      <c r="H133" s="25">
        <v>0</v>
      </c>
      <c r="I133" s="25" t="s">
        <v>174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0</v>
      </c>
      <c r="F134" s="25">
        <v>0</v>
      </c>
      <c r="G134" s="25">
        <v>0</v>
      </c>
      <c r="H134" s="25">
        <v>0</v>
      </c>
      <c r="I134" s="25">
        <v>9.4822681585435234E-2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0</v>
      </c>
      <c r="F135" s="25">
        <v>3.0322923504954828</v>
      </c>
      <c r="G135" s="25">
        <v>3.0181399545723266</v>
      </c>
      <c r="H135" s="25">
        <v>5.4204739042899179</v>
      </c>
      <c r="I135" s="25">
        <v>7.9087551880780413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5.3942274552551641</v>
      </c>
      <c r="F136" s="25">
        <v>6.8181287505545569</v>
      </c>
      <c r="G136" s="25">
        <v>6.0694122811000621</v>
      </c>
      <c r="H136" s="25">
        <v>6.8296348687118735</v>
      </c>
      <c r="I136" s="25">
        <v>16.264636644348649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0</v>
      </c>
      <c r="F137" s="25">
        <v>0</v>
      </c>
      <c r="G137" s="25">
        <v>0</v>
      </c>
      <c r="H137" s="25">
        <v>0</v>
      </c>
      <c r="I137" s="25">
        <v>6.7141130656640249E-2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11.684206314273137</v>
      </c>
      <c r="F138" s="25">
        <v>11.95315329818489</v>
      </c>
      <c r="G138" s="25">
        <v>12.062335559603319</v>
      </c>
      <c r="H138" s="25">
        <v>11.275746967353253</v>
      </c>
      <c r="I138" s="25">
        <v>13.729128014842301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0</v>
      </c>
      <c r="F139" s="25">
        <v>0</v>
      </c>
      <c r="G139" s="25">
        <v>0</v>
      </c>
      <c r="H139" s="25">
        <v>0</v>
      </c>
      <c r="I139" s="25" t="s">
        <v>174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0</v>
      </c>
      <c r="F140" s="25">
        <v>0</v>
      </c>
      <c r="G140" s="25">
        <v>0.43021855102392015</v>
      </c>
      <c r="H140" s="25">
        <v>1.0238907849829351</v>
      </c>
      <c r="I140" s="25">
        <v>9.4252984677848133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0</v>
      </c>
      <c r="F141" s="25">
        <v>0</v>
      </c>
      <c r="G141" s="25">
        <v>0</v>
      </c>
      <c r="H141" s="25">
        <v>0</v>
      </c>
      <c r="I141" s="25" t="s">
        <v>174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11.606775476615004</v>
      </c>
      <c r="F142" s="25">
        <v>15.664734004679076</v>
      </c>
      <c r="G142" s="25">
        <v>9.4747786423396825</v>
      </c>
      <c r="H142" s="25">
        <v>12.295081967213115</v>
      </c>
      <c r="I142" s="25">
        <v>24.690891216395055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6.0453975134025324</v>
      </c>
      <c r="F143" s="25">
        <v>13.551051051051051</v>
      </c>
      <c r="G143" s="25">
        <v>16.68273151924075</v>
      </c>
      <c r="H143" s="25">
        <v>40.143579224965208</v>
      </c>
      <c r="I143" s="25">
        <v>28.311819989860783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0</v>
      </c>
      <c r="F144" s="25">
        <v>0</v>
      </c>
      <c r="G144" s="25">
        <v>0</v>
      </c>
      <c r="H144" s="25">
        <v>0</v>
      </c>
      <c r="I144" s="25" t="s">
        <v>174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0</v>
      </c>
      <c r="F145" s="25">
        <v>0</v>
      </c>
      <c r="G145" s="25">
        <v>0</v>
      </c>
      <c r="H145" s="25">
        <v>0</v>
      </c>
      <c r="I145" s="25">
        <v>0.13288447909284196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11.119494857233628</v>
      </c>
      <c r="F146" s="25">
        <v>11.350200993142586</v>
      </c>
      <c r="G146" s="25">
        <v>11.304517895560336</v>
      </c>
      <c r="H146" s="25">
        <v>13.630009319664492</v>
      </c>
      <c r="I146" s="25">
        <v>16.236985622211204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8.0259299274579412</v>
      </c>
      <c r="F147" s="25">
        <v>13.69206029772708</v>
      </c>
      <c r="G147" s="25">
        <v>15.380521065624169</v>
      </c>
      <c r="H147" s="25">
        <v>15.696434014020117</v>
      </c>
      <c r="I147" s="25">
        <v>29.658035948298455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0</v>
      </c>
      <c r="F148" s="25">
        <v>0</v>
      </c>
      <c r="G148" s="25">
        <v>0</v>
      </c>
      <c r="H148" s="25">
        <v>0</v>
      </c>
      <c r="I148" s="25" t="s">
        <v>174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8.8619152478650847</v>
      </c>
      <c r="F149" s="25">
        <v>5.1680963290532258</v>
      </c>
      <c r="G149" s="25">
        <v>10.413913411217424</v>
      </c>
      <c r="H149" s="25">
        <v>48.313486859361063</v>
      </c>
      <c r="I149" s="25">
        <v>36.311361942285167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25.408088586247494</v>
      </c>
      <c r="F150" s="25">
        <v>29.93049316752565</v>
      </c>
      <c r="G150" s="25">
        <v>32.234889895361555</v>
      </c>
      <c r="H150" s="25">
        <v>30.818525168720203</v>
      </c>
      <c r="I150" s="25">
        <v>34.933787082932604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0</v>
      </c>
      <c r="F151" s="25">
        <v>0</v>
      </c>
      <c r="G151" s="25">
        <v>0.38391400326326902</v>
      </c>
      <c r="H151" s="25">
        <v>0</v>
      </c>
      <c r="I151" s="25" t="s">
        <v>174</v>
      </c>
      <c r="J151" s="5" t="str">
        <f t="shared" si="2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1.5419790503535917</v>
      </c>
      <c r="F152" s="25">
        <v>1.2112275527937229</v>
      </c>
      <c r="G152" s="25">
        <v>3.4432387312186981</v>
      </c>
      <c r="H152" s="25">
        <v>3.9805624483043842</v>
      </c>
      <c r="I152" s="25">
        <v>5.1830468442461619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8.2951432448347369</v>
      </c>
      <c r="F153" s="25">
        <v>11.262057471844855</v>
      </c>
      <c r="G153" s="25">
        <v>13.205102650986644</v>
      </c>
      <c r="H153" s="25">
        <v>13.378913455153588</v>
      </c>
      <c r="I153" s="25">
        <v>18.305941845764853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54.008988122837678</v>
      </c>
      <c r="F154" s="25">
        <v>59.502547092619153</v>
      </c>
      <c r="G154" s="25">
        <v>55.643368304036684</v>
      </c>
      <c r="H154" s="25">
        <v>62.707431070708807</v>
      </c>
      <c r="I154" s="25">
        <v>77.541454011784552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6.9752915047195998</v>
      </c>
      <c r="F155" s="25">
        <v>8.4951866238811018</v>
      </c>
      <c r="G155" s="25">
        <v>8.0314675532002422</v>
      </c>
      <c r="H155" s="25">
        <v>8.7981247792441319</v>
      </c>
      <c r="I155" s="25">
        <v>6.1887706731275669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1.6697058241975524</v>
      </c>
      <c r="F156" s="25">
        <v>4.1120591081009765</v>
      </c>
      <c r="G156" s="25">
        <v>7.3951799273687682</v>
      </c>
      <c r="H156" s="25">
        <v>9.0979182729375481</v>
      </c>
      <c r="I156" s="25">
        <v>12.994168694614078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6.0536556936323818</v>
      </c>
      <c r="F157" s="25">
        <v>8.0467905971761731</v>
      </c>
      <c r="G157" s="25">
        <v>6.2947648231558739</v>
      </c>
      <c r="H157" s="25">
        <v>15.443732845379689</v>
      </c>
      <c r="I157" s="25">
        <v>15.797135662574755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5.1597896771445884</v>
      </c>
      <c r="F158" s="25">
        <v>6.4166245948895009</v>
      </c>
      <c r="G158" s="25">
        <v>6.4128516137390488</v>
      </c>
      <c r="H158" s="25">
        <v>5.8943842301064526</v>
      </c>
      <c r="I158" s="25">
        <v>8.5360866898384788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0</v>
      </c>
      <c r="F159" s="25">
        <v>0</v>
      </c>
      <c r="G159" s="25">
        <v>0</v>
      </c>
      <c r="H159" s="25">
        <v>0</v>
      </c>
      <c r="I159" s="25" t="s">
        <v>174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28.034226525557308</v>
      </c>
      <c r="F160" s="25">
        <v>36.088579026167018</v>
      </c>
      <c r="G160" s="25">
        <v>35.354655547176506</v>
      </c>
      <c r="H160" s="25">
        <v>37.233574070812047</v>
      </c>
      <c r="I160" s="25">
        <v>38.738585446089274</v>
      </c>
      <c r="J160" s="5" t="str">
        <f t="shared" si="2"/>
        <v>Normal</v>
      </c>
    </row>
  </sheetData>
  <autoFilter ref="A3:J160" xr:uid="{00000000-0009-0000-0000-000007000000}"/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0"/>
  <sheetViews>
    <sheetView workbookViewId="0">
      <selection activeCell="I3" sqref="I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1.28515625" style="1" customWidth="1"/>
    <col min="11" max="11" width="12.42578125" style="1" bestFit="1" customWidth="1"/>
    <col min="12" max="16384" width="9.140625" style="1"/>
  </cols>
  <sheetData>
    <row r="1" spans="1:15" x14ac:dyDescent="0.2">
      <c r="A1" s="11" t="s">
        <v>203</v>
      </c>
      <c r="O1" s="1" t="s">
        <v>199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21">
        <v>2022</v>
      </c>
      <c r="J3" s="3" t="s">
        <v>219</v>
      </c>
      <c r="O3" s="7" t="s">
        <v>200</v>
      </c>
    </row>
    <row r="4" spans="1:15" x14ac:dyDescent="0.2">
      <c r="A4" s="2"/>
      <c r="B4" s="2"/>
      <c r="C4" s="2"/>
      <c r="D4" s="4" t="s">
        <v>4</v>
      </c>
      <c r="E4" s="26">
        <v>27.422432545891688</v>
      </c>
      <c r="F4" s="26">
        <v>25.343685997250514</v>
      </c>
      <c r="G4" s="26">
        <v>15.55234472163289</v>
      </c>
      <c r="H4" s="27">
        <v>22.654605031583394</v>
      </c>
      <c r="I4" s="27">
        <v>21.270374555245695</v>
      </c>
      <c r="L4" s="5" t="s">
        <v>220</v>
      </c>
      <c r="M4" s="17">
        <v>22.321355249577117</v>
      </c>
      <c r="O4" s="7" t="s">
        <v>201</v>
      </c>
    </row>
    <row r="5" spans="1:15" x14ac:dyDescent="0.2">
      <c r="A5" s="2"/>
      <c r="B5" s="2"/>
      <c r="C5" s="2"/>
      <c r="D5" s="4" t="s">
        <v>5</v>
      </c>
      <c r="E5" s="26">
        <v>19.131267965506225</v>
      </c>
      <c r="F5" s="26">
        <v>17.477974548367001</v>
      </c>
      <c r="G5" s="26">
        <v>8.8554956998393344</v>
      </c>
      <c r="H5" s="27">
        <v>16.789758739537174</v>
      </c>
      <c r="I5" s="27">
        <v>15.883035843854303</v>
      </c>
    </row>
    <row r="6" spans="1:15" x14ac:dyDescent="0.2">
      <c r="A6" s="2"/>
      <c r="B6" s="2"/>
      <c r="C6" s="2"/>
      <c r="D6" s="4" t="s">
        <v>6</v>
      </c>
      <c r="E6" s="26">
        <v>25.934378229417842</v>
      </c>
      <c r="F6" s="26">
        <v>25.546140091735985</v>
      </c>
      <c r="G6" s="26">
        <v>21.398536053574212</v>
      </c>
      <c r="H6" s="27">
        <v>24.559993878175696</v>
      </c>
      <c r="I6" s="27">
        <v>24.99190443636887</v>
      </c>
    </row>
    <row r="7" spans="1:15" x14ac:dyDescent="0.2">
      <c r="A7" s="2"/>
      <c r="B7" s="2"/>
      <c r="C7" s="2"/>
      <c r="D7" s="4" t="s">
        <v>7</v>
      </c>
      <c r="E7" s="26">
        <v>21.24271063744219</v>
      </c>
      <c r="F7" s="26">
        <v>20.375</v>
      </c>
      <c r="G7" s="26">
        <v>13.779997487121499</v>
      </c>
      <c r="H7" s="27">
        <v>14.482422139701297</v>
      </c>
      <c r="I7" s="27">
        <v>13.40895039710848</v>
      </c>
    </row>
    <row r="8" spans="1:15" x14ac:dyDescent="0.2">
      <c r="A8" s="2"/>
      <c r="B8" s="2"/>
      <c r="C8" s="2"/>
      <c r="D8" s="4" t="s">
        <v>8</v>
      </c>
      <c r="E8" s="26">
        <v>29.126937871546797</v>
      </c>
      <c r="F8" s="26">
        <v>27.242611536279004</v>
      </c>
      <c r="G8" s="26">
        <v>15.689254041431649</v>
      </c>
      <c r="H8" s="27">
        <v>26.535585500094893</v>
      </c>
      <c r="I8" s="27">
        <v>25.581188800319737</v>
      </c>
    </row>
    <row r="9" spans="1:15" x14ac:dyDescent="0.2">
      <c r="A9" s="2"/>
      <c r="B9" s="2"/>
      <c r="C9" s="2"/>
      <c r="D9" s="4" t="s">
        <v>9</v>
      </c>
      <c r="E9" s="26">
        <v>25.237457379444717</v>
      </c>
      <c r="F9" s="26">
        <v>23.234239932532152</v>
      </c>
      <c r="G9" s="26">
        <v>8.0224096107196488</v>
      </c>
      <c r="H9" s="27">
        <v>21.807535641547862</v>
      </c>
      <c r="I9" s="27">
        <v>18.214892068881884</v>
      </c>
    </row>
    <row r="10" spans="1:15" x14ac:dyDescent="0.2">
      <c r="A10" s="2"/>
      <c r="B10" s="2"/>
      <c r="C10" s="2"/>
      <c r="D10" s="4" t="s">
        <v>10</v>
      </c>
      <c r="E10" s="26">
        <v>17.276499434175783</v>
      </c>
      <c r="F10" s="26">
        <v>16.373035130288006</v>
      </c>
      <c r="G10" s="26">
        <v>9.1113249919794672</v>
      </c>
      <c r="H10" s="27">
        <v>14.38481197517342</v>
      </c>
      <c r="I10" s="27">
        <v>14.140589569160996</v>
      </c>
    </row>
    <row r="11" spans="1:15" x14ac:dyDescent="0.2">
      <c r="A11" s="2"/>
      <c r="B11" s="2"/>
      <c r="C11" s="2"/>
      <c r="D11" s="4" t="s">
        <v>11</v>
      </c>
      <c r="E11" s="26">
        <v>21.143427430852579</v>
      </c>
      <c r="F11" s="26">
        <v>20.356145251396647</v>
      </c>
      <c r="G11" s="26">
        <v>13.229365584553362</v>
      </c>
      <c r="H11" s="27">
        <v>17.290458618871902</v>
      </c>
      <c r="I11" s="27">
        <v>14.14800533886994</v>
      </c>
    </row>
    <row r="12" spans="1:15" x14ac:dyDescent="0.2">
      <c r="A12" s="2"/>
      <c r="B12" s="2"/>
      <c r="C12" s="2"/>
      <c r="D12" s="4" t="s">
        <v>12</v>
      </c>
      <c r="E12" s="26">
        <v>42.142271182468065</v>
      </c>
      <c r="F12" s="26">
        <v>37.827715355805239</v>
      </c>
      <c r="G12" s="26">
        <v>28.474366893143916</v>
      </c>
      <c r="H12" s="27">
        <v>30.006054839546753</v>
      </c>
      <c r="I12" s="27">
        <v>30.13079283061521</v>
      </c>
    </row>
    <row r="13" spans="1:15" x14ac:dyDescent="0.2">
      <c r="A13" s="2"/>
      <c r="B13" s="2"/>
      <c r="C13" s="2"/>
      <c r="D13" s="4" t="s">
        <v>13</v>
      </c>
      <c r="E13" s="26">
        <v>29.435757987763427</v>
      </c>
      <c r="F13" s="26">
        <v>27.499789047337774</v>
      </c>
      <c r="G13" s="26">
        <v>23.037302949898546</v>
      </c>
      <c r="H13" s="27">
        <v>23.049894588896695</v>
      </c>
      <c r="I13" s="27">
        <v>20.634399422079202</v>
      </c>
    </row>
    <row r="14" spans="1:15" x14ac:dyDescent="0.2">
      <c r="A14" s="2"/>
      <c r="B14" s="2"/>
      <c r="C14" s="2"/>
      <c r="D14" s="4" t="s">
        <v>14</v>
      </c>
      <c r="E14" s="26">
        <v>6.9269151746404471</v>
      </c>
      <c r="F14" s="26">
        <v>6.7592171142467006</v>
      </c>
      <c r="G14" s="26">
        <v>4.4555486154486772</v>
      </c>
      <c r="H14" s="27">
        <v>5.0907655880031575</v>
      </c>
      <c r="I14" s="27">
        <v>6.396283723423263</v>
      </c>
    </row>
    <row r="15" spans="1:15" x14ac:dyDescent="0.2">
      <c r="A15" s="2"/>
      <c r="B15" s="2"/>
      <c r="C15" s="2"/>
      <c r="D15" s="4" t="s">
        <v>15</v>
      </c>
      <c r="E15" s="26">
        <v>34.609676461858122</v>
      </c>
      <c r="F15" s="26">
        <v>29.991941982272362</v>
      </c>
      <c r="G15" s="26">
        <v>15.528290518705154</v>
      </c>
      <c r="H15" s="27">
        <v>22.22589987587919</v>
      </c>
      <c r="I15" s="27">
        <v>20.660161426334174</v>
      </c>
      <c r="L15" s="7" t="s">
        <v>221</v>
      </c>
    </row>
    <row r="16" spans="1:15" x14ac:dyDescent="0.2">
      <c r="A16" s="2"/>
      <c r="B16" s="2"/>
      <c r="C16" s="2"/>
      <c r="D16" s="4" t="s">
        <v>16</v>
      </c>
      <c r="E16" s="26">
        <v>29.23933209647495</v>
      </c>
      <c r="F16" s="26">
        <v>25.360360360360364</v>
      </c>
      <c r="G16" s="26">
        <v>16.39275179098188</v>
      </c>
      <c r="H16" s="27">
        <v>21.369318845659542</v>
      </c>
      <c r="I16" s="27">
        <v>17.100750764667715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39.072356215213361</v>
      </c>
      <c r="F17" s="25">
        <v>33.247643530419879</v>
      </c>
      <c r="G17" s="25">
        <v>21.192644170683806</v>
      </c>
      <c r="H17" s="25">
        <v>29.629629629629626</v>
      </c>
      <c r="I17" s="25">
        <v>29.207920792079207</v>
      </c>
      <c r="J17" s="5" t="str">
        <f>IF(AND(I17&lt;$M$21,I17&gt;$M$22),"Normal","Outliers")</f>
        <v>Normal</v>
      </c>
      <c r="L17" s="1" t="s">
        <v>222</v>
      </c>
      <c r="M17" s="8">
        <f>AVERAGE(I17:I160)</f>
        <v>9.083123553993703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0</v>
      </c>
      <c r="F18" s="25">
        <v>0</v>
      </c>
      <c r="G18" s="25">
        <v>0</v>
      </c>
      <c r="H18" s="25">
        <v>0</v>
      </c>
      <c r="I18" s="25" t="s">
        <v>174</v>
      </c>
      <c r="J18" s="5" t="str">
        <f t="shared" ref="J18:J81" si="0">IF(AND(I18&lt;$M$21,I18&gt;$M$22),"Normal","Outliers")</f>
        <v>Outliers</v>
      </c>
      <c r="L18" s="1" t="s">
        <v>223</v>
      </c>
      <c r="M18" s="8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5" t="str">
        <f t="shared" si="0"/>
        <v>Normal</v>
      </c>
      <c r="L19" s="1" t="s">
        <v>224</v>
      </c>
      <c r="M19" s="8">
        <f>_xlfn.QUARTILE.EXC(I17:I160,3)</f>
        <v>19.372214338776953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5" t="str">
        <f t="shared" si="0"/>
        <v>Normal</v>
      </c>
      <c r="L20" s="1" t="s">
        <v>225</v>
      </c>
      <c r="M20" s="8">
        <f>M19-M18</f>
        <v>19.372214338776953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0</v>
      </c>
      <c r="F21" s="25">
        <v>0</v>
      </c>
      <c r="G21" s="25">
        <v>0</v>
      </c>
      <c r="H21" s="25">
        <v>0</v>
      </c>
      <c r="I21" s="25" t="s">
        <v>174</v>
      </c>
      <c r="J21" s="5" t="str">
        <f t="shared" si="0"/>
        <v>Outliers</v>
      </c>
      <c r="L21" s="1" t="s">
        <v>226</v>
      </c>
      <c r="M21" s="8">
        <f>M17+1.5*M20</f>
        <v>38.141445062159129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29.596412556053814</v>
      </c>
      <c r="F22" s="25">
        <v>13.897280966767372</v>
      </c>
      <c r="G22" s="25">
        <v>13.236929922135706</v>
      </c>
      <c r="H22" s="25">
        <v>16.245883644346872</v>
      </c>
      <c r="I22" s="25">
        <v>21.761658031088082</v>
      </c>
      <c r="J22" s="5" t="str">
        <f t="shared" si="0"/>
        <v>Normal</v>
      </c>
      <c r="L22" s="1" t="s">
        <v>227</v>
      </c>
      <c r="M22" s="8">
        <f>M17-1.5*M20</f>
        <v>-19.975197954171726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31.922219971642697</v>
      </c>
      <c r="F24" s="25">
        <v>27.494709425362203</v>
      </c>
      <c r="G24" s="25">
        <v>18.877385959236491</v>
      </c>
      <c r="H24" s="25">
        <v>25.416898276820454</v>
      </c>
      <c r="I24" s="25">
        <v>20.285871357888947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6.1261709359197543</v>
      </c>
      <c r="F26" s="25">
        <v>6.7815661296365679</v>
      </c>
      <c r="G26" s="25">
        <v>4.3126177024482111</v>
      </c>
      <c r="H26" s="25">
        <v>5.9413272571916833</v>
      </c>
      <c r="I26" s="25">
        <v>5.3298491273049997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0</v>
      </c>
      <c r="F33" s="25">
        <v>0</v>
      </c>
      <c r="G33" s="25">
        <v>0</v>
      </c>
      <c r="H33" s="25">
        <v>0</v>
      </c>
      <c r="I33" s="25" t="s">
        <v>174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20.74688796680498</v>
      </c>
      <c r="F34" s="25">
        <v>15.359926639156352</v>
      </c>
      <c r="G34" s="25">
        <v>0</v>
      </c>
      <c r="H34" s="25">
        <v>7.9591836734693873</v>
      </c>
      <c r="I34" s="25">
        <v>5.271149674620391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31.659170414792605</v>
      </c>
      <c r="F35" s="25">
        <v>30.069917922438876</v>
      </c>
      <c r="G35" s="25">
        <v>18.00499570042177</v>
      </c>
      <c r="H35" s="25">
        <v>30.602544639629869</v>
      </c>
      <c r="I35" s="25">
        <v>30.274880486744891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0</v>
      </c>
      <c r="F37" s="25">
        <v>0</v>
      </c>
      <c r="G37" s="25">
        <v>0</v>
      </c>
      <c r="H37" s="25">
        <v>7.2463768115942031</v>
      </c>
      <c r="I37" s="25">
        <v>3.5171862509992007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62.649960010663818</v>
      </c>
      <c r="F40" s="25">
        <v>49.592959295929596</v>
      </c>
      <c r="G40" s="25">
        <v>32.46611281154351</v>
      </c>
      <c r="H40" s="25">
        <v>40.479215828644037</v>
      </c>
      <c r="I40" s="25">
        <v>40.510652138559117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0</v>
      </c>
      <c r="F42" s="25">
        <v>0</v>
      </c>
      <c r="G42" s="25">
        <v>0</v>
      </c>
      <c r="H42" s="25">
        <v>0</v>
      </c>
      <c r="I42" s="25" t="s">
        <v>174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24.133782483156882</v>
      </c>
      <c r="F44" s="25">
        <v>23.909774436090224</v>
      </c>
      <c r="G44" s="25">
        <v>22.229669347631813</v>
      </c>
      <c r="H44" s="25">
        <v>28.342914271432139</v>
      </c>
      <c r="I44" s="25">
        <v>22.57387988560534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0</v>
      </c>
      <c r="F45" s="25">
        <v>0</v>
      </c>
      <c r="G45" s="25">
        <v>0</v>
      </c>
      <c r="H45" s="25">
        <v>0</v>
      </c>
      <c r="I45" s="25" t="s">
        <v>174</v>
      </c>
      <c r="J45" s="5" t="str">
        <f t="shared" si="0"/>
        <v>Outliers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0</v>
      </c>
      <c r="F46" s="25">
        <v>100</v>
      </c>
      <c r="G46" s="25">
        <v>0</v>
      </c>
      <c r="H46" s="25">
        <v>12.359550561797752</v>
      </c>
      <c r="I46" s="25">
        <v>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38.980062389800622</v>
      </c>
      <c r="F48" s="25">
        <v>40.722856306701786</v>
      </c>
      <c r="G48" s="25">
        <v>31.318890155834282</v>
      </c>
      <c r="H48" s="25">
        <v>37.040939193257074</v>
      </c>
      <c r="I48" s="25">
        <v>36.511185845883901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24.740177439797211</v>
      </c>
      <c r="F50" s="25">
        <v>28.837080210935333</v>
      </c>
      <c r="G50" s="25">
        <v>28.996909244169711</v>
      </c>
      <c r="H50" s="25">
        <v>22.335297268344938</v>
      </c>
      <c r="I50" s="25">
        <v>21.717547778605113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41.229838709677416</v>
      </c>
      <c r="F51" s="25">
        <v>41.73339613754122</v>
      </c>
      <c r="G51" s="25">
        <v>35.826296743063935</v>
      </c>
      <c r="H51" s="25">
        <v>29.222839016653452</v>
      </c>
      <c r="I51" s="25">
        <v>28.843537414965986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20.946538124452236</v>
      </c>
      <c r="F52" s="25">
        <v>19.284526814851301</v>
      </c>
      <c r="G52" s="25">
        <v>9.339070799435218</v>
      </c>
      <c r="H52" s="25">
        <v>18.939151577196238</v>
      </c>
      <c r="I52" s="25">
        <v>18.458557319664958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0</v>
      </c>
      <c r="F54" s="25">
        <v>0</v>
      </c>
      <c r="G54" s="25">
        <v>0</v>
      </c>
      <c r="H54" s="25">
        <v>0</v>
      </c>
      <c r="I54" s="25" t="s">
        <v>174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55.9931506849315</v>
      </c>
      <c r="F55" s="25">
        <v>57.744807121661722</v>
      </c>
      <c r="G55" s="25">
        <v>35.21695257315843</v>
      </c>
      <c r="H55" s="25">
        <v>93.961105424769713</v>
      </c>
      <c r="I55" s="25">
        <v>50.745257452574521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0</v>
      </c>
      <c r="F57" s="25">
        <v>0</v>
      </c>
      <c r="G57" s="25">
        <v>0</v>
      </c>
      <c r="H57" s="25">
        <v>0</v>
      </c>
      <c r="I57" s="25" t="s">
        <v>174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0</v>
      </c>
      <c r="F68" s="25">
        <v>0</v>
      </c>
      <c r="G68" s="25">
        <v>0</v>
      </c>
      <c r="H68" s="25">
        <v>15.946843853820598</v>
      </c>
      <c r="I68" s="25">
        <v>13.8328530259366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67.46268656716417</v>
      </c>
      <c r="F69" s="25">
        <v>71.663619744058508</v>
      </c>
      <c r="G69" s="25">
        <v>0</v>
      </c>
      <c r="H69" s="25">
        <v>51.111111111111107</v>
      </c>
      <c r="I69" s="25">
        <v>40.15625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0</v>
      </c>
      <c r="F70" s="25">
        <v>5.5312954876273652</v>
      </c>
      <c r="G70" s="25">
        <v>0</v>
      </c>
      <c r="H70" s="25">
        <v>12.008281573498964</v>
      </c>
      <c r="I70" s="25">
        <v>5.3291536050156738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0</v>
      </c>
      <c r="F71" s="25">
        <v>0</v>
      </c>
      <c r="G71" s="25">
        <v>0</v>
      </c>
      <c r="H71" s="25">
        <v>0</v>
      </c>
      <c r="I71" s="25" t="s">
        <v>174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7.7023498694516963</v>
      </c>
      <c r="F74" s="25">
        <v>7.5591753626877063</v>
      </c>
      <c r="G74" s="25">
        <v>5.0952380952380949</v>
      </c>
      <c r="H74" s="25">
        <v>6.2078922040423485</v>
      </c>
      <c r="I74" s="25">
        <v>7.7422145328719729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0</v>
      </c>
      <c r="F77" s="25">
        <v>8.5339168490153181</v>
      </c>
      <c r="G77" s="25">
        <v>0</v>
      </c>
      <c r="H77" s="25">
        <v>15.994236311239193</v>
      </c>
      <c r="I77" s="25">
        <v>12.882653061224488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60.425531914893618</v>
      </c>
      <c r="F78" s="25">
        <v>31.210191082802545</v>
      </c>
      <c r="G78" s="25">
        <v>34.298118668596238</v>
      </c>
      <c r="H78" s="25">
        <v>26.403326403326403</v>
      </c>
      <c r="I78" s="25">
        <v>26.418604651162791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0</v>
      </c>
      <c r="F81" s="25">
        <v>0</v>
      </c>
      <c r="G81" s="25">
        <v>0</v>
      </c>
      <c r="H81" s="25">
        <v>0</v>
      </c>
      <c r="I81" s="25" t="s">
        <v>174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27.535777052473009</v>
      </c>
      <c r="F82" s="25">
        <v>29.860454115421003</v>
      </c>
      <c r="G82" s="25">
        <v>20.895806861499363</v>
      </c>
      <c r="H82" s="25">
        <v>24.560096291626067</v>
      </c>
      <c r="I82" s="25">
        <v>24.455205811138015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0</v>
      </c>
      <c r="F83" s="25">
        <v>0</v>
      </c>
      <c r="G83" s="25">
        <v>0</v>
      </c>
      <c r="H83" s="25">
        <v>0</v>
      </c>
      <c r="I83" s="25" t="s">
        <v>174</v>
      </c>
      <c r="J83" s="5" t="str">
        <f t="shared" si="1"/>
        <v>Outliers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0</v>
      </c>
      <c r="F87" s="25">
        <v>0</v>
      </c>
      <c r="G87" s="25">
        <v>0</v>
      </c>
      <c r="H87" s="25">
        <v>92.156862745098039</v>
      </c>
      <c r="I87" s="25">
        <v>49.473684210526315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64.027939464493599</v>
      </c>
      <c r="F89" s="25">
        <v>49.043303121852972</v>
      </c>
      <c r="G89" s="25">
        <v>0</v>
      </c>
      <c r="H89" s="25">
        <v>32.452081956378059</v>
      </c>
      <c r="I89" s="25">
        <v>25.086805555555557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0</v>
      </c>
      <c r="F90" s="25">
        <v>0</v>
      </c>
      <c r="G90" s="25">
        <v>0</v>
      </c>
      <c r="H90" s="25">
        <v>0</v>
      </c>
      <c r="I90" s="25" t="s">
        <v>174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10</v>
      </c>
      <c r="F91" s="25">
        <v>11.480865224625623</v>
      </c>
      <c r="G91" s="25">
        <v>9.7838452787258259</v>
      </c>
      <c r="H91" s="25">
        <v>9.6844396082698587</v>
      </c>
      <c r="I91" s="25">
        <v>8.6432160804020093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0</v>
      </c>
      <c r="F95" s="25">
        <v>0</v>
      </c>
      <c r="G95" s="25">
        <v>0</v>
      </c>
      <c r="H95" s="25">
        <v>0</v>
      </c>
      <c r="I95" s="25" t="s">
        <v>174</v>
      </c>
      <c r="J95" s="5" t="str">
        <f t="shared" si="1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49.152542372881356</v>
      </c>
      <c r="F98" s="25">
        <v>22.950819672131146</v>
      </c>
      <c r="G98" s="25">
        <v>20.695102685624011</v>
      </c>
      <c r="H98" s="25">
        <v>24.237804878048781</v>
      </c>
      <c r="I98" s="25">
        <v>26.86002522068096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18.434343434343432</v>
      </c>
      <c r="F100" s="25">
        <v>18.478260869565215</v>
      </c>
      <c r="G100" s="25">
        <v>17.111111111111111</v>
      </c>
      <c r="H100" s="25">
        <v>25.719960278053627</v>
      </c>
      <c r="I100" s="25">
        <v>24.408783783783782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0</v>
      </c>
      <c r="F101" s="25">
        <v>0</v>
      </c>
      <c r="G101" s="25">
        <v>0</v>
      </c>
      <c r="H101" s="25">
        <v>0</v>
      </c>
      <c r="I101" s="25" t="s">
        <v>174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0</v>
      </c>
      <c r="F104" s="25">
        <v>0</v>
      </c>
      <c r="G104" s="25">
        <v>0</v>
      </c>
      <c r="H104" s="25">
        <v>0</v>
      </c>
      <c r="I104" s="25" t="s">
        <v>174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22.211556920714148</v>
      </c>
      <c r="F105" s="25">
        <v>19.615842257351691</v>
      </c>
      <c r="G105" s="25">
        <v>13.830150068212824</v>
      </c>
      <c r="H105" s="25">
        <v>19.338082517067377</v>
      </c>
      <c r="I105" s="25">
        <v>16.254752851711025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11.73155066194783</v>
      </c>
      <c r="F106" s="25">
        <v>9.304751968130514</v>
      </c>
      <c r="G106" s="25">
        <v>8.2799185581781156</v>
      </c>
      <c r="H106" s="25">
        <v>6.6670867729535566</v>
      </c>
      <c r="I106" s="25">
        <v>5.2796682262866863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0</v>
      </c>
      <c r="F107" s="25">
        <v>0</v>
      </c>
      <c r="G107" s="25">
        <v>0</v>
      </c>
      <c r="H107" s="25">
        <v>0</v>
      </c>
      <c r="I107" s="25" t="s">
        <v>174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0</v>
      </c>
      <c r="F116" s="25">
        <v>0</v>
      </c>
      <c r="G116" s="25">
        <v>0</v>
      </c>
      <c r="H116" s="25">
        <v>0</v>
      </c>
      <c r="I116" s="25" t="s">
        <v>174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8.3241333627732388</v>
      </c>
      <c r="F117" s="25">
        <v>6.7821330902461261</v>
      </c>
      <c r="G117" s="25">
        <v>0</v>
      </c>
      <c r="H117" s="25">
        <v>4.5697236180904524</v>
      </c>
      <c r="I117" s="25">
        <v>4.0281030444964872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0</v>
      </c>
      <c r="F118" s="25">
        <v>0</v>
      </c>
      <c r="G118" s="25">
        <v>0</v>
      </c>
      <c r="H118" s="25">
        <v>0</v>
      </c>
      <c r="I118" s="25" t="s">
        <v>174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49.056603773584904</v>
      </c>
      <c r="F119" s="25">
        <v>49</v>
      </c>
      <c r="G119" s="25">
        <v>44.161676646706589</v>
      </c>
      <c r="H119" s="25">
        <v>48.611111111111107</v>
      </c>
      <c r="I119" s="25">
        <v>45.757250268528466</v>
      </c>
      <c r="J119" s="5" t="str">
        <f t="shared" si="1"/>
        <v>Outliers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51.724137931034484</v>
      </c>
      <c r="F121" s="25">
        <v>32.056074766355138</v>
      </c>
      <c r="G121" s="25">
        <v>21.410146173688734</v>
      </c>
      <c r="H121" s="25">
        <v>21.049896049896049</v>
      </c>
      <c r="I121" s="25">
        <v>24.72972972972973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76.628352490421463</v>
      </c>
      <c r="F122" s="25">
        <v>68.15789473684211</v>
      </c>
      <c r="G122" s="25">
        <v>0</v>
      </c>
      <c r="H122" s="25">
        <v>56.317689530685925</v>
      </c>
      <c r="I122" s="25">
        <v>60.294117647058819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0</v>
      </c>
      <c r="F124" s="25">
        <v>0</v>
      </c>
      <c r="G124" s="25">
        <v>0</v>
      </c>
      <c r="H124" s="25">
        <v>0</v>
      </c>
      <c r="I124" s="25" t="s">
        <v>174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0</v>
      </c>
      <c r="F126" s="25">
        <v>0</v>
      </c>
      <c r="G126" s="25">
        <v>0</v>
      </c>
      <c r="H126" s="25">
        <v>0</v>
      </c>
      <c r="I126" s="25" t="s">
        <v>174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17.479674796747968</v>
      </c>
      <c r="F129" s="25">
        <v>22.745625841184388</v>
      </c>
      <c r="G129" s="25">
        <v>20.073439412484699</v>
      </c>
      <c r="H129" s="25">
        <v>28.748964374482188</v>
      </c>
      <c r="I129" s="25">
        <v>29.215976331360949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27.148292731136038</v>
      </c>
      <c r="F130" s="25">
        <v>27.773309995742469</v>
      </c>
      <c r="G130" s="25">
        <v>23.543579707963268</v>
      </c>
      <c r="H130" s="25">
        <v>28.148148148148149</v>
      </c>
      <c r="I130" s="25">
        <v>28.164043872198381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0</v>
      </c>
      <c r="F131" s="25">
        <v>0</v>
      </c>
      <c r="G131" s="25">
        <v>0</v>
      </c>
      <c r="H131" s="25">
        <v>0</v>
      </c>
      <c r="I131" s="25" t="s">
        <v>174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0</v>
      </c>
      <c r="F133" s="25">
        <v>0</v>
      </c>
      <c r="G133" s="25">
        <v>0</v>
      </c>
      <c r="H133" s="25">
        <v>0</v>
      </c>
      <c r="I133" s="25" t="s">
        <v>174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25.557206537890043</v>
      </c>
      <c r="F136" s="25">
        <v>25</v>
      </c>
      <c r="G136" s="25">
        <v>22.693266832917704</v>
      </c>
      <c r="H136" s="25">
        <v>23.948220064724918</v>
      </c>
      <c r="I136" s="25">
        <v>25.939849624060152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0</v>
      </c>
      <c r="F139" s="25">
        <v>0</v>
      </c>
      <c r="G139" s="25">
        <v>0</v>
      </c>
      <c r="H139" s="25">
        <v>0</v>
      </c>
      <c r="I139" s="25" t="s">
        <v>174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0</v>
      </c>
      <c r="F141" s="25">
        <v>0</v>
      </c>
      <c r="G141" s="25">
        <v>0</v>
      </c>
      <c r="H141" s="25">
        <v>0</v>
      </c>
      <c r="I141" s="25" t="s">
        <v>174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82.274741506646976</v>
      </c>
      <c r="F142" s="25">
        <v>62.878787878787875</v>
      </c>
      <c r="G142" s="25">
        <v>0</v>
      </c>
      <c r="H142" s="25">
        <v>79.082321187584341</v>
      </c>
      <c r="I142" s="25">
        <v>25.421133231240429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0</v>
      </c>
      <c r="F143" s="25">
        <v>16.897506925207757</v>
      </c>
      <c r="G143" s="25">
        <v>0</v>
      </c>
      <c r="H143" s="25">
        <v>10.583941605839415</v>
      </c>
      <c r="I143" s="25">
        <v>11.294765840220386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0</v>
      </c>
      <c r="F144" s="25">
        <v>0</v>
      </c>
      <c r="G144" s="25">
        <v>0</v>
      </c>
      <c r="H144" s="25">
        <v>0</v>
      </c>
      <c r="I144" s="25" t="s">
        <v>174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100</v>
      </c>
      <c r="F146" s="25">
        <v>100</v>
      </c>
      <c r="G146" s="25">
        <v>87.197231833910038</v>
      </c>
      <c r="H146" s="25">
        <v>85.470085470085465</v>
      </c>
      <c r="I146" s="25">
        <v>76.590330788804067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0</v>
      </c>
      <c r="F147" s="25">
        <v>0</v>
      </c>
      <c r="G147" s="25">
        <v>0</v>
      </c>
      <c r="H147" s="25">
        <v>0</v>
      </c>
      <c r="I147" s="25">
        <v>0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0</v>
      </c>
      <c r="F148" s="25">
        <v>0</v>
      </c>
      <c r="G148" s="25">
        <v>0</v>
      </c>
      <c r="H148" s="25">
        <v>0</v>
      </c>
      <c r="I148" s="25" t="s">
        <v>174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48.215403882279276</v>
      </c>
      <c r="F150" s="25">
        <v>48.70984728804634</v>
      </c>
      <c r="G150" s="25">
        <v>46.269379844961236</v>
      </c>
      <c r="H150" s="25">
        <v>41.185334003013566</v>
      </c>
      <c r="I150" s="25">
        <v>37.3994070309191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0</v>
      </c>
      <c r="F151" s="25">
        <v>0</v>
      </c>
      <c r="G151" s="25">
        <v>0</v>
      </c>
      <c r="H151" s="25">
        <v>0</v>
      </c>
      <c r="I151" s="25" t="s">
        <v>174</v>
      </c>
      <c r="J151" s="5" t="str">
        <f t="shared" si="2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22.684497275879149</v>
      </c>
      <c r="F154" s="25">
        <v>22.37172852284489</v>
      </c>
      <c r="G154" s="25">
        <v>13.297955361323552</v>
      </c>
      <c r="H154" s="25">
        <v>20.035557986870899</v>
      </c>
      <c r="I154" s="25">
        <v>20.593220338983052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79.192546583850927</v>
      </c>
      <c r="F157" s="25">
        <v>70.138888888888886</v>
      </c>
      <c r="G157" s="25">
        <v>0</v>
      </c>
      <c r="H157" s="25">
        <v>38.270142180094787</v>
      </c>
      <c r="I157" s="25">
        <v>26.525529265255294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0</v>
      </c>
      <c r="F159" s="25">
        <v>0</v>
      </c>
      <c r="G159" s="25">
        <v>0</v>
      </c>
      <c r="H159" s="25">
        <v>0</v>
      </c>
      <c r="I159" s="25" t="s">
        <v>174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14.538152610441768</v>
      </c>
      <c r="F160" s="25">
        <v>14.303405572755418</v>
      </c>
      <c r="G160" s="25">
        <v>15.181932245922209</v>
      </c>
      <c r="H160" s="25">
        <v>15.848610289769367</v>
      </c>
      <c r="I160" s="25">
        <v>24.938994631527574</v>
      </c>
      <c r="J160" s="5" t="str">
        <f t="shared" si="2"/>
        <v>Normal</v>
      </c>
    </row>
  </sheetData>
  <autoFilter ref="A3:J160" xr:uid="{00000000-0009-0000-0000-000008000000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Indica. 01</vt:lpstr>
      <vt:lpstr>Indica. 02</vt:lpstr>
      <vt:lpstr>Indica. 03</vt:lpstr>
      <vt:lpstr>Indica. 04</vt:lpstr>
      <vt:lpstr>Indica. 05</vt:lpstr>
      <vt:lpstr>Indica. 06</vt:lpstr>
      <vt:lpstr>Indica. 07</vt:lpstr>
      <vt:lpstr>Indica. 08</vt:lpstr>
      <vt:lpstr>Indica. 9</vt:lpstr>
      <vt:lpstr>Indica_10</vt:lpstr>
      <vt:lpstr>Indica_11</vt:lpstr>
      <vt:lpstr>Indica_12</vt:lpstr>
      <vt:lpstr>Indica_13</vt:lpstr>
      <vt:lpstr>Indica_14</vt:lpstr>
      <vt:lpstr>Indica_15</vt:lpstr>
      <vt:lpstr>Indica_16</vt:lpstr>
      <vt:lpstr>Indica_17</vt:lpstr>
      <vt:lpstr>Indica_18</vt:lpstr>
      <vt:lpstr>Indica_19</vt:lpstr>
      <vt:lpstr>Indica_20</vt:lpstr>
      <vt:lpstr>Indica_21</vt:lpstr>
      <vt:lpstr>Indica_22</vt:lpstr>
      <vt:lpstr>Indica_23</vt:lpstr>
      <vt:lpstr>Indica_24</vt:lpstr>
      <vt:lpstr>Indica_25</vt:lpstr>
      <vt:lpstr>Indica_26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2024-02-08T22:57:30Z</dcterms:modified>
</cp:coreProperties>
</file>