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Projetos\Monitor ODS\Projeto 2024\Base de Dados ODS - Construção Indicadores\ODS 04\"/>
    </mc:Choice>
  </mc:AlternateContent>
  <xr:revisionPtr revIDLastSave="0" documentId="13_ncr:1_{E0B47341-5F8A-40B0-9043-C9FA50F64D4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álculo IDS" sheetId="1" r:id="rId1"/>
    <sheet name="Outlires" sheetId="2" r:id="rId2"/>
    <sheet name="Máximo e Mínimo" sheetId="3" r:id="rId3"/>
  </sheets>
  <definedNames>
    <definedName name="_xlnm._FilterDatabase" localSheetId="0" hidden="1">'Cálculo IDS'!$AE$6:$BD$163</definedName>
    <definedName name="_xlnm._FilterDatabase" localSheetId="1" hidden="1">Outlires!$A$5:$B$149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8" i="1" l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7" i="1"/>
  <c r="AE21" i="1"/>
  <c r="AF21" i="1"/>
  <c r="AG21" i="1"/>
  <c r="AH21" i="1"/>
  <c r="AI21" i="1"/>
  <c r="AK21" i="1"/>
  <c r="AN21" i="1"/>
  <c r="AO21" i="1"/>
  <c r="AP21" i="1"/>
  <c r="AQ21" i="1"/>
  <c r="AR21" i="1"/>
  <c r="AS21" i="1"/>
  <c r="AT21" i="1"/>
  <c r="AU21" i="1"/>
  <c r="AV21" i="1"/>
  <c r="AW21" i="1"/>
  <c r="AY21" i="1"/>
  <c r="BA21" i="1"/>
  <c r="BB21" i="1"/>
  <c r="BC21" i="1"/>
  <c r="BD21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F23" i="1"/>
  <c r="AG23" i="1"/>
  <c r="AI23" i="1"/>
  <c r="AJ23" i="1"/>
  <c r="AL23" i="1"/>
  <c r="AM23" i="1"/>
  <c r="AN23" i="1"/>
  <c r="AO23" i="1"/>
  <c r="AP23" i="1"/>
  <c r="AQ23" i="1"/>
  <c r="AR23" i="1"/>
  <c r="AS23" i="1"/>
  <c r="AT23" i="1"/>
  <c r="AV23" i="1"/>
  <c r="AW23" i="1"/>
  <c r="AX23" i="1"/>
  <c r="AY23" i="1"/>
  <c r="AZ23" i="1"/>
  <c r="BA23" i="1"/>
  <c r="BB23" i="1"/>
  <c r="BC23" i="1"/>
  <c r="BD23" i="1"/>
  <c r="AE24" i="1"/>
  <c r="AG24" i="1"/>
  <c r="AH24" i="1"/>
  <c r="AI24" i="1"/>
  <c r="AJ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V25" i="1"/>
  <c r="AW25" i="1"/>
  <c r="AX25" i="1"/>
  <c r="AY25" i="1"/>
  <c r="AZ25" i="1"/>
  <c r="BA25" i="1"/>
  <c r="BB25" i="1"/>
  <c r="BC25" i="1"/>
  <c r="BD25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V26" i="1"/>
  <c r="AW26" i="1"/>
  <c r="AX26" i="1"/>
  <c r="AY26" i="1"/>
  <c r="AZ26" i="1"/>
  <c r="BA26" i="1"/>
  <c r="BB26" i="1"/>
  <c r="BC26" i="1"/>
  <c r="BD26" i="1"/>
  <c r="AE27" i="1"/>
  <c r="AG27" i="1"/>
  <c r="AH27" i="1"/>
  <c r="AI27" i="1"/>
  <c r="AJ27" i="1"/>
  <c r="AK27" i="1"/>
  <c r="AM27" i="1"/>
  <c r="AN27" i="1"/>
  <c r="AO27" i="1"/>
  <c r="AP27" i="1"/>
  <c r="AQ27" i="1"/>
  <c r="AR27" i="1"/>
  <c r="AT27" i="1"/>
  <c r="AV27" i="1"/>
  <c r="AX27" i="1"/>
  <c r="AY27" i="1"/>
  <c r="AZ27" i="1"/>
  <c r="BA27" i="1"/>
  <c r="BB27" i="1"/>
  <c r="BC27" i="1"/>
  <c r="BD27" i="1"/>
  <c r="AE28" i="1"/>
  <c r="AF28" i="1"/>
  <c r="AG28" i="1"/>
  <c r="AI28" i="1"/>
  <c r="AJ28" i="1"/>
  <c r="AL28" i="1"/>
  <c r="AM28" i="1"/>
  <c r="AN28" i="1"/>
  <c r="AO28" i="1"/>
  <c r="AP28" i="1"/>
  <c r="AQ28" i="1"/>
  <c r="AR28" i="1"/>
  <c r="AS28" i="1"/>
  <c r="AT28" i="1"/>
  <c r="AV28" i="1"/>
  <c r="AW28" i="1"/>
  <c r="AX28" i="1"/>
  <c r="AY28" i="1"/>
  <c r="AZ28" i="1"/>
  <c r="BA28" i="1"/>
  <c r="BB28" i="1"/>
  <c r="BC28" i="1"/>
  <c r="AE29" i="1"/>
  <c r="AF29" i="1"/>
  <c r="AG29" i="1"/>
  <c r="AH29" i="1"/>
  <c r="AI29" i="1"/>
  <c r="AJ29" i="1"/>
  <c r="AL29" i="1"/>
  <c r="AM29" i="1"/>
  <c r="AN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D29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V34" i="1"/>
  <c r="AW34" i="1"/>
  <c r="AX34" i="1"/>
  <c r="AY34" i="1"/>
  <c r="AZ34" i="1"/>
  <c r="BA34" i="1"/>
  <c r="BB34" i="1"/>
  <c r="BC34" i="1"/>
  <c r="BD34" i="1"/>
  <c r="AE35" i="1"/>
  <c r="AF35" i="1"/>
  <c r="AG35" i="1"/>
  <c r="AH35" i="1"/>
  <c r="AI35" i="1"/>
  <c r="AJ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AG36" i="1"/>
  <c r="AH36" i="1"/>
  <c r="AI36" i="1"/>
  <c r="AJ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X37" i="1"/>
  <c r="AY37" i="1"/>
  <c r="AZ37" i="1"/>
  <c r="BA37" i="1"/>
  <c r="BB37" i="1"/>
  <c r="BC37" i="1"/>
  <c r="BD37" i="1"/>
  <c r="AE38" i="1"/>
  <c r="AF38" i="1"/>
  <c r="AG38" i="1"/>
  <c r="AH38" i="1"/>
  <c r="AI38" i="1"/>
  <c r="AJ38" i="1"/>
  <c r="AM38" i="1"/>
  <c r="AN38" i="1"/>
  <c r="AO38" i="1"/>
  <c r="AP38" i="1"/>
  <c r="AQ38" i="1"/>
  <c r="AR38" i="1"/>
  <c r="AS38" i="1"/>
  <c r="AT38" i="1"/>
  <c r="AU38" i="1"/>
  <c r="AV38" i="1"/>
  <c r="AX38" i="1"/>
  <c r="AY38" i="1"/>
  <c r="AZ38" i="1"/>
  <c r="BA38" i="1"/>
  <c r="BB38" i="1"/>
  <c r="BD38" i="1"/>
  <c r="AE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AG40" i="1"/>
  <c r="AH40" i="1"/>
  <c r="AI40" i="1"/>
  <c r="AJ40" i="1"/>
  <c r="AK40" i="1"/>
  <c r="AL40" i="1"/>
  <c r="AM40" i="1"/>
  <c r="AN40" i="1"/>
  <c r="AS40" i="1"/>
  <c r="AT40" i="1"/>
  <c r="AU40" i="1"/>
  <c r="AV40" i="1"/>
  <c r="AW40" i="1"/>
  <c r="AY40" i="1"/>
  <c r="AZ40" i="1"/>
  <c r="BA40" i="1"/>
  <c r="BB40" i="1"/>
  <c r="BD40" i="1"/>
  <c r="AE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AE43" i="1"/>
  <c r="AF43" i="1"/>
  <c r="AG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AE45" i="1"/>
  <c r="AG45" i="1"/>
  <c r="AH45" i="1"/>
  <c r="AI45" i="1"/>
  <c r="AJ45" i="1"/>
  <c r="AK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AG47" i="1"/>
  <c r="AI47" i="1"/>
  <c r="AJ47" i="1"/>
  <c r="AK47" i="1"/>
  <c r="AL47" i="1"/>
  <c r="AM47" i="1"/>
  <c r="AN47" i="1"/>
  <c r="AQ47" i="1"/>
  <c r="AR47" i="1"/>
  <c r="AS47" i="1"/>
  <c r="AT47" i="1"/>
  <c r="AV47" i="1"/>
  <c r="AW47" i="1"/>
  <c r="AX47" i="1"/>
  <c r="AY47" i="1"/>
  <c r="AZ47" i="1"/>
  <c r="BA47" i="1"/>
  <c r="BB47" i="1"/>
  <c r="BC47" i="1"/>
  <c r="BD47" i="1"/>
  <c r="AE48" i="1"/>
  <c r="AG48" i="1"/>
  <c r="AH48" i="1"/>
  <c r="AI48" i="1"/>
  <c r="AJ48" i="1"/>
  <c r="AK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AE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AE52" i="1"/>
  <c r="AF52" i="1"/>
  <c r="AG52" i="1"/>
  <c r="AH52" i="1"/>
  <c r="AI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Y52" i="1"/>
  <c r="BA52" i="1"/>
  <c r="BB52" i="1"/>
  <c r="BC52" i="1"/>
  <c r="BD52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AE55" i="1"/>
  <c r="AF55" i="1"/>
  <c r="AG55" i="1"/>
  <c r="AH55" i="1"/>
  <c r="AI55" i="1"/>
  <c r="AJ55" i="1"/>
  <c r="AK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BA55" i="1"/>
  <c r="BB55" i="1"/>
  <c r="BC55" i="1"/>
  <c r="BD55" i="1"/>
  <c r="AG56" i="1"/>
  <c r="AH56" i="1"/>
  <c r="AI56" i="1"/>
  <c r="AJ56" i="1"/>
  <c r="AL56" i="1"/>
  <c r="AM56" i="1"/>
  <c r="AN56" i="1"/>
  <c r="AP56" i="1"/>
  <c r="AQ56" i="1"/>
  <c r="AR56" i="1"/>
  <c r="AS56" i="1"/>
  <c r="AT56" i="1"/>
  <c r="AV56" i="1"/>
  <c r="AW56" i="1"/>
  <c r="AX56" i="1"/>
  <c r="AY56" i="1"/>
  <c r="AZ56" i="1"/>
  <c r="BA56" i="1"/>
  <c r="BB56" i="1"/>
  <c r="BC56" i="1"/>
  <c r="BD56" i="1"/>
  <c r="AE57" i="1"/>
  <c r="AF57" i="1"/>
  <c r="AG57" i="1"/>
  <c r="AH57" i="1"/>
  <c r="AI57" i="1"/>
  <c r="AJ57" i="1"/>
  <c r="AK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AE58" i="1"/>
  <c r="AF58" i="1"/>
  <c r="AG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Y58" i="1"/>
  <c r="BA58" i="1"/>
  <c r="BB58" i="1"/>
  <c r="BC58" i="1"/>
  <c r="BD58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AG60" i="1"/>
  <c r="AH60" i="1"/>
  <c r="AI60" i="1"/>
  <c r="AJ60" i="1"/>
  <c r="AK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AE62" i="1"/>
  <c r="AF62" i="1"/>
  <c r="AG62" i="1"/>
  <c r="AH62" i="1"/>
  <c r="AI62" i="1"/>
  <c r="AJ62" i="1"/>
  <c r="AL62" i="1"/>
  <c r="AM62" i="1"/>
  <c r="AN62" i="1"/>
  <c r="AO62" i="1"/>
  <c r="AP62" i="1"/>
  <c r="AQ62" i="1"/>
  <c r="AR62" i="1"/>
  <c r="AS62" i="1"/>
  <c r="AT62" i="1"/>
  <c r="AV62" i="1"/>
  <c r="AW62" i="1"/>
  <c r="AX62" i="1"/>
  <c r="AY62" i="1"/>
  <c r="AZ62" i="1"/>
  <c r="BB62" i="1"/>
  <c r="BC62" i="1"/>
  <c r="BD62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V63" i="1"/>
  <c r="AW63" i="1"/>
  <c r="AX63" i="1"/>
  <c r="AY63" i="1"/>
  <c r="AZ63" i="1"/>
  <c r="BA63" i="1"/>
  <c r="BB63" i="1"/>
  <c r="BC63" i="1"/>
  <c r="BD63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AE65" i="1"/>
  <c r="AF65" i="1"/>
  <c r="AG65" i="1"/>
  <c r="AH65" i="1"/>
  <c r="AI65" i="1"/>
  <c r="AJ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AE67" i="1"/>
  <c r="AF67" i="1"/>
  <c r="AG67" i="1"/>
  <c r="AH67" i="1"/>
  <c r="AI67" i="1"/>
  <c r="AK67" i="1"/>
  <c r="AL67" i="1"/>
  <c r="AM67" i="1"/>
  <c r="AN67" i="1"/>
  <c r="AO67" i="1"/>
  <c r="AP67" i="1"/>
  <c r="AQ67" i="1"/>
  <c r="AR67" i="1"/>
  <c r="AS67" i="1"/>
  <c r="AT67" i="1"/>
  <c r="AV67" i="1"/>
  <c r="AW67" i="1"/>
  <c r="AX67" i="1"/>
  <c r="AY67" i="1"/>
  <c r="AZ67" i="1"/>
  <c r="BA67" i="1"/>
  <c r="BB67" i="1"/>
  <c r="BC67" i="1"/>
  <c r="BD67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AE70" i="1"/>
  <c r="AF70" i="1"/>
  <c r="AG70" i="1"/>
  <c r="AH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AE71" i="1"/>
  <c r="AF71" i="1"/>
  <c r="AG71" i="1"/>
  <c r="AH71" i="1"/>
  <c r="AI71" i="1"/>
  <c r="AJ71" i="1"/>
  <c r="AL71" i="1"/>
  <c r="AM71" i="1"/>
  <c r="AN71" i="1"/>
  <c r="AO71" i="1"/>
  <c r="AP71" i="1"/>
  <c r="AQ71" i="1"/>
  <c r="AR71" i="1"/>
  <c r="AS71" i="1"/>
  <c r="AT71" i="1"/>
  <c r="AV71" i="1"/>
  <c r="AW71" i="1"/>
  <c r="AX71" i="1"/>
  <c r="AY71" i="1"/>
  <c r="AZ71" i="1"/>
  <c r="BC71" i="1"/>
  <c r="BD71" i="1"/>
  <c r="AE72" i="1"/>
  <c r="AF72" i="1"/>
  <c r="AG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AE74" i="1"/>
  <c r="AG74" i="1"/>
  <c r="AH74" i="1"/>
  <c r="AI74" i="1"/>
  <c r="AJ74" i="1"/>
  <c r="AK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D74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AE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AE77" i="1"/>
  <c r="AF77" i="1"/>
  <c r="AG77" i="1"/>
  <c r="AH77" i="1"/>
  <c r="AI77" i="1"/>
  <c r="AJ77" i="1"/>
  <c r="AK77" i="1"/>
  <c r="AL77" i="1"/>
  <c r="AM77" i="1"/>
  <c r="AN77" i="1"/>
  <c r="AO77" i="1"/>
  <c r="AQ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AG79" i="1"/>
  <c r="AH79" i="1"/>
  <c r="AI79" i="1"/>
  <c r="AJ79" i="1"/>
  <c r="AK79" i="1"/>
  <c r="AL79" i="1"/>
  <c r="AM79" i="1"/>
  <c r="AN79" i="1"/>
  <c r="AQ79" i="1"/>
  <c r="AR79" i="1"/>
  <c r="AS79" i="1"/>
  <c r="AT79" i="1"/>
  <c r="AV79" i="1"/>
  <c r="AW79" i="1"/>
  <c r="AX79" i="1"/>
  <c r="AY79" i="1"/>
  <c r="AZ79" i="1"/>
  <c r="BD79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V81" i="1"/>
  <c r="AW81" i="1"/>
  <c r="AX81" i="1"/>
  <c r="AY81" i="1"/>
  <c r="AZ81" i="1"/>
  <c r="BA81" i="1"/>
  <c r="BB81" i="1"/>
  <c r="BC81" i="1"/>
  <c r="BD81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V82" i="1"/>
  <c r="AW82" i="1"/>
  <c r="AX82" i="1"/>
  <c r="AY82" i="1"/>
  <c r="AZ82" i="1"/>
  <c r="BA82" i="1"/>
  <c r="BB82" i="1"/>
  <c r="BC82" i="1"/>
  <c r="BD82" i="1"/>
  <c r="AE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AF84" i="1"/>
  <c r="AG84" i="1"/>
  <c r="AH84" i="1"/>
  <c r="AI84" i="1"/>
  <c r="AJ84" i="1"/>
  <c r="AK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AE85" i="1"/>
  <c r="AF85" i="1"/>
  <c r="AG85" i="1"/>
  <c r="AH85" i="1"/>
  <c r="AI85" i="1"/>
  <c r="AJ85" i="1"/>
  <c r="AK85" i="1"/>
  <c r="AM85" i="1"/>
  <c r="AN85" i="1"/>
  <c r="AO85" i="1"/>
  <c r="AP85" i="1"/>
  <c r="AQ85" i="1"/>
  <c r="AR85" i="1"/>
  <c r="AS85" i="1"/>
  <c r="AT85" i="1"/>
  <c r="AU85" i="1"/>
  <c r="AV85" i="1"/>
  <c r="AX85" i="1"/>
  <c r="AY85" i="1"/>
  <c r="AZ85" i="1"/>
  <c r="BA85" i="1"/>
  <c r="BB85" i="1"/>
  <c r="BC85" i="1"/>
  <c r="BD85" i="1"/>
  <c r="AE86" i="1"/>
  <c r="AF86" i="1"/>
  <c r="AG86" i="1"/>
  <c r="AH86" i="1"/>
  <c r="AI86" i="1"/>
  <c r="AJ86" i="1"/>
  <c r="AK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X88" i="1"/>
  <c r="AY88" i="1"/>
  <c r="BA88" i="1"/>
  <c r="BB88" i="1"/>
  <c r="BC88" i="1"/>
  <c r="BD88" i="1"/>
  <c r="AE89" i="1"/>
  <c r="AG89" i="1"/>
  <c r="AH89" i="1"/>
  <c r="AI89" i="1"/>
  <c r="AJ89" i="1"/>
  <c r="AK89" i="1"/>
  <c r="AL89" i="1"/>
  <c r="AM89" i="1"/>
  <c r="AN89" i="1"/>
  <c r="AO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AG90" i="1"/>
  <c r="AH90" i="1"/>
  <c r="AI90" i="1"/>
  <c r="AJ90" i="1"/>
  <c r="AL90" i="1"/>
  <c r="AN90" i="1"/>
  <c r="AP90" i="1"/>
  <c r="AQ90" i="1"/>
  <c r="AR90" i="1"/>
  <c r="AS90" i="1"/>
  <c r="AT90" i="1"/>
  <c r="AV90" i="1"/>
  <c r="AW90" i="1"/>
  <c r="AX90" i="1"/>
  <c r="AY90" i="1"/>
  <c r="AZ90" i="1"/>
  <c r="BA90" i="1"/>
  <c r="BC90" i="1"/>
  <c r="BD90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AE93" i="1"/>
  <c r="AF93" i="1"/>
  <c r="AG93" i="1"/>
  <c r="AH93" i="1"/>
  <c r="AI93" i="1"/>
  <c r="AJ93" i="1"/>
  <c r="AK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AE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V95" i="1"/>
  <c r="AW95" i="1"/>
  <c r="AX95" i="1"/>
  <c r="AY95" i="1"/>
  <c r="AZ95" i="1"/>
  <c r="BA95" i="1"/>
  <c r="BB95" i="1"/>
  <c r="BC95" i="1"/>
  <c r="BD95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AE98" i="1"/>
  <c r="AF98" i="1"/>
  <c r="AG98" i="1"/>
  <c r="AH98" i="1"/>
  <c r="AI98" i="1"/>
  <c r="AJ98" i="1"/>
  <c r="AK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AE99" i="1"/>
  <c r="AG99" i="1"/>
  <c r="AH99" i="1"/>
  <c r="AI99" i="1"/>
  <c r="AJ99" i="1"/>
  <c r="AK99" i="1"/>
  <c r="AL99" i="1"/>
  <c r="AM99" i="1"/>
  <c r="AN99" i="1"/>
  <c r="AO99" i="1"/>
  <c r="AP99" i="1"/>
  <c r="AQ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V101" i="1"/>
  <c r="AW101" i="1"/>
  <c r="AX101" i="1"/>
  <c r="AY101" i="1"/>
  <c r="AZ101" i="1"/>
  <c r="BA101" i="1"/>
  <c r="BB101" i="1"/>
  <c r="BC101" i="1"/>
  <c r="BD101" i="1"/>
  <c r="AE102" i="1"/>
  <c r="AG102" i="1"/>
  <c r="AH102" i="1"/>
  <c r="AJ102" i="1"/>
  <c r="AK102" i="1"/>
  <c r="AL102" i="1"/>
  <c r="AM102" i="1"/>
  <c r="AN102" i="1"/>
  <c r="AO102" i="1"/>
  <c r="AP102" i="1"/>
  <c r="AQ102" i="1"/>
  <c r="AR102" i="1"/>
  <c r="AS102" i="1"/>
  <c r="AT102" i="1"/>
  <c r="AV102" i="1"/>
  <c r="AW102" i="1"/>
  <c r="AX102" i="1"/>
  <c r="AY102" i="1"/>
  <c r="AZ102" i="1"/>
  <c r="BA102" i="1"/>
  <c r="BB102" i="1"/>
  <c r="BC102" i="1"/>
  <c r="BD102" i="1"/>
  <c r="AE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V103" i="1"/>
  <c r="AW103" i="1"/>
  <c r="AX103" i="1"/>
  <c r="AY103" i="1"/>
  <c r="AZ103" i="1"/>
  <c r="BA103" i="1"/>
  <c r="BC103" i="1"/>
  <c r="BD103" i="1"/>
  <c r="AE104" i="1"/>
  <c r="AF104" i="1"/>
  <c r="AG104" i="1"/>
  <c r="AH104" i="1"/>
  <c r="AI104" i="1"/>
  <c r="AK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U106" i="1"/>
  <c r="AV106" i="1"/>
  <c r="AW106" i="1"/>
  <c r="AX106" i="1"/>
  <c r="AY106" i="1"/>
  <c r="AZ106" i="1"/>
  <c r="BA106" i="1"/>
  <c r="BB106" i="1"/>
  <c r="BC106" i="1"/>
  <c r="BD106" i="1"/>
  <c r="AE107" i="1"/>
  <c r="AF107" i="1"/>
  <c r="AG107" i="1"/>
  <c r="AH107" i="1"/>
  <c r="AI107" i="1"/>
  <c r="AJ107" i="1"/>
  <c r="AK107" i="1"/>
  <c r="AN107" i="1"/>
  <c r="AO107" i="1"/>
  <c r="AP107" i="1"/>
  <c r="AQ107" i="1"/>
  <c r="AR107" i="1"/>
  <c r="AS107" i="1"/>
  <c r="AT107" i="1"/>
  <c r="AU107" i="1"/>
  <c r="AV107" i="1"/>
  <c r="AX107" i="1"/>
  <c r="AY107" i="1"/>
  <c r="AZ107" i="1"/>
  <c r="BA107" i="1"/>
  <c r="BB107" i="1"/>
  <c r="BC107" i="1"/>
  <c r="BD107" i="1"/>
  <c r="AG108" i="1"/>
  <c r="AH108" i="1"/>
  <c r="AI108" i="1"/>
  <c r="AJ108" i="1"/>
  <c r="AK108" i="1"/>
  <c r="AM108" i="1"/>
  <c r="AN108" i="1"/>
  <c r="AO108" i="1"/>
  <c r="AQ108" i="1"/>
  <c r="AR108" i="1"/>
  <c r="AS108" i="1"/>
  <c r="AT108" i="1"/>
  <c r="AU108" i="1"/>
  <c r="AV108" i="1"/>
  <c r="AX108" i="1"/>
  <c r="AY108" i="1"/>
  <c r="AZ108" i="1"/>
  <c r="BA108" i="1"/>
  <c r="BB108" i="1"/>
  <c r="BC108" i="1"/>
  <c r="BD108" i="1"/>
  <c r="AG109" i="1"/>
  <c r="AH109" i="1"/>
  <c r="AI109" i="1"/>
  <c r="AJ109" i="1"/>
  <c r="AK109" i="1"/>
  <c r="AM109" i="1"/>
  <c r="AN109" i="1"/>
  <c r="AO109" i="1"/>
  <c r="AP109" i="1"/>
  <c r="AQ109" i="1"/>
  <c r="AS109" i="1"/>
  <c r="AT109" i="1"/>
  <c r="AU109" i="1"/>
  <c r="AV109" i="1"/>
  <c r="AY109" i="1"/>
  <c r="BA109" i="1"/>
  <c r="BB109" i="1"/>
  <c r="BC109" i="1"/>
  <c r="BD109" i="1"/>
  <c r="AE110" i="1"/>
  <c r="AF110" i="1"/>
  <c r="AG110" i="1"/>
  <c r="AH110" i="1"/>
  <c r="AI110" i="1"/>
  <c r="AJ110" i="1"/>
  <c r="AK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AE111" i="1"/>
  <c r="AF111" i="1"/>
  <c r="AG111" i="1"/>
  <c r="AH111" i="1"/>
  <c r="AI111" i="1"/>
  <c r="AJ111" i="1"/>
  <c r="AK111" i="1"/>
  <c r="AL111" i="1"/>
  <c r="AM111" i="1"/>
  <c r="AN111" i="1"/>
  <c r="AP111" i="1"/>
  <c r="AR111" i="1"/>
  <c r="AS111" i="1"/>
  <c r="AT111" i="1"/>
  <c r="AU111" i="1"/>
  <c r="AV111" i="1"/>
  <c r="AW111" i="1"/>
  <c r="AX111" i="1"/>
  <c r="AY111" i="1"/>
  <c r="AZ111" i="1"/>
  <c r="BB111" i="1"/>
  <c r="BC111" i="1"/>
  <c r="BD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AF113" i="1"/>
  <c r="AG113" i="1"/>
  <c r="AH113" i="1"/>
  <c r="AI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V114" i="1"/>
  <c r="AW114" i="1"/>
  <c r="AX114" i="1"/>
  <c r="AY114" i="1"/>
  <c r="AZ114" i="1"/>
  <c r="BA114" i="1"/>
  <c r="BB114" i="1"/>
  <c r="BC114" i="1"/>
  <c r="BD114" i="1"/>
  <c r="AE115" i="1"/>
  <c r="AF115" i="1"/>
  <c r="AG115" i="1"/>
  <c r="AJ115" i="1"/>
  <c r="AK115" i="1"/>
  <c r="AL115" i="1"/>
  <c r="AM115" i="1"/>
  <c r="AN115" i="1"/>
  <c r="AO115" i="1"/>
  <c r="AP115" i="1"/>
  <c r="AQ115" i="1"/>
  <c r="AR115" i="1"/>
  <c r="AS115" i="1"/>
  <c r="AT115" i="1"/>
  <c r="AV115" i="1"/>
  <c r="AW115" i="1"/>
  <c r="AX115" i="1"/>
  <c r="AY115" i="1"/>
  <c r="AZ115" i="1"/>
  <c r="BA115" i="1"/>
  <c r="BB115" i="1"/>
  <c r="BC115" i="1"/>
  <c r="BD115" i="1"/>
  <c r="AE116" i="1"/>
  <c r="AF116" i="1"/>
  <c r="AG116" i="1"/>
  <c r="AH116" i="1"/>
  <c r="AI116" i="1"/>
  <c r="AJ116" i="1"/>
  <c r="AL116" i="1"/>
  <c r="AM116" i="1"/>
  <c r="AN116" i="1"/>
  <c r="AO116" i="1"/>
  <c r="AP116" i="1"/>
  <c r="AQ116" i="1"/>
  <c r="AR116" i="1"/>
  <c r="AS116" i="1"/>
  <c r="AT116" i="1"/>
  <c r="AV116" i="1"/>
  <c r="AW116" i="1"/>
  <c r="AX116" i="1"/>
  <c r="AY116" i="1"/>
  <c r="AZ116" i="1"/>
  <c r="BA116" i="1"/>
  <c r="BB116" i="1"/>
  <c r="BD116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V117" i="1"/>
  <c r="AW117" i="1"/>
  <c r="AX117" i="1"/>
  <c r="AY117" i="1"/>
  <c r="AZ117" i="1"/>
  <c r="BA117" i="1"/>
  <c r="BB117" i="1"/>
  <c r="BC117" i="1"/>
  <c r="BD117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X118" i="1"/>
  <c r="AY118" i="1"/>
  <c r="AZ118" i="1"/>
  <c r="BA118" i="1"/>
  <c r="BB118" i="1"/>
  <c r="BC118" i="1"/>
  <c r="BD118" i="1"/>
  <c r="AE119" i="1"/>
  <c r="AF119" i="1"/>
  <c r="AG119" i="1"/>
  <c r="AH119" i="1"/>
  <c r="AI119" i="1"/>
  <c r="AJ119" i="1"/>
  <c r="AK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AE120" i="1"/>
  <c r="AF120" i="1"/>
  <c r="AG120" i="1"/>
  <c r="AH120" i="1"/>
  <c r="AI120" i="1"/>
  <c r="AJ120" i="1"/>
  <c r="AK120" i="1"/>
  <c r="AM120" i="1"/>
  <c r="AN120" i="1"/>
  <c r="AO120" i="1"/>
  <c r="AP120" i="1"/>
  <c r="AQ120" i="1"/>
  <c r="AR120" i="1"/>
  <c r="AS120" i="1"/>
  <c r="AT120" i="1"/>
  <c r="AU120" i="1"/>
  <c r="AV120" i="1"/>
  <c r="AW120" i="1"/>
  <c r="AY120" i="1"/>
  <c r="BA120" i="1"/>
  <c r="BB120" i="1"/>
  <c r="BC120" i="1"/>
  <c r="BD120" i="1"/>
  <c r="AG121" i="1"/>
  <c r="AH121" i="1"/>
  <c r="AI121" i="1"/>
  <c r="AJ121" i="1"/>
  <c r="AK121" i="1"/>
  <c r="AN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AE122" i="1"/>
  <c r="AF122" i="1"/>
  <c r="AG122" i="1"/>
  <c r="AH122" i="1"/>
  <c r="AI122" i="1"/>
  <c r="AJ122" i="1"/>
  <c r="AL122" i="1"/>
  <c r="AN122" i="1"/>
  <c r="AO122" i="1"/>
  <c r="AQ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AE125" i="1"/>
  <c r="AF125" i="1"/>
  <c r="AG125" i="1"/>
  <c r="AH125" i="1"/>
  <c r="AI125" i="1"/>
  <c r="AJ125" i="1"/>
  <c r="AK125" i="1"/>
  <c r="AL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X126" i="1"/>
  <c r="AY126" i="1"/>
  <c r="AZ126" i="1"/>
  <c r="BA126" i="1"/>
  <c r="BB126" i="1"/>
  <c r="BC126" i="1"/>
  <c r="BD126" i="1"/>
  <c r="AE127" i="1"/>
  <c r="AF127" i="1"/>
  <c r="AG127" i="1"/>
  <c r="AH127" i="1"/>
  <c r="AI127" i="1"/>
  <c r="AJ127" i="1"/>
  <c r="AK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AE129" i="1"/>
  <c r="AG129" i="1"/>
  <c r="AH129" i="1"/>
  <c r="AI129" i="1"/>
  <c r="AJ129" i="1"/>
  <c r="AK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AE132" i="1"/>
  <c r="AF132" i="1"/>
  <c r="AG132" i="1"/>
  <c r="AH132" i="1"/>
  <c r="AJ132" i="1"/>
  <c r="AK132" i="1"/>
  <c r="AL132" i="1"/>
  <c r="AM132" i="1"/>
  <c r="AN132" i="1"/>
  <c r="AO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AG133" i="1"/>
  <c r="AH133" i="1"/>
  <c r="AI133" i="1"/>
  <c r="AJ133" i="1"/>
  <c r="AK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AE134" i="1"/>
  <c r="AF134" i="1"/>
  <c r="AG134" i="1"/>
  <c r="AH134" i="1"/>
  <c r="AI134" i="1"/>
  <c r="AJ134" i="1"/>
  <c r="AK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AE136" i="1"/>
  <c r="AF136" i="1"/>
  <c r="AG136" i="1"/>
  <c r="AH136" i="1"/>
  <c r="AI136" i="1"/>
  <c r="AJ136" i="1"/>
  <c r="AK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AG139" i="1"/>
  <c r="AH139" i="1"/>
  <c r="AI139" i="1"/>
  <c r="AK139" i="1"/>
  <c r="AL139" i="1"/>
  <c r="AM139" i="1"/>
  <c r="AN139" i="1"/>
  <c r="AQ139" i="1"/>
  <c r="AR139" i="1"/>
  <c r="AS139" i="1"/>
  <c r="AT139" i="1"/>
  <c r="AV139" i="1"/>
  <c r="AW139" i="1"/>
  <c r="AX139" i="1"/>
  <c r="AY139" i="1"/>
  <c r="AZ139" i="1"/>
  <c r="BA139" i="1"/>
  <c r="BB139" i="1"/>
  <c r="BC139" i="1"/>
  <c r="BD139" i="1"/>
  <c r="AE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AE142" i="1"/>
  <c r="AF142" i="1"/>
  <c r="AG142" i="1"/>
  <c r="AH142" i="1"/>
  <c r="AI142" i="1"/>
  <c r="AJ142" i="1"/>
  <c r="AN142" i="1"/>
  <c r="AO142" i="1"/>
  <c r="AP142" i="1"/>
  <c r="AQ142" i="1"/>
  <c r="AR142" i="1"/>
  <c r="AS142" i="1"/>
  <c r="AT142" i="1"/>
  <c r="AU142" i="1"/>
  <c r="AV142" i="1"/>
  <c r="AW142" i="1"/>
  <c r="AX142" i="1"/>
  <c r="BA142" i="1"/>
  <c r="BB142" i="1"/>
  <c r="BC142" i="1"/>
  <c r="BD142" i="1"/>
  <c r="AE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AG144" i="1"/>
  <c r="AH144" i="1"/>
  <c r="AI144" i="1"/>
  <c r="AJ144" i="1"/>
  <c r="AK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V146" i="1"/>
  <c r="AW146" i="1"/>
  <c r="AX146" i="1"/>
  <c r="AY146" i="1"/>
  <c r="AZ146" i="1"/>
  <c r="BA146" i="1"/>
  <c r="BB146" i="1"/>
  <c r="BC146" i="1"/>
  <c r="BD146" i="1"/>
  <c r="AE147" i="1"/>
  <c r="AF147" i="1"/>
  <c r="AG147" i="1"/>
  <c r="AH147" i="1"/>
  <c r="AI147" i="1"/>
  <c r="AJ147" i="1"/>
  <c r="AK147" i="1"/>
  <c r="AN147" i="1"/>
  <c r="AO147" i="1"/>
  <c r="AP147" i="1"/>
  <c r="AQ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AE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AE149" i="1"/>
  <c r="AF149" i="1"/>
  <c r="AG149" i="1"/>
  <c r="AH149" i="1"/>
  <c r="AI149" i="1"/>
  <c r="AJ149" i="1"/>
  <c r="AK149" i="1"/>
  <c r="AL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BA149" i="1"/>
  <c r="BB149" i="1"/>
  <c r="BC149" i="1"/>
  <c r="BD149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AE151" i="1"/>
  <c r="AF151" i="1"/>
  <c r="AG151" i="1"/>
  <c r="AH151" i="1"/>
  <c r="AI151" i="1"/>
  <c r="AJ151" i="1"/>
  <c r="AK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AG152" i="1"/>
  <c r="AH152" i="1"/>
  <c r="AI152" i="1"/>
  <c r="AJ152" i="1"/>
  <c r="AK152" i="1"/>
  <c r="AL152" i="1"/>
  <c r="AM152" i="1"/>
  <c r="AN152" i="1"/>
  <c r="AP152" i="1"/>
  <c r="AQ152" i="1"/>
  <c r="AR152" i="1"/>
  <c r="AS152" i="1"/>
  <c r="AT152" i="1"/>
  <c r="AV152" i="1"/>
  <c r="AW152" i="1"/>
  <c r="AX152" i="1"/>
  <c r="AY152" i="1"/>
  <c r="AZ152" i="1"/>
  <c r="BA152" i="1"/>
  <c r="BB152" i="1"/>
  <c r="BC152" i="1"/>
  <c r="BD152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AG154" i="1"/>
  <c r="AH154" i="1"/>
  <c r="AI154" i="1"/>
  <c r="AJ154" i="1"/>
  <c r="AK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AE155" i="1"/>
  <c r="AF155" i="1"/>
  <c r="AG155" i="1"/>
  <c r="AH155" i="1"/>
  <c r="AI155" i="1"/>
  <c r="AK155" i="1"/>
  <c r="AL155" i="1"/>
  <c r="AM155" i="1"/>
  <c r="AN155" i="1"/>
  <c r="AO155" i="1"/>
  <c r="AQ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U156" i="1"/>
  <c r="AV156" i="1"/>
  <c r="AY156" i="1"/>
  <c r="BA156" i="1"/>
  <c r="BB156" i="1"/>
  <c r="BC156" i="1"/>
  <c r="BD156" i="1"/>
  <c r="AE157" i="1"/>
  <c r="AF157" i="1"/>
  <c r="AG157" i="1"/>
  <c r="AH157" i="1"/>
  <c r="AI157" i="1"/>
  <c r="AJ157" i="1"/>
  <c r="AK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X158" i="1"/>
  <c r="AY158" i="1"/>
  <c r="AZ158" i="1"/>
  <c r="BA158" i="1"/>
  <c r="BB158" i="1"/>
  <c r="BC158" i="1"/>
  <c r="BD158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AE162" i="1"/>
  <c r="AG162" i="1"/>
  <c r="AH162" i="1"/>
  <c r="AI162" i="1"/>
  <c r="AJ162" i="1"/>
  <c r="AK162" i="1"/>
  <c r="AN162" i="1"/>
  <c r="AO162" i="1"/>
  <c r="AP162" i="1"/>
  <c r="AQ162" i="1"/>
  <c r="AS162" i="1"/>
  <c r="AT162" i="1"/>
  <c r="AU162" i="1"/>
  <c r="AV162" i="1"/>
  <c r="AY162" i="1"/>
  <c r="AZ162" i="1"/>
  <c r="BA162" i="1"/>
  <c r="BB162" i="1"/>
  <c r="BC162" i="1"/>
  <c r="BD162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U163" i="1"/>
  <c r="AV163" i="1"/>
  <c r="AX163" i="1"/>
  <c r="AY163" i="1"/>
  <c r="AZ163" i="1"/>
  <c r="BA163" i="1"/>
  <c r="BB163" i="1"/>
  <c r="BC163" i="1"/>
  <c r="BD163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D8" i="3"/>
  <c r="D7" i="3"/>
  <c r="BK7" i="1" l="1"/>
  <c r="BJ7" i="1"/>
  <c r="BI7" i="1"/>
  <c r="BH7" i="1"/>
  <c r="BG7" i="1"/>
  <c r="BF7" i="1"/>
  <c r="BE7" i="1"/>
  <c r="E8" i="2"/>
  <c r="E7" i="2"/>
  <c r="E6" i="2"/>
  <c r="BG11" i="1"/>
  <c r="BG20" i="1"/>
  <c r="BG27" i="1"/>
  <c r="BF28" i="1"/>
  <c r="BG38" i="1"/>
  <c r="BG43" i="1"/>
  <c r="BH43" i="1"/>
  <c r="BG51" i="1"/>
  <c r="BF52" i="1"/>
  <c r="BG53" i="1"/>
  <c r="BG54" i="1"/>
  <c r="BF67" i="1"/>
  <c r="BF71" i="1"/>
  <c r="BG85" i="1"/>
  <c r="BF90" i="1"/>
  <c r="BF110" i="1"/>
  <c r="BF116" i="1"/>
  <c r="BF117" i="1"/>
  <c r="BG133" i="1"/>
  <c r="BF148" i="1"/>
  <c r="BH151" i="1"/>
  <c r="BE74" i="1"/>
  <c r="BE86" i="1"/>
  <c r="BE146" i="1"/>
  <c r="BE158" i="1"/>
  <c r="BK8" i="1"/>
  <c r="BK10" i="1"/>
  <c r="BK13" i="1"/>
  <c r="BK14" i="1"/>
  <c r="BK16" i="1"/>
  <c r="BK19" i="1"/>
  <c r="BK20" i="1"/>
  <c r="BK22" i="1"/>
  <c r="BK25" i="1"/>
  <c r="BK26" i="1"/>
  <c r="BK28" i="1"/>
  <c r="BK31" i="1"/>
  <c r="BK32" i="1"/>
  <c r="BK34" i="1"/>
  <c r="BK37" i="1"/>
  <c r="BK38" i="1"/>
  <c r="BK40" i="1"/>
  <c r="BK43" i="1"/>
  <c r="BK44" i="1"/>
  <c r="BK46" i="1"/>
  <c r="BK49" i="1"/>
  <c r="BK50" i="1"/>
  <c r="BK52" i="1"/>
  <c r="BK55" i="1"/>
  <c r="BK56" i="1"/>
  <c r="BK58" i="1"/>
  <c r="BK61" i="1"/>
  <c r="BK62" i="1"/>
  <c r="BK64" i="1"/>
  <c r="BK67" i="1"/>
  <c r="BK68" i="1"/>
  <c r="BK70" i="1"/>
  <c r="BK73" i="1"/>
  <c r="BK74" i="1"/>
  <c r="BK76" i="1"/>
  <c r="BK79" i="1"/>
  <c r="BK80" i="1"/>
  <c r="BK82" i="1"/>
  <c r="BK85" i="1"/>
  <c r="BK86" i="1"/>
  <c r="BK88" i="1"/>
  <c r="BK91" i="1"/>
  <c r="BK92" i="1"/>
  <c r="BK94" i="1"/>
  <c r="BK97" i="1"/>
  <c r="BK98" i="1"/>
  <c r="BK100" i="1"/>
  <c r="BK103" i="1"/>
  <c r="BK104" i="1"/>
  <c r="BK106" i="1"/>
  <c r="BK109" i="1"/>
  <c r="BK110" i="1"/>
  <c r="BK112" i="1"/>
  <c r="BK115" i="1"/>
  <c r="BK116" i="1"/>
  <c r="BK118" i="1"/>
  <c r="BK121" i="1"/>
  <c r="BK122" i="1"/>
  <c r="BK124" i="1"/>
  <c r="BK127" i="1"/>
  <c r="BK128" i="1"/>
  <c r="BK130" i="1"/>
  <c r="BK133" i="1"/>
  <c r="BK134" i="1"/>
  <c r="BK136" i="1"/>
  <c r="BK139" i="1"/>
  <c r="BK140" i="1"/>
  <c r="BK142" i="1"/>
  <c r="BK145" i="1"/>
  <c r="BK146" i="1"/>
  <c r="BK148" i="1"/>
  <c r="BK151" i="1"/>
  <c r="BK152" i="1"/>
  <c r="BK153" i="1"/>
  <c r="BK154" i="1"/>
  <c r="BK156" i="1"/>
  <c r="BK157" i="1"/>
  <c r="BK158" i="1"/>
  <c r="BK159" i="1"/>
  <c r="BK160" i="1"/>
  <c r="BK161" i="1"/>
  <c r="BK163" i="1"/>
  <c r="BJ155" i="1"/>
  <c r="BJ10" i="1"/>
  <c r="BJ16" i="1"/>
  <c r="BJ22" i="1"/>
  <c r="BJ28" i="1"/>
  <c r="BJ34" i="1"/>
  <c r="BJ40" i="1"/>
  <c r="BJ46" i="1"/>
  <c r="BJ52" i="1"/>
  <c r="BJ58" i="1"/>
  <c r="BJ64" i="1"/>
  <c r="BJ70" i="1"/>
  <c r="BJ76" i="1"/>
  <c r="BJ82" i="1"/>
  <c r="BJ88" i="1"/>
  <c r="BJ94" i="1"/>
  <c r="BJ100" i="1"/>
  <c r="BJ106" i="1"/>
  <c r="BJ112" i="1"/>
  <c r="BJ118" i="1"/>
  <c r="BJ124" i="1"/>
  <c r="BJ130" i="1"/>
  <c r="BJ136" i="1"/>
  <c r="BJ142" i="1"/>
  <c r="BJ148" i="1"/>
  <c r="BJ152" i="1"/>
  <c r="BJ154" i="1"/>
  <c r="BJ160" i="1"/>
  <c r="BJ162" i="1"/>
  <c r="BI9" i="1"/>
  <c r="BI10" i="1"/>
  <c r="BI15" i="1"/>
  <c r="BI21" i="1"/>
  <c r="BI22" i="1"/>
  <c r="BI27" i="1"/>
  <c r="BI28" i="1"/>
  <c r="BI33" i="1"/>
  <c r="BI34" i="1"/>
  <c r="BI39" i="1"/>
  <c r="BI40" i="1"/>
  <c r="BI45" i="1"/>
  <c r="BI46" i="1"/>
  <c r="BI51" i="1"/>
  <c r="BI52" i="1"/>
  <c r="BI57" i="1"/>
  <c r="BI58" i="1"/>
  <c r="BI63" i="1"/>
  <c r="BI64" i="1"/>
  <c r="BI69" i="1"/>
  <c r="BI70" i="1"/>
  <c r="BI75" i="1"/>
  <c r="BI76" i="1"/>
  <c r="BI81" i="1"/>
  <c r="BI82" i="1"/>
  <c r="BI87" i="1"/>
  <c r="BI88" i="1"/>
  <c r="BI93" i="1"/>
  <c r="BI94" i="1"/>
  <c r="BI99" i="1"/>
  <c r="BI100" i="1"/>
  <c r="BI105" i="1"/>
  <c r="BI106" i="1"/>
  <c r="BI111" i="1"/>
  <c r="BI112" i="1"/>
  <c r="BI117" i="1"/>
  <c r="BI118" i="1"/>
  <c r="BI123" i="1"/>
  <c r="BI124" i="1"/>
  <c r="BI129" i="1"/>
  <c r="BI130" i="1"/>
  <c r="BI135" i="1"/>
  <c r="BI141" i="1"/>
  <c r="BI142" i="1"/>
  <c r="BI147" i="1"/>
  <c r="BI148" i="1"/>
  <c r="BI153" i="1"/>
  <c r="BI154" i="1"/>
  <c r="BI155" i="1"/>
  <c r="BI156" i="1"/>
  <c r="BI157" i="1"/>
  <c r="BI158" i="1"/>
  <c r="BI159" i="1"/>
  <c r="BI160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G10" i="1"/>
  <c r="BG28" i="1"/>
  <c r="BG52" i="1"/>
  <c r="BG55" i="1"/>
  <c r="BG77" i="1"/>
  <c r="BG108" i="1"/>
  <c r="BG109" i="1"/>
  <c r="BG120" i="1"/>
  <c r="BG124" i="1"/>
  <c r="BG146" i="1"/>
  <c r="BG152" i="1"/>
  <c r="BG157" i="1"/>
  <c r="BG9" i="1"/>
  <c r="BG12" i="1"/>
  <c r="BG13" i="1"/>
  <c r="BG15" i="1"/>
  <c r="BG16" i="1"/>
  <c r="BG17" i="1"/>
  <c r="BG18" i="1"/>
  <c r="BG21" i="1"/>
  <c r="BG22" i="1"/>
  <c r="BG23" i="1"/>
  <c r="BG25" i="1"/>
  <c r="BG29" i="1"/>
  <c r="BG30" i="1"/>
  <c r="BG32" i="1"/>
  <c r="BG35" i="1"/>
  <c r="BG37" i="1"/>
  <c r="BG39" i="1"/>
  <c r="BG41" i="1"/>
  <c r="BG42" i="1"/>
  <c r="BG44" i="1"/>
  <c r="BG46" i="1"/>
  <c r="BG47" i="1"/>
  <c r="BG49" i="1"/>
  <c r="BG50" i="1"/>
  <c r="BG57" i="1"/>
  <c r="BG58" i="1"/>
  <c r="BG59" i="1"/>
  <c r="BG60" i="1"/>
  <c r="BG61" i="1"/>
  <c r="BG63" i="1"/>
  <c r="BG65" i="1"/>
  <c r="BG66" i="1"/>
  <c r="BG67" i="1"/>
  <c r="BG69" i="1"/>
  <c r="BG71" i="1"/>
  <c r="BG72" i="1"/>
  <c r="BG73" i="1"/>
  <c r="BG74" i="1"/>
  <c r="BG76" i="1"/>
  <c r="BG79" i="1"/>
  <c r="BG81" i="1"/>
  <c r="BG83" i="1"/>
  <c r="BG86" i="1"/>
  <c r="BG87" i="1"/>
  <c r="BG88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10" i="1"/>
  <c r="BG111" i="1"/>
  <c r="BG112" i="1"/>
  <c r="BG113" i="1"/>
  <c r="BG114" i="1"/>
  <c r="BG115" i="1"/>
  <c r="BG116" i="1"/>
  <c r="BG117" i="1"/>
  <c r="BG118" i="1"/>
  <c r="BG119" i="1"/>
  <c r="BG121" i="1"/>
  <c r="BG122" i="1"/>
  <c r="BG123" i="1"/>
  <c r="BG125" i="1"/>
  <c r="BG126" i="1"/>
  <c r="BG127" i="1"/>
  <c r="BG128" i="1"/>
  <c r="BG129" i="1"/>
  <c r="BG130" i="1"/>
  <c r="BG131" i="1"/>
  <c r="BG132" i="1"/>
  <c r="BG134" i="1"/>
  <c r="BG137" i="1"/>
  <c r="BG138" i="1"/>
  <c r="BG139" i="1"/>
  <c r="BG140" i="1"/>
  <c r="BG141" i="1"/>
  <c r="BG143" i="1"/>
  <c r="BG144" i="1"/>
  <c r="BG145" i="1"/>
  <c r="BG147" i="1"/>
  <c r="BG148" i="1"/>
  <c r="BG149" i="1"/>
  <c r="BG151" i="1"/>
  <c r="BG153" i="1"/>
  <c r="BG154" i="1"/>
  <c r="BG155" i="1"/>
  <c r="BG156" i="1"/>
  <c r="BG158" i="1"/>
  <c r="BG159" i="1"/>
  <c r="BG160" i="1"/>
  <c r="BG161" i="1"/>
  <c r="BG163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8" i="1"/>
  <c r="BF69" i="1"/>
  <c r="BF70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1" i="1"/>
  <c r="BF112" i="1"/>
  <c r="BF113" i="1"/>
  <c r="BF114" i="1"/>
  <c r="BF115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E40" i="1"/>
  <c r="BE8" i="1"/>
  <c r="BE12" i="1"/>
  <c r="BE14" i="1"/>
  <c r="BE15" i="1"/>
  <c r="BE16" i="1"/>
  <c r="BE17" i="1"/>
  <c r="BE18" i="1"/>
  <c r="BE20" i="1"/>
  <c r="BE24" i="1"/>
  <c r="BE26" i="1"/>
  <c r="BE27" i="1"/>
  <c r="BE28" i="1"/>
  <c r="BE29" i="1"/>
  <c r="BE30" i="1"/>
  <c r="BE32" i="1"/>
  <c r="BE36" i="1"/>
  <c r="BE38" i="1"/>
  <c r="BE39" i="1"/>
  <c r="BE41" i="1"/>
  <c r="BE42" i="1"/>
  <c r="BE43" i="1"/>
  <c r="BE45" i="1"/>
  <c r="BE48" i="1"/>
  <c r="BE50" i="1"/>
  <c r="BE51" i="1"/>
  <c r="BE52" i="1"/>
  <c r="BE53" i="1"/>
  <c r="BE54" i="1"/>
  <c r="BE55" i="1"/>
  <c r="BE57" i="1"/>
  <c r="BE60" i="1"/>
  <c r="BE62" i="1"/>
  <c r="BE63" i="1"/>
  <c r="BE64" i="1"/>
  <c r="BE65" i="1"/>
  <c r="BE66" i="1"/>
  <c r="BE67" i="1"/>
  <c r="BE69" i="1"/>
  <c r="BE72" i="1"/>
  <c r="BE75" i="1"/>
  <c r="BE76" i="1"/>
  <c r="BE77" i="1"/>
  <c r="BE78" i="1"/>
  <c r="BE81" i="1"/>
  <c r="BE84" i="1"/>
  <c r="BE87" i="1"/>
  <c r="BE88" i="1"/>
  <c r="BE89" i="1"/>
  <c r="BE90" i="1"/>
  <c r="BE91" i="1"/>
  <c r="BE93" i="1"/>
  <c r="BE96" i="1"/>
  <c r="BE98" i="1"/>
  <c r="BE99" i="1"/>
  <c r="BE100" i="1"/>
  <c r="BE101" i="1"/>
  <c r="BE102" i="1"/>
  <c r="BE103" i="1"/>
  <c r="BE105" i="1"/>
  <c r="BE108" i="1"/>
  <c r="BE110" i="1"/>
  <c r="BE111" i="1"/>
  <c r="BE112" i="1"/>
  <c r="BE113" i="1"/>
  <c r="BE114" i="1"/>
  <c r="BE115" i="1"/>
  <c r="BE117" i="1"/>
  <c r="BE120" i="1"/>
  <c r="BE122" i="1"/>
  <c r="BE123" i="1"/>
  <c r="BE124" i="1"/>
  <c r="BE125" i="1"/>
  <c r="BE126" i="1"/>
  <c r="BE127" i="1"/>
  <c r="BE129" i="1"/>
  <c r="BE132" i="1"/>
  <c r="BE134" i="1"/>
  <c r="BE135" i="1"/>
  <c r="BE136" i="1"/>
  <c r="BE137" i="1"/>
  <c r="BE138" i="1"/>
  <c r="BE139" i="1"/>
  <c r="BE141" i="1"/>
  <c r="BE144" i="1"/>
  <c r="BE147" i="1"/>
  <c r="BE148" i="1"/>
  <c r="BE149" i="1"/>
  <c r="BE150" i="1"/>
  <c r="BE151" i="1"/>
  <c r="BE153" i="1"/>
  <c r="BE156" i="1"/>
  <c r="BE159" i="1"/>
  <c r="BE160" i="1"/>
  <c r="BE161" i="1"/>
  <c r="BE162" i="1"/>
  <c r="BE163" i="1"/>
  <c r="E9" i="2" l="1"/>
  <c r="E11" i="2" s="1"/>
  <c r="E10" i="2"/>
  <c r="BI16" i="1"/>
  <c r="BE152" i="1"/>
  <c r="BE140" i="1"/>
  <c r="BE128" i="1"/>
  <c r="BE116" i="1"/>
  <c r="BE104" i="1"/>
  <c r="BE92" i="1"/>
  <c r="BE80" i="1"/>
  <c r="BE68" i="1"/>
  <c r="BE56" i="1"/>
  <c r="BE44" i="1"/>
  <c r="BE31" i="1"/>
  <c r="BE19" i="1"/>
  <c r="BK147" i="1"/>
  <c r="BK135" i="1"/>
  <c r="BK123" i="1"/>
  <c r="BK111" i="1"/>
  <c r="BK99" i="1"/>
  <c r="BK87" i="1"/>
  <c r="BK75" i="1"/>
  <c r="BK63" i="1"/>
  <c r="BK51" i="1"/>
  <c r="BK39" i="1"/>
  <c r="BK27" i="1"/>
  <c r="BK15" i="1"/>
  <c r="BG33" i="1"/>
  <c r="BG89" i="1"/>
  <c r="BG75" i="1"/>
  <c r="BI136" i="1"/>
  <c r="BG62" i="1"/>
  <c r="BG45" i="1"/>
  <c r="BG31" i="1"/>
  <c r="BG19" i="1"/>
  <c r="BJ161" i="1"/>
  <c r="BJ163" i="1"/>
  <c r="BJ153" i="1"/>
  <c r="BK155" i="1"/>
  <c r="BE37" i="1"/>
  <c r="BE25" i="1"/>
  <c r="BE13" i="1"/>
  <c r="BG14" i="1"/>
  <c r="BJ159" i="1"/>
  <c r="BE145" i="1"/>
  <c r="BE121" i="1"/>
  <c r="BE109" i="1"/>
  <c r="BE97" i="1"/>
  <c r="BE85" i="1"/>
  <c r="BE73" i="1"/>
  <c r="BE61" i="1"/>
  <c r="BE49" i="1"/>
  <c r="BI152" i="1"/>
  <c r="BI140" i="1"/>
  <c r="BI128" i="1"/>
  <c r="BI116" i="1"/>
  <c r="BI104" i="1"/>
  <c r="BI92" i="1"/>
  <c r="BI80" i="1"/>
  <c r="BI68" i="1"/>
  <c r="BI56" i="1"/>
  <c r="BI44" i="1"/>
  <c r="BI32" i="1"/>
  <c r="BI20" i="1"/>
  <c r="BI8" i="1"/>
  <c r="BJ158" i="1"/>
  <c r="BJ146" i="1"/>
  <c r="BJ134" i="1"/>
  <c r="BJ122" i="1"/>
  <c r="BJ110" i="1"/>
  <c r="BJ98" i="1"/>
  <c r="BJ86" i="1"/>
  <c r="BJ74" i="1"/>
  <c r="BJ62" i="1"/>
  <c r="BJ50" i="1"/>
  <c r="BJ38" i="1"/>
  <c r="BJ26" i="1"/>
  <c r="BJ14" i="1"/>
  <c r="BE157" i="1"/>
  <c r="BE133" i="1"/>
  <c r="BE35" i="1"/>
  <c r="BE23" i="1"/>
  <c r="BE11" i="1"/>
  <c r="BG150" i="1"/>
  <c r="BI163" i="1"/>
  <c r="BI151" i="1"/>
  <c r="BI139" i="1"/>
  <c r="BI127" i="1"/>
  <c r="BI115" i="1"/>
  <c r="BI103" i="1"/>
  <c r="BI91" i="1"/>
  <c r="BI79" i="1"/>
  <c r="BI67" i="1"/>
  <c r="BI55" i="1"/>
  <c r="BI43" i="1"/>
  <c r="BI31" i="1"/>
  <c r="BI19" i="1"/>
  <c r="BJ157" i="1"/>
  <c r="BJ145" i="1"/>
  <c r="BJ133" i="1"/>
  <c r="BJ121" i="1"/>
  <c r="BJ109" i="1"/>
  <c r="BJ97" i="1"/>
  <c r="BJ85" i="1"/>
  <c r="BJ73" i="1"/>
  <c r="BJ61" i="1"/>
  <c r="BJ49" i="1"/>
  <c r="BJ37" i="1"/>
  <c r="BJ25" i="1"/>
  <c r="BJ13" i="1"/>
  <c r="BE79" i="1"/>
  <c r="BE155" i="1"/>
  <c r="BE143" i="1"/>
  <c r="BE131" i="1"/>
  <c r="BE119" i="1"/>
  <c r="BE107" i="1"/>
  <c r="BE95" i="1"/>
  <c r="BE83" i="1"/>
  <c r="BE71" i="1"/>
  <c r="BE59" i="1"/>
  <c r="BE47" i="1"/>
  <c r="BE34" i="1"/>
  <c r="BE22" i="1"/>
  <c r="BE10" i="1"/>
  <c r="BG107" i="1"/>
  <c r="BI162" i="1"/>
  <c r="BI150" i="1"/>
  <c r="BI138" i="1"/>
  <c r="BI126" i="1"/>
  <c r="BI114" i="1"/>
  <c r="BI102" i="1"/>
  <c r="BI90" i="1"/>
  <c r="BI78" i="1"/>
  <c r="BI66" i="1"/>
  <c r="BI54" i="1"/>
  <c r="BI42" i="1"/>
  <c r="BI30" i="1"/>
  <c r="BI18" i="1"/>
  <c r="BJ156" i="1"/>
  <c r="BJ144" i="1"/>
  <c r="BJ132" i="1"/>
  <c r="BJ120" i="1"/>
  <c r="BJ108" i="1"/>
  <c r="BJ96" i="1"/>
  <c r="BJ84" i="1"/>
  <c r="BJ72" i="1"/>
  <c r="BJ60" i="1"/>
  <c r="BJ48" i="1"/>
  <c r="BJ36" i="1"/>
  <c r="BJ24" i="1"/>
  <c r="BJ12" i="1"/>
  <c r="BK162" i="1"/>
  <c r="BK150" i="1"/>
  <c r="BK138" i="1"/>
  <c r="BK126" i="1"/>
  <c r="BK114" i="1"/>
  <c r="BK102" i="1"/>
  <c r="BK90" i="1"/>
  <c r="BK78" i="1"/>
  <c r="BK66" i="1"/>
  <c r="BK54" i="1"/>
  <c r="BK42" i="1"/>
  <c r="BK30" i="1"/>
  <c r="BK18" i="1"/>
  <c r="BE154" i="1"/>
  <c r="BE142" i="1"/>
  <c r="BE130" i="1"/>
  <c r="BE118" i="1"/>
  <c r="BE106" i="1"/>
  <c r="BE94" i="1"/>
  <c r="BE82" i="1"/>
  <c r="BE70" i="1"/>
  <c r="BE58" i="1"/>
  <c r="BE46" i="1"/>
  <c r="BE33" i="1"/>
  <c r="BE21" i="1"/>
  <c r="BE9" i="1"/>
  <c r="BG162" i="1"/>
  <c r="BG135" i="1"/>
  <c r="BI161" i="1"/>
  <c r="BI149" i="1"/>
  <c r="BI137" i="1"/>
  <c r="BI125" i="1"/>
  <c r="BI113" i="1"/>
  <c r="BI101" i="1"/>
  <c r="BI89" i="1"/>
  <c r="BI77" i="1"/>
  <c r="BI65" i="1"/>
  <c r="BI53" i="1"/>
  <c r="BI41" i="1"/>
  <c r="BI29" i="1"/>
  <c r="BI17" i="1"/>
  <c r="BJ143" i="1"/>
  <c r="BJ131" i="1"/>
  <c r="BJ119" i="1"/>
  <c r="BJ107" i="1"/>
  <c r="BJ95" i="1"/>
  <c r="BJ83" i="1"/>
  <c r="BJ71" i="1"/>
  <c r="BJ59" i="1"/>
  <c r="BJ47" i="1"/>
  <c r="BJ35" i="1"/>
  <c r="BJ23" i="1"/>
  <c r="BJ11" i="1"/>
  <c r="BK149" i="1"/>
  <c r="BK137" i="1"/>
  <c r="BK125" i="1"/>
  <c r="BK113" i="1"/>
  <c r="BK101" i="1"/>
  <c r="BK89" i="1"/>
  <c r="BK77" i="1"/>
  <c r="BK65" i="1"/>
  <c r="BK53" i="1"/>
  <c r="BK41" i="1"/>
  <c r="BK29" i="1"/>
  <c r="BK17" i="1"/>
  <c r="BJ147" i="1"/>
  <c r="BJ135" i="1"/>
  <c r="BJ123" i="1"/>
  <c r="BJ111" i="1"/>
  <c r="BJ99" i="1"/>
  <c r="BJ87" i="1"/>
  <c r="BJ75" i="1"/>
  <c r="BJ63" i="1"/>
  <c r="BJ51" i="1"/>
  <c r="BJ39" i="1"/>
  <c r="BJ27" i="1"/>
  <c r="BJ15" i="1"/>
  <c r="BK141" i="1"/>
  <c r="BK129" i="1"/>
  <c r="BK117" i="1"/>
  <c r="BK105" i="1"/>
  <c r="BK93" i="1"/>
  <c r="BK81" i="1"/>
  <c r="BK69" i="1"/>
  <c r="BK57" i="1"/>
  <c r="BK45" i="1"/>
  <c r="BK33" i="1"/>
  <c r="BK21" i="1"/>
  <c r="BK9" i="1"/>
  <c r="BG70" i="1"/>
  <c r="BG40" i="1"/>
  <c r="BG136" i="1"/>
  <c r="BG82" i="1"/>
  <c r="BG24" i="1"/>
  <c r="BG68" i="1"/>
  <c r="BG8" i="1"/>
  <c r="BG80" i="1"/>
  <c r="BG36" i="1"/>
  <c r="BJ141" i="1"/>
  <c r="BJ129" i="1"/>
  <c r="BJ117" i="1"/>
  <c r="BJ105" i="1"/>
  <c r="BJ93" i="1"/>
  <c r="BJ81" i="1"/>
  <c r="BJ69" i="1"/>
  <c r="BJ57" i="1"/>
  <c r="BJ45" i="1"/>
  <c r="BJ33" i="1"/>
  <c r="BJ21" i="1"/>
  <c r="BJ9" i="1"/>
  <c r="BG84" i="1"/>
  <c r="BG78" i="1"/>
  <c r="BG48" i="1"/>
  <c r="BG34" i="1"/>
  <c r="BI146" i="1"/>
  <c r="BI134" i="1"/>
  <c r="BI122" i="1"/>
  <c r="BI110" i="1"/>
  <c r="BI98" i="1"/>
  <c r="BI86" i="1"/>
  <c r="BI74" i="1"/>
  <c r="BI62" i="1"/>
  <c r="BI50" i="1"/>
  <c r="BI38" i="1"/>
  <c r="BI26" i="1"/>
  <c r="BI14" i="1"/>
  <c r="BJ140" i="1"/>
  <c r="BJ128" i="1"/>
  <c r="BJ116" i="1"/>
  <c r="BJ104" i="1"/>
  <c r="BJ92" i="1"/>
  <c r="BJ80" i="1"/>
  <c r="BJ68" i="1"/>
  <c r="BJ56" i="1"/>
  <c r="BJ44" i="1"/>
  <c r="BJ32" i="1"/>
  <c r="BJ20" i="1"/>
  <c r="BJ8" i="1"/>
  <c r="BG64" i="1"/>
  <c r="BI145" i="1"/>
  <c r="BI133" i="1"/>
  <c r="BI121" i="1"/>
  <c r="BI109" i="1"/>
  <c r="BI97" i="1"/>
  <c r="BI85" i="1"/>
  <c r="BI73" i="1"/>
  <c r="BI61" i="1"/>
  <c r="BI49" i="1"/>
  <c r="BI37" i="1"/>
  <c r="BI25" i="1"/>
  <c r="BI13" i="1"/>
  <c r="BJ151" i="1"/>
  <c r="BJ139" i="1"/>
  <c r="BJ127" i="1"/>
  <c r="BJ115" i="1"/>
  <c r="BJ103" i="1"/>
  <c r="BJ91" i="1"/>
  <c r="BJ79" i="1"/>
  <c r="BJ67" i="1"/>
  <c r="BJ55" i="1"/>
  <c r="BJ43" i="1"/>
  <c r="BJ31" i="1"/>
  <c r="BJ19" i="1"/>
  <c r="BG56" i="1"/>
  <c r="BG142" i="1"/>
  <c r="BI144" i="1"/>
  <c r="BI132" i="1"/>
  <c r="BI120" i="1"/>
  <c r="BI108" i="1"/>
  <c r="BI96" i="1"/>
  <c r="BI84" i="1"/>
  <c r="BI72" i="1"/>
  <c r="BI60" i="1"/>
  <c r="BI48" i="1"/>
  <c r="BI36" i="1"/>
  <c r="BI24" i="1"/>
  <c r="BI12" i="1"/>
  <c r="BJ150" i="1"/>
  <c r="BJ138" i="1"/>
  <c r="BJ126" i="1"/>
  <c r="BJ114" i="1"/>
  <c r="BJ102" i="1"/>
  <c r="BJ90" i="1"/>
  <c r="BJ78" i="1"/>
  <c r="BJ66" i="1"/>
  <c r="BJ54" i="1"/>
  <c r="BJ42" i="1"/>
  <c r="BJ30" i="1"/>
  <c r="BJ18" i="1"/>
  <c r="BK144" i="1"/>
  <c r="BK132" i="1"/>
  <c r="BK120" i="1"/>
  <c r="BK108" i="1"/>
  <c r="BK96" i="1"/>
  <c r="BK84" i="1"/>
  <c r="BK72" i="1"/>
  <c r="BK60" i="1"/>
  <c r="BK48" i="1"/>
  <c r="BK36" i="1"/>
  <c r="BK24" i="1"/>
  <c r="BK12" i="1"/>
  <c r="BG26" i="1"/>
  <c r="BI143" i="1"/>
  <c r="BI131" i="1"/>
  <c r="BI119" i="1"/>
  <c r="BI107" i="1"/>
  <c r="BI95" i="1"/>
  <c r="BI83" i="1"/>
  <c r="BI71" i="1"/>
  <c r="BI59" i="1"/>
  <c r="BI47" i="1"/>
  <c r="BI35" i="1"/>
  <c r="BI23" i="1"/>
  <c r="BI11" i="1"/>
  <c r="BJ149" i="1"/>
  <c r="BJ137" i="1"/>
  <c r="BJ125" i="1"/>
  <c r="BJ113" i="1"/>
  <c r="BJ101" i="1"/>
  <c r="BJ89" i="1"/>
  <c r="BJ77" i="1"/>
  <c r="BJ65" i="1"/>
  <c r="BJ53" i="1"/>
  <c r="BJ41" i="1"/>
  <c r="BJ29" i="1"/>
  <c r="BJ17" i="1"/>
  <c r="BK143" i="1"/>
  <c r="BK131" i="1"/>
  <c r="BK119" i="1"/>
  <c r="BK107" i="1"/>
  <c r="BK95" i="1"/>
  <c r="BK83" i="1"/>
  <c r="BK71" i="1"/>
  <c r="BK59" i="1"/>
  <c r="BK47" i="1"/>
  <c r="BK35" i="1"/>
  <c r="BK23" i="1"/>
  <c r="BK11" i="1"/>
  <c r="B149" i="2" l="1"/>
  <c r="B137" i="2"/>
  <c r="B125" i="2"/>
  <c r="B113" i="2"/>
  <c r="B101" i="2"/>
  <c r="B89" i="2"/>
  <c r="B77" i="2"/>
  <c r="B65" i="2"/>
  <c r="B53" i="2"/>
  <c r="B41" i="2"/>
  <c r="B29" i="2"/>
  <c r="B17" i="2"/>
  <c r="B68" i="2"/>
  <c r="B20" i="2"/>
  <c r="B115" i="2"/>
  <c r="B43" i="2"/>
  <c r="B138" i="2"/>
  <c r="B18" i="2"/>
  <c r="B148" i="2"/>
  <c r="B136" i="2"/>
  <c r="B124" i="2"/>
  <c r="B112" i="2"/>
  <c r="B100" i="2"/>
  <c r="B88" i="2"/>
  <c r="B76" i="2"/>
  <c r="B64" i="2"/>
  <c r="B52" i="2"/>
  <c r="B40" i="2"/>
  <c r="B28" i="2"/>
  <c r="B16" i="2"/>
  <c r="B8" i="2"/>
  <c r="B44" i="2"/>
  <c r="B127" i="2"/>
  <c r="B31" i="2"/>
  <c r="B78" i="2"/>
  <c r="B147" i="2"/>
  <c r="B135" i="2"/>
  <c r="B123" i="2"/>
  <c r="B111" i="2"/>
  <c r="B99" i="2"/>
  <c r="B87" i="2"/>
  <c r="B75" i="2"/>
  <c r="B63" i="2"/>
  <c r="B51" i="2"/>
  <c r="B39" i="2"/>
  <c r="B27" i="2"/>
  <c r="B15" i="2"/>
  <c r="B80" i="2"/>
  <c r="B91" i="2"/>
  <c r="B114" i="2"/>
  <c r="B42" i="2"/>
  <c r="B146" i="2"/>
  <c r="B134" i="2"/>
  <c r="B122" i="2"/>
  <c r="B110" i="2"/>
  <c r="B98" i="2"/>
  <c r="B86" i="2"/>
  <c r="B74" i="2"/>
  <c r="B62" i="2"/>
  <c r="B50" i="2"/>
  <c r="B38" i="2"/>
  <c r="B26" i="2"/>
  <c r="B14" i="2"/>
  <c r="B7" i="2"/>
  <c r="B92" i="2"/>
  <c r="B54" i="2"/>
  <c r="B145" i="2"/>
  <c r="B133" i="2"/>
  <c r="B121" i="2"/>
  <c r="B109" i="2"/>
  <c r="B97" i="2"/>
  <c r="B85" i="2"/>
  <c r="B73" i="2"/>
  <c r="B61" i="2"/>
  <c r="B49" i="2"/>
  <c r="B37" i="2"/>
  <c r="B25" i="2"/>
  <c r="B13" i="2"/>
  <c r="B56" i="2"/>
  <c r="B139" i="2"/>
  <c r="B66" i="2"/>
  <c r="B144" i="2"/>
  <c r="B132" i="2"/>
  <c r="B120" i="2"/>
  <c r="B108" i="2"/>
  <c r="B96" i="2"/>
  <c r="B84" i="2"/>
  <c r="B72" i="2"/>
  <c r="B60" i="2"/>
  <c r="B48" i="2"/>
  <c r="B36" i="2"/>
  <c r="B24" i="2"/>
  <c r="B12" i="2"/>
  <c r="B6" i="2"/>
  <c r="B104" i="2"/>
  <c r="B55" i="2"/>
  <c r="B9" i="2"/>
  <c r="B143" i="2"/>
  <c r="B131" i="2"/>
  <c r="B119" i="2"/>
  <c r="B107" i="2"/>
  <c r="B95" i="2"/>
  <c r="B83" i="2"/>
  <c r="B71" i="2"/>
  <c r="B59" i="2"/>
  <c r="B47" i="2"/>
  <c r="B35" i="2"/>
  <c r="B23" i="2"/>
  <c r="B116" i="2"/>
  <c r="B103" i="2"/>
  <c r="B19" i="2"/>
  <c r="B126" i="2"/>
  <c r="B30" i="2"/>
  <c r="B142" i="2"/>
  <c r="B130" i="2"/>
  <c r="B118" i="2"/>
  <c r="B106" i="2"/>
  <c r="B94" i="2"/>
  <c r="B82" i="2"/>
  <c r="B70" i="2"/>
  <c r="B58" i="2"/>
  <c r="B46" i="2"/>
  <c r="B34" i="2"/>
  <c r="B22" i="2"/>
  <c r="B11" i="2"/>
  <c r="B128" i="2"/>
  <c r="B32" i="2"/>
  <c r="B79" i="2"/>
  <c r="B102" i="2"/>
  <c r="B141" i="2"/>
  <c r="B129" i="2"/>
  <c r="B117" i="2"/>
  <c r="B105" i="2"/>
  <c r="B93" i="2"/>
  <c r="B81" i="2"/>
  <c r="B69" i="2"/>
  <c r="B57" i="2"/>
  <c r="B45" i="2"/>
  <c r="B33" i="2"/>
  <c r="B21" i="2"/>
  <c r="B140" i="2"/>
  <c r="B10" i="2"/>
  <c r="B67" i="2"/>
  <c r="B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tc={C41191DD-E881-4D64-AA27-14E220A881EE}</author>
    <author>tc={4D1BA9F8-B86E-4DF3-838E-839F9A0AF24E}</author>
    <author>tc={9C3AFF98-730C-4CA8-AF28-9B7B5D281EB2}</author>
  </authors>
  <commentList>
    <comment ref="D9" authorId="0" shapeId="0" xr:uid="{C41191DD-E881-4D64-AA27-14E220A881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Amplitude Interquartil (IQR):
IQR = Q3 - Q1</t>
      </text>
    </comment>
    <comment ref="D10" authorId="1" shapeId="0" xr:uid="{4D1BA9F8-B86E-4DF3-838E-839F9A0AF2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sup. = Média + 1,5 x IQR</t>
      </text>
    </comment>
    <comment ref="D11" authorId="2" shapeId="0" xr:uid="{9C3AFF98-730C-4CA8-AF28-9B7B5D281E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L. inf. = Média - 1,5 x IQR</t>
      </text>
    </comment>
  </commentList>
</comments>
</file>

<file path=xl/sharedStrings.xml><?xml version="1.0" encoding="utf-8"?>
<sst xmlns="http://schemas.openxmlformats.org/spreadsheetml/2006/main" count="440" uniqueCount="253">
  <si>
    <t>Valor (%)</t>
  </si>
  <si>
    <t>MA</t>
  </si>
  <si>
    <t>IDS-ODS</t>
  </si>
  <si>
    <t>Código IBGE 01</t>
  </si>
  <si>
    <t>Código IBGE 02</t>
  </si>
  <si>
    <t>R. Integ.</t>
  </si>
  <si>
    <t>Nome_Município</t>
  </si>
  <si>
    <t>Norm. 01</t>
  </si>
  <si>
    <t>Norm. 02</t>
  </si>
  <si>
    <t>Norm. 03</t>
  </si>
  <si>
    <t>Norm. 04</t>
  </si>
  <si>
    <t>Norm. 05</t>
  </si>
  <si>
    <t>Norm. 06</t>
  </si>
  <si>
    <t>Norm. 07</t>
  </si>
  <si>
    <t>Norm. 08</t>
  </si>
  <si>
    <t>Norm. 09</t>
  </si>
  <si>
    <t>Norm. 10</t>
  </si>
  <si>
    <t>Norm. 11</t>
  </si>
  <si>
    <t>Norm. 12</t>
  </si>
  <si>
    <t>Norm. 13</t>
  </si>
  <si>
    <t>Norm. 14</t>
  </si>
  <si>
    <t>Norm. 15</t>
  </si>
  <si>
    <t>Norm. 16</t>
  </si>
  <si>
    <t>Norm. 17</t>
  </si>
  <si>
    <t>Norm. 18</t>
  </si>
  <si>
    <t>Norm. 19</t>
  </si>
  <si>
    <t>Norm. 20</t>
  </si>
  <si>
    <t>Norm. 21</t>
  </si>
  <si>
    <t>Norm. 22</t>
  </si>
  <si>
    <t>Norm. 23</t>
  </si>
  <si>
    <t>Meta 1</t>
  </si>
  <si>
    <t>Meta 2</t>
  </si>
  <si>
    <t>Meta 3</t>
  </si>
  <si>
    <t>Meta 4</t>
  </si>
  <si>
    <t>Meta 5</t>
  </si>
  <si>
    <t>Meta 6</t>
  </si>
  <si>
    <t>Meta 7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</si>
  <si>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</si>
  <si>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</si>
  <si>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</si>
  <si>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</si>
  <si>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</si>
  <si>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</si>
  <si>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</si>
  <si>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</si>
  <si>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</si>
  <si>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</si>
  <si>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</si>
  <si>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</si>
  <si>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</si>
  <si>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</si>
  <si>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</si>
  <si>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</si>
  <si>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</si>
  <si>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</si>
  <si>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</si>
  <si>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</si>
  <si>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</si>
  <si>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</si>
  <si>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</si>
  <si>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</si>
  <si>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</si>
  <si>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</si>
  <si>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</si>
  <si>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</si>
  <si>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</si>
  <si>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</si>
  <si>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</si>
  <si>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</si>
  <si>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</si>
  <si>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</si>
  <si>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</si>
  <si>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</si>
  <si>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</si>
  <si>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</si>
  <si>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</si>
  <si>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</si>
  <si>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</si>
  <si>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</si>
  <si>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</si>
  <si>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</si>
  <si>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</si>
  <si>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</si>
  <si>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</si>
  <si>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</si>
  <si>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</si>
  <si>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</si>
  <si>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</si>
  <si>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</si>
  <si>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</si>
  <si>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</si>
  <si>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</si>
  <si>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</si>
  <si>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</si>
  <si>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</si>
  <si>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</si>
  <si>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</si>
  <si>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</si>
  <si>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</si>
  <si>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</si>
  <si>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</si>
  <si>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</si>
  <si>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</si>
  <si>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</si>
  <si>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</si>
  <si>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</si>
  <si>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</si>
  <si>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</si>
  <si>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</si>
  <si>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</si>
  <si>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</si>
  <si>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</si>
  <si>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</si>
  <si>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</si>
  <si>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</si>
  <si>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</si>
  <si>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</si>
  <si>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</si>
  <si>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</si>
  <si>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</si>
  <si>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</si>
  <si>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</si>
  <si>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</si>
  <si>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</si>
  <si>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</si>
  <si>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</si>
  <si>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</si>
  <si>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</si>
  <si>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</si>
  <si>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</si>
  <si>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</si>
  <si>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</si>
  <si>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</si>
  <si>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</si>
  <si>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</si>
  <si>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</si>
  <si>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</si>
  <si>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</si>
  <si>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</si>
  <si>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</si>
  <si>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</si>
  <si>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</si>
  <si>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</si>
  <si>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</si>
  <si>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</si>
  <si>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</si>
  <si>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</si>
  <si>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</si>
  <si>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</si>
  <si>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</si>
  <si>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</si>
  <si>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</si>
  <si>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</si>
  <si>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</si>
  <si>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</si>
  <si>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</si>
  <si>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</si>
  <si>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</si>
  <si>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</si>
  <si>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</si>
  <si>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</si>
  <si>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</si>
  <si>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</si>
  <si>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</si>
  <si>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</si>
  <si>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</si>
  <si>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</si>
  <si>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</si>
  <si>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</si>
  <si>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</si>
  <si>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</si>
  <si>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</si>
  <si>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</si>
  <si>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</si>
  <si>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</si>
  <si>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</si>
  <si>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</si>
  <si>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</si>
  <si>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</si>
  <si>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</si>
  <si>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</si>
  <si>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</si>
  <si>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</si>
  <si>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</si>
  <si>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</si>
  <si>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</si>
  <si>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</si>
  <si>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</si>
  <si>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</si>
  <si>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</si>
  <si>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</si>
  <si>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</si>
  <si>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</si>
  <si>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</si>
  <si>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</si>
  <si>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</si>
  <si>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</si>
  <si>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</si>
  <si>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</si>
  <si>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</si>
  <si>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</si>
  <si>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</si>
  <si>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</si>
  <si>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</si>
  <si>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</si>
  <si>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</si>
  <si>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Índice de Desenvolvimento da Educação Básica - Ensino Fundamental I</t>
  </si>
  <si>
    <t>Índice de Desenvolvimento da Educação Básica – Ensino Fundamental II</t>
  </si>
  <si>
    <t>Índice de Desenvolvimento da Educação Básica – Ensino Médio</t>
  </si>
  <si>
    <t>Taxa de aprovação no Ensino Fundamental I da rede Pública</t>
  </si>
  <si>
    <t>Taxa de aprovação no Ensino Fundamental II da rede Pública</t>
  </si>
  <si>
    <t>Taxa de aprovação no Ensino Médio da rede Pública</t>
  </si>
  <si>
    <t>Oferta de vagas no ensino público formal por mil habitantes</t>
  </si>
  <si>
    <t>Oferta de vagas no ensino superior por mil habitantes</t>
  </si>
  <si>
    <t>Percentual de oferta de vagas no ensino superior da rede pública</t>
  </si>
  <si>
    <t>Percentual de estudantes jovens e adultos que estudam em escolas públicas com laboratório de informática</t>
  </si>
  <si>
    <t>Percentual de estudantes com proficiência em Português - Fundamental I</t>
  </si>
  <si>
    <t>Percentual de estudantes com proficiência em Português - Fundamental II</t>
  </si>
  <si>
    <t>Percentual de estudantes com proficiência em Matemática - Fundamental I</t>
  </si>
  <si>
    <t>Percentual de estudantes com proficiência em Matemática - Fundamental II</t>
  </si>
  <si>
    <t>Percentual de estudantes com proficiência em Português - Médio</t>
  </si>
  <si>
    <t>Percentual de estudantes com proficiência em Matemática - Médio</t>
  </si>
  <si>
    <t>Percentual de escolas com acesso à eletricidade</t>
  </si>
  <si>
    <t xml:space="preserve">Percentual de escolas com acesso à Internet </t>
  </si>
  <si>
    <t>Percentual de escolas com laboratório de informática</t>
  </si>
  <si>
    <t>Percentual de escolas com banheiro acessível a PNE.</t>
  </si>
  <si>
    <t>Percentual de escolas com acesso à água pela rede pública</t>
  </si>
  <si>
    <t>Percentual de escola com banheiro adequado a educação infantil</t>
  </si>
  <si>
    <t>Taxa de adequação da formação docente – Ensino Infantil</t>
  </si>
  <si>
    <t>Taxa de adequação da formação docente – Ensino Fundamental I</t>
  </si>
  <si>
    <t>Taxa de adequação da formação docente – Ensino Fundamental II</t>
  </si>
  <si>
    <t>Taxa de adequação da formação docente – Ensino Médio</t>
  </si>
  <si>
    <t>Norm. 24</t>
  </si>
  <si>
    <t>Norm. 25</t>
  </si>
  <si>
    <t>Norm. 26</t>
  </si>
  <si>
    <t>Máximo</t>
  </si>
  <si>
    <t>Mínimo</t>
  </si>
  <si>
    <t>Obs. 01: Os valores de Normalização do estado e RI's correspodem a média dos resultados dos municípios.</t>
  </si>
  <si>
    <t>Obs. 02: Como os valores outliers estão fora da faixa de normalidade, é possivel que após o calculo dos escores apareçam numeros negativos. Caso isso aconteça, deve-se substituí-los por zero (0) ou 100, a depender se o indicador for positivo ou negativo.</t>
  </si>
  <si>
    <t>Obs.: Onde houver zero ou (-)  como resultado, deve-se atribuir o valor 0,0001</t>
  </si>
  <si>
    <t>Indicador</t>
  </si>
  <si>
    <t>Identificação</t>
  </si>
  <si>
    <t>Média</t>
  </si>
  <si>
    <t>Quartil 1</t>
  </si>
  <si>
    <t>Quartil 3</t>
  </si>
  <si>
    <t>IQR</t>
  </si>
  <si>
    <t>Lim. Superior</t>
  </si>
  <si>
    <t>Lim. Inferior</t>
  </si>
  <si>
    <t>-</t>
  </si>
  <si>
    <t>Identificação de Máximos e Minimos</t>
  </si>
  <si>
    <t>Para classificação de pior cenário e melhor cenário é preciso antes identificar o valor máximo e o valor mínimo da série</t>
  </si>
  <si>
    <t>Indicador Sem Outliers</t>
  </si>
  <si>
    <t>Método de identificação de Outliers (Amplitude Interquartil)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</si>
</sst>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0_ ;\-0\ "/>
    <numFmt numFmtId="168" formatCode="0.0_ ;\-0.0\ "/>
    <numFmt numFmtId="169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theme="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3" fillId="6" borderId="0" xfId="0" applyFont="1" applyFill="1"/>
    <xf numFmtId="0" fontId="2" fillId="6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 vertical="center"/>
    </xf>
    <xf numFmtId="165" fontId="2" fillId="0" borderId="0" xfId="1" applyNumberFormat="1" applyFont="1"/>
    <xf numFmtId="166" fontId="2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right"/>
    </xf>
    <xf numFmtId="165" fontId="2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0" borderId="0" xfId="0" applyFont="1"/>
    <xf numFmtId="166" fontId="2" fillId="0" borderId="0" xfId="0" applyNumberFormat="1" applyFont="1"/>
    <xf numFmtId="164" fontId="2" fillId="4" borderId="0" xfId="0" applyNumberFormat="1" applyFont="1" applyFill="1" applyAlignment="1">
      <alignment horizontal="left"/>
    </xf>
    <xf numFmtId="164" fontId="2" fillId="4" borderId="0" xfId="0" applyNumberFormat="1" applyFont="1" applyFill="1" applyAlignment="1">
      <alignment horizontal="left" vertical="center"/>
    </xf>
    <xf numFmtId="167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6" fillId="0" borderId="0" xfId="0" applyFont="1"/>
    <xf numFmtId="0" fontId="3" fillId="3" borderId="0" xfId="0" applyFont="1" applyFill="1"/>
    <xf numFmtId="169" fontId="2" fillId="0" borderId="0" xfId="0" applyNumberFormat="1" applyFont="1"/>
    <xf numFmtId="166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o Santos Chaves" id="{FA882E4C-E548-4961-ADE3-F422F9E93297}" userId="948a825891ae51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9" dT="2023-01-05T22:08:01.60" personId="{FA882E4C-E548-4961-ADE3-F422F9E93297}" id="{C41191DD-E881-4D64-AA27-14E220A881EE}">
    <text>Amplitude Interquartil (IQR):
IQR = Q3 - Q1</text>
  </threadedComment>
  <threadedComment ref="D10" dT="2023-01-05T22:09:41.02" personId="{FA882E4C-E548-4961-ADE3-F422F9E93297}" id="{4D1BA9F8-B86E-4DF3-838E-839F9A0AF24E}">
    <text>L. sup. = Média + 1,5 x IQR</text>
  </threadedComment>
  <threadedComment ref="D11" dT="2023-01-05T22:10:27.72" personId="{FA882E4C-E548-4961-ADE3-F422F9E93297}" id="{9C3AFF98-730C-4CA8-AF28-9B7B5D281EB2}">
    <text>L. inf. = Média - 1,5 x IQR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63"/>
  <sheetViews>
    <sheetView tabSelected="1" topLeftCell="AO1" zoomScale="89" zoomScaleNormal="89" workbookViewId="0">
      <selection activeCell="BL7" sqref="BL7:BL163"/>
    </sheetView>
  </sheetViews>
  <sheetFormatPr defaultRowHeight="15" x14ac:dyDescent="0.25"/>
  <cols>
    <col min="4" max="4" width="21.5703125" customWidth="1"/>
  </cols>
  <sheetData>
    <row r="1" spans="1:64" x14ac:dyDescent="0.25">
      <c r="AD1" s="2" t="s">
        <v>235</v>
      </c>
      <c r="AE1">
        <v>5.2</v>
      </c>
      <c r="AF1">
        <v>4.7</v>
      </c>
      <c r="AG1">
        <v>3.5</v>
      </c>
      <c r="AH1">
        <v>99.8</v>
      </c>
      <c r="AI1">
        <v>97.5</v>
      </c>
      <c r="AJ1">
        <v>86.2</v>
      </c>
      <c r="AK1" s="45">
        <v>332.56028773019398</v>
      </c>
      <c r="AL1" s="45">
        <v>57.234991618603864</v>
      </c>
      <c r="AM1" s="45">
        <v>37.3994070309191</v>
      </c>
      <c r="AN1">
        <v>100</v>
      </c>
      <c r="AO1">
        <v>48.02</v>
      </c>
      <c r="AP1" s="45">
        <v>30.66</v>
      </c>
      <c r="AQ1">
        <v>30.85</v>
      </c>
      <c r="AR1">
        <v>10.02</v>
      </c>
      <c r="AS1">
        <v>22.82</v>
      </c>
      <c r="AT1">
        <v>15.78</v>
      </c>
      <c r="AU1" s="45">
        <v>100</v>
      </c>
      <c r="AV1" s="45">
        <v>100</v>
      </c>
      <c r="AW1" s="45">
        <v>30.057803468208093</v>
      </c>
      <c r="AX1" s="45">
        <v>71.098265895953759</v>
      </c>
      <c r="AY1" s="45">
        <v>91.379310344827587</v>
      </c>
      <c r="AZ1" s="45">
        <v>32.653061224489797</v>
      </c>
      <c r="BA1" s="45">
        <v>100</v>
      </c>
      <c r="BB1" s="45">
        <v>100</v>
      </c>
      <c r="BC1" s="45">
        <v>81.3</v>
      </c>
      <c r="BD1" s="45">
        <v>97.5</v>
      </c>
      <c r="BF1" s="1" t="s">
        <v>237</v>
      </c>
    </row>
    <row r="2" spans="1:64" x14ac:dyDescent="0.25">
      <c r="AD2" s="2" t="s">
        <v>236</v>
      </c>
      <c r="AE2">
        <v>3.0133333333333332</v>
      </c>
      <c r="AF2">
        <v>2.7</v>
      </c>
      <c r="AG2">
        <v>0</v>
      </c>
      <c r="AH2">
        <v>74.8</v>
      </c>
      <c r="AI2">
        <v>61.6</v>
      </c>
      <c r="AJ2">
        <v>62.7</v>
      </c>
      <c r="AK2" s="45">
        <v>171.70546718634782</v>
      </c>
      <c r="AL2" s="45">
        <v>5.0125313283208024E-2</v>
      </c>
      <c r="AM2" s="45">
        <v>0</v>
      </c>
      <c r="AN2">
        <v>0</v>
      </c>
      <c r="AO2">
        <v>9.3600000000000012</v>
      </c>
      <c r="AP2" s="45">
        <v>4.59</v>
      </c>
      <c r="AQ2">
        <v>0</v>
      </c>
      <c r="AR2">
        <v>0</v>
      </c>
      <c r="AS2">
        <v>0</v>
      </c>
      <c r="AT2">
        <v>0</v>
      </c>
      <c r="AU2" s="45">
        <v>58.82352941176471</v>
      </c>
      <c r="AV2" s="45">
        <v>4.0816326530612246</v>
      </c>
      <c r="AW2" s="45">
        <v>0</v>
      </c>
      <c r="AX2" s="45">
        <v>0</v>
      </c>
      <c r="AY2" s="45">
        <v>0</v>
      </c>
      <c r="AZ2" s="45">
        <v>0</v>
      </c>
      <c r="BA2" s="45">
        <v>39</v>
      </c>
      <c r="BB2" s="45">
        <v>44.9</v>
      </c>
      <c r="BC2" s="45">
        <v>13.4</v>
      </c>
      <c r="BD2" s="45">
        <v>44.1</v>
      </c>
      <c r="BF2" s="1" t="s">
        <v>238</v>
      </c>
    </row>
    <row r="4" spans="1:64" x14ac:dyDescent="0.25">
      <c r="A4" s="1"/>
      <c r="B4" s="1"/>
      <c r="C4" s="1"/>
      <c r="D4" s="1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3">
        <v>7</v>
      </c>
      <c r="L4" s="36">
        <v>8</v>
      </c>
      <c r="M4" s="36">
        <v>9</v>
      </c>
      <c r="N4" s="37">
        <v>10</v>
      </c>
      <c r="O4" s="38">
        <v>11</v>
      </c>
      <c r="P4" s="38">
        <v>12</v>
      </c>
      <c r="Q4" s="38">
        <v>13</v>
      </c>
      <c r="R4" s="38">
        <v>14</v>
      </c>
      <c r="S4" s="38">
        <v>15</v>
      </c>
      <c r="T4" s="38">
        <v>16</v>
      </c>
      <c r="U4" s="3">
        <v>17</v>
      </c>
      <c r="V4" s="3">
        <v>18</v>
      </c>
      <c r="W4" s="3">
        <v>19</v>
      </c>
      <c r="X4" s="3">
        <v>20</v>
      </c>
      <c r="Y4" s="3">
        <v>21</v>
      </c>
      <c r="Z4" s="3">
        <v>22</v>
      </c>
      <c r="AA4" s="39">
        <v>23</v>
      </c>
      <c r="AB4" s="39">
        <v>24</v>
      </c>
      <c r="AC4" s="39">
        <v>25</v>
      </c>
      <c r="AD4" s="39">
        <v>26</v>
      </c>
      <c r="AE4" s="4">
        <v>1</v>
      </c>
      <c r="AF4" s="4">
        <v>2</v>
      </c>
      <c r="AG4" s="4">
        <v>3</v>
      </c>
      <c r="AH4" s="4">
        <v>4</v>
      </c>
      <c r="AI4" s="4">
        <v>5</v>
      </c>
      <c r="AJ4" s="4">
        <v>6</v>
      </c>
      <c r="AK4" s="3">
        <v>7</v>
      </c>
      <c r="AL4" s="36">
        <v>8</v>
      </c>
      <c r="AM4" s="36">
        <v>9</v>
      </c>
      <c r="AN4" s="37">
        <v>10</v>
      </c>
      <c r="AO4" s="38">
        <v>11</v>
      </c>
      <c r="AP4" s="38">
        <v>12</v>
      </c>
      <c r="AQ4" s="38">
        <v>13</v>
      </c>
      <c r="AR4" s="38">
        <v>14</v>
      </c>
      <c r="AS4" s="38">
        <v>15</v>
      </c>
      <c r="AT4" s="38">
        <v>16</v>
      </c>
      <c r="AU4" s="3">
        <v>17</v>
      </c>
      <c r="AV4" s="3">
        <v>18</v>
      </c>
      <c r="AW4" s="3">
        <v>19</v>
      </c>
      <c r="AX4" s="3">
        <v>20</v>
      </c>
      <c r="AY4" s="3">
        <v>21</v>
      </c>
      <c r="AZ4" s="3">
        <v>22</v>
      </c>
      <c r="BA4" s="39">
        <v>23</v>
      </c>
      <c r="BB4" s="39">
        <v>24</v>
      </c>
      <c r="BC4" s="39">
        <v>25</v>
      </c>
      <c r="BD4" s="39">
        <v>26</v>
      </c>
      <c r="BE4" s="25"/>
      <c r="BF4" s="25"/>
      <c r="BG4" s="25"/>
      <c r="BH4" s="25"/>
      <c r="BI4" s="25"/>
      <c r="BJ4" s="25"/>
      <c r="BK4" s="1"/>
      <c r="BL4" s="1"/>
    </row>
    <row r="5" spans="1:64" x14ac:dyDescent="0.25">
      <c r="A5" s="1"/>
      <c r="B5" s="1"/>
      <c r="C5" s="1"/>
      <c r="D5" s="1"/>
      <c r="AE5" s="7" t="s">
        <v>0</v>
      </c>
      <c r="AF5" s="7"/>
      <c r="AG5" s="7"/>
      <c r="AH5" s="7"/>
      <c r="AI5" s="7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41" t="s">
        <v>1</v>
      </c>
      <c r="BF5" s="41"/>
      <c r="BG5" s="41"/>
      <c r="BH5" s="41"/>
      <c r="BI5" s="41"/>
      <c r="BJ5" s="41"/>
      <c r="BK5" s="41"/>
      <c r="BL5" s="40" t="s">
        <v>2</v>
      </c>
    </row>
    <row r="6" spans="1:64" x14ac:dyDescent="0.25">
      <c r="A6" s="9" t="s">
        <v>3</v>
      </c>
      <c r="B6" s="9" t="s">
        <v>4</v>
      </c>
      <c r="C6" s="9" t="s">
        <v>5</v>
      </c>
      <c r="D6" s="9" t="s">
        <v>6</v>
      </c>
      <c r="E6" s="28" t="s">
        <v>206</v>
      </c>
      <c r="F6" s="28" t="s">
        <v>207</v>
      </c>
      <c r="G6" s="28" t="s">
        <v>208</v>
      </c>
      <c r="H6" s="18" t="s">
        <v>209</v>
      </c>
      <c r="I6" s="18" t="s">
        <v>210</v>
      </c>
      <c r="J6" s="18" t="s">
        <v>211</v>
      </c>
      <c r="K6" s="18" t="s">
        <v>212</v>
      </c>
      <c r="L6" s="18" t="s">
        <v>213</v>
      </c>
      <c r="M6" s="19" t="s">
        <v>214</v>
      </c>
      <c r="N6" s="19" t="s">
        <v>215</v>
      </c>
      <c r="O6" s="29" t="s">
        <v>216</v>
      </c>
      <c r="P6" s="29" t="s">
        <v>217</v>
      </c>
      <c r="Q6" s="29" t="s">
        <v>218</v>
      </c>
      <c r="R6" s="29" t="s">
        <v>219</v>
      </c>
      <c r="S6" s="29" t="s">
        <v>220</v>
      </c>
      <c r="T6" s="29" t="s">
        <v>221</v>
      </c>
      <c r="U6" s="19" t="s">
        <v>222</v>
      </c>
      <c r="V6" s="19" t="s">
        <v>223</v>
      </c>
      <c r="W6" s="19" t="s">
        <v>224</v>
      </c>
      <c r="X6" s="19" t="s">
        <v>225</v>
      </c>
      <c r="Y6" s="19" t="s">
        <v>226</v>
      </c>
      <c r="Z6" s="19" t="s">
        <v>227</v>
      </c>
      <c r="AA6" s="19" t="s">
        <v>228</v>
      </c>
      <c r="AB6" s="19" t="s">
        <v>229</v>
      </c>
      <c r="AC6" s="19" t="s">
        <v>230</v>
      </c>
      <c r="AD6" s="19" t="s">
        <v>231</v>
      </c>
      <c r="AE6" s="2" t="s">
        <v>7</v>
      </c>
      <c r="AF6" s="2" t="s">
        <v>8</v>
      </c>
      <c r="AG6" s="2" t="s">
        <v>9</v>
      </c>
      <c r="AH6" s="2" t="s">
        <v>10</v>
      </c>
      <c r="AI6" s="2" t="s">
        <v>11</v>
      </c>
      <c r="AJ6" s="2" t="s">
        <v>12</v>
      </c>
      <c r="AK6" s="2" t="s">
        <v>13</v>
      </c>
      <c r="AL6" s="2" t="s">
        <v>14</v>
      </c>
      <c r="AM6" s="2" t="s">
        <v>15</v>
      </c>
      <c r="AN6" s="2" t="s">
        <v>16</v>
      </c>
      <c r="AO6" s="2" t="s">
        <v>17</v>
      </c>
      <c r="AP6" s="2" t="s">
        <v>18</v>
      </c>
      <c r="AQ6" s="2" t="s">
        <v>19</v>
      </c>
      <c r="AR6" s="2" t="s">
        <v>20</v>
      </c>
      <c r="AS6" s="2" t="s">
        <v>21</v>
      </c>
      <c r="AT6" s="2" t="s">
        <v>22</v>
      </c>
      <c r="AU6" s="2" t="s">
        <v>23</v>
      </c>
      <c r="AV6" s="2" t="s">
        <v>24</v>
      </c>
      <c r="AW6" s="2" t="s">
        <v>25</v>
      </c>
      <c r="AX6" s="2" t="s">
        <v>26</v>
      </c>
      <c r="AY6" s="2" t="s">
        <v>27</v>
      </c>
      <c r="AZ6" s="2" t="s">
        <v>28</v>
      </c>
      <c r="BA6" s="2" t="s">
        <v>29</v>
      </c>
      <c r="BB6" s="2" t="s">
        <v>232</v>
      </c>
      <c r="BC6" s="2" t="s">
        <v>233</v>
      </c>
      <c r="BD6" s="2" t="s">
        <v>234</v>
      </c>
      <c r="BE6" s="5" t="s">
        <v>30</v>
      </c>
      <c r="BF6" s="6" t="s">
        <v>31</v>
      </c>
      <c r="BG6" s="5" t="s">
        <v>32</v>
      </c>
      <c r="BH6" s="6" t="s">
        <v>33</v>
      </c>
      <c r="BI6" s="5" t="s">
        <v>34</v>
      </c>
      <c r="BJ6" s="6" t="s">
        <v>35</v>
      </c>
      <c r="BK6" s="5" t="s">
        <v>36</v>
      </c>
      <c r="BL6" s="40"/>
    </row>
    <row r="7" spans="1:64" x14ac:dyDescent="0.25">
      <c r="A7" s="9"/>
      <c r="B7" s="9"/>
      <c r="C7" s="9"/>
      <c r="D7" s="10" t="s">
        <v>37</v>
      </c>
      <c r="E7" s="12">
        <v>5</v>
      </c>
      <c r="F7" s="12">
        <v>4.4000000000000004</v>
      </c>
      <c r="G7" s="12">
        <v>3</v>
      </c>
      <c r="H7" s="12">
        <v>88.6</v>
      </c>
      <c r="I7" s="12">
        <v>82</v>
      </c>
      <c r="J7" s="12">
        <v>76.7</v>
      </c>
      <c r="K7" s="11">
        <v>219.56809639177322</v>
      </c>
      <c r="L7" s="30">
        <v>40.976108311450837</v>
      </c>
      <c r="M7" s="30">
        <v>21.270374555245695</v>
      </c>
      <c r="N7" s="12">
        <v>52.804113668846462</v>
      </c>
      <c r="O7" s="20">
        <v>31.859999999999996</v>
      </c>
      <c r="P7" s="20">
        <v>21.19</v>
      </c>
      <c r="Q7" s="20">
        <v>17.920000000000002</v>
      </c>
      <c r="R7" s="20">
        <v>6.01</v>
      </c>
      <c r="S7" s="21">
        <v>15.7</v>
      </c>
      <c r="T7" s="24">
        <v>10.459999999999999</v>
      </c>
      <c r="U7" s="32">
        <v>78.139198678232134</v>
      </c>
      <c r="V7" s="32">
        <v>49.184221396117309</v>
      </c>
      <c r="W7" s="32">
        <v>13.465510119785213</v>
      </c>
      <c r="X7" s="32">
        <v>28.347610459873763</v>
      </c>
      <c r="Y7" s="32">
        <v>27.932672449401075</v>
      </c>
      <c r="Z7" s="34">
        <v>13.620404791408507</v>
      </c>
      <c r="AA7" s="34">
        <v>72.400000000000006</v>
      </c>
      <c r="AB7" s="34">
        <v>78</v>
      </c>
      <c r="AC7" s="34">
        <v>50</v>
      </c>
      <c r="AD7" s="34">
        <v>75.900000000000006</v>
      </c>
      <c r="AE7" s="13">
        <v>61.46135561335749</v>
      </c>
      <c r="AF7" s="13">
        <v>74.868055555555557</v>
      </c>
      <c r="AG7" s="13">
        <v>37.579365079365083</v>
      </c>
      <c r="AH7" s="13">
        <v>53.541666666666686</v>
      </c>
      <c r="AI7" s="13">
        <v>53.342618384401113</v>
      </c>
      <c r="AJ7" s="13">
        <v>52.619089834515357</v>
      </c>
      <c r="AK7" s="13">
        <v>48.961635955389553</v>
      </c>
      <c r="AL7" s="13">
        <v>26.452726021621324</v>
      </c>
      <c r="AM7" s="13">
        <v>17.795435961115608</v>
      </c>
      <c r="AN7" s="13">
        <v>47.476902849116492</v>
      </c>
      <c r="AO7" s="13">
        <v>47.237555325630851</v>
      </c>
      <c r="AP7" s="13">
        <v>47.99247219025699</v>
      </c>
      <c r="AQ7" s="13">
        <v>50.523433279308477</v>
      </c>
      <c r="AR7" s="13">
        <v>45.570539476602349</v>
      </c>
      <c r="AS7" s="13">
        <v>25.89686800077904</v>
      </c>
      <c r="AT7" s="13">
        <v>26.146695887903114</v>
      </c>
      <c r="AU7" s="13">
        <v>71.637435494869877</v>
      </c>
      <c r="AV7" s="13">
        <v>53.352740524017193</v>
      </c>
      <c r="AW7" s="13">
        <v>36.998509905450049</v>
      </c>
      <c r="AX7" s="13">
        <v>41.903173234077187</v>
      </c>
      <c r="AY7" s="13">
        <v>36.383162846659715</v>
      </c>
      <c r="AZ7" s="13">
        <v>40.136336392001951</v>
      </c>
      <c r="BA7" s="13">
        <v>54.544626593806917</v>
      </c>
      <c r="BB7" s="13">
        <v>54.629209518047993</v>
      </c>
      <c r="BC7" s="13">
        <v>46.323228604156427</v>
      </c>
      <c r="BD7" s="13">
        <v>51.0507698709946</v>
      </c>
      <c r="BE7" s="13">
        <f>AVERAGE(AE7:AJ7)</f>
        <v>55.56869185564355</v>
      </c>
      <c r="BF7" s="13">
        <f>AK7</f>
        <v>48.961635955389553</v>
      </c>
      <c r="BG7" s="13">
        <f>AVERAGE(AL7:AM7)</f>
        <v>22.124080991368466</v>
      </c>
      <c r="BH7" s="13">
        <f>AN7</f>
        <v>47.476902849116492</v>
      </c>
      <c r="BI7" s="13">
        <f>AVERAGE(AO7:AT7)</f>
        <v>40.561260693413466</v>
      </c>
      <c r="BJ7" s="13">
        <f>AVERAGE(AU7:AZ7)</f>
        <v>46.735226399512669</v>
      </c>
      <c r="BK7" s="13">
        <f>AVERAGE(BA7:BD7)</f>
        <v>51.636958646751481</v>
      </c>
      <c r="BL7" s="13">
        <f>AVERAGE(BE7:BK7)</f>
        <v>44.723536770170817</v>
      </c>
    </row>
    <row r="8" spans="1:64" x14ac:dyDescent="0.25">
      <c r="A8" s="9"/>
      <c r="B8" s="9"/>
      <c r="C8" s="9"/>
      <c r="D8" s="10" t="s">
        <v>38</v>
      </c>
      <c r="E8" s="12">
        <v>3.0133333333333332</v>
      </c>
      <c r="F8" s="12">
        <v>2.4466666666666663</v>
      </c>
      <c r="G8" s="12">
        <v>0.67999999999999994</v>
      </c>
      <c r="H8" s="12">
        <v>90.2</v>
      </c>
      <c r="I8" s="12">
        <v>79.206666666666663</v>
      </c>
      <c r="J8" s="12">
        <v>71.953333333333333</v>
      </c>
      <c r="K8" s="11">
        <v>214.73026764311319</v>
      </c>
      <c r="L8" s="30">
        <v>30.30942798706868</v>
      </c>
      <c r="M8" s="30">
        <v>15.883035843854303</v>
      </c>
      <c r="N8" s="12">
        <v>42.779044612056367</v>
      </c>
      <c r="O8" s="20">
        <v>27.555999999999994</v>
      </c>
      <c r="P8" s="20">
        <v>16.112666666666666</v>
      </c>
      <c r="Q8" s="20">
        <v>15.850666666666665</v>
      </c>
      <c r="R8" s="20">
        <v>4.5986666666666673</v>
      </c>
      <c r="S8" s="22">
        <v>4.676000000000001</v>
      </c>
      <c r="T8" s="20">
        <v>3.4940000000000002</v>
      </c>
      <c r="U8" s="32">
        <v>81.264637002341928</v>
      </c>
      <c r="V8" s="32">
        <v>64.168618266978925</v>
      </c>
      <c r="W8" s="32">
        <v>15.925058548009369</v>
      </c>
      <c r="X8" s="32">
        <v>41.256830601092901</v>
      </c>
      <c r="Y8" s="32">
        <v>23.653395784543328</v>
      </c>
      <c r="Z8" s="34">
        <v>19.437939110070257</v>
      </c>
      <c r="AA8" s="34">
        <v>77.486666666666665</v>
      </c>
      <c r="AB8" s="34">
        <v>82.08</v>
      </c>
      <c r="AC8" s="34">
        <v>41.66</v>
      </c>
      <c r="AD8" s="34">
        <v>67.333333333333343</v>
      </c>
      <c r="AE8" s="13">
        <v>45.596205962059621</v>
      </c>
      <c r="AF8" s="13">
        <v>80.933333333333337</v>
      </c>
      <c r="AG8" s="13">
        <v>19.428571428571431</v>
      </c>
      <c r="AH8" s="13">
        <v>61.600000000000016</v>
      </c>
      <c r="AI8" s="13">
        <v>50.027855153203355</v>
      </c>
      <c r="AJ8" s="13">
        <v>39.602836879432601</v>
      </c>
      <c r="AK8" s="13">
        <v>36.446723905133986</v>
      </c>
      <c r="AL8" s="13">
        <v>27.029710619765986</v>
      </c>
      <c r="AM8" s="13">
        <v>21.595411301913327</v>
      </c>
      <c r="AN8" s="13">
        <v>50.763801119329358</v>
      </c>
      <c r="AO8" s="13">
        <v>50.294878427315055</v>
      </c>
      <c r="AP8" s="13">
        <v>47.720240378468226</v>
      </c>
      <c r="AQ8" s="13">
        <v>51.379794705564557</v>
      </c>
      <c r="AR8" s="13">
        <v>45.289288090485705</v>
      </c>
      <c r="AS8" s="13">
        <v>20.490797546012271</v>
      </c>
      <c r="AT8" s="13">
        <v>21.24393747359527</v>
      </c>
      <c r="AU8" s="13">
        <v>77.312169312169317</v>
      </c>
      <c r="AV8" s="13">
        <v>72.769074305934083</v>
      </c>
      <c r="AW8" s="13">
        <v>53.221277748886855</v>
      </c>
      <c r="AX8" s="13">
        <v>61.783171664531096</v>
      </c>
      <c r="AY8" s="13">
        <v>31.028860592078221</v>
      </c>
      <c r="AZ8" s="13">
        <v>54.540056758284933</v>
      </c>
      <c r="BA8" s="13">
        <v>63.092896174863391</v>
      </c>
      <c r="BB8" s="13">
        <v>67.477313974591667</v>
      </c>
      <c r="BC8" s="13">
        <v>41.620029455081003</v>
      </c>
      <c r="BD8" s="13">
        <v>44.094881398252184</v>
      </c>
      <c r="BE8" s="13">
        <f t="shared" ref="BE8:BE71" si="0">AVERAGE(AE8:AJ8)</f>
        <v>49.531467126100061</v>
      </c>
      <c r="BF8" s="13">
        <f t="shared" ref="BF8:BF71" si="1">AK8</f>
        <v>36.446723905133986</v>
      </c>
      <c r="BG8" s="13">
        <f t="shared" ref="BG8:BG71" si="2">AVERAGE(AL8:AM8)</f>
        <v>24.312560960839654</v>
      </c>
      <c r="BH8" s="13">
        <f t="shared" ref="BH8:BH71" si="3">AN8</f>
        <v>50.763801119329358</v>
      </c>
      <c r="BI8" s="13">
        <f t="shared" ref="BI8:BI71" si="4">AVERAGE(AO8:AT8)</f>
        <v>39.403156103573515</v>
      </c>
      <c r="BJ8" s="13">
        <f t="shared" ref="BJ8:BJ71" si="5">AVERAGE(AU8:AZ8)</f>
        <v>58.442435063647423</v>
      </c>
      <c r="BK8" s="13">
        <f t="shared" ref="BK8:BK71" si="6">AVERAGE(BA8:BD8)</f>
        <v>54.071280250697058</v>
      </c>
      <c r="BL8" s="13">
        <f t="shared" ref="BL8:BL71" si="7">AVERAGE(BE8:BK8)</f>
        <v>44.710203504188719</v>
      </c>
    </row>
    <row r="9" spans="1:64" x14ac:dyDescent="0.25">
      <c r="A9" s="9"/>
      <c r="B9" s="9"/>
      <c r="C9" s="9"/>
      <c r="D9" s="10" t="s">
        <v>39</v>
      </c>
      <c r="E9" s="12">
        <v>4.6538461538461533</v>
      </c>
      <c r="F9" s="12">
        <v>4.2692307692307683</v>
      </c>
      <c r="G9" s="12">
        <v>1.6384615384615382</v>
      </c>
      <c r="H9" s="12">
        <v>90.930769230769229</v>
      </c>
      <c r="I9" s="12">
        <v>84.600000000000009</v>
      </c>
      <c r="J9" s="12">
        <v>78.338461538461544</v>
      </c>
      <c r="K9" s="11">
        <v>256.80341147261646</v>
      </c>
      <c r="L9" s="30">
        <v>35.368195475039414</v>
      </c>
      <c r="M9" s="30">
        <v>24.99190443636887</v>
      </c>
      <c r="N9" s="12">
        <v>56.656539945808362</v>
      </c>
      <c r="O9" s="20">
        <v>29.21076923076923</v>
      </c>
      <c r="P9" s="20">
        <v>18.021538461538462</v>
      </c>
      <c r="Q9" s="20">
        <v>15.383076923076924</v>
      </c>
      <c r="R9" s="20">
        <v>4.5307692307692315</v>
      </c>
      <c r="S9" s="22">
        <v>6.6084615384615386</v>
      </c>
      <c r="T9" s="20">
        <v>4.3769230769230774</v>
      </c>
      <c r="U9" s="32">
        <v>60.364963503649641</v>
      </c>
      <c r="V9" s="32">
        <v>36.496350364963504</v>
      </c>
      <c r="W9" s="32">
        <v>11.605839416058394</v>
      </c>
      <c r="X9" s="32">
        <v>22.784810126582279</v>
      </c>
      <c r="Y9" s="32">
        <v>22.992700729927009</v>
      </c>
      <c r="Z9" s="34">
        <v>15.985401459854016</v>
      </c>
      <c r="AA9" s="34">
        <v>70.899999999999991</v>
      </c>
      <c r="AB9" s="34">
        <v>70.476923076923086</v>
      </c>
      <c r="AC9" s="34">
        <v>43.392307692307696</v>
      </c>
      <c r="AD9" s="34">
        <v>67.961538461538467</v>
      </c>
      <c r="AE9" s="13">
        <v>70.13384678449242</v>
      </c>
      <c r="AF9" s="13">
        <v>75.461538461538467</v>
      </c>
      <c r="AG9" s="13">
        <v>46.81318681318681</v>
      </c>
      <c r="AH9" s="13">
        <v>64.523076923076928</v>
      </c>
      <c r="AI9" s="13">
        <v>64.066852367688028</v>
      </c>
      <c r="AJ9" s="13">
        <v>66.873977086743039</v>
      </c>
      <c r="AK9" s="13">
        <v>60.547243736391692</v>
      </c>
      <c r="AL9" s="13">
        <v>28.925390814748628</v>
      </c>
      <c r="AM9" s="13">
        <v>28.025193745136782</v>
      </c>
      <c r="AN9" s="13">
        <v>52.263226338038535</v>
      </c>
      <c r="AO9" s="13">
        <v>50.378725775000994</v>
      </c>
      <c r="AP9" s="13">
        <v>51.521052786875572</v>
      </c>
      <c r="AQ9" s="13">
        <v>49.864106719860374</v>
      </c>
      <c r="AR9" s="13">
        <v>45.217257792108093</v>
      </c>
      <c r="AS9" s="13">
        <v>28.95907773208387</v>
      </c>
      <c r="AT9" s="13">
        <v>27.737155113580968</v>
      </c>
      <c r="AU9" s="13">
        <v>19.814426121466536</v>
      </c>
      <c r="AV9" s="13">
        <v>31.688255691656323</v>
      </c>
      <c r="AW9" s="13">
        <v>28.139820053199514</v>
      </c>
      <c r="AX9" s="13">
        <v>28.209189856414387</v>
      </c>
      <c r="AY9" s="13">
        <v>29.431702248876697</v>
      </c>
      <c r="AZ9" s="13">
        <v>34.374761278961508</v>
      </c>
      <c r="BA9" s="13">
        <v>52.295081967213122</v>
      </c>
      <c r="BB9" s="13">
        <v>47.17297221834427</v>
      </c>
      <c r="BC9" s="13">
        <v>44.171292624900879</v>
      </c>
      <c r="BD9" s="13">
        <v>44.684528954191883</v>
      </c>
      <c r="BE9" s="13">
        <f t="shared" si="0"/>
        <v>64.645413072787619</v>
      </c>
      <c r="BF9" s="13">
        <f t="shared" si="1"/>
        <v>60.547243736391692</v>
      </c>
      <c r="BG9" s="13">
        <f t="shared" si="2"/>
        <v>28.475292279942707</v>
      </c>
      <c r="BH9" s="13">
        <f t="shared" si="3"/>
        <v>52.263226338038535</v>
      </c>
      <c r="BI9" s="13">
        <f t="shared" si="4"/>
        <v>42.279562653251638</v>
      </c>
      <c r="BJ9" s="13">
        <f t="shared" si="5"/>
        <v>28.609692541762495</v>
      </c>
      <c r="BK9" s="13">
        <f t="shared" si="6"/>
        <v>47.080968941162538</v>
      </c>
      <c r="BL9" s="13">
        <f t="shared" si="7"/>
        <v>46.271628509048178</v>
      </c>
    </row>
    <row r="10" spans="1:64" x14ac:dyDescent="0.25">
      <c r="A10" s="9"/>
      <c r="B10" s="9"/>
      <c r="C10" s="9"/>
      <c r="D10" s="10" t="s">
        <v>40</v>
      </c>
      <c r="E10" s="12">
        <v>3.9833333333333329</v>
      </c>
      <c r="F10" s="12">
        <v>2.9083333333333332</v>
      </c>
      <c r="G10" s="12">
        <v>0.48333333333333334</v>
      </c>
      <c r="H10" s="12">
        <v>91</v>
      </c>
      <c r="I10" s="12">
        <v>84.958333333333329</v>
      </c>
      <c r="J10" s="12">
        <v>74.641666666666666</v>
      </c>
      <c r="K10" s="11">
        <v>218.49258163348213</v>
      </c>
      <c r="L10" s="30">
        <v>55.108988790548104</v>
      </c>
      <c r="M10" s="30">
        <v>13.40895039710848</v>
      </c>
      <c r="N10" s="12">
        <v>55.499031007751945</v>
      </c>
      <c r="O10" s="20">
        <v>31.208333333333339</v>
      </c>
      <c r="P10" s="20">
        <v>20.230833333333333</v>
      </c>
      <c r="Q10" s="20">
        <v>17.484166666666667</v>
      </c>
      <c r="R10" s="20">
        <v>5.8358333333333334</v>
      </c>
      <c r="S10" s="22">
        <v>2.7616666666666667</v>
      </c>
      <c r="T10" s="20">
        <v>1.8716666666666668</v>
      </c>
      <c r="U10" s="32">
        <v>99.13644214162349</v>
      </c>
      <c r="V10" s="32">
        <v>79.10189982728842</v>
      </c>
      <c r="W10" s="32">
        <v>27.461139896373055</v>
      </c>
      <c r="X10" s="32">
        <v>46.459412780656308</v>
      </c>
      <c r="Y10" s="32">
        <v>40.414507772020727</v>
      </c>
      <c r="Z10" s="34">
        <v>17.789291882556132</v>
      </c>
      <c r="AA10" s="34">
        <v>80.525000000000006</v>
      </c>
      <c r="AB10" s="34">
        <v>76.183333333333337</v>
      </c>
      <c r="AC10" s="34">
        <v>48.875</v>
      </c>
      <c r="AD10" s="34">
        <v>64.783333333333331</v>
      </c>
      <c r="AE10" s="13">
        <v>66.017276422764226</v>
      </c>
      <c r="AF10" s="13">
        <v>87.5</v>
      </c>
      <c r="AG10" s="13">
        <v>13.80952380952381</v>
      </c>
      <c r="AH10" s="13">
        <v>64.800000000000011</v>
      </c>
      <c r="AI10" s="13">
        <v>65.064995357474459</v>
      </c>
      <c r="AJ10" s="13">
        <v>51.028368794326234</v>
      </c>
      <c r="AK10" s="13">
        <v>43.038937782423403</v>
      </c>
      <c r="AL10" s="13">
        <v>28.695591952375434</v>
      </c>
      <c r="AM10" s="13">
        <v>6.6255226125292301</v>
      </c>
      <c r="AN10" s="13">
        <v>42.039279432289653</v>
      </c>
      <c r="AO10" s="13">
        <v>56.514054147266783</v>
      </c>
      <c r="AP10" s="13">
        <v>59.995524868942574</v>
      </c>
      <c r="AQ10" s="13">
        <v>56.674770394381405</v>
      </c>
      <c r="AR10" s="13">
        <v>57.609614105123093</v>
      </c>
      <c r="AS10" s="13">
        <v>12.101957347356119</v>
      </c>
      <c r="AT10" s="13">
        <v>11.8610054921842</v>
      </c>
      <c r="AU10" s="13">
        <v>97.443609022556402</v>
      </c>
      <c r="AV10" s="13">
        <v>77.025410288285741</v>
      </c>
      <c r="AW10" s="13">
        <v>52.559917421759529</v>
      </c>
      <c r="AX10" s="13">
        <v>51.360795859411347</v>
      </c>
      <c r="AY10" s="13">
        <v>55.843034289130649</v>
      </c>
      <c r="AZ10" s="13">
        <v>40.70019751936379</v>
      </c>
      <c r="BA10" s="13">
        <v>68.073770491803273</v>
      </c>
      <c r="BB10" s="13">
        <v>56.775559588626727</v>
      </c>
      <c r="BC10" s="13">
        <v>52.2459499263623</v>
      </c>
      <c r="BD10" s="13">
        <v>38.732833957553062</v>
      </c>
      <c r="BE10" s="13">
        <f t="shared" si="0"/>
        <v>58.036694064014789</v>
      </c>
      <c r="BF10" s="13">
        <f t="shared" si="1"/>
        <v>43.038937782423403</v>
      </c>
      <c r="BG10" s="13">
        <f t="shared" si="2"/>
        <v>17.660557282452331</v>
      </c>
      <c r="BH10" s="13">
        <f t="shared" si="3"/>
        <v>42.039279432289653</v>
      </c>
      <c r="BI10" s="13">
        <f t="shared" si="4"/>
        <v>42.459487725875697</v>
      </c>
      <c r="BJ10" s="13">
        <f t="shared" si="5"/>
        <v>62.488827400084574</v>
      </c>
      <c r="BK10" s="13">
        <f t="shared" si="6"/>
        <v>53.957028491086341</v>
      </c>
      <c r="BL10" s="13">
        <f t="shared" si="7"/>
        <v>45.668687454032401</v>
      </c>
    </row>
    <row r="11" spans="1:64" x14ac:dyDescent="0.25">
      <c r="A11" s="9"/>
      <c r="B11" s="9"/>
      <c r="C11" s="9"/>
      <c r="D11" s="10" t="s">
        <v>41</v>
      </c>
      <c r="E11" s="12">
        <v>5.3600000000000012</v>
      </c>
      <c r="F11" s="12">
        <v>4.4000000000000004</v>
      </c>
      <c r="G11" s="12">
        <v>3.1399999999999997</v>
      </c>
      <c r="H11" s="12">
        <v>94.759999999999991</v>
      </c>
      <c r="I11" s="12">
        <v>87.640000000000015</v>
      </c>
      <c r="J11" s="12">
        <v>80.459999999999994</v>
      </c>
      <c r="K11" s="11">
        <v>145.82790025371219</v>
      </c>
      <c r="L11" s="30">
        <v>68.285471692391667</v>
      </c>
      <c r="M11" s="30">
        <v>25.581188800319737</v>
      </c>
      <c r="N11" s="12">
        <v>71.987564143279798</v>
      </c>
      <c r="O11" s="20">
        <v>47.44</v>
      </c>
      <c r="P11" s="20">
        <v>29.041999999999994</v>
      </c>
      <c r="Q11" s="20">
        <v>29.856000000000002</v>
      </c>
      <c r="R11" s="20">
        <v>9.2600000000000016</v>
      </c>
      <c r="S11" s="22">
        <v>18.782</v>
      </c>
      <c r="T11" s="20">
        <v>11.976000000000001</v>
      </c>
      <c r="U11" s="32">
        <v>99.853801169590639</v>
      </c>
      <c r="V11" s="32">
        <v>63.157894736842103</v>
      </c>
      <c r="W11" s="32">
        <v>38.450292397660817</v>
      </c>
      <c r="X11" s="32">
        <v>64.327485380116954</v>
      </c>
      <c r="Y11" s="32">
        <v>56.578947368421048</v>
      </c>
      <c r="Z11" s="34">
        <v>30.701754385964914</v>
      </c>
      <c r="AA11" s="34">
        <v>85.96</v>
      </c>
      <c r="AB11" s="34">
        <v>89.359999999999985</v>
      </c>
      <c r="AC11" s="34">
        <v>80.22</v>
      </c>
      <c r="AD11" s="34">
        <v>87.97999999999999</v>
      </c>
      <c r="AE11" s="13">
        <v>75.362195121951203</v>
      </c>
      <c r="AF11" s="13">
        <v>83.8</v>
      </c>
      <c r="AG11" s="13">
        <v>89.714285714285722</v>
      </c>
      <c r="AH11" s="13">
        <v>79.84</v>
      </c>
      <c r="AI11" s="13">
        <v>72.534818941504184</v>
      </c>
      <c r="AJ11" s="13">
        <v>75.574468085106389</v>
      </c>
      <c r="AK11" s="13">
        <v>21.253664161713267</v>
      </c>
      <c r="AL11" s="13">
        <v>54.276239023317792</v>
      </c>
      <c r="AM11" s="13">
        <v>20.921142323302583</v>
      </c>
      <c r="AN11" s="13">
        <v>76.343588054826725</v>
      </c>
      <c r="AO11" s="13">
        <v>91.596896016554581</v>
      </c>
      <c r="AP11" s="13">
        <v>90.75458381281166</v>
      </c>
      <c r="AQ11" s="13">
        <v>87.015559157212309</v>
      </c>
      <c r="AR11" s="13">
        <v>82.6942115768463</v>
      </c>
      <c r="AS11" s="13">
        <v>82.304995617879058</v>
      </c>
      <c r="AT11" s="13">
        <v>75.893536121672994</v>
      </c>
      <c r="AU11" s="13">
        <v>99.868370112272558</v>
      </c>
      <c r="AV11" s="13">
        <v>67.499577601628189</v>
      </c>
      <c r="AW11" s="13">
        <v>91.875961538461539</v>
      </c>
      <c r="AX11" s="13">
        <v>88.397769519336578</v>
      </c>
      <c r="AY11" s="13">
        <v>58.873801511344446</v>
      </c>
      <c r="AZ11" s="13">
        <v>90.505045581585392</v>
      </c>
      <c r="BA11" s="13">
        <v>76.983606557377044</v>
      </c>
      <c r="BB11" s="13">
        <v>80.689655172413808</v>
      </c>
      <c r="BC11" s="13">
        <v>32.164948453608254</v>
      </c>
      <c r="BD11" s="13">
        <v>82.172284644194761</v>
      </c>
      <c r="BE11" s="13">
        <f t="shared" si="0"/>
        <v>79.470961310474578</v>
      </c>
      <c r="BF11" s="13">
        <f t="shared" si="1"/>
        <v>21.253664161713267</v>
      </c>
      <c r="BG11" s="13">
        <f t="shared" si="2"/>
        <v>37.598690673310188</v>
      </c>
      <c r="BH11" s="13">
        <f t="shared" si="3"/>
        <v>76.343588054826725</v>
      </c>
      <c r="BI11" s="13">
        <f t="shared" si="4"/>
        <v>85.04329705049615</v>
      </c>
      <c r="BJ11" s="13">
        <f t="shared" si="5"/>
        <v>82.83675431077144</v>
      </c>
      <c r="BK11" s="13">
        <f t="shared" si="6"/>
        <v>68.002623706898461</v>
      </c>
      <c r="BL11" s="13">
        <f t="shared" si="7"/>
        <v>64.364225609784413</v>
      </c>
    </row>
    <row r="12" spans="1:64" x14ac:dyDescent="0.25">
      <c r="A12" s="9"/>
      <c r="B12" s="9"/>
      <c r="C12" s="9"/>
      <c r="D12" s="10" t="s">
        <v>42</v>
      </c>
      <c r="E12" s="12">
        <v>4.1888888888888891</v>
      </c>
      <c r="F12" s="12">
        <v>3.5333333333333332</v>
      </c>
      <c r="G12" s="12">
        <v>1.7333333333333332</v>
      </c>
      <c r="H12" s="12">
        <v>87.194444444444443</v>
      </c>
      <c r="I12" s="12">
        <v>83.494444444444426</v>
      </c>
      <c r="J12" s="12">
        <v>74.461111111111123</v>
      </c>
      <c r="K12" s="11">
        <v>214.59029478623216</v>
      </c>
      <c r="L12" s="30">
        <v>31.282910410843328</v>
      </c>
      <c r="M12" s="30">
        <v>18.214892068881884</v>
      </c>
      <c r="N12" s="12">
        <v>52.974484323069618</v>
      </c>
      <c r="O12" s="20">
        <v>26.95944444444444</v>
      </c>
      <c r="P12" s="20">
        <v>15.277777777777779</v>
      </c>
      <c r="Q12" s="20">
        <v>13.86</v>
      </c>
      <c r="R12" s="20">
        <v>3.6155555555555563</v>
      </c>
      <c r="S12" s="22">
        <v>6.4222222222222216</v>
      </c>
      <c r="T12" s="20">
        <v>4.7838888888888889</v>
      </c>
      <c r="U12" s="32">
        <v>98.409331919406156</v>
      </c>
      <c r="V12" s="32">
        <v>53.658536585365859</v>
      </c>
      <c r="W12" s="32">
        <v>9.0137857900318128</v>
      </c>
      <c r="X12" s="32">
        <v>29.02843601895735</v>
      </c>
      <c r="Y12" s="32">
        <v>49.840933191940614</v>
      </c>
      <c r="Z12" s="34">
        <v>14.422057264050903</v>
      </c>
      <c r="AA12" s="34">
        <v>68.36666666666666</v>
      </c>
      <c r="AB12" s="34">
        <v>77.461111111111109</v>
      </c>
      <c r="AC12" s="34">
        <v>55.400000000000006</v>
      </c>
      <c r="AD12" s="34">
        <v>75.122222222222234</v>
      </c>
      <c r="AE12" s="13">
        <v>61.415989159891602</v>
      </c>
      <c r="AF12" s="13">
        <v>67.666666666666671</v>
      </c>
      <c r="AG12" s="13">
        <v>49.523809523809518</v>
      </c>
      <c r="AH12" s="13">
        <v>49.577777777777797</v>
      </c>
      <c r="AI12" s="13">
        <v>60.987310430207373</v>
      </c>
      <c r="AJ12" s="13">
        <v>50.047281323877058</v>
      </c>
      <c r="AK12" s="13">
        <v>40.292154716826133</v>
      </c>
      <c r="AL12" s="13">
        <v>14.725348617679487</v>
      </c>
      <c r="AM12" s="13">
        <v>15.958457530260185</v>
      </c>
      <c r="AN12" s="13">
        <v>49.940709558072783</v>
      </c>
      <c r="AO12" s="13">
        <v>45.523653503477604</v>
      </c>
      <c r="AP12" s="13">
        <v>40.996462515449863</v>
      </c>
      <c r="AQ12" s="13">
        <v>44.92706645056726</v>
      </c>
      <c r="AR12" s="13">
        <v>36.083388777999559</v>
      </c>
      <c r="AS12" s="13">
        <v>28.142954523322622</v>
      </c>
      <c r="AT12" s="13">
        <v>30.316152654555694</v>
      </c>
      <c r="AU12" s="13">
        <v>97.110020486596412</v>
      </c>
      <c r="AV12" s="13">
        <v>50.902234338813479</v>
      </c>
      <c r="AW12" s="13">
        <v>29.423317589774278</v>
      </c>
      <c r="AX12" s="13">
        <v>41.683773528426386</v>
      </c>
      <c r="AY12" s="13">
        <v>60.591227358875507</v>
      </c>
      <c r="AZ12" s="13">
        <v>39.900618170162829</v>
      </c>
      <c r="BA12" s="13">
        <v>48.142076502732237</v>
      </c>
      <c r="BB12" s="13">
        <v>59.094575519257916</v>
      </c>
      <c r="BC12" s="13">
        <v>56.152839142529878</v>
      </c>
      <c r="BD12" s="13">
        <v>59.186433624635889</v>
      </c>
      <c r="BE12" s="13">
        <f t="shared" si="0"/>
        <v>56.536472480371664</v>
      </c>
      <c r="BF12" s="13">
        <f t="shared" si="1"/>
        <v>40.292154716826133</v>
      </c>
      <c r="BG12" s="13">
        <f t="shared" si="2"/>
        <v>15.341903073969835</v>
      </c>
      <c r="BH12" s="13">
        <f t="shared" si="3"/>
        <v>49.940709558072783</v>
      </c>
      <c r="BI12" s="13">
        <f t="shared" si="4"/>
        <v>37.664946404228765</v>
      </c>
      <c r="BJ12" s="13">
        <f t="shared" si="5"/>
        <v>53.268531912108152</v>
      </c>
      <c r="BK12" s="13">
        <f t="shared" si="6"/>
        <v>55.64398119728898</v>
      </c>
      <c r="BL12" s="13">
        <f t="shared" si="7"/>
        <v>44.098385620409474</v>
      </c>
    </row>
    <row r="13" spans="1:64" x14ac:dyDescent="0.25">
      <c r="A13" s="9"/>
      <c r="B13" s="9"/>
      <c r="C13" s="9"/>
      <c r="D13" s="10" t="s">
        <v>43</v>
      </c>
      <c r="E13" s="12">
        <v>4.3714285714285719</v>
      </c>
      <c r="F13" s="12">
        <v>4.2142857142857144</v>
      </c>
      <c r="G13" s="12">
        <v>1.1142857142857141</v>
      </c>
      <c r="H13" s="12">
        <v>87.028571428571439</v>
      </c>
      <c r="I13" s="12">
        <v>73.899999999999991</v>
      </c>
      <c r="J13" s="12">
        <v>75.399999999999991</v>
      </c>
      <c r="K13" s="11">
        <v>237.65083187928533</v>
      </c>
      <c r="L13" s="30">
        <v>33.868054360915188</v>
      </c>
      <c r="M13" s="30">
        <v>14.140589569160996</v>
      </c>
      <c r="N13" s="12">
        <v>50.437167156823783</v>
      </c>
      <c r="O13" s="20">
        <v>24.261428571428571</v>
      </c>
      <c r="P13" s="20">
        <v>16.850000000000001</v>
      </c>
      <c r="Q13" s="20">
        <v>11.595714285714285</v>
      </c>
      <c r="R13" s="20">
        <v>5.4728571428571433</v>
      </c>
      <c r="S13" s="22">
        <v>6.5685714285714294</v>
      </c>
      <c r="T13" s="20">
        <v>4.1742857142857144</v>
      </c>
      <c r="U13" s="32">
        <v>93.367346938775512</v>
      </c>
      <c r="V13" s="32">
        <v>61.224489795918366</v>
      </c>
      <c r="W13" s="32">
        <v>10.459183673469388</v>
      </c>
      <c r="X13" s="32">
        <v>29.532163742690059</v>
      </c>
      <c r="Y13" s="32">
        <v>15.051020408163266</v>
      </c>
      <c r="Z13" s="34">
        <v>12.755102040816327</v>
      </c>
      <c r="AA13" s="34">
        <v>65.685714285714297</v>
      </c>
      <c r="AB13" s="34">
        <v>74.314285714285703</v>
      </c>
      <c r="AC13" s="34">
        <v>51.442857142857143</v>
      </c>
      <c r="AD13" s="34">
        <v>67.128571428571419</v>
      </c>
      <c r="AE13" s="13">
        <v>62.10801393728223</v>
      </c>
      <c r="AF13" s="13">
        <v>75.714285714285708</v>
      </c>
      <c r="AG13" s="13">
        <v>31.836734693877553</v>
      </c>
      <c r="AH13" s="13">
        <v>48.914285714285732</v>
      </c>
      <c r="AI13" s="13">
        <v>34.46080382013529</v>
      </c>
      <c r="AJ13" s="13">
        <v>54.042553191489347</v>
      </c>
      <c r="AK13" s="13">
        <v>39.743227456737699</v>
      </c>
      <c r="AL13" s="13">
        <v>38.278421731278108</v>
      </c>
      <c r="AM13" s="13">
        <v>12.787014576587932</v>
      </c>
      <c r="AN13" s="13">
        <v>49.237631578633632</v>
      </c>
      <c r="AO13" s="13">
        <v>38.544822999039241</v>
      </c>
      <c r="AP13" s="13">
        <v>47.027234369006528</v>
      </c>
      <c r="AQ13" s="13">
        <v>37.587404491780497</v>
      </c>
      <c r="AR13" s="13">
        <v>54.619332763045342</v>
      </c>
      <c r="AS13" s="13">
        <v>28.78427444597471</v>
      </c>
      <c r="AT13" s="13">
        <v>26.453014665942423</v>
      </c>
      <c r="AU13" s="13">
        <v>89.943680929435445</v>
      </c>
      <c r="AV13" s="13">
        <v>64.403813020469201</v>
      </c>
      <c r="AW13" s="13">
        <v>39.507419935459716</v>
      </c>
      <c r="AX13" s="13">
        <v>56.562732172046729</v>
      </c>
      <c r="AY13" s="13">
        <v>19.931079514606893</v>
      </c>
      <c r="AZ13" s="13">
        <v>50.289068885702882</v>
      </c>
      <c r="BA13" s="13">
        <v>43.74707259953162</v>
      </c>
      <c r="BB13" s="13">
        <v>53.383458646616539</v>
      </c>
      <c r="BC13" s="13">
        <v>56.02777193351568</v>
      </c>
      <c r="BD13" s="13">
        <v>43.124665596575703</v>
      </c>
      <c r="BE13" s="13">
        <f t="shared" si="0"/>
        <v>51.17944617855931</v>
      </c>
      <c r="BF13" s="13">
        <f t="shared" si="1"/>
        <v>39.743227456737699</v>
      </c>
      <c r="BG13" s="13">
        <f t="shared" si="2"/>
        <v>25.532718153933018</v>
      </c>
      <c r="BH13" s="13">
        <f t="shared" si="3"/>
        <v>49.237631578633632</v>
      </c>
      <c r="BI13" s="13">
        <f t="shared" si="4"/>
        <v>38.836013955798123</v>
      </c>
      <c r="BJ13" s="13">
        <f t="shared" si="5"/>
        <v>53.439632409620145</v>
      </c>
      <c r="BK13" s="13">
        <f t="shared" si="6"/>
        <v>49.070742194059889</v>
      </c>
      <c r="BL13" s="13">
        <f t="shared" si="7"/>
        <v>43.8627731324774</v>
      </c>
    </row>
    <row r="14" spans="1:64" x14ac:dyDescent="0.25">
      <c r="A14" s="9"/>
      <c r="B14" s="9"/>
      <c r="C14" s="9"/>
      <c r="D14" s="10" t="s">
        <v>44</v>
      </c>
      <c r="E14" s="12">
        <v>3.2823529411764709</v>
      </c>
      <c r="F14" s="12">
        <v>2.7999999999999994</v>
      </c>
      <c r="G14" s="12">
        <v>0.78823529411764692</v>
      </c>
      <c r="H14" s="12">
        <v>80.558823529411754</v>
      </c>
      <c r="I14" s="12">
        <v>72.270588235294113</v>
      </c>
      <c r="J14" s="12">
        <v>76.023529411764727</v>
      </c>
      <c r="K14" s="11">
        <v>311.70736163934868</v>
      </c>
      <c r="L14" s="30">
        <v>22.816480110444893</v>
      </c>
      <c r="M14" s="30">
        <v>14.14800533886994</v>
      </c>
      <c r="N14" s="12">
        <v>36.735518565145085</v>
      </c>
      <c r="O14" s="20">
        <v>16.434117647058827</v>
      </c>
      <c r="P14" s="20">
        <v>10.879411764705884</v>
      </c>
      <c r="Q14" s="20">
        <v>9.5588235294117645</v>
      </c>
      <c r="R14" s="20">
        <v>2.3911764705882348</v>
      </c>
      <c r="S14" s="22">
        <v>2.9247058823529417</v>
      </c>
      <c r="T14" s="20">
        <v>2.31</v>
      </c>
      <c r="U14" s="32">
        <v>27.500000000000004</v>
      </c>
      <c r="V14" s="32">
        <v>25.234374999999996</v>
      </c>
      <c r="W14" s="32">
        <v>7.109375</v>
      </c>
      <c r="X14" s="32">
        <v>10.517928286852591</v>
      </c>
      <c r="Y14" s="32">
        <v>12.265625</v>
      </c>
      <c r="Z14" s="34">
        <v>7.6562500000000009</v>
      </c>
      <c r="AA14" s="34">
        <v>60.294117647058826</v>
      </c>
      <c r="AB14" s="34">
        <v>63.976470588235287</v>
      </c>
      <c r="AC14" s="34">
        <v>41.211764705882352</v>
      </c>
      <c r="AD14" s="34">
        <v>62.082352941176474</v>
      </c>
      <c r="AE14" s="13">
        <v>44.699964131994257</v>
      </c>
      <c r="AF14" s="13">
        <v>59.705882352941174</v>
      </c>
      <c r="AG14" s="13">
        <v>22.521008403361343</v>
      </c>
      <c r="AH14" s="13">
        <v>25.200000000000006</v>
      </c>
      <c r="AI14" s="13">
        <v>31.246927740455508</v>
      </c>
      <c r="AJ14" s="13">
        <v>56.695869837296598</v>
      </c>
      <c r="AK14" s="13">
        <v>72.332029087931431</v>
      </c>
      <c r="AL14" s="13">
        <v>29.576276118719331</v>
      </c>
      <c r="AM14" s="13">
        <v>24.973302148618401</v>
      </c>
      <c r="AN14" s="13">
        <v>38.319563649710567</v>
      </c>
      <c r="AO14" s="13">
        <v>21.180122333465199</v>
      </c>
      <c r="AP14" s="13">
        <v>25.160766262776693</v>
      </c>
      <c r="AQ14" s="13">
        <v>30.98484126227476</v>
      </c>
      <c r="AR14" s="13">
        <v>23.864036632617122</v>
      </c>
      <c r="AS14" s="13">
        <v>12.816414909522091</v>
      </c>
      <c r="AT14" s="13">
        <v>14.638783269961976</v>
      </c>
      <c r="AU14" s="13">
        <v>16.897377132671249</v>
      </c>
      <c r="AV14" s="13">
        <v>28.98983695060295</v>
      </c>
      <c r="AW14" s="13">
        <v>22.996863131431965</v>
      </c>
      <c r="AX14" s="13">
        <v>17.86757896040233</v>
      </c>
      <c r="AY14" s="13">
        <v>21.431990171191472</v>
      </c>
      <c r="AZ14" s="13">
        <v>30.02416359035638</v>
      </c>
      <c r="BA14" s="13">
        <v>35.940212150433943</v>
      </c>
      <c r="BB14" s="13">
        <v>36.532507739938076</v>
      </c>
      <c r="BC14" s="13">
        <v>40.959889110283299</v>
      </c>
      <c r="BD14" s="13">
        <v>34.743335536461778</v>
      </c>
      <c r="BE14" s="13">
        <f t="shared" si="0"/>
        <v>40.011608744341487</v>
      </c>
      <c r="BF14" s="13">
        <f t="shared" si="1"/>
        <v>72.332029087931431</v>
      </c>
      <c r="BG14" s="13">
        <f t="shared" si="2"/>
        <v>27.274789133668868</v>
      </c>
      <c r="BH14" s="13">
        <f t="shared" si="3"/>
        <v>38.319563649710567</v>
      </c>
      <c r="BI14" s="13">
        <f t="shared" si="4"/>
        <v>21.440827445102979</v>
      </c>
      <c r="BJ14" s="13">
        <f t="shared" si="5"/>
        <v>23.034634989442726</v>
      </c>
      <c r="BK14" s="13">
        <f t="shared" si="6"/>
        <v>37.043986134279272</v>
      </c>
      <c r="BL14" s="13">
        <f t="shared" si="7"/>
        <v>37.065348454925335</v>
      </c>
    </row>
    <row r="15" spans="1:64" x14ac:dyDescent="0.25">
      <c r="A15" s="9"/>
      <c r="B15" s="9"/>
      <c r="C15" s="9"/>
      <c r="D15" s="10" t="s">
        <v>45</v>
      </c>
      <c r="E15" s="12">
        <v>4.3600000000000003</v>
      </c>
      <c r="F15" s="12">
        <v>2.8666666666666667</v>
      </c>
      <c r="G15" s="12">
        <v>1.8466666666666669</v>
      </c>
      <c r="H15" s="12">
        <v>89.013333333333335</v>
      </c>
      <c r="I15" s="12">
        <v>81.426666666666662</v>
      </c>
      <c r="J15" s="12">
        <v>73.853333333333339</v>
      </c>
      <c r="K15" s="11">
        <v>242.53094821308679</v>
      </c>
      <c r="L15" s="30">
        <v>25.123681290707321</v>
      </c>
      <c r="M15" s="30">
        <v>30.13079283061521</v>
      </c>
      <c r="N15" s="12">
        <v>46.009907731317348</v>
      </c>
      <c r="O15" s="20">
        <v>27.967333333333332</v>
      </c>
      <c r="P15" s="20">
        <v>14.574666666666666</v>
      </c>
      <c r="Q15" s="20">
        <v>16.921333333333333</v>
      </c>
      <c r="R15" s="20">
        <v>2.746</v>
      </c>
      <c r="S15" s="22">
        <v>7.5313333333333334</v>
      </c>
      <c r="T15" s="20">
        <v>4.7913333333333332</v>
      </c>
      <c r="U15" s="32">
        <v>96.128170894526036</v>
      </c>
      <c r="V15" s="32">
        <v>61.682242990654203</v>
      </c>
      <c r="W15" s="32">
        <v>12.416555407209612</v>
      </c>
      <c r="X15" s="32">
        <v>33.273381294964025</v>
      </c>
      <c r="Y15" s="32">
        <v>25.634178905206944</v>
      </c>
      <c r="Z15" s="34">
        <v>13.618157543391188</v>
      </c>
      <c r="AA15" s="34">
        <v>75.213333333333338</v>
      </c>
      <c r="AB15" s="34">
        <v>74.56</v>
      </c>
      <c r="AC15" s="34">
        <v>55.813333333333325</v>
      </c>
      <c r="AD15" s="34">
        <v>78.206666666666663</v>
      </c>
      <c r="AE15" s="13">
        <v>71.443089430894304</v>
      </c>
      <c r="AF15" s="13">
        <v>70.73333333333332</v>
      </c>
      <c r="AG15" s="13">
        <v>52.761904761904766</v>
      </c>
      <c r="AH15" s="13">
        <v>56.853333333333346</v>
      </c>
      <c r="AI15" s="13">
        <v>55.227483751160626</v>
      </c>
      <c r="AJ15" s="13">
        <v>47.460992907801405</v>
      </c>
      <c r="AK15" s="13">
        <v>45.842938314445888</v>
      </c>
      <c r="AL15" s="13">
        <v>18.533582645592286</v>
      </c>
      <c r="AM15" s="13">
        <v>14.87950337464542</v>
      </c>
      <c r="AN15" s="13">
        <v>51.561514740671477</v>
      </c>
      <c r="AO15" s="13">
        <v>46.874185204345572</v>
      </c>
      <c r="AP15" s="13">
        <v>38.299450198184374</v>
      </c>
      <c r="AQ15" s="13">
        <v>52.153754727174487</v>
      </c>
      <c r="AR15" s="13">
        <v>27.405189620758485</v>
      </c>
      <c r="AS15" s="13">
        <v>33.003213555360801</v>
      </c>
      <c r="AT15" s="13">
        <v>30.363329108576259</v>
      </c>
      <c r="AU15" s="13">
        <v>93.343863648984623</v>
      </c>
      <c r="AV15" s="13">
        <v>65.480311934532352</v>
      </c>
      <c r="AW15" s="13">
        <v>35.257502958475747</v>
      </c>
      <c r="AX15" s="13">
        <v>49.803478240612598</v>
      </c>
      <c r="AY15" s="13">
        <v>40.152019103769391</v>
      </c>
      <c r="AZ15" s="13">
        <v>44.916259341497707</v>
      </c>
      <c r="BA15" s="13">
        <v>59.912568306010925</v>
      </c>
      <c r="BB15" s="13">
        <v>53.829401088929224</v>
      </c>
      <c r="BC15" s="13">
        <v>62.4644084437899</v>
      </c>
      <c r="BD15" s="13">
        <v>63.870162297128587</v>
      </c>
      <c r="BE15" s="13">
        <f t="shared" si="0"/>
        <v>59.080022919737964</v>
      </c>
      <c r="BF15" s="13">
        <f t="shared" si="1"/>
        <v>45.842938314445888</v>
      </c>
      <c r="BG15" s="13">
        <f t="shared" si="2"/>
        <v>16.706543010118853</v>
      </c>
      <c r="BH15" s="13">
        <f t="shared" si="3"/>
        <v>51.561514740671477</v>
      </c>
      <c r="BI15" s="13">
        <f t="shared" si="4"/>
        <v>38.016520402399998</v>
      </c>
      <c r="BJ15" s="13">
        <f t="shared" si="5"/>
        <v>54.825572537978736</v>
      </c>
      <c r="BK15" s="13">
        <f t="shared" si="6"/>
        <v>60.019135033964659</v>
      </c>
      <c r="BL15" s="13">
        <f t="shared" si="7"/>
        <v>46.578892422759658</v>
      </c>
    </row>
    <row r="16" spans="1:64" x14ac:dyDescent="0.25">
      <c r="A16" s="9"/>
      <c r="B16" s="9"/>
      <c r="C16" s="9"/>
      <c r="D16" s="10" t="s">
        <v>46</v>
      </c>
      <c r="E16" s="12">
        <v>4.7249999999999996</v>
      </c>
      <c r="F16" s="12">
        <v>4.0500000000000007</v>
      </c>
      <c r="G16" s="12">
        <v>1.6124999999999998</v>
      </c>
      <c r="H16" s="12">
        <v>88.324999999999989</v>
      </c>
      <c r="I16" s="12">
        <v>81.918750000000003</v>
      </c>
      <c r="J16" s="12">
        <v>73.55</v>
      </c>
      <c r="K16" s="11">
        <v>231.98775446344325</v>
      </c>
      <c r="L16" s="30">
        <v>24.56043007769593</v>
      </c>
      <c r="M16" s="30">
        <v>20.634399422079202</v>
      </c>
      <c r="N16" s="12">
        <v>49.020279267967886</v>
      </c>
      <c r="O16" s="20">
        <v>31.139374999999998</v>
      </c>
      <c r="P16" s="20">
        <v>20.737500000000001</v>
      </c>
      <c r="Q16" s="20">
        <v>19.800624999999997</v>
      </c>
      <c r="R16" s="20">
        <v>5.6731250000000006</v>
      </c>
      <c r="S16" s="22">
        <v>6.7387499999999996</v>
      </c>
      <c r="T16" s="20">
        <v>4.6281249999999998</v>
      </c>
      <c r="U16" s="32">
        <v>95.481335952848724</v>
      </c>
      <c r="V16" s="32">
        <v>49.508840864440081</v>
      </c>
      <c r="W16" s="32">
        <v>8.3497053045186629</v>
      </c>
      <c r="X16" s="32">
        <v>23.356009070294785</v>
      </c>
      <c r="Y16" s="32">
        <v>43.320235756385067</v>
      </c>
      <c r="Z16" s="34">
        <v>8.7426326129666005</v>
      </c>
      <c r="AA16" s="34">
        <v>74.474999999999994</v>
      </c>
      <c r="AB16" s="34">
        <v>79.981250000000003</v>
      </c>
      <c r="AC16" s="34">
        <v>43.893749999999997</v>
      </c>
      <c r="AD16" s="34">
        <v>77.018749999999997</v>
      </c>
      <c r="AE16" s="13">
        <v>76.019758442776734</v>
      </c>
      <c r="AF16" s="13">
        <v>80</v>
      </c>
      <c r="AG16" s="13">
        <v>46.071428571428569</v>
      </c>
      <c r="AH16" s="13">
        <v>54.100000000000016</v>
      </c>
      <c r="AI16" s="13">
        <v>56.598189415041766</v>
      </c>
      <c r="AJ16" s="13">
        <v>46.160904255319139</v>
      </c>
      <c r="AK16" s="13">
        <v>45.951584079978829</v>
      </c>
      <c r="AL16" s="13">
        <v>22.970915930322171</v>
      </c>
      <c r="AM16" s="13">
        <v>19.974098479588363</v>
      </c>
      <c r="AN16" s="13">
        <v>43.789731841044933</v>
      </c>
      <c r="AO16" s="13">
        <v>56.335682876357993</v>
      </c>
      <c r="AP16" s="13">
        <v>61.315352896049106</v>
      </c>
      <c r="AQ16" s="13">
        <v>64.183549432739071</v>
      </c>
      <c r="AR16" s="13">
        <v>56.150074850299404</v>
      </c>
      <c r="AS16" s="13">
        <v>29.530017528483786</v>
      </c>
      <c r="AT16" s="13">
        <v>29.32905576679341</v>
      </c>
      <c r="AU16" s="13">
        <v>86.405254093758828</v>
      </c>
      <c r="AV16" s="13">
        <v>50.852906190994375</v>
      </c>
      <c r="AW16" s="13">
        <v>25.940262322986527</v>
      </c>
      <c r="AX16" s="13">
        <v>40.134943682056665</v>
      </c>
      <c r="AY16" s="13">
        <v>44.255598936953035</v>
      </c>
      <c r="AZ16" s="13">
        <v>32.906737236504505</v>
      </c>
      <c r="BA16" s="13">
        <v>58.155737704918039</v>
      </c>
      <c r="BB16" s="13">
        <v>63.668330308529953</v>
      </c>
      <c r="BC16" s="13">
        <v>44.909793814433009</v>
      </c>
      <c r="BD16" s="13">
        <v>61.645599250936336</v>
      </c>
      <c r="BE16" s="13">
        <f t="shared" si="0"/>
        <v>59.825046780761035</v>
      </c>
      <c r="BF16" s="13">
        <f t="shared" si="1"/>
        <v>45.951584079978829</v>
      </c>
      <c r="BG16" s="13">
        <f t="shared" si="2"/>
        <v>21.472507204955267</v>
      </c>
      <c r="BH16" s="13">
        <f t="shared" si="3"/>
        <v>43.789731841044933</v>
      </c>
      <c r="BI16" s="13">
        <f t="shared" si="4"/>
        <v>49.473955558453802</v>
      </c>
      <c r="BJ16" s="13">
        <f t="shared" si="5"/>
        <v>46.749283743875658</v>
      </c>
      <c r="BK16" s="13">
        <f t="shared" si="6"/>
        <v>57.094865269704336</v>
      </c>
      <c r="BL16" s="13">
        <f t="shared" si="7"/>
        <v>46.336710639824837</v>
      </c>
    </row>
    <row r="17" spans="1:64" x14ac:dyDescent="0.25">
      <c r="A17" s="9"/>
      <c r="B17" s="9"/>
      <c r="C17" s="9"/>
      <c r="D17" s="10" t="s">
        <v>47</v>
      </c>
      <c r="E17" s="12">
        <v>3.15</v>
      </c>
      <c r="F17" s="12">
        <v>2.9166666666666665</v>
      </c>
      <c r="G17" s="12">
        <v>0.83333333333333337</v>
      </c>
      <c r="H17" s="12">
        <v>91.666666666666686</v>
      </c>
      <c r="I17" s="12">
        <v>80.566666666666663</v>
      </c>
      <c r="J17" s="12">
        <v>71.183333333333337</v>
      </c>
      <c r="K17" s="11">
        <v>230.87556683113925</v>
      </c>
      <c r="L17" s="30">
        <v>22.361613296310352</v>
      </c>
      <c r="M17" s="30">
        <v>6.396283723423263</v>
      </c>
      <c r="N17" s="12">
        <v>35.571616294349539</v>
      </c>
      <c r="O17" s="20">
        <v>27.684999999999999</v>
      </c>
      <c r="P17" s="20">
        <v>21.815000000000001</v>
      </c>
      <c r="Q17" s="20">
        <v>16.933333333333334</v>
      </c>
      <c r="R17" s="20">
        <v>8.9100000000000019</v>
      </c>
      <c r="S17" s="22">
        <v>4.4866666666666672</v>
      </c>
      <c r="T17" s="20">
        <v>3.8850000000000002</v>
      </c>
      <c r="U17" s="32">
        <v>77.656675749318808</v>
      </c>
      <c r="V17" s="32">
        <v>46.594005449591279</v>
      </c>
      <c r="W17" s="32">
        <v>8.9918256130790191</v>
      </c>
      <c r="X17" s="32">
        <v>17.341040462427745</v>
      </c>
      <c r="Y17" s="32">
        <v>13.896457765667575</v>
      </c>
      <c r="Z17" s="34">
        <v>7.9019073569482288</v>
      </c>
      <c r="AA17" s="34">
        <v>69.900000000000006</v>
      </c>
      <c r="AB17" s="34">
        <v>72.933333333333323</v>
      </c>
      <c r="AC17" s="34">
        <v>27.833333333333332</v>
      </c>
      <c r="AD17" s="34">
        <v>66.88333333333334</v>
      </c>
      <c r="AE17" s="13">
        <v>52.184959349593498</v>
      </c>
      <c r="AF17" s="13">
        <v>87</v>
      </c>
      <c r="AG17" s="13">
        <v>23.80952380952381</v>
      </c>
      <c r="AH17" s="13">
        <v>67.466666666666683</v>
      </c>
      <c r="AI17" s="13">
        <v>52.831940575673165</v>
      </c>
      <c r="AJ17" s="13">
        <v>37.092198581560282</v>
      </c>
      <c r="AK17" s="13">
        <v>45.326318853597463</v>
      </c>
      <c r="AL17" s="13">
        <v>20.877131975111723</v>
      </c>
      <c r="AM17" s="13">
        <v>3.4502394322594809</v>
      </c>
      <c r="AN17" s="13">
        <v>24.98687218205642</v>
      </c>
      <c r="AO17" s="13">
        <v>51.435592343507494</v>
      </c>
      <c r="AP17" s="13">
        <v>63.801687763713083</v>
      </c>
      <c r="AQ17" s="13">
        <v>54.889249054565106</v>
      </c>
      <c r="AR17" s="13">
        <v>72.653359946773122</v>
      </c>
      <c r="AS17" s="13">
        <v>19.661115980134383</v>
      </c>
      <c r="AT17" s="13">
        <v>24.619771863117876</v>
      </c>
      <c r="AU17" s="13">
        <v>68.98627827199256</v>
      </c>
      <c r="AV17" s="13">
        <v>43.606187796344244</v>
      </c>
      <c r="AW17" s="13">
        <v>28.056188864044813</v>
      </c>
      <c r="AX17" s="13">
        <v>19.393217548580111</v>
      </c>
      <c r="AY17" s="13">
        <v>21.344239384505347</v>
      </c>
      <c r="AZ17" s="13">
        <v>26.328396169395287</v>
      </c>
      <c r="BA17" s="13">
        <v>54.535519125683059</v>
      </c>
      <c r="BB17" s="13">
        <v>54.295220810647301</v>
      </c>
      <c r="BC17" s="13">
        <v>22.582228767795783</v>
      </c>
      <c r="BD17" s="13">
        <v>42.66541822721598</v>
      </c>
      <c r="BE17" s="13">
        <f t="shared" si="0"/>
        <v>53.397548163836241</v>
      </c>
      <c r="BF17" s="13">
        <f t="shared" si="1"/>
        <v>45.326318853597463</v>
      </c>
      <c r="BG17" s="13">
        <f t="shared" si="2"/>
        <v>12.163685703685601</v>
      </c>
      <c r="BH17" s="13">
        <f t="shared" si="3"/>
        <v>24.98687218205642</v>
      </c>
      <c r="BI17" s="13">
        <f t="shared" si="4"/>
        <v>47.843462825301849</v>
      </c>
      <c r="BJ17" s="13">
        <f t="shared" si="5"/>
        <v>34.619084672477065</v>
      </c>
      <c r="BK17" s="13">
        <f t="shared" si="6"/>
        <v>43.519596732835531</v>
      </c>
      <c r="BL17" s="13">
        <f t="shared" si="7"/>
        <v>37.408081304827171</v>
      </c>
    </row>
    <row r="18" spans="1:64" x14ac:dyDescent="0.25">
      <c r="A18" s="9"/>
      <c r="B18" s="9"/>
      <c r="C18" s="9"/>
      <c r="D18" s="10" t="s">
        <v>48</v>
      </c>
      <c r="E18" s="12">
        <v>3.9200000000000004</v>
      </c>
      <c r="F18" s="12">
        <v>4.08</v>
      </c>
      <c r="G18" s="12">
        <v>1.73</v>
      </c>
      <c r="H18" s="12">
        <v>84.39</v>
      </c>
      <c r="I18" s="12">
        <v>77.680000000000021</v>
      </c>
      <c r="J18" s="12">
        <v>75.260000000000005</v>
      </c>
      <c r="K18" s="11">
        <v>245.73972824869315</v>
      </c>
      <c r="L18" s="30">
        <v>30.825465946914793</v>
      </c>
      <c r="M18" s="30">
        <v>20.660161426334174</v>
      </c>
      <c r="N18" s="12">
        <v>46.707242679680569</v>
      </c>
      <c r="O18" s="20">
        <v>21.489000000000001</v>
      </c>
      <c r="P18" s="20">
        <v>14.763</v>
      </c>
      <c r="Q18" s="20">
        <v>11.744000000000002</v>
      </c>
      <c r="R18" s="20">
        <v>3.6399999999999997</v>
      </c>
      <c r="S18" s="22">
        <v>6.0579999999999998</v>
      </c>
      <c r="T18" s="20">
        <v>4.3220000000000001</v>
      </c>
      <c r="U18" s="32">
        <v>84.404455869751501</v>
      </c>
      <c r="V18" s="32">
        <v>46.615252784918596</v>
      </c>
      <c r="W18" s="32">
        <v>10.968294772922023</v>
      </c>
      <c r="X18" s="32">
        <v>24.069028156221616</v>
      </c>
      <c r="Y18" s="32">
        <v>18.594687232219364</v>
      </c>
      <c r="Z18" s="34">
        <v>10.62553556126821</v>
      </c>
      <c r="AA18" s="34">
        <v>70.25</v>
      </c>
      <c r="AB18" s="34">
        <v>74.540000000000006</v>
      </c>
      <c r="AC18" s="34">
        <v>50.65</v>
      </c>
      <c r="AD18" s="34">
        <v>74.22999999999999</v>
      </c>
      <c r="AE18" s="13">
        <v>46.53963414634147</v>
      </c>
      <c r="AF18" s="13">
        <v>68.999999999999986</v>
      </c>
      <c r="AG18" s="13">
        <v>49.428571428571431</v>
      </c>
      <c r="AH18" s="13">
        <v>38.360000000000014</v>
      </c>
      <c r="AI18" s="13">
        <v>44.791086350974915</v>
      </c>
      <c r="AJ18" s="13">
        <v>53.446808510638292</v>
      </c>
      <c r="AK18" s="13">
        <v>51.243567955041314</v>
      </c>
      <c r="AL18" s="13">
        <v>42.347677695491271</v>
      </c>
      <c r="AM18" s="13">
        <v>27.114391249390518</v>
      </c>
      <c r="AN18" s="13">
        <v>43.122362910706727</v>
      </c>
      <c r="AO18" s="13">
        <v>31.373512674599063</v>
      </c>
      <c r="AP18" s="13">
        <v>39.021864211737636</v>
      </c>
      <c r="AQ18" s="13">
        <v>38.068071312803887</v>
      </c>
      <c r="AR18" s="13">
        <v>36.327345309381236</v>
      </c>
      <c r="AS18" s="13">
        <v>26.546888694127954</v>
      </c>
      <c r="AT18" s="13">
        <v>27.389100126742711</v>
      </c>
      <c r="AU18" s="13">
        <v>66.254129460106043</v>
      </c>
      <c r="AV18" s="13">
        <v>47.219611161662868</v>
      </c>
      <c r="AW18" s="13">
        <v>33.905936647138425</v>
      </c>
      <c r="AX18" s="13">
        <v>32.968251956108432</v>
      </c>
      <c r="AY18" s="13">
        <v>22.260502941600571</v>
      </c>
      <c r="AZ18" s="13">
        <v>31.436745610220623</v>
      </c>
      <c r="BA18" s="13">
        <v>51.229508196721312</v>
      </c>
      <c r="BB18" s="13">
        <v>53.793103448275858</v>
      </c>
      <c r="BC18" s="13">
        <v>54.860088365243016</v>
      </c>
      <c r="BD18" s="13">
        <v>56.423220973782747</v>
      </c>
      <c r="BE18" s="13">
        <f t="shared" si="0"/>
        <v>50.261016739421017</v>
      </c>
      <c r="BF18" s="13">
        <f t="shared" si="1"/>
        <v>51.243567955041314</v>
      </c>
      <c r="BG18" s="13">
        <f t="shared" si="2"/>
        <v>34.731034472440896</v>
      </c>
      <c r="BH18" s="13">
        <f t="shared" si="3"/>
        <v>43.122362910706727</v>
      </c>
      <c r="BI18" s="13">
        <f t="shared" si="4"/>
        <v>33.121130388232075</v>
      </c>
      <c r="BJ18" s="13">
        <f t="shared" si="5"/>
        <v>39.007529629472828</v>
      </c>
      <c r="BK18" s="13">
        <f t="shared" si="6"/>
        <v>54.07648024600573</v>
      </c>
      <c r="BL18" s="13">
        <f t="shared" si="7"/>
        <v>43.651874620188657</v>
      </c>
    </row>
    <row r="19" spans="1:64" x14ac:dyDescent="0.25">
      <c r="A19" s="9"/>
      <c r="B19" s="9"/>
      <c r="C19" s="9"/>
      <c r="D19" s="10" t="s">
        <v>49</v>
      </c>
      <c r="E19" s="12">
        <v>4.72</v>
      </c>
      <c r="F19" s="12">
        <v>3.4300000000000006</v>
      </c>
      <c r="G19" s="12">
        <v>0.82</v>
      </c>
      <c r="H19" s="12">
        <v>89.809999999999988</v>
      </c>
      <c r="I19" s="12">
        <v>82.61999999999999</v>
      </c>
      <c r="J19" s="12">
        <v>78.75</v>
      </c>
      <c r="K19" s="11">
        <v>269.57178275907808</v>
      </c>
      <c r="L19" s="30">
        <v>27.519870218648926</v>
      </c>
      <c r="M19" s="30">
        <v>17.100750764667715</v>
      </c>
      <c r="N19" s="12">
        <v>50.811166072849289</v>
      </c>
      <c r="O19" s="20">
        <v>31.805</v>
      </c>
      <c r="P19" s="20">
        <v>17.901</v>
      </c>
      <c r="Q19" s="20">
        <v>19.234000000000002</v>
      </c>
      <c r="R19" s="20">
        <v>6.8610000000000015</v>
      </c>
      <c r="S19" s="22">
        <v>5.0950000000000006</v>
      </c>
      <c r="T19" s="20">
        <v>4.0200000000000005</v>
      </c>
      <c r="U19" s="32">
        <v>74.576271186440678</v>
      </c>
      <c r="V19" s="32">
        <v>49.293785310734464</v>
      </c>
      <c r="W19" s="32">
        <v>13.983050847457626</v>
      </c>
      <c r="X19" s="32">
        <v>27.00348432055749</v>
      </c>
      <c r="Y19" s="32">
        <v>11.440677966101696</v>
      </c>
      <c r="Z19" s="34">
        <v>10.734463276836157</v>
      </c>
      <c r="AA19" s="34">
        <v>74.009999999999991</v>
      </c>
      <c r="AB19" s="34">
        <v>67.39</v>
      </c>
      <c r="AC19" s="34">
        <v>29.859999999999996</v>
      </c>
      <c r="AD19" s="34">
        <v>71.100000000000009</v>
      </c>
      <c r="AE19" s="13">
        <v>71.912195121951214</v>
      </c>
      <c r="AF19" s="13">
        <v>80.099999999999994</v>
      </c>
      <c r="AG19" s="13">
        <v>23.428571428571431</v>
      </c>
      <c r="AH19" s="13">
        <v>60.040000000000006</v>
      </c>
      <c r="AI19" s="13">
        <v>58.551532033426177</v>
      </c>
      <c r="AJ19" s="13">
        <v>67.304255319148936</v>
      </c>
      <c r="AK19" s="13">
        <v>65.355609196513186</v>
      </c>
      <c r="AL19" s="13">
        <v>18.190862405012631</v>
      </c>
      <c r="AM19" s="13">
        <v>5.4241157730436935</v>
      </c>
      <c r="AN19" s="13">
        <v>55.937368971970344</v>
      </c>
      <c r="AO19" s="13">
        <v>58.057423693740304</v>
      </c>
      <c r="AP19" s="13">
        <v>52.819332566168008</v>
      </c>
      <c r="AQ19" s="13">
        <v>62.346839546191248</v>
      </c>
      <c r="AR19" s="13">
        <v>64.400998003992015</v>
      </c>
      <c r="AS19" s="13">
        <v>21.166432953549521</v>
      </c>
      <c r="AT19" s="13">
        <v>23.803675538656528</v>
      </c>
      <c r="AU19" s="13">
        <v>70.591294217949581</v>
      </c>
      <c r="AV19" s="13">
        <v>52.792983153959838</v>
      </c>
      <c r="AW19" s="13">
        <v>42.512821210741421</v>
      </c>
      <c r="AX19" s="13">
        <v>39.702251627864172</v>
      </c>
      <c r="AY19" s="13">
        <v>17.110117553304722</v>
      </c>
      <c r="AZ19" s="13">
        <v>32.04971849831874</v>
      </c>
      <c r="BA19" s="13">
        <v>57.393442622950829</v>
      </c>
      <c r="BB19" s="13">
        <v>40.816696914700536</v>
      </c>
      <c r="BC19" s="13">
        <v>24.536082474226809</v>
      </c>
      <c r="BD19" s="13">
        <v>51.086142322097373</v>
      </c>
      <c r="BE19" s="13">
        <f t="shared" si="0"/>
        <v>60.222758983849623</v>
      </c>
      <c r="BF19" s="13">
        <f t="shared" si="1"/>
        <v>65.355609196513186</v>
      </c>
      <c r="BG19" s="13">
        <f t="shared" si="2"/>
        <v>11.807489089028163</v>
      </c>
      <c r="BH19" s="13">
        <f t="shared" si="3"/>
        <v>55.937368971970344</v>
      </c>
      <c r="BI19" s="13">
        <f t="shared" si="4"/>
        <v>47.099117050382944</v>
      </c>
      <c r="BJ19" s="13">
        <f t="shared" si="5"/>
        <v>42.459864377023081</v>
      </c>
      <c r="BK19" s="13">
        <f t="shared" si="6"/>
        <v>43.45809108349389</v>
      </c>
      <c r="BL19" s="13">
        <f t="shared" si="7"/>
        <v>46.620042678894471</v>
      </c>
    </row>
    <row r="20" spans="1:64" x14ac:dyDescent="0.25">
      <c r="A20" s="14">
        <v>1500107</v>
      </c>
      <c r="B20" s="14">
        <v>150010</v>
      </c>
      <c r="C20" s="1" t="s">
        <v>50</v>
      </c>
      <c r="D20" s="15" t="s">
        <v>51</v>
      </c>
      <c r="E20" s="12">
        <v>3.0133333333333332</v>
      </c>
      <c r="F20" s="12">
        <v>4.0999999999999996</v>
      </c>
      <c r="G20" s="12">
        <v>3.3</v>
      </c>
      <c r="H20" s="12">
        <v>85.6</v>
      </c>
      <c r="I20" s="12">
        <v>88.3</v>
      </c>
      <c r="J20" s="12">
        <v>84</v>
      </c>
      <c r="K20" s="16">
        <v>221.8562722836119</v>
      </c>
      <c r="L20" s="31">
        <v>44.693655650238959</v>
      </c>
      <c r="M20" s="31">
        <v>29.207920792079207</v>
      </c>
      <c r="N20" s="17">
        <v>50.74053757542513</v>
      </c>
      <c r="O20" s="1">
        <v>27.330000000000002</v>
      </c>
      <c r="P20" s="1">
        <v>17.130000000000003</v>
      </c>
      <c r="Q20" s="17">
        <v>12.450000000000001</v>
      </c>
      <c r="R20" s="17">
        <v>3.52</v>
      </c>
      <c r="S20" s="23">
        <v>12.020000000000001</v>
      </c>
      <c r="T20" s="17">
        <v>8.24</v>
      </c>
      <c r="U20" s="33">
        <v>71.134020618556704</v>
      </c>
      <c r="V20" s="32">
        <v>65.979381443298962</v>
      </c>
      <c r="W20" s="32">
        <v>19.072164948453608</v>
      </c>
      <c r="X20" s="32">
        <v>36.082474226804123</v>
      </c>
      <c r="Y20" s="32">
        <v>5.1546391752577314</v>
      </c>
      <c r="Z20" s="35">
        <v>15.979381443298967</v>
      </c>
      <c r="AA20" s="35">
        <v>54.9</v>
      </c>
      <c r="AB20" s="35">
        <v>62.9</v>
      </c>
      <c r="AC20" s="35">
        <v>47.2</v>
      </c>
      <c r="AD20" s="35">
        <v>78</v>
      </c>
      <c r="AE20" s="13">
        <f>(E20-$AE$2)/($AE$1-$AE$2)*100</f>
        <v>0</v>
      </c>
      <c r="AF20" s="13">
        <f>(F20-$AF$2)/($AF$1-$AF$2)*100</f>
        <v>69.999999999999972</v>
      </c>
      <c r="AG20" s="13">
        <f>(G20-$AG$2)/($AG$1-$AG$2)*100</f>
        <v>94.285714285714278</v>
      </c>
      <c r="AH20" s="13">
        <f>(H20-$AH$2)/($AH$1-$AH$2)*100</f>
        <v>43.199999999999989</v>
      </c>
      <c r="AI20" s="13">
        <f>(I20-$AI$2)/($AI$1-$AI$2)*100</f>
        <v>74.37325905292478</v>
      </c>
      <c r="AJ20" s="13">
        <f>(J20-$AJ$2)/($AJ$1-$AJ$2)*100</f>
        <v>90.638297872340416</v>
      </c>
      <c r="AK20" s="13">
        <f>(K20-$AK$2)/($AK$1-$AK$2)*100</f>
        <v>31.177682414307174</v>
      </c>
      <c r="AL20" s="13">
        <f>(L20-$AL$2)/($AL$1-$AL$2)*100</f>
        <v>78.068785014894715</v>
      </c>
      <c r="AM20" s="13">
        <f>(M20-$AM$2)/($AM$1-$AM$2)*100</f>
        <v>78.097283114494914</v>
      </c>
      <c r="AN20" s="13">
        <f>(N20-$AN$2)/($AN$1-$AN$2)*100</f>
        <v>50.74053757542513</v>
      </c>
      <c r="AO20" s="13">
        <f>(O20-$AO$2)/($AO$1-$AO$2)*100</f>
        <v>46.482152095188816</v>
      </c>
      <c r="AP20" s="13">
        <f>(P20-$AP$2)/($AP$1-$AP$2)*100</f>
        <v>48.101265822784825</v>
      </c>
      <c r="AQ20" s="13">
        <f>(Q20-$AQ$2)/($AQ$1-$AQ$2)*100</f>
        <v>40.356564019448946</v>
      </c>
      <c r="AR20" s="13">
        <f>(R20-$AR$2)/($AR$1-$AR$2)*100</f>
        <v>35.12974051896208</v>
      </c>
      <c r="AS20" s="13">
        <f>(S20-$AS$2)/($AS$1-$AS$2)*100</f>
        <v>52.67309377738826</v>
      </c>
      <c r="AT20" s="13">
        <f>(T20-$AT$2)/($AT$1-$AT$2)*100</f>
        <v>52.217997465145757</v>
      </c>
      <c r="AU20" s="13">
        <f>(U20-$AU$2)/($AU$1-$AU$2)*100</f>
        <v>29.896907216494846</v>
      </c>
      <c r="AV20" s="13">
        <f>(V20-$AV$2)/($AV$1-$AV$2)*100</f>
        <v>64.531695547269123</v>
      </c>
      <c r="AW20" s="13">
        <f>(W20-$AW$2)/($AW$1-$AW$2)*100</f>
        <v>63.451625693893732</v>
      </c>
      <c r="AX20" s="13">
        <f>(X20-$AX$2)/($AX$1-$AX$2)*100</f>
        <v>50.750146676724498</v>
      </c>
      <c r="AY20" s="13">
        <f>(Y20-$AY$2)/($AY$1-$AY$2)*100</f>
        <v>5.640925889904687</v>
      </c>
      <c r="AZ20" s="13">
        <f>(Z20-$AZ$2)/($AZ$1-$AZ$2)*100</f>
        <v>48.936855670103085</v>
      </c>
      <c r="BA20" s="13">
        <f>(AA20-$BA$2)/($BA$1-$BA$2)*100</f>
        <v>26.065573770491802</v>
      </c>
      <c r="BB20" s="13">
        <f>(AB20-$BB$2)/($BB$1-$BB$2)*100</f>
        <v>32.667876588021777</v>
      </c>
      <c r="BC20" s="13">
        <f>(AC20-$BC$2)/($BC$1-$BC$2)*100</f>
        <v>49.779086892488969</v>
      </c>
      <c r="BD20" s="13">
        <f>(AD20-$BD$2)/($BD$1-$BD$2)*100</f>
        <v>63.483146067415731</v>
      </c>
      <c r="BE20" s="13">
        <f t="shared" si="0"/>
        <v>62.082878535163239</v>
      </c>
      <c r="BF20" s="13">
        <f t="shared" si="1"/>
        <v>31.177682414307174</v>
      </c>
      <c r="BG20" s="13">
        <f t="shared" si="2"/>
        <v>78.083034064694814</v>
      </c>
      <c r="BH20" s="13">
        <f t="shared" si="3"/>
        <v>50.74053757542513</v>
      </c>
      <c r="BI20" s="13">
        <f t="shared" si="4"/>
        <v>45.826802283153114</v>
      </c>
      <c r="BJ20" s="13">
        <f t="shared" si="5"/>
        <v>43.868026115731652</v>
      </c>
      <c r="BK20" s="13">
        <f t="shared" si="6"/>
        <v>42.998920829604572</v>
      </c>
      <c r="BL20" s="13">
        <f t="shared" si="7"/>
        <v>50.682554545439963</v>
      </c>
    </row>
    <row r="21" spans="1:64" x14ac:dyDescent="0.25">
      <c r="A21" s="14">
        <v>1500131</v>
      </c>
      <c r="B21" s="14">
        <v>150013</v>
      </c>
      <c r="C21" s="1" t="s">
        <v>52</v>
      </c>
      <c r="D21" s="15" t="s">
        <v>53</v>
      </c>
      <c r="E21" s="12">
        <v>4.6538461538461533</v>
      </c>
      <c r="F21" s="12">
        <v>4.2</v>
      </c>
      <c r="G21" s="12">
        <v>0</v>
      </c>
      <c r="H21" s="12">
        <v>95.2</v>
      </c>
      <c r="I21" s="12">
        <v>76.599999999999994</v>
      </c>
      <c r="J21" s="12">
        <v>60.4</v>
      </c>
      <c r="K21" s="16">
        <v>219.34566145092461</v>
      </c>
      <c r="L21" s="31" t="s">
        <v>248</v>
      </c>
      <c r="M21" s="31" t="s">
        <v>248</v>
      </c>
      <c r="N21" s="17">
        <v>69.117647058823522</v>
      </c>
      <c r="O21" s="1">
        <v>31.18</v>
      </c>
      <c r="P21" s="1">
        <v>15.5</v>
      </c>
      <c r="Q21" s="17">
        <v>30.54</v>
      </c>
      <c r="R21" s="17">
        <v>5.17</v>
      </c>
      <c r="S21" s="23">
        <v>0</v>
      </c>
      <c r="T21" s="17">
        <v>0</v>
      </c>
      <c r="U21" s="33">
        <v>90</v>
      </c>
      <c r="V21" s="32">
        <v>70</v>
      </c>
      <c r="W21" s="32">
        <v>10</v>
      </c>
      <c r="X21" s="32">
        <v>80</v>
      </c>
      <c r="Y21" s="32">
        <v>40</v>
      </c>
      <c r="Z21" s="35">
        <v>40</v>
      </c>
      <c r="AA21" s="35">
        <v>86.7</v>
      </c>
      <c r="AB21" s="35">
        <v>88.5</v>
      </c>
      <c r="AC21" s="35">
        <v>15.3</v>
      </c>
      <c r="AD21" s="35">
        <v>58.4</v>
      </c>
      <c r="AE21" s="13">
        <f t="shared" ref="AE21:AE84" si="8">(E21-$AE$2)/($AE$1-$AE$2)*100</f>
        <v>75.02345215759847</v>
      </c>
      <c r="AF21" s="13">
        <f t="shared" ref="AF21:AF84" si="9">(F21-$AF$2)/($AF$1-$AF$2)*100</f>
        <v>75</v>
      </c>
      <c r="AG21" s="13">
        <f t="shared" ref="AG21:AG84" si="10">(G21-$AG$2)/($AG$1-$AG$2)*100</f>
        <v>0</v>
      </c>
      <c r="AH21" s="13">
        <f t="shared" ref="AH21:AH84" si="11">(H21-$AH$2)/($AH$1-$AH$2)*100</f>
        <v>81.600000000000023</v>
      </c>
      <c r="AI21" s="13">
        <f t="shared" ref="AI21:AI84" si="12">(I21-$AI$2)/($AI$1-$AI$2)*100</f>
        <v>41.782729805013908</v>
      </c>
      <c r="AJ21" s="13">
        <v>0</v>
      </c>
      <c r="AK21" s="13">
        <f t="shared" ref="AK21:AK84" si="13">(K21-$AK$2)/($AK$1-$AK$2)*100</f>
        <v>29.616889381062052</v>
      </c>
      <c r="AL21" s="13">
        <v>0</v>
      </c>
      <c r="AM21" s="13">
        <v>0</v>
      </c>
      <c r="AN21" s="13">
        <f t="shared" ref="AN21:AN84" si="14">(N21-$AN$2)/($AN$1-$AN$2)*100</f>
        <v>69.117647058823522</v>
      </c>
      <c r="AO21" s="13">
        <f t="shared" ref="AO21:AO84" si="15">(O21-$AO$2)/($AO$1-$AO$2)*100</f>
        <v>56.440765649249869</v>
      </c>
      <c r="AP21" s="13">
        <f t="shared" ref="AP21:AP84" si="16">(P21-$AP$2)/($AP$1-$AP$2)*100</f>
        <v>41.848868431146911</v>
      </c>
      <c r="AQ21" s="13">
        <f t="shared" ref="AQ21:AQ84" si="17">(Q21-$AQ$2)/($AQ$1-$AQ$2)*100</f>
        <v>98.995137763371147</v>
      </c>
      <c r="AR21" s="13">
        <f t="shared" ref="AR21:AR84" si="18">(R21-$AR$2)/($AR$1-$AR$2)*100</f>
        <v>51.596806387225548</v>
      </c>
      <c r="AS21" s="13">
        <f t="shared" ref="AS21:AS84" si="19">(S21-$AS$2)/($AS$1-$AS$2)*100</f>
        <v>0</v>
      </c>
      <c r="AT21" s="13">
        <f t="shared" ref="AT21:AT84" si="20">(T21-$AT$2)/($AT$1-$AT$2)*100</f>
        <v>0</v>
      </c>
      <c r="AU21" s="13">
        <f t="shared" ref="AU21:AU84" si="21">(U21-$AU$2)/($AU$1-$AU$2)*100</f>
        <v>75.714285714285708</v>
      </c>
      <c r="AV21" s="13">
        <f t="shared" ref="AV21:AV84" si="22">(V21-$AV$2)/($AV$1-$AV$2)*100</f>
        <v>68.723404255319153</v>
      </c>
      <c r="AW21" s="13">
        <f t="shared" ref="AW21:AW84" si="23">(W21-$AW$2)/($AW$1-$AW$2)*100</f>
        <v>33.269230769230766</v>
      </c>
      <c r="AX21" s="13">
        <v>99</v>
      </c>
      <c r="AY21" s="13">
        <f t="shared" ref="AY21:AY84" si="24">(Y21-$AY$2)/($AY$1-$AY$2)*100</f>
        <v>43.773584905660378</v>
      </c>
      <c r="AZ21" s="13">
        <v>99</v>
      </c>
      <c r="BA21" s="13">
        <f t="shared" ref="BA21:BA84" si="25">(AA21-$BA$2)/($BA$1-$BA$2)*100</f>
        <v>78.196721311475414</v>
      </c>
      <c r="BB21" s="13">
        <f t="shared" ref="BB21:BB84" si="26">(AB21-$BB$2)/($BB$1-$BB$2)*100</f>
        <v>79.128856624319425</v>
      </c>
      <c r="BC21" s="13">
        <f t="shared" ref="BC21:BC84" si="27">(AC21-$BC$2)/($BC$1-$BC$2)*100</f>
        <v>2.7982326951399124</v>
      </c>
      <c r="BD21" s="13">
        <f t="shared" ref="BD21:BD84" si="28">(AD21-$BD$2)/($BD$1-$BD$2)*100</f>
        <v>26.779026217228459</v>
      </c>
      <c r="BE21" s="13">
        <f t="shared" si="0"/>
        <v>45.567696993768728</v>
      </c>
      <c r="BF21" s="13">
        <f t="shared" si="1"/>
        <v>29.616889381062052</v>
      </c>
      <c r="BG21" s="13">
        <f t="shared" si="2"/>
        <v>0</v>
      </c>
      <c r="BH21" s="13">
        <f t="shared" si="3"/>
        <v>69.117647058823522</v>
      </c>
      <c r="BI21" s="13">
        <f t="shared" si="4"/>
        <v>41.480263038498911</v>
      </c>
      <c r="BJ21" s="13">
        <f t="shared" si="5"/>
        <v>69.913417607415994</v>
      </c>
      <c r="BK21" s="13">
        <f t="shared" si="6"/>
        <v>46.725709212040805</v>
      </c>
      <c r="BL21" s="13">
        <f t="shared" si="7"/>
        <v>43.203089041658572</v>
      </c>
    </row>
    <row r="22" spans="1:64" x14ac:dyDescent="0.25">
      <c r="A22" s="14">
        <v>1500206</v>
      </c>
      <c r="B22" s="14">
        <v>150020</v>
      </c>
      <c r="C22" s="1" t="s">
        <v>50</v>
      </c>
      <c r="D22" s="15" t="s">
        <v>54</v>
      </c>
      <c r="E22" s="12">
        <v>3.9833333333333329</v>
      </c>
      <c r="F22" s="12">
        <v>4.3</v>
      </c>
      <c r="G22" s="12">
        <v>0</v>
      </c>
      <c r="H22" s="12">
        <v>79.8</v>
      </c>
      <c r="I22" s="12">
        <v>76.099999999999994</v>
      </c>
      <c r="J22" s="12">
        <v>70.099999999999994</v>
      </c>
      <c r="K22" s="16">
        <v>297.20617386442569</v>
      </c>
      <c r="L22" s="31">
        <v>9.9452755705402964</v>
      </c>
      <c r="M22" s="31">
        <v>0</v>
      </c>
      <c r="N22" s="17">
        <v>28.575466365178066</v>
      </c>
      <c r="O22" s="1">
        <v>18.440000000000001</v>
      </c>
      <c r="P22" s="1">
        <v>9.0799999999999983</v>
      </c>
      <c r="Q22" s="17">
        <v>10.89</v>
      </c>
      <c r="R22" s="17">
        <v>1.9500000000000002</v>
      </c>
      <c r="S22" s="23">
        <v>0</v>
      </c>
      <c r="T22" s="17">
        <v>0</v>
      </c>
      <c r="U22" s="33">
        <v>85.034013605442169</v>
      </c>
      <c r="V22" s="32">
        <v>32.653061224489797</v>
      </c>
      <c r="W22" s="32">
        <v>6.8027210884353746</v>
      </c>
      <c r="X22" s="32">
        <v>17.006802721088434</v>
      </c>
      <c r="Y22" s="32">
        <v>10.204081632653061</v>
      </c>
      <c r="Z22" s="35">
        <v>5.4421768707482991</v>
      </c>
      <c r="AA22" s="35">
        <v>78.2</v>
      </c>
      <c r="AB22" s="35">
        <v>72.8</v>
      </c>
      <c r="AC22" s="35">
        <v>48.6</v>
      </c>
      <c r="AD22" s="35">
        <v>75.400000000000006</v>
      </c>
      <c r="AE22" s="13">
        <f t="shared" si="8"/>
        <v>44.359756097560961</v>
      </c>
      <c r="AF22" s="13">
        <f t="shared" si="9"/>
        <v>79.999999999999986</v>
      </c>
      <c r="AG22" s="13">
        <f t="shared" si="10"/>
        <v>0</v>
      </c>
      <c r="AH22" s="13">
        <f t="shared" si="11"/>
        <v>20</v>
      </c>
      <c r="AI22" s="13">
        <f t="shared" si="12"/>
        <v>40.38997214484678</v>
      </c>
      <c r="AJ22" s="13">
        <f t="shared" ref="AJ21:AJ84" si="29">(J22-$AJ$2)/($AJ$1-$AJ$2)*100</f>
        <v>31.489361702127621</v>
      </c>
      <c r="AK22" s="13">
        <f t="shared" si="13"/>
        <v>78.021103908333671</v>
      </c>
      <c r="AL22" s="13">
        <f t="shared" ref="AL21:AL84" si="30">(L22-$AL$2)/($AL$1-$AL$2)*100</f>
        <v>17.30379188861794</v>
      </c>
      <c r="AM22" s="13">
        <f t="shared" ref="AM21:AM84" si="31">(M22-$AM$2)/($AM$1-$AM$2)*100</f>
        <v>0</v>
      </c>
      <c r="AN22" s="13">
        <f t="shared" si="14"/>
        <v>28.575466365178066</v>
      </c>
      <c r="AO22" s="13">
        <f t="shared" si="15"/>
        <v>23.486808070356958</v>
      </c>
      <c r="AP22" s="13">
        <f t="shared" si="16"/>
        <v>17.222861526658988</v>
      </c>
      <c r="AQ22" s="13">
        <f t="shared" si="17"/>
        <v>35.299837925445701</v>
      </c>
      <c r="AR22" s="13">
        <f t="shared" si="18"/>
        <v>19.461077844311379</v>
      </c>
      <c r="AS22" s="13">
        <f t="shared" si="19"/>
        <v>0</v>
      </c>
      <c r="AT22" s="13">
        <f t="shared" si="20"/>
        <v>0</v>
      </c>
      <c r="AU22" s="13">
        <f t="shared" si="21"/>
        <v>63.654033041788118</v>
      </c>
      <c r="AV22" s="13">
        <f t="shared" si="22"/>
        <v>29.787234042553191</v>
      </c>
      <c r="AW22" s="13">
        <f t="shared" si="23"/>
        <v>22.632129774986922</v>
      </c>
      <c r="AX22" s="13">
        <f t="shared" ref="AX21:AX84" si="32">(X22-$AX$2)/($AX$1-$AX$2)*100</f>
        <v>23.920137160555278</v>
      </c>
      <c r="AY22" s="13">
        <f t="shared" si="24"/>
        <v>11.166730843280707</v>
      </c>
      <c r="AZ22" s="13">
        <f t="shared" ref="AZ21:AZ84" si="33">(Z22-$AZ$2)/($AZ$1-$AZ$2)*100</f>
        <v>16.666666666666664</v>
      </c>
      <c r="BA22" s="13">
        <f t="shared" si="25"/>
        <v>64.26229508196721</v>
      </c>
      <c r="BB22" s="13">
        <f t="shared" si="26"/>
        <v>50.635208711433755</v>
      </c>
      <c r="BC22" s="13">
        <f t="shared" si="27"/>
        <v>51.840942562592062</v>
      </c>
      <c r="BD22" s="13">
        <f t="shared" si="28"/>
        <v>58.614232209737835</v>
      </c>
      <c r="BE22" s="13">
        <f t="shared" si="0"/>
        <v>36.03984832408922</v>
      </c>
      <c r="BF22" s="13">
        <f t="shared" si="1"/>
        <v>78.021103908333671</v>
      </c>
      <c r="BG22" s="13">
        <f t="shared" si="2"/>
        <v>8.6518959443089702</v>
      </c>
      <c r="BH22" s="13">
        <f t="shared" si="3"/>
        <v>28.575466365178066</v>
      </c>
      <c r="BI22" s="13">
        <f t="shared" si="4"/>
        <v>15.911764227795503</v>
      </c>
      <c r="BJ22" s="13">
        <f t="shared" si="5"/>
        <v>27.971155254971809</v>
      </c>
      <c r="BK22" s="13">
        <f t="shared" si="6"/>
        <v>56.338169641432714</v>
      </c>
      <c r="BL22" s="13">
        <f t="shared" si="7"/>
        <v>35.929914809444277</v>
      </c>
    </row>
    <row r="23" spans="1:64" x14ac:dyDescent="0.25">
      <c r="A23" s="14">
        <v>1500305</v>
      </c>
      <c r="B23" s="14">
        <v>150030</v>
      </c>
      <c r="C23" s="1" t="s">
        <v>55</v>
      </c>
      <c r="D23" s="15" t="s">
        <v>56</v>
      </c>
      <c r="E23" s="12">
        <v>5.3600000000000012</v>
      </c>
      <c r="F23" s="12">
        <v>3.1</v>
      </c>
      <c r="G23" s="12">
        <v>0</v>
      </c>
      <c r="H23" s="12">
        <v>71.900000000000006</v>
      </c>
      <c r="I23" s="12">
        <v>62</v>
      </c>
      <c r="J23" s="12">
        <v>78.599999999999994</v>
      </c>
      <c r="K23" s="16">
        <v>372.93790546802597</v>
      </c>
      <c r="L23" s="31">
        <v>22.851846948232492</v>
      </c>
      <c r="M23" s="31">
        <v>0</v>
      </c>
      <c r="N23" s="17">
        <v>34.506837358161185</v>
      </c>
      <c r="O23" s="1">
        <v>9.5800000000000018</v>
      </c>
      <c r="P23" s="1">
        <v>10.450000000000001</v>
      </c>
      <c r="Q23" s="17">
        <v>4.4000000000000004</v>
      </c>
      <c r="R23" s="17">
        <v>2.5100000000000002</v>
      </c>
      <c r="S23" s="23">
        <v>0</v>
      </c>
      <c r="T23" s="17">
        <v>0</v>
      </c>
      <c r="U23" s="33">
        <v>6.5217391304347823</v>
      </c>
      <c r="V23" s="32">
        <v>32.608695652173914</v>
      </c>
      <c r="W23" s="32">
        <v>3.2608695652173911</v>
      </c>
      <c r="X23" s="32">
        <v>11.956521739130435</v>
      </c>
      <c r="Y23" s="32">
        <v>7.608695652173914</v>
      </c>
      <c r="Z23" s="35">
        <v>6.5217391304347823</v>
      </c>
      <c r="AA23" s="35">
        <v>71.400000000000006</v>
      </c>
      <c r="AB23" s="35">
        <v>77.099999999999994</v>
      </c>
      <c r="AC23" s="35">
        <v>38.1</v>
      </c>
      <c r="AD23" s="35">
        <v>47.3</v>
      </c>
      <c r="AE23" s="13">
        <v>99</v>
      </c>
      <c r="AF23" s="13">
        <f t="shared" si="9"/>
        <v>19.999999999999996</v>
      </c>
      <c r="AG23" s="13">
        <f t="shared" si="10"/>
        <v>0</v>
      </c>
      <c r="AH23" s="13">
        <v>0</v>
      </c>
      <c r="AI23" s="13">
        <f t="shared" si="12"/>
        <v>1.1142061281337008</v>
      </c>
      <c r="AJ23" s="13">
        <f t="shared" si="29"/>
        <v>67.659574468085069</v>
      </c>
      <c r="AK23" s="13">
        <v>99</v>
      </c>
      <c r="AL23" s="13">
        <f t="shared" si="30"/>
        <v>39.873699298703691</v>
      </c>
      <c r="AM23" s="13">
        <f t="shared" si="31"/>
        <v>0</v>
      </c>
      <c r="AN23" s="13">
        <f t="shared" si="14"/>
        <v>34.506837358161185</v>
      </c>
      <c r="AO23" s="13">
        <f t="shared" si="15"/>
        <v>0.56906363166063278</v>
      </c>
      <c r="AP23" s="13">
        <f t="shared" si="16"/>
        <v>22.477943996931344</v>
      </c>
      <c r="AQ23" s="13">
        <f t="shared" si="17"/>
        <v>14.26256077795786</v>
      </c>
      <c r="AR23" s="13">
        <f t="shared" si="18"/>
        <v>25.049900199600799</v>
      </c>
      <c r="AS23" s="13">
        <f t="shared" si="19"/>
        <v>0</v>
      </c>
      <c r="AT23" s="13">
        <f t="shared" si="20"/>
        <v>0</v>
      </c>
      <c r="AU23" s="13">
        <v>0</v>
      </c>
      <c r="AV23" s="13">
        <f t="shared" si="22"/>
        <v>29.74098057354302</v>
      </c>
      <c r="AW23" s="13">
        <f t="shared" si="23"/>
        <v>10.84866220735786</v>
      </c>
      <c r="AX23" s="13">
        <f t="shared" si="32"/>
        <v>16.816896429833864</v>
      </c>
      <c r="AY23" s="13">
        <f t="shared" si="24"/>
        <v>8.3264971287940934</v>
      </c>
      <c r="AZ23" s="13">
        <f t="shared" si="33"/>
        <v>19.97282608695652</v>
      </c>
      <c r="BA23" s="13">
        <f t="shared" si="25"/>
        <v>53.114754098360663</v>
      </c>
      <c r="BB23" s="13">
        <f t="shared" si="26"/>
        <v>58.439201451905618</v>
      </c>
      <c r="BC23" s="13">
        <f t="shared" si="27"/>
        <v>36.377025036818864</v>
      </c>
      <c r="BD23" s="13">
        <f t="shared" si="28"/>
        <v>5.9925093632958726</v>
      </c>
      <c r="BE23" s="13">
        <f t="shared" si="0"/>
        <v>31.295630099369799</v>
      </c>
      <c r="BF23" s="13">
        <f t="shared" si="1"/>
        <v>99</v>
      </c>
      <c r="BG23" s="13">
        <f t="shared" si="2"/>
        <v>19.936849649351846</v>
      </c>
      <c r="BH23" s="13">
        <f t="shared" si="3"/>
        <v>34.506837358161185</v>
      </c>
      <c r="BI23" s="13">
        <f t="shared" si="4"/>
        <v>10.393244767691773</v>
      </c>
      <c r="BJ23" s="13">
        <f t="shared" si="5"/>
        <v>14.284310404414226</v>
      </c>
      <c r="BK23" s="13">
        <f t="shared" si="6"/>
        <v>38.480872487595256</v>
      </c>
      <c r="BL23" s="13">
        <f t="shared" si="7"/>
        <v>35.413963538083443</v>
      </c>
    </row>
    <row r="24" spans="1:64" x14ac:dyDescent="0.25">
      <c r="A24" s="14">
        <v>1500347</v>
      </c>
      <c r="B24" s="14">
        <v>150034</v>
      </c>
      <c r="C24" s="1" t="s">
        <v>57</v>
      </c>
      <c r="D24" s="15" t="s">
        <v>58</v>
      </c>
      <c r="E24" s="12">
        <v>4.1888888888888891</v>
      </c>
      <c r="F24" s="12">
        <v>0</v>
      </c>
      <c r="G24" s="12">
        <v>0</v>
      </c>
      <c r="H24" s="12">
        <v>87.4</v>
      </c>
      <c r="I24" s="12">
        <v>65.8</v>
      </c>
      <c r="J24" s="12">
        <v>80.5</v>
      </c>
      <c r="K24" s="16">
        <v>161.94690265486724</v>
      </c>
      <c r="L24" s="31" t="s">
        <v>248</v>
      </c>
      <c r="M24" s="31" t="s">
        <v>248</v>
      </c>
      <c r="N24" s="17">
        <v>78.696158323632119</v>
      </c>
      <c r="O24" s="1">
        <v>25.560000000000002</v>
      </c>
      <c r="P24" s="1">
        <v>17.830000000000002</v>
      </c>
      <c r="Q24" s="17">
        <v>11.16</v>
      </c>
      <c r="R24" s="17">
        <v>2.64</v>
      </c>
      <c r="S24" s="23">
        <v>0</v>
      </c>
      <c r="T24" s="17">
        <v>0</v>
      </c>
      <c r="U24" s="33">
        <v>100</v>
      </c>
      <c r="V24" s="32">
        <v>92.857142857142861</v>
      </c>
      <c r="W24" s="32">
        <v>28.571428571428569</v>
      </c>
      <c r="X24" s="32">
        <v>35.714285714285715</v>
      </c>
      <c r="Y24" s="32">
        <v>0</v>
      </c>
      <c r="Z24" s="35">
        <v>14.285714285714285</v>
      </c>
      <c r="AA24" s="35">
        <v>80.5</v>
      </c>
      <c r="AB24" s="35">
        <v>71.900000000000006</v>
      </c>
      <c r="AC24" s="35">
        <v>37.200000000000003</v>
      </c>
      <c r="AD24" s="35">
        <v>51</v>
      </c>
      <c r="AE24" s="13">
        <f t="shared" si="8"/>
        <v>53.760162601626028</v>
      </c>
      <c r="AF24" s="13">
        <v>99</v>
      </c>
      <c r="AG24" s="13">
        <f t="shared" si="10"/>
        <v>0</v>
      </c>
      <c r="AH24" s="13">
        <f t="shared" si="11"/>
        <v>50.400000000000034</v>
      </c>
      <c r="AI24" s="13">
        <f t="shared" si="12"/>
        <v>11.699164345403888</v>
      </c>
      <c r="AJ24" s="13">
        <f t="shared" si="29"/>
        <v>75.744680851063819</v>
      </c>
      <c r="AK24" s="13">
        <v>0</v>
      </c>
      <c r="AL24" s="13">
        <v>0</v>
      </c>
      <c r="AM24" s="13">
        <v>0</v>
      </c>
      <c r="AN24" s="13">
        <f t="shared" si="14"/>
        <v>78.696158323632119</v>
      </c>
      <c r="AO24" s="13">
        <f t="shared" si="15"/>
        <v>41.903776513191929</v>
      </c>
      <c r="AP24" s="13">
        <f t="shared" si="16"/>
        <v>50.786344457230534</v>
      </c>
      <c r="AQ24" s="13">
        <f t="shared" si="17"/>
        <v>36.175040518638575</v>
      </c>
      <c r="AR24" s="13">
        <f t="shared" si="18"/>
        <v>26.34730538922156</v>
      </c>
      <c r="AS24" s="13">
        <f t="shared" si="19"/>
        <v>0</v>
      </c>
      <c r="AT24" s="13">
        <f t="shared" si="20"/>
        <v>0</v>
      </c>
      <c r="AU24" s="13">
        <f t="shared" si="21"/>
        <v>100</v>
      </c>
      <c r="AV24" s="13">
        <f t="shared" si="22"/>
        <v>92.553191489361708</v>
      </c>
      <c r="AW24" s="13">
        <f t="shared" si="23"/>
        <v>95.054945054945051</v>
      </c>
      <c r="AX24" s="13">
        <f t="shared" si="32"/>
        <v>50.232288037166086</v>
      </c>
      <c r="AY24" s="13">
        <f t="shared" si="24"/>
        <v>0</v>
      </c>
      <c r="AZ24" s="13">
        <f t="shared" si="33"/>
        <v>43.749999999999993</v>
      </c>
      <c r="BA24" s="13">
        <f t="shared" si="25"/>
        <v>68.032786885245898</v>
      </c>
      <c r="BB24" s="13">
        <f t="shared" si="26"/>
        <v>49.001814882032676</v>
      </c>
      <c r="BC24" s="13">
        <f t="shared" si="27"/>
        <v>35.051546391752588</v>
      </c>
      <c r="BD24" s="13">
        <f t="shared" si="28"/>
        <v>12.921348314606739</v>
      </c>
      <c r="BE24" s="13">
        <f t="shared" si="0"/>
        <v>48.434001299682301</v>
      </c>
      <c r="BF24" s="13">
        <f t="shared" si="1"/>
        <v>0</v>
      </c>
      <c r="BG24" s="13">
        <f t="shared" si="2"/>
        <v>0</v>
      </c>
      <c r="BH24" s="13">
        <f t="shared" si="3"/>
        <v>78.696158323632119</v>
      </c>
      <c r="BI24" s="13">
        <f t="shared" si="4"/>
        <v>25.868744479713769</v>
      </c>
      <c r="BJ24" s="13">
        <f t="shared" si="5"/>
        <v>63.598404096912141</v>
      </c>
      <c r="BK24" s="13">
        <f t="shared" si="6"/>
        <v>41.251874118409475</v>
      </c>
      <c r="BL24" s="13">
        <f t="shared" si="7"/>
        <v>36.835597474049969</v>
      </c>
    </row>
    <row r="25" spans="1:64" x14ac:dyDescent="0.25">
      <c r="A25" s="14">
        <v>1500404</v>
      </c>
      <c r="B25" s="14">
        <v>150040</v>
      </c>
      <c r="C25" s="1" t="s">
        <v>59</v>
      </c>
      <c r="D25" s="15" t="s">
        <v>60</v>
      </c>
      <c r="E25" s="12">
        <v>4.3714285714285719</v>
      </c>
      <c r="F25" s="12">
        <v>3.6</v>
      </c>
      <c r="G25" s="12">
        <v>2.5</v>
      </c>
      <c r="H25" s="12">
        <v>83.6</v>
      </c>
      <c r="I25" s="12">
        <v>75.8</v>
      </c>
      <c r="J25" s="12">
        <v>79.599999999999994</v>
      </c>
      <c r="K25" s="16">
        <v>231.1284719719792</v>
      </c>
      <c r="L25" s="31">
        <v>11.127607132046643</v>
      </c>
      <c r="M25" s="31">
        <v>21.761658031088082</v>
      </c>
      <c r="N25" s="17">
        <v>63.749424228466147</v>
      </c>
      <c r="O25" s="1">
        <v>22.420000000000005</v>
      </c>
      <c r="P25" s="1">
        <v>14.21</v>
      </c>
      <c r="Q25" s="17">
        <v>7.5299999999999994</v>
      </c>
      <c r="R25" s="17">
        <v>2.54</v>
      </c>
      <c r="S25" s="23">
        <v>12.55</v>
      </c>
      <c r="T25" s="17">
        <v>7.1</v>
      </c>
      <c r="U25" s="33">
        <v>56.637168141592923</v>
      </c>
      <c r="V25" s="32">
        <v>30.088495575221241</v>
      </c>
      <c r="W25" s="32">
        <v>11.504424778761061</v>
      </c>
      <c r="X25" s="32">
        <v>12.389380530973451</v>
      </c>
      <c r="Y25" s="32">
        <v>1.7699115044247788</v>
      </c>
      <c r="Z25" s="35">
        <v>20.353982300884958</v>
      </c>
      <c r="AA25" s="35">
        <v>76.099999999999994</v>
      </c>
      <c r="AB25" s="35">
        <v>75</v>
      </c>
      <c r="AC25" s="35">
        <v>53.4</v>
      </c>
      <c r="AD25" s="35">
        <v>57.4</v>
      </c>
      <c r="AE25" s="13">
        <f t="shared" si="8"/>
        <v>62.108013937282244</v>
      </c>
      <c r="AF25" s="13">
        <f t="shared" si="9"/>
        <v>44.999999999999993</v>
      </c>
      <c r="AG25" s="13">
        <f t="shared" si="10"/>
        <v>71.428571428571431</v>
      </c>
      <c r="AH25" s="13">
        <f t="shared" si="11"/>
        <v>35.199999999999989</v>
      </c>
      <c r="AI25" s="13">
        <f t="shared" si="12"/>
        <v>39.554317548746511</v>
      </c>
      <c r="AJ25" s="13">
        <f t="shared" si="29"/>
        <v>71.914893617021235</v>
      </c>
      <c r="AK25" s="13">
        <f t="shared" si="13"/>
        <v>36.94201055630392</v>
      </c>
      <c r="AL25" s="13">
        <f t="shared" si="30"/>
        <v>19.371352132955412</v>
      </c>
      <c r="AM25" s="13">
        <f t="shared" si="31"/>
        <v>58.187173965344243</v>
      </c>
      <c r="AN25" s="13">
        <f t="shared" si="14"/>
        <v>63.749424228466147</v>
      </c>
      <c r="AO25" s="13">
        <f t="shared" si="15"/>
        <v>33.78168649767202</v>
      </c>
      <c r="AP25" s="13">
        <f t="shared" si="16"/>
        <v>36.900652090525512</v>
      </c>
      <c r="AQ25" s="13">
        <f t="shared" si="17"/>
        <v>24.408427876823335</v>
      </c>
      <c r="AR25" s="13">
        <f t="shared" si="18"/>
        <v>25.349301397205593</v>
      </c>
      <c r="AS25" s="13">
        <f t="shared" si="19"/>
        <v>54.995617879053462</v>
      </c>
      <c r="AT25" s="13">
        <f t="shared" si="20"/>
        <v>44.9936628643853</v>
      </c>
      <c r="AU25" s="13">
        <v>0</v>
      </c>
      <c r="AV25" s="13">
        <f t="shared" si="22"/>
        <v>27.113537940124271</v>
      </c>
      <c r="AW25" s="13">
        <f t="shared" si="23"/>
        <v>38.274336283185839</v>
      </c>
      <c r="AX25" s="13">
        <f t="shared" si="32"/>
        <v>17.42571408014965</v>
      </c>
      <c r="AY25" s="13">
        <f t="shared" si="24"/>
        <v>1.9368842878610786</v>
      </c>
      <c r="AZ25" s="13">
        <f t="shared" si="33"/>
        <v>62.334070796460182</v>
      </c>
      <c r="BA25" s="13">
        <f t="shared" si="25"/>
        <v>60.819672131147527</v>
      </c>
      <c r="BB25" s="13">
        <f t="shared" si="26"/>
        <v>54.62794918330308</v>
      </c>
      <c r="BC25" s="13">
        <f t="shared" si="27"/>
        <v>58.910162002945519</v>
      </c>
      <c r="BD25" s="13">
        <f t="shared" si="28"/>
        <v>24.906367041198497</v>
      </c>
      <c r="BE25" s="13">
        <f t="shared" si="0"/>
        <v>54.200966088603565</v>
      </c>
      <c r="BF25" s="13">
        <f t="shared" si="1"/>
        <v>36.94201055630392</v>
      </c>
      <c r="BG25" s="13">
        <f t="shared" si="2"/>
        <v>38.779263049149826</v>
      </c>
      <c r="BH25" s="13">
        <f t="shared" si="3"/>
        <v>63.749424228466147</v>
      </c>
      <c r="BI25" s="13">
        <f t="shared" si="4"/>
        <v>36.738224767610866</v>
      </c>
      <c r="BJ25" s="13">
        <f t="shared" si="5"/>
        <v>24.51409056463017</v>
      </c>
      <c r="BK25" s="13">
        <f t="shared" si="6"/>
        <v>49.816037589648658</v>
      </c>
      <c r="BL25" s="13">
        <f t="shared" si="7"/>
        <v>43.53428812063045</v>
      </c>
    </row>
    <row r="26" spans="1:64" x14ac:dyDescent="0.25">
      <c r="A26" s="14">
        <v>1500503</v>
      </c>
      <c r="B26" s="14">
        <v>150050</v>
      </c>
      <c r="C26" s="1" t="s">
        <v>59</v>
      </c>
      <c r="D26" s="15" t="s">
        <v>61</v>
      </c>
      <c r="E26" s="12">
        <v>3.2823529411764709</v>
      </c>
      <c r="F26" s="12">
        <v>3.8</v>
      </c>
      <c r="G26" s="12">
        <v>0</v>
      </c>
      <c r="H26" s="12">
        <v>80.099999999999994</v>
      </c>
      <c r="I26" s="12">
        <v>61.6</v>
      </c>
      <c r="J26" s="12">
        <v>68.8</v>
      </c>
      <c r="K26" s="16">
        <v>268.66977829638273</v>
      </c>
      <c r="L26" s="31">
        <v>27.012835472578764</v>
      </c>
      <c r="M26" s="31">
        <v>0</v>
      </c>
      <c r="N26" s="17">
        <v>17.555831265508683</v>
      </c>
      <c r="O26" s="1">
        <v>25.61</v>
      </c>
      <c r="P26" s="1">
        <v>18.580000000000002</v>
      </c>
      <c r="Q26" s="17">
        <v>12.92</v>
      </c>
      <c r="R26" s="17">
        <v>3.38</v>
      </c>
      <c r="S26" s="23">
        <v>0</v>
      </c>
      <c r="T26" s="17">
        <v>0</v>
      </c>
      <c r="U26" s="33">
        <v>34.246575342465754</v>
      </c>
      <c r="V26" s="32">
        <v>31.506849315068493</v>
      </c>
      <c r="W26" s="32">
        <v>6.8493150684931505</v>
      </c>
      <c r="X26" s="32">
        <v>17.80821917808219</v>
      </c>
      <c r="Y26" s="32">
        <v>23.287671232876711</v>
      </c>
      <c r="Z26" s="35">
        <v>6.8493150684931505</v>
      </c>
      <c r="AA26" s="35">
        <v>45.2</v>
      </c>
      <c r="AB26" s="35">
        <v>56.2</v>
      </c>
      <c r="AC26" s="35">
        <v>24</v>
      </c>
      <c r="AD26" s="35">
        <v>68</v>
      </c>
      <c r="AE26" s="13">
        <f t="shared" si="8"/>
        <v>12.302725968436174</v>
      </c>
      <c r="AF26" s="13">
        <f t="shared" si="9"/>
        <v>54.999999999999986</v>
      </c>
      <c r="AG26" s="13">
        <f t="shared" si="10"/>
        <v>0</v>
      </c>
      <c r="AH26" s="13">
        <f t="shared" si="11"/>
        <v>21.199999999999989</v>
      </c>
      <c r="AI26" s="13">
        <f t="shared" si="12"/>
        <v>0</v>
      </c>
      <c r="AJ26" s="13">
        <f t="shared" si="29"/>
        <v>25.957446808510614</v>
      </c>
      <c r="AK26" s="13">
        <f t="shared" si="13"/>
        <v>60.280637398494484</v>
      </c>
      <c r="AL26" s="13">
        <f t="shared" si="30"/>
        <v>47.150079909842972</v>
      </c>
      <c r="AM26" s="13">
        <f t="shared" si="31"/>
        <v>0</v>
      </c>
      <c r="AN26" s="13">
        <f t="shared" si="14"/>
        <v>17.555831265508683</v>
      </c>
      <c r="AO26" s="13">
        <f t="shared" si="15"/>
        <v>42.033109156751159</v>
      </c>
      <c r="AP26" s="13">
        <f t="shared" si="16"/>
        <v>53.663214422708108</v>
      </c>
      <c r="AQ26" s="13">
        <f t="shared" si="17"/>
        <v>41.88006482982172</v>
      </c>
      <c r="AR26" s="13">
        <f t="shared" si="18"/>
        <v>33.732534930139721</v>
      </c>
      <c r="AS26" s="13">
        <f t="shared" si="19"/>
        <v>0</v>
      </c>
      <c r="AT26" s="13">
        <f t="shared" si="20"/>
        <v>0</v>
      </c>
      <c r="AU26" s="13">
        <v>0</v>
      </c>
      <c r="AV26" s="13">
        <f t="shared" si="22"/>
        <v>28.592247158262897</v>
      </c>
      <c r="AW26" s="13">
        <f t="shared" si="23"/>
        <v>22.787144362486828</v>
      </c>
      <c r="AX26" s="13">
        <f t="shared" si="32"/>
        <v>25.047332665107469</v>
      </c>
      <c r="AY26" s="13">
        <f t="shared" si="24"/>
        <v>25.484621349185833</v>
      </c>
      <c r="AZ26" s="13">
        <f t="shared" si="33"/>
        <v>20.976027397260271</v>
      </c>
      <c r="BA26" s="13">
        <f t="shared" si="25"/>
        <v>10.163934426229511</v>
      </c>
      <c r="BB26" s="13">
        <f t="shared" si="26"/>
        <v>20.508166969147013</v>
      </c>
      <c r="BC26" s="13">
        <f t="shared" si="27"/>
        <v>15.611192930780559</v>
      </c>
      <c r="BD26" s="13">
        <f t="shared" si="28"/>
        <v>44.756554307116104</v>
      </c>
      <c r="BE26" s="13">
        <f t="shared" si="0"/>
        <v>19.07669546282446</v>
      </c>
      <c r="BF26" s="13">
        <f t="shared" si="1"/>
        <v>60.280637398494484</v>
      </c>
      <c r="BG26" s="13">
        <f t="shared" si="2"/>
        <v>23.575039954921486</v>
      </c>
      <c r="BH26" s="13">
        <f t="shared" si="3"/>
        <v>17.555831265508683</v>
      </c>
      <c r="BI26" s="13">
        <f t="shared" si="4"/>
        <v>28.55148722323678</v>
      </c>
      <c r="BJ26" s="13">
        <f t="shared" si="5"/>
        <v>20.481228822050547</v>
      </c>
      <c r="BK26" s="13">
        <f t="shared" si="6"/>
        <v>22.759962158318295</v>
      </c>
      <c r="BL26" s="13">
        <f t="shared" si="7"/>
        <v>27.468697469336398</v>
      </c>
    </row>
    <row r="27" spans="1:64" x14ac:dyDescent="0.25">
      <c r="A27" s="14">
        <v>1500602</v>
      </c>
      <c r="B27" s="14">
        <v>150060</v>
      </c>
      <c r="C27" s="1" t="s">
        <v>62</v>
      </c>
      <c r="D27" s="15" t="s">
        <v>63</v>
      </c>
      <c r="E27" s="12">
        <v>4.3600000000000003</v>
      </c>
      <c r="F27" s="12">
        <v>4.9000000000000004</v>
      </c>
      <c r="G27" s="12">
        <v>3.1</v>
      </c>
      <c r="H27" s="12">
        <v>95</v>
      </c>
      <c r="I27" s="12">
        <v>92.1</v>
      </c>
      <c r="J27" s="12">
        <v>81.7</v>
      </c>
      <c r="K27" s="16">
        <v>217.77175935824641</v>
      </c>
      <c r="L27" s="31">
        <v>72.023060049572777</v>
      </c>
      <c r="M27" s="31">
        <v>20.285871357888947</v>
      </c>
      <c r="N27" s="17">
        <v>75.499870163593869</v>
      </c>
      <c r="O27" s="1">
        <v>42.5</v>
      </c>
      <c r="P27" s="1">
        <v>30.3</v>
      </c>
      <c r="Q27" s="17">
        <v>24.95</v>
      </c>
      <c r="R27" s="17">
        <v>9.370000000000001</v>
      </c>
      <c r="S27" s="23">
        <v>25.240000000000002</v>
      </c>
      <c r="T27" s="17">
        <v>15.78</v>
      </c>
      <c r="U27" s="33">
        <v>54.658385093167702</v>
      </c>
      <c r="V27" s="32">
        <v>45.962732919254655</v>
      </c>
      <c r="W27" s="32">
        <v>32.298136645962735</v>
      </c>
      <c r="X27" s="32">
        <v>41.614906832298139</v>
      </c>
      <c r="Y27" s="32">
        <v>14.906832298136646</v>
      </c>
      <c r="Z27" s="35">
        <v>22.981366459627328</v>
      </c>
      <c r="AA27" s="35">
        <v>86.2</v>
      </c>
      <c r="AB27" s="35">
        <v>93.8</v>
      </c>
      <c r="AC27" s="35">
        <v>50.2</v>
      </c>
      <c r="AD27" s="35">
        <v>80.7</v>
      </c>
      <c r="AE27" s="13">
        <f t="shared" si="8"/>
        <v>61.585365853658544</v>
      </c>
      <c r="AF27" s="13">
        <v>99</v>
      </c>
      <c r="AG27" s="13">
        <f t="shared" si="10"/>
        <v>88.571428571428584</v>
      </c>
      <c r="AH27" s="13">
        <f t="shared" si="11"/>
        <v>80.800000000000011</v>
      </c>
      <c r="AI27" s="13">
        <f t="shared" si="12"/>
        <v>84.958217270194964</v>
      </c>
      <c r="AJ27" s="13">
        <f t="shared" si="29"/>
        <v>80.851063829787222</v>
      </c>
      <c r="AK27" s="13">
        <f t="shared" si="13"/>
        <v>28.638428128016063</v>
      </c>
      <c r="AL27" s="13">
        <v>99</v>
      </c>
      <c r="AM27" s="13">
        <f t="shared" si="31"/>
        <v>54.241157730436932</v>
      </c>
      <c r="AN27" s="13">
        <f t="shared" si="14"/>
        <v>75.499870163593869</v>
      </c>
      <c r="AO27" s="13">
        <f t="shared" si="15"/>
        <v>85.721676151060521</v>
      </c>
      <c r="AP27" s="13">
        <f t="shared" si="16"/>
        <v>98.619102416570769</v>
      </c>
      <c r="AQ27" s="13">
        <f t="shared" si="17"/>
        <v>80.875202593192867</v>
      </c>
      <c r="AR27" s="13">
        <f t="shared" si="18"/>
        <v>93.512974051896222</v>
      </c>
      <c r="AS27" s="13">
        <v>99</v>
      </c>
      <c r="AT27" s="13">
        <f t="shared" si="20"/>
        <v>100</v>
      </c>
      <c r="AU27" s="13">
        <v>0</v>
      </c>
      <c r="AV27" s="13">
        <f t="shared" si="22"/>
        <v>43.663274745605911</v>
      </c>
      <c r="AW27" s="13">
        <v>99</v>
      </c>
      <c r="AX27" s="13">
        <f t="shared" si="32"/>
        <v>58.531535625915268</v>
      </c>
      <c r="AY27" s="13">
        <f t="shared" si="24"/>
        <v>16.313137231923122</v>
      </c>
      <c r="AZ27" s="13">
        <f t="shared" si="33"/>
        <v>70.380434782608688</v>
      </c>
      <c r="BA27" s="13">
        <f t="shared" si="25"/>
        <v>77.377049180327873</v>
      </c>
      <c r="BB27" s="13">
        <f t="shared" si="26"/>
        <v>88.747731397459162</v>
      </c>
      <c r="BC27" s="13">
        <f t="shared" si="27"/>
        <v>54.197349042709888</v>
      </c>
      <c r="BD27" s="13">
        <f t="shared" si="28"/>
        <v>68.539325842696627</v>
      </c>
      <c r="BE27" s="13">
        <f t="shared" si="0"/>
        <v>82.627679254178219</v>
      </c>
      <c r="BF27" s="13">
        <f t="shared" si="1"/>
        <v>28.638428128016063</v>
      </c>
      <c r="BG27" s="13">
        <f t="shared" si="2"/>
        <v>76.620578865218462</v>
      </c>
      <c r="BH27" s="13">
        <f t="shared" si="3"/>
        <v>75.499870163593869</v>
      </c>
      <c r="BI27" s="13">
        <f t="shared" si="4"/>
        <v>92.954825868786727</v>
      </c>
      <c r="BJ27" s="13">
        <f t="shared" si="5"/>
        <v>47.981397064342161</v>
      </c>
      <c r="BK27" s="13">
        <f t="shared" si="6"/>
        <v>72.215363865798395</v>
      </c>
      <c r="BL27" s="13">
        <f t="shared" si="7"/>
        <v>68.076877601419127</v>
      </c>
    </row>
    <row r="28" spans="1:64" x14ac:dyDescent="0.25">
      <c r="A28" s="14">
        <v>1500701</v>
      </c>
      <c r="B28" s="14">
        <v>150070</v>
      </c>
      <c r="C28" s="1" t="s">
        <v>55</v>
      </c>
      <c r="D28" s="15" t="s">
        <v>64</v>
      </c>
      <c r="E28" s="12">
        <v>4.7249999999999996</v>
      </c>
      <c r="F28" s="12">
        <v>3.2</v>
      </c>
      <c r="G28" s="12">
        <v>0</v>
      </c>
      <c r="H28" s="12">
        <v>74.3</v>
      </c>
      <c r="I28" s="12">
        <v>65.5</v>
      </c>
      <c r="J28" s="12">
        <v>83.7</v>
      </c>
      <c r="K28" s="16">
        <v>402.3776373567527</v>
      </c>
      <c r="L28" s="31">
        <v>33.486844453964515</v>
      </c>
      <c r="M28" s="31">
        <v>0</v>
      </c>
      <c r="N28" s="17">
        <v>6.738768718801996</v>
      </c>
      <c r="O28" s="1">
        <v>19</v>
      </c>
      <c r="P28" s="1">
        <v>11.2</v>
      </c>
      <c r="Q28" s="17">
        <v>7.42</v>
      </c>
      <c r="R28" s="17">
        <v>2.63</v>
      </c>
      <c r="S28" s="23">
        <v>0</v>
      </c>
      <c r="T28" s="17">
        <v>0</v>
      </c>
      <c r="U28" s="33">
        <v>6.666666666666667</v>
      </c>
      <c r="V28" s="32">
        <v>16.19047619047619</v>
      </c>
      <c r="W28" s="32">
        <v>2.8571428571428572</v>
      </c>
      <c r="X28" s="32">
        <v>2.8571428571428572</v>
      </c>
      <c r="Y28" s="32">
        <v>2.8571428571428572</v>
      </c>
      <c r="Z28" s="35">
        <v>1.9047619047619049</v>
      </c>
      <c r="AA28" s="35">
        <v>65.599999999999994</v>
      </c>
      <c r="AB28" s="35">
        <v>57.4</v>
      </c>
      <c r="AC28" s="35">
        <v>20.6</v>
      </c>
      <c r="AD28" s="35">
        <v>34.4</v>
      </c>
      <c r="AE28" s="13">
        <f t="shared" si="8"/>
        <v>78.277439024390233</v>
      </c>
      <c r="AF28" s="13">
        <f t="shared" si="9"/>
        <v>25</v>
      </c>
      <c r="AG28" s="13">
        <f t="shared" si="10"/>
        <v>0</v>
      </c>
      <c r="AH28" s="13">
        <v>0</v>
      </c>
      <c r="AI28" s="13">
        <f t="shared" si="12"/>
        <v>10.863509749303619</v>
      </c>
      <c r="AJ28" s="13">
        <f t="shared" si="29"/>
        <v>89.361702127659569</v>
      </c>
      <c r="AK28" s="13">
        <v>99</v>
      </c>
      <c r="AL28" s="13">
        <f t="shared" si="30"/>
        <v>58.471272735266069</v>
      </c>
      <c r="AM28" s="13">
        <f t="shared" si="31"/>
        <v>0</v>
      </c>
      <c r="AN28" s="13">
        <f t="shared" si="14"/>
        <v>6.738768718801996</v>
      </c>
      <c r="AO28" s="13">
        <f t="shared" si="15"/>
        <v>24.935333678220378</v>
      </c>
      <c r="AP28" s="13">
        <f t="shared" si="16"/>
        <v>25.354813962408894</v>
      </c>
      <c r="AQ28" s="13">
        <f t="shared" si="17"/>
        <v>24.051863857374393</v>
      </c>
      <c r="AR28" s="13">
        <f t="shared" si="18"/>
        <v>26.247504990019959</v>
      </c>
      <c r="AS28" s="13">
        <f t="shared" si="19"/>
        <v>0</v>
      </c>
      <c r="AT28" s="13">
        <f t="shared" si="20"/>
        <v>0</v>
      </c>
      <c r="AU28" s="13">
        <v>0</v>
      </c>
      <c r="AV28" s="13">
        <f t="shared" si="22"/>
        <v>12.624113475177303</v>
      </c>
      <c r="AW28" s="13">
        <f t="shared" si="23"/>
        <v>9.5054945054945055</v>
      </c>
      <c r="AX28" s="13">
        <f t="shared" si="32"/>
        <v>4.0185830429732867</v>
      </c>
      <c r="AY28" s="13">
        <f t="shared" si="24"/>
        <v>3.1266846361185987</v>
      </c>
      <c r="AZ28" s="13">
        <f t="shared" si="33"/>
        <v>5.833333333333333</v>
      </c>
      <c r="BA28" s="13">
        <f t="shared" si="25"/>
        <v>43.606557377049171</v>
      </c>
      <c r="BB28" s="13">
        <f t="shared" si="26"/>
        <v>22.686025408348456</v>
      </c>
      <c r="BC28" s="13">
        <f t="shared" si="27"/>
        <v>10.603829160530195</v>
      </c>
      <c r="BD28" s="13">
        <v>0</v>
      </c>
      <c r="BE28" s="13">
        <f t="shared" si="0"/>
        <v>33.917108483558906</v>
      </c>
      <c r="BF28" s="13">
        <f t="shared" si="1"/>
        <v>99</v>
      </c>
      <c r="BG28" s="13">
        <f t="shared" si="2"/>
        <v>29.235636367633035</v>
      </c>
      <c r="BH28" s="13">
        <f t="shared" si="3"/>
        <v>6.738768718801996</v>
      </c>
      <c r="BI28" s="13">
        <f t="shared" si="4"/>
        <v>16.764919414670604</v>
      </c>
      <c r="BJ28" s="13">
        <f t="shared" si="5"/>
        <v>5.8513681655161713</v>
      </c>
      <c r="BK28" s="13">
        <f t="shared" si="6"/>
        <v>19.224102986481956</v>
      </c>
      <c r="BL28" s="13">
        <f t="shared" si="7"/>
        <v>30.104557733808949</v>
      </c>
    </row>
    <row r="29" spans="1:64" x14ac:dyDescent="0.25">
      <c r="A29" s="14">
        <v>1500800</v>
      </c>
      <c r="B29" s="14">
        <v>150080</v>
      </c>
      <c r="C29" s="1" t="s">
        <v>65</v>
      </c>
      <c r="D29" s="15" t="s">
        <v>66</v>
      </c>
      <c r="E29" s="12">
        <v>3.15</v>
      </c>
      <c r="F29" s="12">
        <v>4.5</v>
      </c>
      <c r="G29" s="12">
        <v>3</v>
      </c>
      <c r="H29" s="12">
        <v>97.7</v>
      </c>
      <c r="I29" s="12">
        <v>91.9</v>
      </c>
      <c r="J29" s="12">
        <v>80.3</v>
      </c>
      <c r="K29" s="16">
        <v>152.86834399241403</v>
      </c>
      <c r="L29" s="31">
        <v>42.362013292172989</v>
      </c>
      <c r="M29" s="31">
        <v>5.3298491273049997</v>
      </c>
      <c r="N29" s="17">
        <v>60.899488425159177</v>
      </c>
      <c r="O29" s="1">
        <v>49.539999999999992</v>
      </c>
      <c r="P29" s="1">
        <v>32</v>
      </c>
      <c r="Q29" s="17">
        <v>30.84</v>
      </c>
      <c r="R29" s="17">
        <v>8.99</v>
      </c>
      <c r="S29" s="23">
        <v>21.28</v>
      </c>
      <c r="T29" s="17">
        <v>12.8</v>
      </c>
      <c r="U29" s="33">
        <v>100</v>
      </c>
      <c r="V29" s="32">
        <v>65.895953757225428</v>
      </c>
      <c r="W29" s="32">
        <v>30.057803468208093</v>
      </c>
      <c r="X29" s="32">
        <v>71.098265895953759</v>
      </c>
      <c r="Y29" s="32">
        <v>35.260115606936417</v>
      </c>
      <c r="Z29" s="35">
        <v>26.011560693641616</v>
      </c>
      <c r="AA29" s="35">
        <v>81.900000000000006</v>
      </c>
      <c r="AB29" s="35">
        <v>95.1</v>
      </c>
      <c r="AC29" s="35">
        <v>92.3</v>
      </c>
      <c r="AD29" s="35">
        <v>87.1</v>
      </c>
      <c r="AE29" s="13">
        <f t="shared" si="8"/>
        <v>6.2500000000000018</v>
      </c>
      <c r="AF29" s="13">
        <f t="shared" si="9"/>
        <v>89.999999999999986</v>
      </c>
      <c r="AG29" s="13">
        <f t="shared" si="10"/>
        <v>85.714285714285708</v>
      </c>
      <c r="AH29" s="13">
        <f t="shared" si="11"/>
        <v>91.600000000000023</v>
      </c>
      <c r="AI29" s="13">
        <f t="shared" si="12"/>
        <v>84.401114206128142</v>
      </c>
      <c r="AJ29" s="13">
        <f t="shared" si="29"/>
        <v>74.893617021276569</v>
      </c>
      <c r="AK29" s="13">
        <v>0</v>
      </c>
      <c r="AL29" s="13">
        <f t="shared" si="30"/>
        <v>73.991408413860285</v>
      </c>
      <c r="AM29" s="13">
        <f t="shared" si="31"/>
        <v>14.251159444583358</v>
      </c>
      <c r="AN29" s="13">
        <f t="shared" si="14"/>
        <v>60.899488425159177</v>
      </c>
      <c r="AO29" s="13">
        <v>99</v>
      </c>
      <c r="AP29" s="13">
        <v>99</v>
      </c>
      <c r="AQ29" s="13">
        <f t="shared" si="17"/>
        <v>99.967585089140997</v>
      </c>
      <c r="AR29" s="13">
        <f t="shared" si="18"/>
        <v>89.720558882235537</v>
      </c>
      <c r="AS29" s="13">
        <f t="shared" si="19"/>
        <v>93.25153374233129</v>
      </c>
      <c r="AT29" s="13">
        <f t="shared" si="20"/>
        <v>81.115335868187586</v>
      </c>
      <c r="AU29" s="13">
        <f t="shared" si="21"/>
        <v>100</v>
      </c>
      <c r="AV29" s="13">
        <f t="shared" si="22"/>
        <v>64.444717746894582</v>
      </c>
      <c r="AW29" s="13">
        <f t="shared" si="23"/>
        <v>100</v>
      </c>
      <c r="AX29" s="13">
        <f t="shared" si="32"/>
        <v>100</v>
      </c>
      <c r="AY29" s="13">
        <f t="shared" si="24"/>
        <v>38.586541607590796</v>
      </c>
      <c r="AZ29" s="13">
        <f t="shared" si="33"/>
        <v>79.660404624277447</v>
      </c>
      <c r="BA29" s="13">
        <f t="shared" si="25"/>
        <v>70.327868852459034</v>
      </c>
      <c r="BB29" s="13">
        <f t="shared" si="26"/>
        <v>91.107078039927387</v>
      </c>
      <c r="BC29" s="13">
        <v>0</v>
      </c>
      <c r="BD29" s="13">
        <f t="shared" si="28"/>
        <v>80.524344569288374</v>
      </c>
      <c r="BE29" s="13">
        <f t="shared" si="0"/>
        <v>72.143169490281721</v>
      </c>
      <c r="BF29" s="13">
        <f t="shared" si="1"/>
        <v>0</v>
      </c>
      <c r="BG29" s="13">
        <f t="shared" si="2"/>
        <v>44.121283929221818</v>
      </c>
      <c r="BH29" s="13">
        <f t="shared" si="3"/>
        <v>60.899488425159177</v>
      </c>
      <c r="BI29" s="13">
        <f t="shared" si="4"/>
        <v>93.675835596982566</v>
      </c>
      <c r="BJ29" s="13">
        <f t="shared" si="5"/>
        <v>80.448610663127127</v>
      </c>
      <c r="BK29" s="13">
        <f t="shared" si="6"/>
        <v>60.489822865418702</v>
      </c>
      <c r="BL29" s="13">
        <f t="shared" si="7"/>
        <v>58.825458710027299</v>
      </c>
    </row>
    <row r="30" spans="1:64" x14ac:dyDescent="0.25">
      <c r="A30" s="14">
        <v>1500859</v>
      </c>
      <c r="B30" s="14">
        <v>150085</v>
      </c>
      <c r="C30" s="1" t="s">
        <v>62</v>
      </c>
      <c r="D30" s="15" t="s">
        <v>67</v>
      </c>
      <c r="E30" s="12">
        <v>3.9200000000000004</v>
      </c>
      <c r="F30" s="12">
        <v>3.5</v>
      </c>
      <c r="G30" s="12">
        <v>0</v>
      </c>
      <c r="H30" s="12">
        <v>90.3</v>
      </c>
      <c r="I30" s="12">
        <v>77.8</v>
      </c>
      <c r="J30" s="12">
        <v>72.599999999999994</v>
      </c>
      <c r="K30" s="16">
        <v>309.63893249607537</v>
      </c>
      <c r="L30" s="31">
        <v>8.2574568288854007</v>
      </c>
      <c r="M30" s="31">
        <v>0</v>
      </c>
      <c r="N30" s="17">
        <v>74.717590102205492</v>
      </c>
      <c r="O30" s="1">
        <v>24.91</v>
      </c>
      <c r="P30" s="1">
        <v>15.83</v>
      </c>
      <c r="Q30" s="17">
        <v>14.799999999999999</v>
      </c>
      <c r="R30" s="17">
        <v>6.52</v>
      </c>
      <c r="S30" s="23">
        <v>0</v>
      </c>
      <c r="T30" s="17">
        <v>0</v>
      </c>
      <c r="U30" s="33">
        <v>98.245614035087712</v>
      </c>
      <c r="V30" s="32">
        <v>61.403508771929829</v>
      </c>
      <c r="W30" s="32">
        <v>17.543859649122805</v>
      </c>
      <c r="X30" s="32">
        <v>59.649122807017541</v>
      </c>
      <c r="Y30" s="32">
        <v>7.0175438596491224</v>
      </c>
      <c r="Z30" s="35">
        <v>3.5087719298245612</v>
      </c>
      <c r="AA30" s="35">
        <v>69</v>
      </c>
      <c r="AB30" s="35">
        <v>56</v>
      </c>
      <c r="AC30" s="35">
        <v>13.4</v>
      </c>
      <c r="AD30" s="35">
        <v>44.4</v>
      </c>
      <c r="AE30" s="13">
        <f t="shared" si="8"/>
        <v>41.463414634146353</v>
      </c>
      <c r="AF30" s="13">
        <f t="shared" si="9"/>
        <v>39.999999999999993</v>
      </c>
      <c r="AG30" s="13">
        <f t="shared" si="10"/>
        <v>0</v>
      </c>
      <c r="AH30" s="13">
        <f t="shared" si="11"/>
        <v>62</v>
      </c>
      <c r="AI30" s="13">
        <f t="shared" si="12"/>
        <v>45.125348189415035</v>
      </c>
      <c r="AJ30" s="13">
        <f t="shared" si="29"/>
        <v>42.127659574468055</v>
      </c>
      <c r="AK30" s="13">
        <f t="shared" si="13"/>
        <v>85.7502839165018</v>
      </c>
      <c r="AL30" s="13">
        <f t="shared" si="30"/>
        <v>14.352278926004164</v>
      </c>
      <c r="AM30" s="13">
        <f t="shared" si="31"/>
        <v>0</v>
      </c>
      <c r="AN30" s="13">
        <f t="shared" si="14"/>
        <v>74.717590102205492</v>
      </c>
      <c r="AO30" s="13">
        <f t="shared" si="15"/>
        <v>40.222452146921874</v>
      </c>
      <c r="AP30" s="13">
        <f t="shared" si="16"/>
        <v>43.114691215957038</v>
      </c>
      <c r="AQ30" s="13">
        <f t="shared" si="17"/>
        <v>47.9740680713128</v>
      </c>
      <c r="AR30" s="13">
        <f t="shared" si="18"/>
        <v>65.069860279441116</v>
      </c>
      <c r="AS30" s="13">
        <f t="shared" si="19"/>
        <v>0</v>
      </c>
      <c r="AT30" s="13">
        <f t="shared" si="20"/>
        <v>0</v>
      </c>
      <c r="AU30" s="13">
        <f t="shared" si="21"/>
        <v>95.739348370927303</v>
      </c>
      <c r="AV30" s="13">
        <f t="shared" si="22"/>
        <v>59.761104889884287</v>
      </c>
      <c r="AW30" s="13">
        <f t="shared" si="23"/>
        <v>58.367071524966249</v>
      </c>
      <c r="AX30" s="13">
        <f t="shared" si="32"/>
        <v>83.896733704179141</v>
      </c>
      <c r="AY30" s="13">
        <f t="shared" si="24"/>
        <v>7.6795762992386623</v>
      </c>
      <c r="AZ30" s="13">
        <f t="shared" si="33"/>
        <v>10.745614035087717</v>
      </c>
      <c r="BA30" s="13">
        <f t="shared" si="25"/>
        <v>49.180327868852459</v>
      </c>
      <c r="BB30" s="13">
        <f t="shared" si="26"/>
        <v>20.145190562613433</v>
      </c>
      <c r="BC30" s="13">
        <f t="shared" si="27"/>
        <v>0</v>
      </c>
      <c r="BD30" s="13">
        <f t="shared" si="28"/>
        <v>0.56179775280898347</v>
      </c>
      <c r="BE30" s="13">
        <f t="shared" si="0"/>
        <v>38.452737066338237</v>
      </c>
      <c r="BF30" s="13">
        <f t="shared" si="1"/>
        <v>85.7502839165018</v>
      </c>
      <c r="BG30" s="13">
        <f t="shared" si="2"/>
        <v>7.1761394630020821</v>
      </c>
      <c r="BH30" s="13">
        <f t="shared" si="3"/>
        <v>74.717590102205492</v>
      </c>
      <c r="BI30" s="13">
        <f t="shared" si="4"/>
        <v>32.730178618938801</v>
      </c>
      <c r="BJ30" s="13">
        <f t="shared" si="5"/>
        <v>52.698241470713896</v>
      </c>
      <c r="BK30" s="13">
        <f t="shared" si="6"/>
        <v>17.47182904606872</v>
      </c>
      <c r="BL30" s="13">
        <f t="shared" si="7"/>
        <v>44.142428526252715</v>
      </c>
    </row>
    <row r="31" spans="1:64" x14ac:dyDescent="0.25">
      <c r="A31" s="14">
        <v>1500909</v>
      </c>
      <c r="B31" s="14">
        <v>150090</v>
      </c>
      <c r="C31" s="1" t="s">
        <v>68</v>
      </c>
      <c r="D31" s="15" t="s">
        <v>69</v>
      </c>
      <c r="E31" s="12">
        <v>4.72</v>
      </c>
      <c r="F31" s="12">
        <v>4</v>
      </c>
      <c r="G31" s="12">
        <v>2.5</v>
      </c>
      <c r="H31" s="12">
        <v>83.9</v>
      </c>
      <c r="I31" s="12">
        <v>81.2</v>
      </c>
      <c r="J31" s="12">
        <v>75</v>
      </c>
      <c r="K31" s="16">
        <v>275.99667960424472</v>
      </c>
      <c r="L31" s="31">
        <v>0.56087766136450323</v>
      </c>
      <c r="M31" s="31">
        <v>0</v>
      </c>
      <c r="N31" s="17">
        <v>27.423343224530168</v>
      </c>
      <c r="O31" s="1">
        <v>13.280000000000001</v>
      </c>
      <c r="P31" s="1">
        <v>10.030000000000001</v>
      </c>
      <c r="Q31" s="17">
        <v>5.91</v>
      </c>
      <c r="R31" s="17">
        <v>1.25</v>
      </c>
      <c r="S31" s="23">
        <v>6.7</v>
      </c>
      <c r="T31" s="17">
        <v>3.6100000000000003</v>
      </c>
      <c r="U31" s="33">
        <v>98.75</v>
      </c>
      <c r="V31" s="32">
        <v>57.499999999999993</v>
      </c>
      <c r="W31" s="32">
        <v>3.75</v>
      </c>
      <c r="X31" s="32">
        <v>20</v>
      </c>
      <c r="Y31" s="32">
        <v>27.500000000000004</v>
      </c>
      <c r="Z31" s="35">
        <v>8.75</v>
      </c>
      <c r="AA31" s="35">
        <v>77.8</v>
      </c>
      <c r="AB31" s="35">
        <v>71.8</v>
      </c>
      <c r="AC31" s="35">
        <v>44.6</v>
      </c>
      <c r="AD31" s="35">
        <v>82.2</v>
      </c>
      <c r="AE31" s="13">
        <f t="shared" si="8"/>
        <v>78.048780487804862</v>
      </c>
      <c r="AF31" s="13">
        <f t="shared" si="9"/>
        <v>64.999999999999986</v>
      </c>
      <c r="AG31" s="13">
        <f t="shared" si="10"/>
        <v>71.428571428571431</v>
      </c>
      <c r="AH31" s="13">
        <f t="shared" si="11"/>
        <v>36.400000000000034</v>
      </c>
      <c r="AI31" s="13">
        <f t="shared" si="12"/>
        <v>54.596100278551539</v>
      </c>
      <c r="AJ31" s="13">
        <f t="shared" si="29"/>
        <v>52.340425531914882</v>
      </c>
      <c r="AK31" s="13">
        <f t="shared" si="13"/>
        <v>64.835615162350052</v>
      </c>
      <c r="AL31" s="13">
        <f t="shared" si="30"/>
        <v>0.89315999333511287</v>
      </c>
      <c r="AM31" s="13">
        <f t="shared" si="31"/>
        <v>0</v>
      </c>
      <c r="AN31" s="13">
        <f t="shared" si="14"/>
        <v>27.423343224530168</v>
      </c>
      <c r="AO31" s="13">
        <f t="shared" si="15"/>
        <v>10.139679255043973</v>
      </c>
      <c r="AP31" s="13">
        <f t="shared" si="16"/>
        <v>20.86689681626391</v>
      </c>
      <c r="AQ31" s="13">
        <f t="shared" si="17"/>
        <v>19.157212317666126</v>
      </c>
      <c r="AR31" s="13">
        <f t="shared" si="18"/>
        <v>12.475049900199602</v>
      </c>
      <c r="AS31" s="13">
        <f t="shared" si="19"/>
        <v>29.360210341805431</v>
      </c>
      <c r="AT31" s="13">
        <f t="shared" si="20"/>
        <v>22.877059569074781</v>
      </c>
      <c r="AU31" s="13">
        <f t="shared" si="21"/>
        <v>96.964285714285708</v>
      </c>
      <c r="AV31" s="13">
        <f t="shared" si="22"/>
        <v>55.691489361702118</v>
      </c>
      <c r="AW31" s="13">
        <f t="shared" si="23"/>
        <v>12.475961538461538</v>
      </c>
      <c r="AX31" s="13">
        <f t="shared" si="32"/>
        <v>28.130081300813011</v>
      </c>
      <c r="AY31" s="13">
        <f t="shared" si="24"/>
        <v>30.094339622641513</v>
      </c>
      <c r="AZ31" s="13">
        <f t="shared" si="33"/>
        <v>26.796874999999996</v>
      </c>
      <c r="BA31" s="13">
        <f t="shared" si="25"/>
        <v>63.606557377049178</v>
      </c>
      <c r="BB31" s="13">
        <f t="shared" si="26"/>
        <v>48.820326678765873</v>
      </c>
      <c r="BC31" s="13">
        <f t="shared" si="27"/>
        <v>45.949926362297504</v>
      </c>
      <c r="BD31" s="13">
        <f t="shared" si="28"/>
        <v>71.348314606741582</v>
      </c>
      <c r="BE31" s="13">
        <f t="shared" si="0"/>
        <v>59.635646287807127</v>
      </c>
      <c r="BF31" s="13">
        <f t="shared" si="1"/>
        <v>64.835615162350052</v>
      </c>
      <c r="BG31" s="13">
        <f t="shared" si="2"/>
        <v>0.44657999666755643</v>
      </c>
      <c r="BH31" s="13">
        <f t="shared" si="3"/>
        <v>27.423343224530168</v>
      </c>
      <c r="BI31" s="13">
        <f t="shared" si="4"/>
        <v>19.146018033342305</v>
      </c>
      <c r="BJ31" s="13">
        <f t="shared" si="5"/>
        <v>41.692172089650647</v>
      </c>
      <c r="BK31" s="13">
        <f t="shared" si="6"/>
        <v>57.431281256213531</v>
      </c>
      <c r="BL31" s="13">
        <f t="shared" si="7"/>
        <v>38.658665150080196</v>
      </c>
    </row>
    <row r="32" spans="1:64" x14ac:dyDescent="0.25">
      <c r="A32" s="14">
        <v>1500958</v>
      </c>
      <c r="B32" s="14">
        <v>150095</v>
      </c>
      <c r="C32" s="1" t="s">
        <v>52</v>
      </c>
      <c r="D32" s="15" t="s">
        <v>70</v>
      </c>
      <c r="E32" s="12">
        <v>4.5</v>
      </c>
      <c r="F32" s="12">
        <v>4.5</v>
      </c>
      <c r="G32" s="12">
        <v>2.5</v>
      </c>
      <c r="H32" s="12">
        <v>89.1</v>
      </c>
      <c r="I32" s="12">
        <v>86</v>
      </c>
      <c r="J32" s="12">
        <v>75.099999999999994</v>
      </c>
      <c r="K32" s="16">
        <v>253.17573820139648</v>
      </c>
      <c r="L32" s="31">
        <v>1.9769496088163541</v>
      </c>
      <c r="M32" s="31">
        <v>0</v>
      </c>
      <c r="N32" s="17">
        <v>0</v>
      </c>
      <c r="O32" s="1">
        <v>21.65</v>
      </c>
      <c r="P32" s="1">
        <v>17.48</v>
      </c>
      <c r="Q32" s="17">
        <v>9.9400000000000013</v>
      </c>
      <c r="R32" s="17">
        <v>4.9399999999999995</v>
      </c>
      <c r="S32" s="23">
        <v>5.24</v>
      </c>
      <c r="T32" s="17">
        <v>4.03</v>
      </c>
      <c r="U32" s="33">
        <v>100</v>
      </c>
      <c r="V32" s="32">
        <v>37.5</v>
      </c>
      <c r="W32" s="32">
        <v>0</v>
      </c>
      <c r="X32" s="32">
        <v>6.9444444444444446</v>
      </c>
      <c r="Y32" s="32">
        <v>45.833333333333329</v>
      </c>
      <c r="Z32" s="35">
        <v>4.1666666666666661</v>
      </c>
      <c r="AA32" s="35">
        <v>95.8</v>
      </c>
      <c r="AB32" s="35">
        <v>90.8</v>
      </c>
      <c r="AC32" s="35">
        <v>38.200000000000003</v>
      </c>
      <c r="AD32" s="35">
        <v>76.2</v>
      </c>
      <c r="AE32" s="13">
        <f t="shared" si="8"/>
        <v>67.987804878048777</v>
      </c>
      <c r="AF32" s="13">
        <f t="shared" si="9"/>
        <v>89.999999999999986</v>
      </c>
      <c r="AG32" s="13">
        <f t="shared" si="10"/>
        <v>71.428571428571431</v>
      </c>
      <c r="AH32" s="13">
        <f t="shared" si="11"/>
        <v>57.199999999999982</v>
      </c>
      <c r="AI32" s="13">
        <f t="shared" si="12"/>
        <v>67.966573816155986</v>
      </c>
      <c r="AJ32" s="13">
        <f t="shared" si="29"/>
        <v>52.765957446808478</v>
      </c>
      <c r="AK32" s="13">
        <f t="shared" si="13"/>
        <v>50.648324209122052</v>
      </c>
      <c r="AL32" s="13">
        <f t="shared" si="30"/>
        <v>3.3694654198288618</v>
      </c>
      <c r="AM32" s="13">
        <f t="shared" si="31"/>
        <v>0</v>
      </c>
      <c r="AN32" s="13">
        <f t="shared" si="14"/>
        <v>0</v>
      </c>
      <c r="AO32" s="13">
        <f t="shared" si="15"/>
        <v>31.789963786859794</v>
      </c>
      <c r="AP32" s="13">
        <f t="shared" si="16"/>
        <v>49.443805140007676</v>
      </c>
      <c r="AQ32" s="13">
        <f t="shared" si="17"/>
        <v>32.220421393841171</v>
      </c>
      <c r="AR32" s="13">
        <f t="shared" si="18"/>
        <v>49.30139720558882</v>
      </c>
      <c r="AS32" s="13">
        <f t="shared" si="19"/>
        <v>22.962313759859772</v>
      </c>
      <c r="AT32" s="13">
        <f t="shared" si="20"/>
        <v>25.538656527249685</v>
      </c>
      <c r="AU32" s="13">
        <f t="shared" si="21"/>
        <v>100</v>
      </c>
      <c r="AV32" s="13">
        <f t="shared" si="22"/>
        <v>34.840425531914889</v>
      </c>
      <c r="AW32" s="13">
        <f t="shared" si="23"/>
        <v>0</v>
      </c>
      <c r="AX32" s="13">
        <f t="shared" si="32"/>
        <v>9.7673893405600722</v>
      </c>
      <c r="AY32" s="13">
        <f t="shared" si="24"/>
        <v>50.15723270440251</v>
      </c>
      <c r="AZ32" s="13">
        <f t="shared" si="33"/>
        <v>12.760416666666666</v>
      </c>
      <c r="BA32" s="13">
        <f t="shared" si="25"/>
        <v>93.114754098360649</v>
      </c>
      <c r="BB32" s="13">
        <f t="shared" si="26"/>
        <v>83.303085299455532</v>
      </c>
      <c r="BC32" s="13">
        <f t="shared" si="27"/>
        <v>36.524300441826227</v>
      </c>
      <c r="BD32" s="13">
        <f t="shared" si="28"/>
        <v>60.112359550561798</v>
      </c>
      <c r="BE32" s="13">
        <f t="shared" si="0"/>
        <v>67.891484594930773</v>
      </c>
      <c r="BF32" s="13">
        <f t="shared" si="1"/>
        <v>50.648324209122052</v>
      </c>
      <c r="BG32" s="13">
        <f t="shared" si="2"/>
        <v>1.6847327099144309</v>
      </c>
      <c r="BH32" s="13">
        <f t="shared" si="3"/>
        <v>0</v>
      </c>
      <c r="BI32" s="13">
        <f t="shared" si="4"/>
        <v>35.209426302234483</v>
      </c>
      <c r="BJ32" s="13">
        <f t="shared" si="5"/>
        <v>34.58757737392402</v>
      </c>
      <c r="BK32" s="13">
        <f t="shared" si="6"/>
        <v>68.263624847551057</v>
      </c>
      <c r="BL32" s="13">
        <f t="shared" si="7"/>
        <v>36.897881433953835</v>
      </c>
    </row>
    <row r="33" spans="1:64" x14ac:dyDescent="0.25">
      <c r="A33" s="14">
        <v>1501006</v>
      </c>
      <c r="B33" s="14">
        <v>150100</v>
      </c>
      <c r="C33" s="1" t="s">
        <v>71</v>
      </c>
      <c r="D33" s="15" t="s">
        <v>72</v>
      </c>
      <c r="E33" s="12">
        <v>0</v>
      </c>
      <c r="F33" s="12">
        <v>0</v>
      </c>
      <c r="G33" s="12">
        <v>0</v>
      </c>
      <c r="H33" s="12">
        <v>94.1</v>
      </c>
      <c r="I33" s="12">
        <v>78.599999999999994</v>
      </c>
      <c r="J33" s="12">
        <v>76.3</v>
      </c>
      <c r="K33" s="16">
        <v>263.64133406232912</v>
      </c>
      <c r="L33" s="31">
        <v>5.0300710770913071</v>
      </c>
      <c r="M33" s="31">
        <v>0</v>
      </c>
      <c r="N33" s="17">
        <v>7.9150579150579148</v>
      </c>
      <c r="O33" s="1">
        <v>15.94</v>
      </c>
      <c r="P33" s="1">
        <v>9.2199999999999989</v>
      </c>
      <c r="Q33" s="17">
        <v>7.59</v>
      </c>
      <c r="R33" s="17">
        <v>4</v>
      </c>
      <c r="S33" s="23">
        <v>0</v>
      </c>
      <c r="T33" s="17">
        <v>0</v>
      </c>
      <c r="U33" s="33">
        <v>77.777777777777786</v>
      </c>
      <c r="V33" s="32">
        <v>50</v>
      </c>
      <c r="W33" s="32">
        <v>3.7037037037037033</v>
      </c>
      <c r="X33" s="32">
        <v>1.8518518518518516</v>
      </c>
      <c r="Y33" s="32">
        <v>18.518518518518519</v>
      </c>
      <c r="Z33" s="35">
        <v>3.7037037037037033</v>
      </c>
      <c r="AA33" s="35">
        <v>53.8</v>
      </c>
      <c r="AB33" s="35">
        <v>53</v>
      </c>
      <c r="AC33" s="35">
        <v>22.8</v>
      </c>
      <c r="AD33" s="35">
        <v>63.5</v>
      </c>
      <c r="AE33" s="13">
        <v>0</v>
      </c>
      <c r="AF33" s="13">
        <v>99</v>
      </c>
      <c r="AG33" s="13">
        <f t="shared" si="10"/>
        <v>0</v>
      </c>
      <c r="AH33" s="13">
        <f t="shared" si="11"/>
        <v>77.199999999999989</v>
      </c>
      <c r="AI33" s="13">
        <f t="shared" si="12"/>
        <v>47.353760445682433</v>
      </c>
      <c r="AJ33" s="13">
        <f t="shared" si="29"/>
        <v>57.872340425531888</v>
      </c>
      <c r="AK33" s="13">
        <f t="shared" si="13"/>
        <v>57.154561215603252</v>
      </c>
      <c r="AL33" s="13">
        <f t="shared" si="30"/>
        <v>8.7085029406543342</v>
      </c>
      <c r="AM33" s="13">
        <f t="shared" si="31"/>
        <v>0</v>
      </c>
      <c r="AN33" s="13">
        <f t="shared" si="14"/>
        <v>7.9150579150579148</v>
      </c>
      <c r="AO33" s="13">
        <f t="shared" si="15"/>
        <v>17.020175892395233</v>
      </c>
      <c r="AP33" s="13">
        <f t="shared" si="16"/>
        <v>17.759877253548137</v>
      </c>
      <c r="AQ33" s="13">
        <f t="shared" si="17"/>
        <v>24.602917341977307</v>
      </c>
      <c r="AR33" s="13">
        <f t="shared" si="18"/>
        <v>39.920159680638726</v>
      </c>
      <c r="AS33" s="13">
        <f t="shared" si="19"/>
        <v>0</v>
      </c>
      <c r="AT33" s="13">
        <f t="shared" si="20"/>
        <v>0</v>
      </c>
      <c r="AU33" s="13">
        <f t="shared" si="21"/>
        <v>46.031746031746046</v>
      </c>
      <c r="AV33" s="13">
        <f t="shared" si="22"/>
        <v>47.87234042553191</v>
      </c>
      <c r="AW33" s="13">
        <f t="shared" si="23"/>
        <v>12.321937321937321</v>
      </c>
      <c r="AX33" s="13">
        <f t="shared" si="32"/>
        <v>2.6046371574826854</v>
      </c>
      <c r="AY33" s="13">
        <f t="shared" si="24"/>
        <v>20.26554856743536</v>
      </c>
      <c r="AZ33" s="13">
        <f t="shared" si="33"/>
        <v>11.342592592592592</v>
      </c>
      <c r="BA33" s="13">
        <f t="shared" si="25"/>
        <v>24.26229508196721</v>
      </c>
      <c r="BB33" s="13">
        <f t="shared" si="26"/>
        <v>14.700544464609802</v>
      </c>
      <c r="BC33" s="13">
        <f t="shared" si="27"/>
        <v>13.843888070692199</v>
      </c>
      <c r="BD33" s="13">
        <f t="shared" si="28"/>
        <v>36.329588014981276</v>
      </c>
      <c r="BE33" s="13">
        <f t="shared" si="0"/>
        <v>46.904350145202386</v>
      </c>
      <c r="BF33" s="13">
        <f t="shared" si="1"/>
        <v>57.154561215603252</v>
      </c>
      <c r="BG33" s="13">
        <f t="shared" si="2"/>
        <v>4.3542514703271671</v>
      </c>
      <c r="BH33" s="13">
        <f t="shared" si="3"/>
        <v>7.9150579150579148</v>
      </c>
      <c r="BI33" s="13">
        <f t="shared" si="4"/>
        <v>16.550521694759897</v>
      </c>
      <c r="BJ33" s="13">
        <f t="shared" si="5"/>
        <v>23.406467016120985</v>
      </c>
      <c r="BK33" s="13">
        <f t="shared" si="6"/>
        <v>22.284078908062625</v>
      </c>
      <c r="BL33" s="13">
        <f t="shared" si="7"/>
        <v>25.509898337876319</v>
      </c>
    </row>
    <row r="34" spans="1:64" x14ac:dyDescent="0.25">
      <c r="A34" s="14">
        <v>1501105</v>
      </c>
      <c r="B34" s="14">
        <v>150110</v>
      </c>
      <c r="C34" s="1" t="s">
        <v>55</v>
      </c>
      <c r="D34" s="15" t="s">
        <v>73</v>
      </c>
      <c r="E34" s="12">
        <v>3.8</v>
      </c>
      <c r="F34" s="12">
        <v>4.2</v>
      </c>
      <c r="G34" s="12">
        <v>0</v>
      </c>
      <c r="H34" s="12">
        <v>82</v>
      </c>
      <c r="I34" s="12">
        <v>68.599999999999994</v>
      </c>
      <c r="J34" s="12">
        <v>64.099999999999994</v>
      </c>
      <c r="K34" s="16">
        <v>198.79593628496175</v>
      </c>
      <c r="L34" s="31">
        <v>2.6025335507337264</v>
      </c>
      <c r="M34" s="31">
        <v>0</v>
      </c>
      <c r="N34" s="17">
        <v>66.263440860215056</v>
      </c>
      <c r="O34" s="1">
        <v>12.76</v>
      </c>
      <c r="P34" s="1">
        <v>7.7700000000000014</v>
      </c>
      <c r="Q34" s="17">
        <v>5.0600000000000005</v>
      </c>
      <c r="R34" s="17">
        <v>2.8600000000000003</v>
      </c>
      <c r="S34" s="23">
        <v>0</v>
      </c>
      <c r="T34" s="17">
        <v>0</v>
      </c>
      <c r="U34" s="33">
        <v>28.333333333333332</v>
      </c>
      <c r="V34" s="32">
        <v>16.666666666666664</v>
      </c>
      <c r="W34" s="32">
        <v>5</v>
      </c>
      <c r="X34" s="32">
        <v>6.666666666666667</v>
      </c>
      <c r="Y34" s="32">
        <v>13.333333333333334</v>
      </c>
      <c r="Z34" s="35">
        <v>5</v>
      </c>
      <c r="AA34" s="35">
        <v>41.9</v>
      </c>
      <c r="AB34" s="35">
        <v>60</v>
      </c>
      <c r="AC34" s="35">
        <v>29.8</v>
      </c>
      <c r="AD34" s="35">
        <v>64.8</v>
      </c>
      <c r="AE34" s="13">
        <f t="shared" si="8"/>
        <v>35.975609756097555</v>
      </c>
      <c r="AF34" s="13">
        <f t="shared" si="9"/>
        <v>75</v>
      </c>
      <c r="AG34" s="13">
        <f t="shared" si="10"/>
        <v>0</v>
      </c>
      <c r="AH34" s="13">
        <f t="shared" si="11"/>
        <v>28.800000000000008</v>
      </c>
      <c r="AI34" s="13">
        <f t="shared" si="12"/>
        <v>19.498607242339812</v>
      </c>
      <c r="AJ34" s="13">
        <f t="shared" si="29"/>
        <v>5.9574468085106016</v>
      </c>
      <c r="AK34" s="13">
        <f t="shared" si="13"/>
        <v>16.841564963376126</v>
      </c>
      <c r="AL34" s="13">
        <f t="shared" si="30"/>
        <v>4.4634330765463979</v>
      </c>
      <c r="AM34" s="13">
        <f t="shared" si="31"/>
        <v>0</v>
      </c>
      <c r="AN34" s="13">
        <f t="shared" si="14"/>
        <v>66.263440860215056</v>
      </c>
      <c r="AO34" s="13">
        <f t="shared" si="15"/>
        <v>8.7946197620279314</v>
      </c>
      <c r="AP34" s="13">
        <f t="shared" si="16"/>
        <v>12.197928653624862</v>
      </c>
      <c r="AQ34" s="13">
        <f t="shared" si="17"/>
        <v>16.401944894651539</v>
      </c>
      <c r="AR34" s="13">
        <f t="shared" si="18"/>
        <v>28.54291417165669</v>
      </c>
      <c r="AS34" s="13">
        <f t="shared" si="19"/>
        <v>0</v>
      </c>
      <c r="AT34" s="13">
        <f t="shared" si="20"/>
        <v>0</v>
      </c>
      <c r="AU34" s="13">
        <v>0</v>
      </c>
      <c r="AV34" s="13">
        <f t="shared" si="22"/>
        <v>13.120567375886521</v>
      </c>
      <c r="AW34" s="13">
        <f t="shared" si="23"/>
        <v>16.634615384615383</v>
      </c>
      <c r="AX34" s="13">
        <f t="shared" si="32"/>
        <v>9.3766937669376702</v>
      </c>
      <c r="AY34" s="13">
        <f t="shared" si="24"/>
        <v>14.591194968553459</v>
      </c>
      <c r="AZ34" s="13">
        <f t="shared" si="33"/>
        <v>15.312499999999998</v>
      </c>
      <c r="BA34" s="13">
        <f t="shared" si="25"/>
        <v>4.7540983606557354</v>
      </c>
      <c r="BB34" s="13">
        <f t="shared" si="26"/>
        <v>27.404718693284941</v>
      </c>
      <c r="BC34" s="13">
        <f t="shared" si="27"/>
        <v>24.153166421207658</v>
      </c>
      <c r="BD34" s="13">
        <f t="shared" si="28"/>
        <v>38.764044943820217</v>
      </c>
      <c r="BE34" s="13">
        <f t="shared" si="0"/>
        <v>27.538610634491331</v>
      </c>
      <c r="BF34" s="13">
        <f t="shared" si="1"/>
        <v>16.841564963376126</v>
      </c>
      <c r="BG34" s="13">
        <f t="shared" si="2"/>
        <v>2.2317165382731989</v>
      </c>
      <c r="BH34" s="13">
        <f t="shared" si="3"/>
        <v>66.263440860215056</v>
      </c>
      <c r="BI34" s="13">
        <f t="shared" si="4"/>
        <v>10.989567913660169</v>
      </c>
      <c r="BJ34" s="13">
        <f t="shared" si="5"/>
        <v>11.505928582665504</v>
      </c>
      <c r="BK34" s="13">
        <f t="shared" si="6"/>
        <v>23.769007104742137</v>
      </c>
      <c r="BL34" s="13">
        <f t="shared" si="7"/>
        <v>22.734262371060503</v>
      </c>
    </row>
    <row r="35" spans="1:64" x14ac:dyDescent="0.25">
      <c r="A35" s="14">
        <v>1501204</v>
      </c>
      <c r="B35" s="14">
        <v>150120</v>
      </c>
      <c r="C35" s="1" t="s">
        <v>50</v>
      </c>
      <c r="D35" s="15" t="s">
        <v>74</v>
      </c>
      <c r="E35" s="12">
        <v>3.5</v>
      </c>
      <c r="F35" s="12">
        <v>3.3</v>
      </c>
      <c r="G35" s="12">
        <v>2.7</v>
      </c>
      <c r="H35" s="12">
        <v>81.599999999999994</v>
      </c>
      <c r="I35" s="12">
        <v>73.099999999999994</v>
      </c>
      <c r="J35" s="12">
        <v>75.3</v>
      </c>
      <c r="K35" s="16">
        <v>164.40425243508068</v>
      </c>
      <c r="L35" s="31">
        <v>15.375380027497531</v>
      </c>
      <c r="M35" s="31">
        <v>0</v>
      </c>
      <c r="N35" s="17">
        <v>24.768323504633528</v>
      </c>
      <c r="O35" s="1">
        <v>11.790000000000001</v>
      </c>
      <c r="P35" s="1">
        <v>13.45</v>
      </c>
      <c r="Q35" s="17">
        <v>4.2</v>
      </c>
      <c r="R35" s="17">
        <v>4.4799999999999995</v>
      </c>
      <c r="S35" s="23">
        <v>9.7999999999999989</v>
      </c>
      <c r="T35" s="17">
        <v>6.06</v>
      </c>
      <c r="U35" s="33">
        <v>98.507462686567166</v>
      </c>
      <c r="V35" s="32">
        <v>43.283582089552233</v>
      </c>
      <c r="W35" s="32">
        <v>1.4925373134328357</v>
      </c>
      <c r="X35" s="32">
        <v>20.8955223880597</v>
      </c>
      <c r="Y35" s="32">
        <v>46.268656716417908</v>
      </c>
      <c r="Z35" s="35">
        <v>5.9701492537313428</v>
      </c>
      <c r="AA35" s="35">
        <v>79.400000000000006</v>
      </c>
      <c r="AB35" s="35">
        <v>73.400000000000006</v>
      </c>
      <c r="AC35" s="35">
        <v>36.200000000000003</v>
      </c>
      <c r="AD35" s="35">
        <v>71.3</v>
      </c>
      <c r="AE35" s="13">
        <f t="shared" si="8"/>
        <v>22.256097560975611</v>
      </c>
      <c r="AF35" s="13">
        <f t="shared" si="9"/>
        <v>29.999999999999982</v>
      </c>
      <c r="AG35" s="13">
        <f t="shared" si="10"/>
        <v>77.142857142857153</v>
      </c>
      <c r="AH35" s="13">
        <f t="shared" si="11"/>
        <v>27.199999999999992</v>
      </c>
      <c r="AI35" s="13">
        <f t="shared" si="12"/>
        <v>32.033426183843993</v>
      </c>
      <c r="AJ35" s="13">
        <f t="shared" si="29"/>
        <v>53.617021276595722</v>
      </c>
      <c r="AK35" s="13">
        <v>0</v>
      </c>
      <c r="AL35" s="13">
        <f t="shared" si="30"/>
        <v>26.799493824799615</v>
      </c>
      <c r="AM35" s="13">
        <f t="shared" si="31"/>
        <v>0</v>
      </c>
      <c r="AN35" s="13">
        <f t="shared" si="14"/>
        <v>24.768323504633528</v>
      </c>
      <c r="AO35" s="13">
        <f t="shared" si="15"/>
        <v>6.2855664769787882</v>
      </c>
      <c r="AP35" s="13">
        <f t="shared" si="16"/>
        <v>33.985423858841578</v>
      </c>
      <c r="AQ35" s="13">
        <f t="shared" si="17"/>
        <v>13.614262560777956</v>
      </c>
      <c r="AR35" s="13">
        <f t="shared" si="18"/>
        <v>44.710578842315371</v>
      </c>
      <c r="AS35" s="13">
        <f t="shared" si="19"/>
        <v>42.944785276073617</v>
      </c>
      <c r="AT35" s="13">
        <f t="shared" si="20"/>
        <v>38.403041825095059</v>
      </c>
      <c r="AU35" s="13">
        <f t="shared" si="21"/>
        <v>96.375266524520271</v>
      </c>
      <c r="AV35" s="13">
        <f t="shared" si="22"/>
        <v>40.870117497618281</v>
      </c>
      <c r="AW35" s="13">
        <f t="shared" si="23"/>
        <v>4.9655568312284721</v>
      </c>
      <c r="AX35" s="13">
        <f t="shared" si="32"/>
        <v>29.389637179953887</v>
      </c>
      <c r="AY35" s="13">
        <f t="shared" si="24"/>
        <v>50.63362433117431</v>
      </c>
      <c r="AZ35" s="13">
        <f t="shared" si="33"/>
        <v>18.283582089552237</v>
      </c>
      <c r="BA35" s="13">
        <f t="shared" si="25"/>
        <v>66.229508196721326</v>
      </c>
      <c r="BB35" s="13">
        <f t="shared" si="26"/>
        <v>51.724137931034498</v>
      </c>
      <c r="BC35" s="13">
        <f t="shared" si="27"/>
        <v>33.578792341678948</v>
      </c>
      <c r="BD35" s="13">
        <f t="shared" si="28"/>
        <v>50.936329588014971</v>
      </c>
      <c r="BE35" s="13">
        <f t="shared" si="0"/>
        <v>40.374900360712076</v>
      </c>
      <c r="BF35" s="13">
        <f t="shared" si="1"/>
        <v>0</v>
      </c>
      <c r="BG35" s="13">
        <f t="shared" si="2"/>
        <v>13.399746912399808</v>
      </c>
      <c r="BH35" s="13">
        <f t="shared" si="3"/>
        <v>24.768323504633528</v>
      </c>
      <c r="BI35" s="13">
        <f t="shared" si="4"/>
        <v>29.990609806680396</v>
      </c>
      <c r="BJ35" s="13">
        <f t="shared" si="5"/>
        <v>40.086297409007905</v>
      </c>
      <c r="BK35" s="13">
        <f t="shared" si="6"/>
        <v>50.617192014362445</v>
      </c>
      <c r="BL35" s="13">
        <f t="shared" si="7"/>
        <v>28.462438572542307</v>
      </c>
    </row>
    <row r="36" spans="1:64" x14ac:dyDescent="0.25">
      <c r="A36" s="14">
        <v>1501253</v>
      </c>
      <c r="B36" s="14">
        <v>150125</v>
      </c>
      <c r="C36" s="1" t="s">
        <v>57</v>
      </c>
      <c r="D36" s="15" t="s">
        <v>75</v>
      </c>
      <c r="E36" s="12">
        <v>0</v>
      </c>
      <c r="F36" s="12">
        <v>0</v>
      </c>
      <c r="G36" s="12">
        <v>0</v>
      </c>
      <c r="H36" s="12">
        <v>82.6</v>
      </c>
      <c r="I36" s="12">
        <v>80.3</v>
      </c>
      <c r="J36" s="12">
        <v>65.5</v>
      </c>
      <c r="K36" s="16">
        <v>336.14487720168694</v>
      </c>
      <c r="L36" s="31" t="s">
        <v>248</v>
      </c>
      <c r="M36" s="31" t="s">
        <v>248</v>
      </c>
      <c r="N36" s="17">
        <v>0</v>
      </c>
      <c r="O36" s="1">
        <v>43.32</v>
      </c>
      <c r="P36" s="1">
        <v>22.86</v>
      </c>
      <c r="Q36" s="17">
        <v>26.13</v>
      </c>
      <c r="R36" s="17">
        <v>5.73</v>
      </c>
      <c r="S36" s="23">
        <v>0</v>
      </c>
      <c r="T36" s="17">
        <v>0</v>
      </c>
      <c r="U36" s="33">
        <v>87.5</v>
      </c>
      <c r="V36" s="32">
        <v>75</v>
      </c>
      <c r="W36" s="32">
        <v>0</v>
      </c>
      <c r="X36" s="32">
        <v>25</v>
      </c>
      <c r="Y36" s="32">
        <v>12.5</v>
      </c>
      <c r="Z36" s="35">
        <v>25</v>
      </c>
      <c r="AA36" s="35">
        <v>94.4</v>
      </c>
      <c r="AB36" s="35">
        <v>100</v>
      </c>
      <c r="AC36" s="35">
        <v>26.6</v>
      </c>
      <c r="AD36" s="35">
        <v>39.4</v>
      </c>
      <c r="AE36" s="13">
        <v>0</v>
      </c>
      <c r="AF36" s="13">
        <v>99</v>
      </c>
      <c r="AG36" s="13">
        <f t="shared" si="10"/>
        <v>0</v>
      </c>
      <c r="AH36" s="13">
        <f t="shared" si="11"/>
        <v>31.199999999999989</v>
      </c>
      <c r="AI36" s="13">
        <f t="shared" si="12"/>
        <v>52.089136490250688</v>
      </c>
      <c r="AJ36" s="13">
        <f t="shared" si="29"/>
        <v>11.914893617021265</v>
      </c>
      <c r="AK36" s="13">
        <v>99</v>
      </c>
      <c r="AL36" s="13">
        <v>0</v>
      </c>
      <c r="AM36" s="13">
        <v>0</v>
      </c>
      <c r="AN36" s="13">
        <f t="shared" si="14"/>
        <v>0</v>
      </c>
      <c r="AO36" s="13">
        <f t="shared" si="15"/>
        <v>87.842731505431971</v>
      </c>
      <c r="AP36" s="13">
        <f t="shared" si="16"/>
        <v>70.080552359033362</v>
      </c>
      <c r="AQ36" s="13">
        <f t="shared" si="17"/>
        <v>84.700162074554285</v>
      </c>
      <c r="AR36" s="13">
        <f t="shared" si="18"/>
        <v>57.185628742514979</v>
      </c>
      <c r="AS36" s="13">
        <f t="shared" si="19"/>
        <v>0</v>
      </c>
      <c r="AT36" s="13">
        <f t="shared" si="20"/>
        <v>0</v>
      </c>
      <c r="AU36" s="13">
        <f t="shared" si="21"/>
        <v>69.642857142857139</v>
      </c>
      <c r="AV36" s="13">
        <f t="shared" si="22"/>
        <v>73.936170212765958</v>
      </c>
      <c r="AW36" s="13">
        <f t="shared" si="23"/>
        <v>0</v>
      </c>
      <c r="AX36" s="13">
        <f t="shared" si="32"/>
        <v>35.162601626016261</v>
      </c>
      <c r="AY36" s="13">
        <f t="shared" si="24"/>
        <v>13.679245283018867</v>
      </c>
      <c r="AZ36" s="13">
        <f t="shared" si="33"/>
        <v>76.5625</v>
      </c>
      <c r="BA36" s="13">
        <f t="shared" si="25"/>
        <v>90.819672131147556</v>
      </c>
      <c r="BB36" s="13">
        <f t="shared" si="26"/>
        <v>100</v>
      </c>
      <c r="BC36" s="13">
        <f t="shared" si="27"/>
        <v>19.44035346097202</v>
      </c>
      <c r="BD36" s="13">
        <v>0</v>
      </c>
      <c r="BE36" s="13">
        <f t="shared" si="0"/>
        <v>32.367338351211991</v>
      </c>
      <c r="BF36" s="13">
        <f t="shared" si="1"/>
        <v>99</v>
      </c>
      <c r="BG36" s="13">
        <f t="shared" si="2"/>
        <v>0</v>
      </c>
      <c r="BH36" s="13">
        <f t="shared" si="3"/>
        <v>0</v>
      </c>
      <c r="BI36" s="13">
        <f t="shared" si="4"/>
        <v>49.968179113589109</v>
      </c>
      <c r="BJ36" s="13">
        <f t="shared" si="5"/>
        <v>44.830562377443037</v>
      </c>
      <c r="BK36" s="13">
        <f t="shared" si="6"/>
        <v>52.565006398029894</v>
      </c>
      <c r="BL36" s="13">
        <f t="shared" si="7"/>
        <v>39.81872660575344</v>
      </c>
    </row>
    <row r="37" spans="1:64" x14ac:dyDescent="0.25">
      <c r="A37" s="14">
        <v>1501303</v>
      </c>
      <c r="B37" s="14">
        <v>150130</v>
      </c>
      <c r="C37" s="1" t="s">
        <v>50</v>
      </c>
      <c r="D37" s="15" t="s">
        <v>76</v>
      </c>
      <c r="E37" s="12">
        <v>4.7</v>
      </c>
      <c r="F37" s="12">
        <v>4.3</v>
      </c>
      <c r="G37" s="12">
        <v>0</v>
      </c>
      <c r="H37" s="12">
        <v>83.9</v>
      </c>
      <c r="I37" s="12">
        <v>79.5</v>
      </c>
      <c r="J37" s="12">
        <v>72.400000000000006</v>
      </c>
      <c r="K37" s="16">
        <v>218.42874062376629</v>
      </c>
      <c r="L37" s="31">
        <v>36.399526253454404</v>
      </c>
      <c r="M37" s="31">
        <v>5.271149674620391</v>
      </c>
      <c r="N37" s="17">
        <v>76.878007951454279</v>
      </c>
      <c r="O37" s="1">
        <v>30.96</v>
      </c>
      <c r="P37" s="1">
        <v>21.17</v>
      </c>
      <c r="Q37" s="17">
        <v>15.14</v>
      </c>
      <c r="R37" s="17">
        <v>4.66</v>
      </c>
      <c r="S37" s="23">
        <v>0</v>
      </c>
      <c r="T37" s="17">
        <v>0</v>
      </c>
      <c r="U37" s="33">
        <v>82.407407407407405</v>
      </c>
      <c r="V37" s="32">
        <v>54.629629629629626</v>
      </c>
      <c r="W37" s="32">
        <v>32.407407407407405</v>
      </c>
      <c r="X37" s="32">
        <v>57.407407407407405</v>
      </c>
      <c r="Y37" s="32">
        <v>26.851851851851855</v>
      </c>
      <c r="Z37" s="35">
        <v>14.814814814814813</v>
      </c>
      <c r="AA37" s="35">
        <v>71.400000000000006</v>
      </c>
      <c r="AB37" s="35">
        <v>73.900000000000006</v>
      </c>
      <c r="AC37" s="35">
        <v>72</v>
      </c>
      <c r="AD37" s="35">
        <v>84.3</v>
      </c>
      <c r="AE37" s="13">
        <f t="shared" si="8"/>
        <v>77.134146341463421</v>
      </c>
      <c r="AF37" s="13">
        <f t="shared" si="9"/>
        <v>79.999999999999986</v>
      </c>
      <c r="AG37" s="13">
        <f t="shared" si="10"/>
        <v>0</v>
      </c>
      <c r="AH37" s="13">
        <f t="shared" si="11"/>
        <v>36.400000000000034</v>
      </c>
      <c r="AI37" s="13">
        <f t="shared" si="12"/>
        <v>49.860724233983284</v>
      </c>
      <c r="AJ37" s="13">
        <f t="shared" si="29"/>
        <v>41.276595744680861</v>
      </c>
      <c r="AK37" s="13">
        <f t="shared" si="13"/>
        <v>29.046859322865327</v>
      </c>
      <c r="AL37" s="13">
        <f t="shared" si="30"/>
        <v>63.564721382917945</v>
      </c>
      <c r="AM37" s="13">
        <f t="shared" si="31"/>
        <v>14.094206547880797</v>
      </c>
      <c r="AN37" s="13">
        <f t="shared" si="14"/>
        <v>76.878007951454279</v>
      </c>
      <c r="AO37" s="13">
        <f t="shared" si="15"/>
        <v>55.871702017589243</v>
      </c>
      <c r="AP37" s="13">
        <f t="shared" si="16"/>
        <v>63.598005370157274</v>
      </c>
      <c r="AQ37" s="13">
        <f t="shared" si="17"/>
        <v>49.076175040518635</v>
      </c>
      <c r="AR37" s="13">
        <f t="shared" si="18"/>
        <v>46.506986027944116</v>
      </c>
      <c r="AS37" s="13">
        <f t="shared" si="19"/>
        <v>0</v>
      </c>
      <c r="AT37" s="13">
        <f t="shared" si="20"/>
        <v>0</v>
      </c>
      <c r="AU37" s="13">
        <f t="shared" si="21"/>
        <v>57.275132275132265</v>
      </c>
      <c r="AV37" s="13">
        <f t="shared" si="22"/>
        <v>52.698975571315984</v>
      </c>
      <c r="AW37" s="13">
        <v>99</v>
      </c>
      <c r="AX37" s="13">
        <f t="shared" si="32"/>
        <v>80.743751881963249</v>
      </c>
      <c r="AY37" s="13">
        <f t="shared" si="24"/>
        <v>29.385045422781275</v>
      </c>
      <c r="AZ37" s="13">
        <f t="shared" si="33"/>
        <v>45.370370370370367</v>
      </c>
      <c r="BA37" s="13">
        <f t="shared" si="25"/>
        <v>53.114754098360663</v>
      </c>
      <c r="BB37" s="13">
        <f t="shared" si="26"/>
        <v>52.631578947368432</v>
      </c>
      <c r="BC37" s="13">
        <f t="shared" si="27"/>
        <v>86.30338733431519</v>
      </c>
      <c r="BD37" s="13">
        <f t="shared" si="28"/>
        <v>75.280898876404493</v>
      </c>
      <c r="BE37" s="13">
        <f t="shared" si="0"/>
        <v>47.445244386687932</v>
      </c>
      <c r="BF37" s="13">
        <f t="shared" si="1"/>
        <v>29.046859322865327</v>
      </c>
      <c r="BG37" s="13">
        <f t="shared" si="2"/>
        <v>38.82946396539937</v>
      </c>
      <c r="BH37" s="13">
        <f t="shared" si="3"/>
        <v>76.878007951454279</v>
      </c>
      <c r="BI37" s="13">
        <f t="shared" si="4"/>
        <v>35.842144742701542</v>
      </c>
      <c r="BJ37" s="13">
        <f t="shared" si="5"/>
        <v>60.745545920260525</v>
      </c>
      <c r="BK37" s="13">
        <f t="shared" si="6"/>
        <v>66.832654814112189</v>
      </c>
      <c r="BL37" s="13">
        <f t="shared" si="7"/>
        <v>50.802845871925875</v>
      </c>
    </row>
    <row r="38" spans="1:64" x14ac:dyDescent="0.25">
      <c r="A38" s="14">
        <v>1501402</v>
      </c>
      <c r="B38" s="14">
        <v>150140</v>
      </c>
      <c r="C38" s="1" t="s">
        <v>65</v>
      </c>
      <c r="D38" s="15" t="s">
        <v>77</v>
      </c>
      <c r="E38" s="12">
        <v>5</v>
      </c>
      <c r="F38" s="12">
        <v>4.3</v>
      </c>
      <c r="G38" s="12">
        <v>3.1</v>
      </c>
      <c r="H38" s="12">
        <v>91.6</v>
      </c>
      <c r="I38" s="12">
        <v>87</v>
      </c>
      <c r="J38" s="12">
        <v>77.900000000000006</v>
      </c>
      <c r="K38" s="16">
        <v>131.19042997445916</v>
      </c>
      <c r="L38" s="31">
        <v>84.73818151408274</v>
      </c>
      <c r="M38" s="31">
        <v>30.274880486744891</v>
      </c>
      <c r="N38" s="17">
        <v>74.8418339451691</v>
      </c>
      <c r="O38" s="1">
        <v>46.37</v>
      </c>
      <c r="P38" s="1">
        <v>30.4</v>
      </c>
      <c r="Q38" s="17">
        <v>25.2</v>
      </c>
      <c r="R38" s="17">
        <v>8.4200000000000017</v>
      </c>
      <c r="S38" s="23">
        <v>21.580000000000002</v>
      </c>
      <c r="T38" s="17">
        <v>12.82</v>
      </c>
      <c r="U38" s="33">
        <v>99.728997289972895</v>
      </c>
      <c r="V38" s="32">
        <v>54.471544715447152</v>
      </c>
      <c r="W38" s="32">
        <v>46.612466124661246</v>
      </c>
      <c r="X38" s="32">
        <v>60.433604336043359</v>
      </c>
      <c r="Y38" s="32">
        <v>71.273712737127369</v>
      </c>
      <c r="Z38" s="35">
        <v>32.24932249322493</v>
      </c>
      <c r="AA38" s="35">
        <v>92.9</v>
      </c>
      <c r="AB38" s="35">
        <v>92</v>
      </c>
      <c r="AC38" s="35">
        <v>89.5</v>
      </c>
      <c r="AD38" s="35">
        <v>90.6</v>
      </c>
      <c r="AE38" s="13">
        <f t="shared" si="8"/>
        <v>90.853658536585357</v>
      </c>
      <c r="AF38" s="13">
        <f t="shared" si="9"/>
        <v>79.999999999999986</v>
      </c>
      <c r="AG38" s="13">
        <f t="shared" si="10"/>
        <v>88.571428571428584</v>
      </c>
      <c r="AH38" s="13">
        <f t="shared" si="11"/>
        <v>67.199999999999989</v>
      </c>
      <c r="AI38" s="13">
        <f t="shared" si="12"/>
        <v>70.752089136490241</v>
      </c>
      <c r="AJ38" s="13">
        <f t="shared" si="29"/>
        <v>64.680851063829806</v>
      </c>
      <c r="AK38" s="13">
        <v>0</v>
      </c>
      <c r="AL38" s="13">
        <v>99</v>
      </c>
      <c r="AM38" s="13">
        <f t="shared" si="31"/>
        <v>80.9501617544787</v>
      </c>
      <c r="AN38" s="13">
        <f t="shared" si="14"/>
        <v>74.8418339451691</v>
      </c>
      <c r="AO38" s="13">
        <f t="shared" si="15"/>
        <v>95.732022762545256</v>
      </c>
      <c r="AP38" s="13">
        <f t="shared" si="16"/>
        <v>99.002685078634443</v>
      </c>
      <c r="AQ38" s="13">
        <f t="shared" si="17"/>
        <v>81.685575364667741</v>
      </c>
      <c r="AR38" s="13">
        <f t="shared" si="18"/>
        <v>84.03193612774453</v>
      </c>
      <c r="AS38" s="13">
        <f t="shared" si="19"/>
        <v>94.566170026292724</v>
      </c>
      <c r="AT38" s="13">
        <f t="shared" si="20"/>
        <v>81.242078580481632</v>
      </c>
      <c r="AU38" s="13">
        <f t="shared" si="21"/>
        <v>99.341850561362747</v>
      </c>
      <c r="AV38" s="13">
        <f t="shared" si="22"/>
        <v>52.534163639508726</v>
      </c>
      <c r="AW38" s="13">
        <v>99</v>
      </c>
      <c r="AX38" s="13">
        <f t="shared" si="32"/>
        <v>85.000110163703255</v>
      </c>
      <c r="AY38" s="13">
        <f t="shared" si="24"/>
        <v>77.997647901007312</v>
      </c>
      <c r="AZ38" s="13">
        <f t="shared" si="33"/>
        <v>98.763550135501347</v>
      </c>
      <c r="BA38" s="13">
        <f t="shared" si="25"/>
        <v>88.360655737704931</v>
      </c>
      <c r="BB38" s="13">
        <f t="shared" si="26"/>
        <v>85.48094373865699</v>
      </c>
      <c r="BC38" s="13">
        <v>0</v>
      </c>
      <c r="BD38" s="13">
        <f t="shared" si="28"/>
        <v>87.078651685393254</v>
      </c>
      <c r="BE38" s="13">
        <f t="shared" si="0"/>
        <v>77.009671218055658</v>
      </c>
      <c r="BF38" s="13">
        <f t="shared" si="1"/>
        <v>0</v>
      </c>
      <c r="BG38" s="13">
        <f t="shared" si="2"/>
        <v>89.97508087723935</v>
      </c>
      <c r="BH38" s="13">
        <f t="shared" si="3"/>
        <v>74.8418339451691</v>
      </c>
      <c r="BI38" s="13">
        <f t="shared" si="4"/>
        <v>89.376744656727737</v>
      </c>
      <c r="BJ38" s="13">
        <f t="shared" si="5"/>
        <v>85.43955373351389</v>
      </c>
      <c r="BK38" s="13">
        <f t="shared" si="6"/>
        <v>65.230062790438794</v>
      </c>
      <c r="BL38" s="13">
        <f t="shared" si="7"/>
        <v>68.83899246016351</v>
      </c>
    </row>
    <row r="39" spans="1:64" x14ac:dyDescent="0.25">
      <c r="A39" s="14">
        <v>1501451</v>
      </c>
      <c r="B39" s="14">
        <v>150145</v>
      </c>
      <c r="C39" s="1" t="s">
        <v>59</v>
      </c>
      <c r="D39" s="15" t="s">
        <v>78</v>
      </c>
      <c r="E39" s="12">
        <v>5</v>
      </c>
      <c r="F39" s="12">
        <v>4.9000000000000004</v>
      </c>
      <c r="G39" s="12">
        <v>0</v>
      </c>
      <c r="H39" s="12">
        <v>89.4</v>
      </c>
      <c r="I39" s="12">
        <v>89.5</v>
      </c>
      <c r="J39" s="12">
        <v>82.8</v>
      </c>
      <c r="K39" s="16">
        <v>264.32399580087298</v>
      </c>
      <c r="L39" s="31">
        <v>2.3205701972484669</v>
      </c>
      <c r="M39" s="31">
        <v>0</v>
      </c>
      <c r="N39" s="17">
        <v>67.821401077752114</v>
      </c>
      <c r="O39" s="1">
        <v>41.959999999999994</v>
      </c>
      <c r="P39" s="1">
        <v>23.57</v>
      </c>
      <c r="Q39" s="17">
        <v>24.540000000000003</v>
      </c>
      <c r="R39" s="17">
        <v>4.67</v>
      </c>
      <c r="S39" s="23">
        <v>0</v>
      </c>
      <c r="T39" s="17">
        <v>0</v>
      </c>
      <c r="U39" s="33">
        <v>100</v>
      </c>
      <c r="V39" s="32">
        <v>42.857142857142854</v>
      </c>
      <c r="W39" s="32">
        <v>2.0408163265306123</v>
      </c>
      <c r="X39" s="32">
        <v>12.244897959183673</v>
      </c>
      <c r="Y39" s="32">
        <v>22.448979591836736</v>
      </c>
      <c r="Z39" s="35">
        <v>2.0408163265306123</v>
      </c>
      <c r="AA39" s="35">
        <v>76.900000000000006</v>
      </c>
      <c r="AB39" s="35">
        <v>76.900000000000006</v>
      </c>
      <c r="AC39" s="35">
        <v>32.700000000000003</v>
      </c>
      <c r="AD39" s="35">
        <v>69.7</v>
      </c>
      <c r="AE39" s="13">
        <f t="shared" si="8"/>
        <v>90.853658536585357</v>
      </c>
      <c r="AF39" s="13">
        <v>99</v>
      </c>
      <c r="AG39" s="13">
        <f t="shared" si="10"/>
        <v>0</v>
      </c>
      <c r="AH39" s="13">
        <f t="shared" si="11"/>
        <v>58.400000000000027</v>
      </c>
      <c r="AI39" s="13">
        <f t="shared" si="12"/>
        <v>77.715877437325915</v>
      </c>
      <c r="AJ39" s="13">
        <f t="shared" si="29"/>
        <v>85.531914893617</v>
      </c>
      <c r="AK39" s="13">
        <f t="shared" si="13"/>
        <v>57.578957411027041</v>
      </c>
      <c r="AL39" s="13">
        <f t="shared" si="30"/>
        <v>3.9703596959428573</v>
      </c>
      <c r="AM39" s="13">
        <f t="shared" si="31"/>
        <v>0</v>
      </c>
      <c r="AN39" s="13">
        <f t="shared" si="14"/>
        <v>67.821401077752114</v>
      </c>
      <c r="AO39" s="13">
        <f t="shared" si="15"/>
        <v>84.324883600620765</v>
      </c>
      <c r="AP39" s="13">
        <f t="shared" si="16"/>
        <v>72.803989259685466</v>
      </c>
      <c r="AQ39" s="13">
        <f t="shared" si="17"/>
        <v>79.546191247974079</v>
      </c>
      <c r="AR39" s="13">
        <f t="shared" si="18"/>
        <v>46.606786427145707</v>
      </c>
      <c r="AS39" s="13">
        <f t="shared" si="19"/>
        <v>0</v>
      </c>
      <c r="AT39" s="13">
        <f t="shared" si="20"/>
        <v>0</v>
      </c>
      <c r="AU39" s="13">
        <f t="shared" si="21"/>
        <v>100</v>
      </c>
      <c r="AV39" s="13">
        <f t="shared" si="22"/>
        <v>40.425531914893611</v>
      </c>
      <c r="AW39" s="13">
        <f t="shared" si="23"/>
        <v>6.7896389324960751</v>
      </c>
      <c r="AX39" s="13">
        <f t="shared" si="32"/>
        <v>17.222498755599798</v>
      </c>
      <c r="AY39" s="13">
        <f t="shared" si="24"/>
        <v>24.566807855217558</v>
      </c>
      <c r="AZ39" s="13">
        <f t="shared" si="33"/>
        <v>6.25</v>
      </c>
      <c r="BA39" s="13">
        <f t="shared" si="25"/>
        <v>62.131147540983612</v>
      </c>
      <c r="BB39" s="13">
        <f t="shared" si="26"/>
        <v>58.076225045372063</v>
      </c>
      <c r="BC39" s="13">
        <f t="shared" si="27"/>
        <v>28.424153166421217</v>
      </c>
      <c r="BD39" s="13">
        <f t="shared" si="28"/>
        <v>47.940074906367045</v>
      </c>
      <c r="BE39" s="13">
        <f t="shared" si="0"/>
        <v>68.583575144588053</v>
      </c>
      <c r="BF39" s="13">
        <f t="shared" si="1"/>
        <v>57.578957411027041</v>
      </c>
      <c r="BG39" s="13">
        <f t="shared" si="2"/>
        <v>1.9851798479714287</v>
      </c>
      <c r="BH39" s="13">
        <f t="shared" si="3"/>
        <v>67.821401077752114</v>
      </c>
      <c r="BI39" s="13">
        <f t="shared" si="4"/>
        <v>47.213641755904341</v>
      </c>
      <c r="BJ39" s="13">
        <f t="shared" si="5"/>
        <v>32.54241290970117</v>
      </c>
      <c r="BK39" s="13">
        <f t="shared" si="6"/>
        <v>49.142900164785985</v>
      </c>
      <c r="BL39" s="13">
        <f t="shared" si="7"/>
        <v>46.409724044532879</v>
      </c>
    </row>
    <row r="40" spans="1:64" x14ac:dyDescent="0.25">
      <c r="A40" s="14">
        <v>1501501</v>
      </c>
      <c r="B40" s="14">
        <v>150150</v>
      </c>
      <c r="C40" s="1" t="s">
        <v>65</v>
      </c>
      <c r="D40" s="15" t="s">
        <v>79</v>
      </c>
      <c r="E40" s="12">
        <v>6.2</v>
      </c>
      <c r="F40" s="12">
        <v>4.8</v>
      </c>
      <c r="G40" s="12">
        <v>3.1</v>
      </c>
      <c r="H40" s="12">
        <v>97.6</v>
      </c>
      <c r="I40" s="12">
        <v>92.7</v>
      </c>
      <c r="J40" s="12">
        <v>81.2</v>
      </c>
      <c r="K40" s="16">
        <v>225.33704595151571</v>
      </c>
      <c r="L40" s="31">
        <v>19.680022653263485</v>
      </c>
      <c r="M40" s="31">
        <v>3.5171862509992007</v>
      </c>
      <c r="N40" s="17">
        <v>79.745685740236155</v>
      </c>
      <c r="O40" s="1">
        <v>59.07</v>
      </c>
      <c r="P40" s="1">
        <v>32.760000000000005</v>
      </c>
      <c r="Q40" s="17">
        <v>45.599999999999994</v>
      </c>
      <c r="R40" s="17">
        <v>14.790000000000001</v>
      </c>
      <c r="S40" s="23">
        <v>16.3</v>
      </c>
      <c r="T40" s="17">
        <v>13.92</v>
      </c>
      <c r="U40" s="33">
        <v>100</v>
      </c>
      <c r="V40" s="32">
        <v>87.5</v>
      </c>
      <c r="W40" s="32">
        <v>18.75</v>
      </c>
      <c r="X40" s="32">
        <v>79.166666666666657</v>
      </c>
      <c r="Y40" s="32">
        <v>54.166666666666664</v>
      </c>
      <c r="Z40" s="35">
        <v>31.25</v>
      </c>
      <c r="AA40" s="35">
        <v>88</v>
      </c>
      <c r="AB40" s="35">
        <v>85.9</v>
      </c>
      <c r="AC40" s="35">
        <v>83.3</v>
      </c>
      <c r="AD40" s="35">
        <v>91.4</v>
      </c>
      <c r="AE40" s="13">
        <v>99</v>
      </c>
      <c r="AF40" s="13">
        <v>99</v>
      </c>
      <c r="AG40" s="13">
        <f t="shared" si="10"/>
        <v>88.571428571428584</v>
      </c>
      <c r="AH40" s="13">
        <f t="shared" si="11"/>
        <v>91.199999999999989</v>
      </c>
      <c r="AI40" s="13">
        <f t="shared" si="12"/>
        <v>86.629526462395546</v>
      </c>
      <c r="AJ40" s="13">
        <f t="shared" si="29"/>
        <v>78.723404255319153</v>
      </c>
      <c r="AK40" s="13">
        <f t="shared" si="13"/>
        <v>33.341604922899329</v>
      </c>
      <c r="AL40" s="13">
        <f t="shared" si="30"/>
        <v>34.327084433795122</v>
      </c>
      <c r="AM40" s="13">
        <f t="shared" si="31"/>
        <v>9.4043904174508643</v>
      </c>
      <c r="AN40" s="13">
        <f t="shared" si="14"/>
        <v>79.745685740236155</v>
      </c>
      <c r="AO40" s="13">
        <v>99</v>
      </c>
      <c r="AP40" s="13">
        <v>99</v>
      </c>
      <c r="AQ40" s="13">
        <v>99</v>
      </c>
      <c r="AR40" s="13">
        <v>99</v>
      </c>
      <c r="AS40" s="13">
        <f t="shared" si="19"/>
        <v>71.428571428571431</v>
      </c>
      <c r="AT40" s="13">
        <f t="shared" si="20"/>
        <v>88.212927756653997</v>
      </c>
      <c r="AU40" s="13">
        <f t="shared" si="21"/>
        <v>100</v>
      </c>
      <c r="AV40" s="13">
        <f t="shared" si="22"/>
        <v>86.968085106382972</v>
      </c>
      <c r="AW40" s="13">
        <f t="shared" si="23"/>
        <v>62.379807692307686</v>
      </c>
      <c r="AX40" s="13">
        <v>99</v>
      </c>
      <c r="AY40" s="13">
        <f t="shared" si="24"/>
        <v>59.276729559748418</v>
      </c>
      <c r="AZ40" s="13">
        <f t="shared" si="33"/>
        <v>95.703125</v>
      </c>
      <c r="BA40" s="13">
        <f t="shared" si="25"/>
        <v>80.327868852459019</v>
      </c>
      <c r="BB40" s="13">
        <f t="shared" si="26"/>
        <v>74.410163339382947</v>
      </c>
      <c r="BC40" s="13">
        <v>0</v>
      </c>
      <c r="BD40" s="13">
        <f t="shared" si="28"/>
        <v>88.576779026217238</v>
      </c>
      <c r="BE40" s="13">
        <f t="shared" si="0"/>
        <v>90.520726548190524</v>
      </c>
      <c r="BF40" s="13">
        <f t="shared" si="1"/>
        <v>33.341604922899329</v>
      </c>
      <c r="BG40" s="13">
        <f t="shared" si="2"/>
        <v>21.865737425622992</v>
      </c>
      <c r="BH40" s="13">
        <f t="shared" si="3"/>
        <v>79.745685740236155</v>
      </c>
      <c r="BI40" s="13">
        <f t="shared" si="4"/>
        <v>92.606916530870919</v>
      </c>
      <c r="BJ40" s="13">
        <f t="shared" si="5"/>
        <v>83.887957893073178</v>
      </c>
      <c r="BK40" s="13">
        <f t="shared" si="6"/>
        <v>60.828702804514805</v>
      </c>
      <c r="BL40" s="13">
        <f t="shared" si="7"/>
        <v>66.113904552201134</v>
      </c>
    </row>
    <row r="41" spans="1:64" x14ac:dyDescent="0.25">
      <c r="A41" s="14">
        <v>1501576</v>
      </c>
      <c r="B41" s="14">
        <v>150157</v>
      </c>
      <c r="C41" s="1" t="s">
        <v>80</v>
      </c>
      <c r="D41" s="15" t="s">
        <v>81</v>
      </c>
      <c r="E41" s="12">
        <v>5</v>
      </c>
      <c r="F41" s="12">
        <v>0</v>
      </c>
      <c r="G41" s="12">
        <v>0</v>
      </c>
      <c r="H41" s="12">
        <v>87.7</v>
      </c>
      <c r="I41" s="12">
        <v>71.900000000000006</v>
      </c>
      <c r="J41" s="12">
        <v>77</v>
      </c>
      <c r="K41" s="16">
        <v>199.1113579561233</v>
      </c>
      <c r="L41" s="31">
        <v>1.4995834490419329</v>
      </c>
      <c r="M41" s="31">
        <v>0</v>
      </c>
      <c r="N41" s="17">
        <v>0</v>
      </c>
      <c r="O41" s="1">
        <v>33.160000000000004</v>
      </c>
      <c r="P41" s="1">
        <v>24.930000000000003</v>
      </c>
      <c r="Q41" s="17">
        <v>22.509999999999998</v>
      </c>
      <c r="R41" s="17">
        <v>8.129999999999999</v>
      </c>
      <c r="S41" s="23">
        <v>0</v>
      </c>
      <c r="T41" s="17">
        <v>0</v>
      </c>
      <c r="U41" s="33">
        <v>100</v>
      </c>
      <c r="V41" s="32">
        <v>56.000000000000007</v>
      </c>
      <c r="W41" s="32">
        <v>0</v>
      </c>
      <c r="X41" s="32">
        <v>28.000000000000004</v>
      </c>
      <c r="Y41" s="32">
        <v>28.000000000000004</v>
      </c>
      <c r="Z41" s="35">
        <v>20</v>
      </c>
      <c r="AA41" s="35">
        <v>78.599999999999994</v>
      </c>
      <c r="AB41" s="35">
        <v>84.5</v>
      </c>
      <c r="AC41" s="35">
        <v>43.7</v>
      </c>
      <c r="AD41" s="35">
        <v>49.1</v>
      </c>
      <c r="AE41" s="13">
        <f t="shared" si="8"/>
        <v>90.853658536585357</v>
      </c>
      <c r="AF41" s="13">
        <v>99</v>
      </c>
      <c r="AG41" s="13">
        <f t="shared" si="10"/>
        <v>0</v>
      </c>
      <c r="AH41" s="13">
        <f t="shared" si="11"/>
        <v>51.600000000000023</v>
      </c>
      <c r="AI41" s="13">
        <f t="shared" si="12"/>
        <v>28.690807799442908</v>
      </c>
      <c r="AJ41" s="13">
        <f t="shared" si="29"/>
        <v>60.851063829787222</v>
      </c>
      <c r="AK41" s="13">
        <f t="shared" si="13"/>
        <v>17.037655867021481</v>
      </c>
      <c r="AL41" s="13">
        <f t="shared" si="30"/>
        <v>2.534688335231559</v>
      </c>
      <c r="AM41" s="13">
        <f t="shared" si="31"/>
        <v>0</v>
      </c>
      <c r="AN41" s="13">
        <f t="shared" si="14"/>
        <v>0</v>
      </c>
      <c r="AO41" s="13">
        <f t="shared" si="15"/>
        <v>61.562338334195552</v>
      </c>
      <c r="AP41" s="13">
        <f t="shared" si="16"/>
        <v>78.020713463751449</v>
      </c>
      <c r="AQ41" s="13">
        <f t="shared" si="17"/>
        <v>72.965964343598046</v>
      </c>
      <c r="AR41" s="13">
        <f t="shared" si="18"/>
        <v>81.137724550898199</v>
      </c>
      <c r="AS41" s="13">
        <f t="shared" si="19"/>
        <v>0</v>
      </c>
      <c r="AT41" s="13">
        <f t="shared" si="20"/>
        <v>0</v>
      </c>
      <c r="AU41" s="13">
        <f t="shared" si="21"/>
        <v>100</v>
      </c>
      <c r="AV41" s="13">
        <f t="shared" si="22"/>
        <v>54.12765957446809</v>
      </c>
      <c r="AW41" s="13">
        <f t="shared" si="23"/>
        <v>0</v>
      </c>
      <c r="AX41" s="13">
        <f t="shared" si="32"/>
        <v>39.382113821138212</v>
      </c>
      <c r="AY41" s="13">
        <f t="shared" si="24"/>
        <v>30.641509433962266</v>
      </c>
      <c r="AZ41" s="13">
        <f t="shared" si="33"/>
        <v>61.249999999999993</v>
      </c>
      <c r="BA41" s="13">
        <f t="shared" si="25"/>
        <v>64.918032786885234</v>
      </c>
      <c r="BB41" s="13">
        <f t="shared" si="26"/>
        <v>71.869328493647913</v>
      </c>
      <c r="BC41" s="13">
        <f t="shared" si="27"/>
        <v>44.624447717231234</v>
      </c>
      <c r="BD41" s="13">
        <f t="shared" si="28"/>
        <v>9.3632958801498134</v>
      </c>
      <c r="BE41" s="13">
        <f t="shared" si="0"/>
        <v>55.16592169430259</v>
      </c>
      <c r="BF41" s="13">
        <f t="shared" si="1"/>
        <v>17.037655867021481</v>
      </c>
      <c r="BG41" s="13">
        <f t="shared" si="2"/>
        <v>1.2673441676157795</v>
      </c>
      <c r="BH41" s="13">
        <f t="shared" si="3"/>
        <v>0</v>
      </c>
      <c r="BI41" s="13">
        <f t="shared" si="4"/>
        <v>48.947790115407209</v>
      </c>
      <c r="BJ41" s="13">
        <f t="shared" si="5"/>
        <v>47.56688047159475</v>
      </c>
      <c r="BK41" s="13">
        <f t="shared" si="6"/>
        <v>47.693776219478558</v>
      </c>
      <c r="BL41" s="13">
        <f t="shared" si="7"/>
        <v>31.097052647917195</v>
      </c>
    </row>
    <row r="42" spans="1:64" x14ac:dyDescent="0.25">
      <c r="A42" s="14">
        <v>1501600</v>
      </c>
      <c r="B42" s="14">
        <v>150160</v>
      </c>
      <c r="C42" s="1" t="s">
        <v>68</v>
      </c>
      <c r="D42" s="15" t="s">
        <v>82</v>
      </c>
      <c r="E42" s="12">
        <v>5</v>
      </c>
      <c r="F42" s="12">
        <v>3.4</v>
      </c>
      <c r="G42" s="12">
        <v>2.1</v>
      </c>
      <c r="H42" s="12">
        <v>89.9</v>
      </c>
      <c r="I42" s="12">
        <v>71.900000000000006</v>
      </c>
      <c r="J42" s="12">
        <v>69.2</v>
      </c>
      <c r="K42" s="16">
        <v>236.96720012676278</v>
      </c>
      <c r="L42" s="31">
        <v>7.9226746949770235E-2</v>
      </c>
      <c r="M42" s="31">
        <v>0</v>
      </c>
      <c r="N42" s="17">
        <v>57.908611599297011</v>
      </c>
      <c r="O42" s="1">
        <v>39.280000000000008</v>
      </c>
      <c r="P42" s="1">
        <v>11.06</v>
      </c>
      <c r="Q42" s="17">
        <v>20.81</v>
      </c>
      <c r="R42" s="17">
        <v>0.61</v>
      </c>
      <c r="S42" s="23">
        <v>4.51</v>
      </c>
      <c r="T42" s="17">
        <v>2.72</v>
      </c>
      <c r="U42" s="33">
        <v>100</v>
      </c>
      <c r="V42" s="32">
        <v>45.161290322580641</v>
      </c>
      <c r="W42" s="32">
        <v>3.225806451612903</v>
      </c>
      <c r="X42" s="32">
        <v>6.4516129032258061</v>
      </c>
      <c r="Y42" s="32">
        <v>22.58064516129032</v>
      </c>
      <c r="Z42" s="35">
        <v>3.225806451612903</v>
      </c>
      <c r="AA42" s="35">
        <v>63.2</v>
      </c>
      <c r="AB42" s="35">
        <v>70.599999999999994</v>
      </c>
      <c r="AC42" s="35">
        <v>59.7</v>
      </c>
      <c r="AD42" s="35">
        <v>94.6</v>
      </c>
      <c r="AE42" s="13">
        <f t="shared" si="8"/>
        <v>90.853658536585357</v>
      </c>
      <c r="AF42" s="13">
        <f t="shared" si="9"/>
        <v>34.999999999999986</v>
      </c>
      <c r="AG42" s="13">
        <f t="shared" si="10"/>
        <v>60</v>
      </c>
      <c r="AH42" s="13">
        <f t="shared" si="11"/>
        <v>60.400000000000034</v>
      </c>
      <c r="AI42" s="13">
        <f t="shared" si="12"/>
        <v>28.690807799442908</v>
      </c>
      <c r="AJ42" s="13">
        <f t="shared" si="29"/>
        <v>27.659574468085108</v>
      </c>
      <c r="AK42" s="13">
        <f t="shared" si="13"/>
        <v>40.571822914455815</v>
      </c>
      <c r="AL42" s="13">
        <f t="shared" si="30"/>
        <v>5.0890096535653739E-2</v>
      </c>
      <c r="AM42" s="13">
        <f t="shared" si="31"/>
        <v>0</v>
      </c>
      <c r="AN42" s="13">
        <f t="shared" si="14"/>
        <v>57.908611599297011</v>
      </c>
      <c r="AO42" s="13">
        <f t="shared" si="15"/>
        <v>77.392653905845847</v>
      </c>
      <c r="AP42" s="13">
        <f t="shared" si="16"/>
        <v>24.817798235519756</v>
      </c>
      <c r="AQ42" s="13">
        <f t="shared" si="17"/>
        <v>67.455429497568872</v>
      </c>
      <c r="AR42" s="13">
        <f t="shared" si="18"/>
        <v>6.0878243512974048</v>
      </c>
      <c r="AS42" s="13">
        <f t="shared" si="19"/>
        <v>19.763365468886938</v>
      </c>
      <c r="AT42" s="13">
        <f t="shared" si="20"/>
        <v>17.237008871989861</v>
      </c>
      <c r="AU42" s="13">
        <f t="shared" si="21"/>
        <v>100</v>
      </c>
      <c r="AV42" s="13">
        <f t="shared" si="22"/>
        <v>42.827728208647898</v>
      </c>
      <c r="AW42" s="13">
        <f t="shared" si="23"/>
        <v>10.732009925558312</v>
      </c>
      <c r="AX42" s="13">
        <f t="shared" si="32"/>
        <v>9.0742197744558073</v>
      </c>
      <c r="AY42" s="13">
        <f t="shared" si="24"/>
        <v>24.710894704808275</v>
      </c>
      <c r="AZ42" s="13">
        <f t="shared" si="33"/>
        <v>9.879032258064516</v>
      </c>
      <c r="BA42" s="13">
        <f t="shared" si="25"/>
        <v>39.672131147540988</v>
      </c>
      <c r="BB42" s="13">
        <f t="shared" si="26"/>
        <v>46.642468239564423</v>
      </c>
      <c r="BC42" s="13">
        <f t="shared" si="27"/>
        <v>68.188512518409439</v>
      </c>
      <c r="BD42" s="13">
        <f t="shared" si="28"/>
        <v>94.56928838951309</v>
      </c>
      <c r="BE42" s="13">
        <f t="shared" si="0"/>
        <v>50.434006800685559</v>
      </c>
      <c r="BF42" s="13">
        <f t="shared" si="1"/>
        <v>40.571822914455815</v>
      </c>
      <c r="BG42" s="13">
        <f t="shared" si="2"/>
        <v>2.544504826782687E-2</v>
      </c>
      <c r="BH42" s="13">
        <f t="shared" si="3"/>
        <v>57.908611599297011</v>
      </c>
      <c r="BI42" s="13">
        <f t="shared" si="4"/>
        <v>35.459013388518116</v>
      </c>
      <c r="BJ42" s="13">
        <f t="shared" si="5"/>
        <v>32.870647478589134</v>
      </c>
      <c r="BK42" s="13">
        <f t="shared" si="6"/>
        <v>62.268100073756983</v>
      </c>
      <c r="BL42" s="13">
        <f t="shared" si="7"/>
        <v>39.933949614795779</v>
      </c>
    </row>
    <row r="43" spans="1:64" x14ac:dyDescent="0.25">
      <c r="A43" s="14">
        <v>1501709</v>
      </c>
      <c r="B43" s="14">
        <v>150170</v>
      </c>
      <c r="C43" s="1" t="s">
        <v>68</v>
      </c>
      <c r="D43" s="15" t="s">
        <v>83</v>
      </c>
      <c r="E43" s="12">
        <v>4.5</v>
      </c>
      <c r="F43" s="12">
        <v>3.9</v>
      </c>
      <c r="G43" s="12">
        <v>2.8</v>
      </c>
      <c r="H43" s="12">
        <v>81.7</v>
      </c>
      <c r="I43" s="12">
        <v>82.4</v>
      </c>
      <c r="J43" s="12">
        <v>72.7</v>
      </c>
      <c r="K43" s="16">
        <v>233.78723127670983</v>
      </c>
      <c r="L43" s="31">
        <v>49.958564209226367</v>
      </c>
      <c r="M43" s="31">
        <v>40.510652138559117</v>
      </c>
      <c r="N43" s="17">
        <v>48.939655957040138</v>
      </c>
      <c r="O43" s="1">
        <v>27.59</v>
      </c>
      <c r="P43" s="1">
        <v>15.040000000000001</v>
      </c>
      <c r="Q43" s="17">
        <v>14.15</v>
      </c>
      <c r="R43" s="17">
        <v>4.04</v>
      </c>
      <c r="S43" s="23">
        <v>9.2200000000000006</v>
      </c>
      <c r="T43" s="17">
        <v>6.83</v>
      </c>
      <c r="U43" s="33">
        <v>97.484276729559753</v>
      </c>
      <c r="V43" s="32">
        <v>70.440251572327043</v>
      </c>
      <c r="W43" s="32">
        <v>27.044025157232703</v>
      </c>
      <c r="X43" s="32">
        <v>34.591194968553459</v>
      </c>
      <c r="Y43" s="32">
        <v>10.691823899371069</v>
      </c>
      <c r="Z43" s="35">
        <v>11.949685534591195</v>
      </c>
      <c r="AA43" s="35">
        <v>85.9</v>
      </c>
      <c r="AB43" s="35">
        <v>80.099999999999994</v>
      </c>
      <c r="AC43" s="35">
        <v>52.4</v>
      </c>
      <c r="AD43" s="35">
        <v>78</v>
      </c>
      <c r="AE43" s="13">
        <f t="shared" si="8"/>
        <v>67.987804878048777</v>
      </c>
      <c r="AF43" s="13">
        <f t="shared" si="9"/>
        <v>59.999999999999986</v>
      </c>
      <c r="AG43" s="13">
        <f t="shared" si="10"/>
        <v>80</v>
      </c>
      <c r="AH43" s="13">
        <f t="shared" si="11"/>
        <v>27.600000000000023</v>
      </c>
      <c r="AI43" s="13">
        <f t="shared" si="12"/>
        <v>57.93871866295266</v>
      </c>
      <c r="AJ43" s="13">
        <f t="shared" si="29"/>
        <v>42.553191489361701</v>
      </c>
      <c r="AK43" s="13">
        <f t="shared" si="13"/>
        <v>38.594904324573619</v>
      </c>
      <c r="AL43" s="13">
        <f t="shared" si="30"/>
        <v>87.275606503078464</v>
      </c>
      <c r="AM43" s="13">
        <v>99</v>
      </c>
      <c r="AN43" s="13">
        <f t="shared" si="14"/>
        <v>48.939655957040138</v>
      </c>
      <c r="AO43" s="13">
        <f t="shared" si="15"/>
        <v>47.154681841696835</v>
      </c>
      <c r="AP43" s="13">
        <f t="shared" si="16"/>
        <v>40.084388185654014</v>
      </c>
      <c r="AQ43" s="13">
        <f t="shared" si="17"/>
        <v>45.86709886547812</v>
      </c>
      <c r="AR43" s="13">
        <f t="shared" si="18"/>
        <v>40.319361277445111</v>
      </c>
      <c r="AS43" s="13">
        <f t="shared" si="19"/>
        <v>40.403155127081511</v>
      </c>
      <c r="AT43" s="13">
        <f t="shared" si="20"/>
        <v>43.28263624841572</v>
      </c>
      <c r="AU43" s="13">
        <f t="shared" si="21"/>
        <v>93.890386343216534</v>
      </c>
      <c r="AV43" s="13">
        <f t="shared" si="22"/>
        <v>69.182389937106919</v>
      </c>
      <c r="AW43" s="13">
        <f t="shared" si="23"/>
        <v>89.973391388485723</v>
      </c>
      <c r="AX43" s="13">
        <f t="shared" si="32"/>
        <v>48.652656337884132</v>
      </c>
      <c r="AY43" s="13">
        <f t="shared" si="24"/>
        <v>11.700486531387208</v>
      </c>
      <c r="AZ43" s="13">
        <f t="shared" si="33"/>
        <v>36.595911949685537</v>
      </c>
      <c r="BA43" s="13">
        <f t="shared" si="25"/>
        <v>76.885245901639351</v>
      </c>
      <c r="BB43" s="13">
        <f t="shared" si="26"/>
        <v>63.883847549909248</v>
      </c>
      <c r="BC43" s="13">
        <f t="shared" si="27"/>
        <v>57.43740795287188</v>
      </c>
      <c r="BD43" s="13">
        <f t="shared" si="28"/>
        <v>63.483146067415731</v>
      </c>
      <c r="BE43" s="13">
        <f t="shared" si="0"/>
        <v>56.013285838393863</v>
      </c>
      <c r="BF43" s="13">
        <f t="shared" si="1"/>
        <v>38.594904324573619</v>
      </c>
      <c r="BG43" s="13">
        <f t="shared" si="2"/>
        <v>93.137803251539225</v>
      </c>
      <c r="BH43" s="13">
        <f t="shared" si="3"/>
        <v>48.939655957040138</v>
      </c>
      <c r="BI43" s="13">
        <f t="shared" si="4"/>
        <v>42.851886924295222</v>
      </c>
      <c r="BJ43" s="13">
        <f t="shared" si="5"/>
        <v>58.33253708129434</v>
      </c>
      <c r="BK43" s="13">
        <f t="shared" si="6"/>
        <v>65.422411867959056</v>
      </c>
      <c r="BL43" s="13">
        <f t="shared" si="7"/>
        <v>57.613212177870778</v>
      </c>
    </row>
    <row r="44" spans="1:64" x14ac:dyDescent="0.25">
      <c r="A44" s="14">
        <v>1501725</v>
      </c>
      <c r="B44" s="14">
        <v>150172</v>
      </c>
      <c r="C44" s="1" t="s">
        <v>62</v>
      </c>
      <c r="D44" s="15" t="s">
        <v>84</v>
      </c>
      <c r="E44" s="12">
        <v>5.0999999999999996</v>
      </c>
      <c r="F44" s="12">
        <v>4.7</v>
      </c>
      <c r="G44" s="12">
        <v>0</v>
      </c>
      <c r="H44" s="12">
        <v>93</v>
      </c>
      <c r="I44" s="12">
        <v>93.4</v>
      </c>
      <c r="J44" s="12">
        <v>80.2</v>
      </c>
      <c r="K44" s="16">
        <v>169.75483453353831</v>
      </c>
      <c r="L44" s="31">
        <v>1.0114086900234647</v>
      </c>
      <c r="M44" s="31">
        <v>0</v>
      </c>
      <c r="N44" s="17">
        <v>13.801862828111769</v>
      </c>
      <c r="O44" s="1">
        <v>38.32</v>
      </c>
      <c r="P44" s="1">
        <v>23.990000000000002</v>
      </c>
      <c r="Q44" s="17">
        <v>23.29</v>
      </c>
      <c r="R44" s="17">
        <v>6.5600000000000005</v>
      </c>
      <c r="S44" s="23">
        <v>0</v>
      </c>
      <c r="T44" s="17">
        <v>0</v>
      </c>
      <c r="U44" s="33">
        <v>100</v>
      </c>
      <c r="V44" s="32">
        <v>72.727272727272734</v>
      </c>
      <c r="W44" s="32">
        <v>9.0909090909090917</v>
      </c>
      <c r="X44" s="32">
        <v>27.27272727272727</v>
      </c>
      <c r="Y44" s="32">
        <v>57.575757575757578</v>
      </c>
      <c r="Z44" s="35">
        <v>15.151515151515152</v>
      </c>
      <c r="AA44" s="35">
        <v>82</v>
      </c>
      <c r="AB44" s="35">
        <v>63.8</v>
      </c>
      <c r="AC44" s="35">
        <v>22</v>
      </c>
      <c r="AD44" s="35">
        <v>80.099999999999994</v>
      </c>
      <c r="AE44" s="13">
        <f t="shared" si="8"/>
        <v>95.42682926829265</v>
      </c>
      <c r="AF44" s="13">
        <f t="shared" si="9"/>
        <v>100</v>
      </c>
      <c r="AG44" s="13">
        <f t="shared" si="10"/>
        <v>0</v>
      </c>
      <c r="AH44" s="13">
        <f t="shared" si="11"/>
        <v>72.800000000000011</v>
      </c>
      <c r="AI44" s="13">
        <f t="shared" si="12"/>
        <v>88.579387186629546</v>
      </c>
      <c r="AJ44" s="13">
        <f t="shared" si="29"/>
        <v>74.468085106382972</v>
      </c>
      <c r="AK44" s="13">
        <v>0</v>
      </c>
      <c r="AL44" s="13">
        <f t="shared" si="30"/>
        <v>1.6810100973355182</v>
      </c>
      <c r="AM44" s="13">
        <f t="shared" si="31"/>
        <v>0</v>
      </c>
      <c r="AN44" s="13">
        <f t="shared" si="14"/>
        <v>13.801862828111769</v>
      </c>
      <c r="AO44" s="13">
        <f t="shared" si="15"/>
        <v>74.909467149508529</v>
      </c>
      <c r="AP44" s="13">
        <f t="shared" si="16"/>
        <v>74.415036440352907</v>
      </c>
      <c r="AQ44" s="13">
        <f t="shared" si="17"/>
        <v>75.494327390599665</v>
      </c>
      <c r="AR44" s="13">
        <f t="shared" si="18"/>
        <v>65.469061876247508</v>
      </c>
      <c r="AS44" s="13">
        <f t="shared" si="19"/>
        <v>0</v>
      </c>
      <c r="AT44" s="13">
        <f t="shared" si="20"/>
        <v>0</v>
      </c>
      <c r="AU44" s="13">
        <f t="shared" si="21"/>
        <v>100</v>
      </c>
      <c r="AV44" s="13">
        <f t="shared" si="22"/>
        <v>71.566731141199242</v>
      </c>
      <c r="AW44" s="13">
        <f t="shared" si="23"/>
        <v>30.244755244755243</v>
      </c>
      <c r="AX44" s="13">
        <f t="shared" si="32"/>
        <v>38.359201773835913</v>
      </c>
      <c r="AY44" s="13">
        <f t="shared" si="24"/>
        <v>63.007432818753571</v>
      </c>
      <c r="AZ44" s="13">
        <f t="shared" si="33"/>
        <v>46.401515151515156</v>
      </c>
      <c r="BA44" s="13">
        <f t="shared" si="25"/>
        <v>70.491803278688522</v>
      </c>
      <c r="BB44" s="13">
        <f t="shared" si="26"/>
        <v>34.301270417422863</v>
      </c>
      <c r="BC44" s="13">
        <f t="shared" si="27"/>
        <v>12.665684830633287</v>
      </c>
      <c r="BD44" s="13">
        <f t="shared" si="28"/>
        <v>67.415730337078642</v>
      </c>
      <c r="BE44" s="13">
        <f t="shared" si="0"/>
        <v>71.879050260217525</v>
      </c>
      <c r="BF44" s="13">
        <f t="shared" si="1"/>
        <v>0</v>
      </c>
      <c r="BG44" s="13">
        <f t="shared" si="2"/>
        <v>0.8405050486677591</v>
      </c>
      <c r="BH44" s="13">
        <f t="shared" si="3"/>
        <v>13.801862828111769</v>
      </c>
      <c r="BI44" s="13">
        <f t="shared" si="4"/>
        <v>48.381315476118097</v>
      </c>
      <c r="BJ44" s="13">
        <f t="shared" si="5"/>
        <v>58.263272688343193</v>
      </c>
      <c r="BK44" s="13">
        <f t="shared" si="6"/>
        <v>46.218622215955826</v>
      </c>
      <c r="BL44" s="13">
        <f t="shared" si="7"/>
        <v>34.197804073916309</v>
      </c>
    </row>
    <row r="45" spans="1:64" x14ac:dyDescent="0.25">
      <c r="A45" s="14">
        <v>1501758</v>
      </c>
      <c r="B45" s="14">
        <v>150175</v>
      </c>
      <c r="C45" s="1" t="s">
        <v>80</v>
      </c>
      <c r="D45" s="15" t="s">
        <v>85</v>
      </c>
      <c r="E45" s="12">
        <v>4.9000000000000004</v>
      </c>
      <c r="F45" s="12">
        <v>0</v>
      </c>
      <c r="G45" s="12">
        <v>0</v>
      </c>
      <c r="H45" s="12">
        <v>93.6</v>
      </c>
      <c r="I45" s="12">
        <v>87.7</v>
      </c>
      <c r="J45" s="12">
        <v>80.7</v>
      </c>
      <c r="K45" s="16">
        <v>301.93129883532362</v>
      </c>
      <c r="L45" s="31" t="s">
        <v>248</v>
      </c>
      <c r="M45" s="31" t="s">
        <v>248</v>
      </c>
      <c r="N45" s="17">
        <v>59.474671669793622</v>
      </c>
      <c r="O45" s="1">
        <v>29.080000000000002</v>
      </c>
      <c r="P45" s="1">
        <v>17.72</v>
      </c>
      <c r="Q45" s="17">
        <v>18.97</v>
      </c>
      <c r="R45" s="17">
        <v>4.3100000000000005</v>
      </c>
      <c r="S45" s="23">
        <v>0</v>
      </c>
      <c r="T45" s="17">
        <v>0</v>
      </c>
      <c r="U45" s="33">
        <v>100</v>
      </c>
      <c r="V45" s="32">
        <v>73.333333333333329</v>
      </c>
      <c r="W45" s="32">
        <v>13.333333333333334</v>
      </c>
      <c r="X45" s="32">
        <v>26.666666666666668</v>
      </c>
      <c r="Y45" s="32">
        <v>80</v>
      </c>
      <c r="Z45" s="35">
        <v>13.333333333333334</v>
      </c>
      <c r="AA45" s="35">
        <v>80.8</v>
      </c>
      <c r="AB45" s="35">
        <v>75</v>
      </c>
      <c r="AC45" s="35">
        <v>33.9</v>
      </c>
      <c r="AD45" s="35">
        <v>51.1</v>
      </c>
      <c r="AE45" s="13">
        <f t="shared" si="8"/>
        <v>86.280487804878064</v>
      </c>
      <c r="AF45" s="13">
        <v>99</v>
      </c>
      <c r="AG45" s="13">
        <f t="shared" si="10"/>
        <v>0</v>
      </c>
      <c r="AH45" s="13">
        <f t="shared" si="11"/>
        <v>75.199999999999989</v>
      </c>
      <c r="AI45" s="13">
        <f t="shared" si="12"/>
        <v>72.701949860724241</v>
      </c>
      <c r="AJ45" s="13">
        <f t="shared" si="29"/>
        <v>76.59574468085107</v>
      </c>
      <c r="AK45" s="13">
        <f t="shared" si="13"/>
        <v>80.958612995672425</v>
      </c>
      <c r="AL45" s="13">
        <v>0</v>
      </c>
      <c r="AM45" s="13">
        <v>0</v>
      </c>
      <c r="AN45" s="13">
        <f t="shared" si="14"/>
        <v>59.474671669793622</v>
      </c>
      <c r="AO45" s="13">
        <f t="shared" si="15"/>
        <v>51.008794619762021</v>
      </c>
      <c r="AP45" s="13">
        <f t="shared" si="16"/>
        <v>50.364403528960487</v>
      </c>
      <c r="AQ45" s="13">
        <f t="shared" si="17"/>
        <v>61.491085899513763</v>
      </c>
      <c r="AR45" s="13">
        <f t="shared" si="18"/>
        <v>43.013972055888225</v>
      </c>
      <c r="AS45" s="13">
        <f t="shared" si="19"/>
        <v>0</v>
      </c>
      <c r="AT45" s="13">
        <f t="shared" si="20"/>
        <v>0</v>
      </c>
      <c r="AU45" s="13">
        <f t="shared" si="21"/>
        <v>100</v>
      </c>
      <c r="AV45" s="13">
        <f t="shared" si="22"/>
        <v>72.198581560283685</v>
      </c>
      <c r="AW45" s="13">
        <f t="shared" si="23"/>
        <v>44.358974358974365</v>
      </c>
      <c r="AX45" s="13">
        <f t="shared" si="32"/>
        <v>37.506775067750681</v>
      </c>
      <c r="AY45" s="13">
        <f t="shared" si="24"/>
        <v>87.547169811320757</v>
      </c>
      <c r="AZ45" s="13">
        <f t="shared" si="33"/>
        <v>40.833333333333336</v>
      </c>
      <c r="BA45" s="13">
        <f t="shared" si="25"/>
        <v>68.52459016393442</v>
      </c>
      <c r="BB45" s="13">
        <f t="shared" si="26"/>
        <v>54.62794918330308</v>
      </c>
      <c r="BC45" s="13">
        <f t="shared" si="27"/>
        <v>30.191458026509576</v>
      </c>
      <c r="BD45" s="13">
        <f t="shared" si="28"/>
        <v>13.108614232209739</v>
      </c>
      <c r="BE45" s="13">
        <f t="shared" si="0"/>
        <v>68.296363724408891</v>
      </c>
      <c r="BF45" s="13">
        <f t="shared" si="1"/>
        <v>80.958612995672425</v>
      </c>
      <c r="BG45" s="13">
        <f t="shared" si="2"/>
        <v>0</v>
      </c>
      <c r="BH45" s="13">
        <f t="shared" si="3"/>
        <v>59.474671669793622</v>
      </c>
      <c r="BI45" s="13">
        <f t="shared" si="4"/>
        <v>34.313042684020751</v>
      </c>
      <c r="BJ45" s="13">
        <f t="shared" si="5"/>
        <v>63.740805688610465</v>
      </c>
      <c r="BK45" s="13">
        <f t="shared" si="6"/>
        <v>41.613152901489201</v>
      </c>
      <c r="BL45" s="13">
        <f t="shared" si="7"/>
        <v>49.770949951999341</v>
      </c>
    </row>
    <row r="46" spans="1:64" x14ac:dyDescent="0.25">
      <c r="A46" s="14">
        <v>1501782</v>
      </c>
      <c r="B46" s="14">
        <v>150178</v>
      </c>
      <c r="C46" s="1" t="s">
        <v>86</v>
      </c>
      <c r="D46" s="15" t="s">
        <v>87</v>
      </c>
      <c r="E46" s="12">
        <v>4.4000000000000004</v>
      </c>
      <c r="F46" s="12">
        <v>4.7</v>
      </c>
      <c r="G46" s="12">
        <v>0</v>
      </c>
      <c r="H46" s="12">
        <v>90.4</v>
      </c>
      <c r="I46" s="12">
        <v>73.3</v>
      </c>
      <c r="J46" s="12">
        <v>74</v>
      </c>
      <c r="K46" s="16">
        <v>234.90549527476372</v>
      </c>
      <c r="L46" s="31">
        <v>19.535351767588377</v>
      </c>
      <c r="M46" s="31">
        <v>0</v>
      </c>
      <c r="N46" s="17">
        <v>0.27067669172932329</v>
      </c>
      <c r="O46" s="1">
        <v>20.02</v>
      </c>
      <c r="P46" s="1">
        <v>18.57</v>
      </c>
      <c r="Q46" s="17">
        <v>8.7099999999999991</v>
      </c>
      <c r="R46" s="17">
        <v>6.1800000000000006</v>
      </c>
      <c r="S46" s="23">
        <v>0</v>
      </c>
      <c r="T46" s="17">
        <v>0</v>
      </c>
      <c r="U46" s="33">
        <v>100</v>
      </c>
      <c r="V46" s="32">
        <v>94.117647058823522</v>
      </c>
      <c r="W46" s="32">
        <v>5.8823529411764701</v>
      </c>
      <c r="X46" s="32">
        <v>50</v>
      </c>
      <c r="Y46" s="32">
        <v>29.411764705882355</v>
      </c>
      <c r="Z46" s="35">
        <v>29.411764705882355</v>
      </c>
      <c r="AA46" s="35">
        <v>57.9</v>
      </c>
      <c r="AB46" s="35">
        <v>70.5</v>
      </c>
      <c r="AC46" s="35">
        <v>57.8</v>
      </c>
      <c r="AD46" s="35">
        <v>78.8</v>
      </c>
      <c r="AE46" s="13">
        <f t="shared" si="8"/>
        <v>63.414634146341477</v>
      </c>
      <c r="AF46" s="13">
        <f t="shared" si="9"/>
        <v>100</v>
      </c>
      <c r="AG46" s="13">
        <f t="shared" si="10"/>
        <v>0</v>
      </c>
      <c r="AH46" s="13">
        <f t="shared" si="11"/>
        <v>62.400000000000034</v>
      </c>
      <c r="AI46" s="13">
        <f t="shared" si="12"/>
        <v>32.590529247910851</v>
      </c>
      <c r="AJ46" s="13">
        <f t="shared" si="29"/>
        <v>48.085106382978708</v>
      </c>
      <c r="AK46" s="13">
        <f t="shared" si="13"/>
        <v>39.290105123824191</v>
      </c>
      <c r="AL46" s="13">
        <f t="shared" si="30"/>
        <v>34.074096370654985</v>
      </c>
      <c r="AM46" s="13">
        <f t="shared" si="31"/>
        <v>0</v>
      </c>
      <c r="AN46" s="13">
        <f t="shared" si="14"/>
        <v>0.27067669172932329</v>
      </c>
      <c r="AO46" s="13">
        <f t="shared" si="15"/>
        <v>27.573719606828757</v>
      </c>
      <c r="AP46" s="13">
        <f t="shared" si="16"/>
        <v>53.624856156501735</v>
      </c>
      <c r="AQ46" s="13">
        <f t="shared" si="17"/>
        <v>28.233387358184757</v>
      </c>
      <c r="AR46" s="13">
        <f t="shared" si="18"/>
        <v>61.676646706586837</v>
      </c>
      <c r="AS46" s="13">
        <f t="shared" si="19"/>
        <v>0</v>
      </c>
      <c r="AT46" s="13">
        <f t="shared" si="20"/>
        <v>0</v>
      </c>
      <c r="AU46" s="13">
        <f t="shared" si="21"/>
        <v>100</v>
      </c>
      <c r="AV46" s="13">
        <f t="shared" si="22"/>
        <v>93.867334167709629</v>
      </c>
      <c r="AW46" s="13">
        <f t="shared" si="23"/>
        <v>19.570135746606333</v>
      </c>
      <c r="AX46" s="13">
        <f t="shared" si="32"/>
        <v>70.325203252032523</v>
      </c>
      <c r="AY46" s="13">
        <f t="shared" si="24"/>
        <v>32.186459489456162</v>
      </c>
      <c r="AZ46" s="13">
        <f t="shared" si="33"/>
        <v>90.07352941176471</v>
      </c>
      <c r="BA46" s="13">
        <f t="shared" si="25"/>
        <v>30.983606557377048</v>
      </c>
      <c r="BB46" s="13">
        <f t="shared" si="26"/>
        <v>46.460980036297642</v>
      </c>
      <c r="BC46" s="13">
        <f t="shared" si="27"/>
        <v>65.390279823269509</v>
      </c>
      <c r="BD46" s="13">
        <f t="shared" si="28"/>
        <v>64.981273408239687</v>
      </c>
      <c r="BE46" s="13">
        <f t="shared" si="0"/>
        <v>51.081711629538518</v>
      </c>
      <c r="BF46" s="13">
        <f t="shared" si="1"/>
        <v>39.290105123824191</v>
      </c>
      <c r="BG46" s="13">
        <f t="shared" si="2"/>
        <v>17.037048185327492</v>
      </c>
      <c r="BH46" s="13">
        <f t="shared" si="3"/>
        <v>0.27067669172932329</v>
      </c>
      <c r="BI46" s="13">
        <f t="shared" si="4"/>
        <v>28.518101638017015</v>
      </c>
      <c r="BJ46" s="13">
        <f t="shared" si="5"/>
        <v>67.670443677928219</v>
      </c>
      <c r="BK46" s="13">
        <f t="shared" si="6"/>
        <v>51.95403495629597</v>
      </c>
      <c r="BL46" s="13">
        <f t="shared" si="7"/>
        <v>36.546017414665819</v>
      </c>
    </row>
    <row r="47" spans="1:64" x14ac:dyDescent="0.25">
      <c r="A47" s="14">
        <v>1501808</v>
      </c>
      <c r="B47" s="14">
        <v>150180</v>
      </c>
      <c r="C47" s="1" t="s">
        <v>55</v>
      </c>
      <c r="D47" s="15" t="s">
        <v>88</v>
      </c>
      <c r="E47" s="12">
        <v>0</v>
      </c>
      <c r="F47" s="12">
        <v>4.8</v>
      </c>
      <c r="G47" s="12">
        <v>0</v>
      </c>
      <c r="H47" s="12">
        <v>74.400000000000006</v>
      </c>
      <c r="I47" s="12">
        <v>65</v>
      </c>
      <c r="J47" s="12">
        <v>74.599999999999994</v>
      </c>
      <c r="K47" s="16">
        <v>328.45336923191979</v>
      </c>
      <c r="L47" s="31">
        <v>49.033355769949893</v>
      </c>
      <c r="M47" s="31">
        <v>22.57387988560534</v>
      </c>
      <c r="N47" s="17">
        <v>24.682555849799687</v>
      </c>
      <c r="O47" s="1">
        <v>0</v>
      </c>
      <c r="P47" s="1">
        <v>0</v>
      </c>
      <c r="Q47" s="17">
        <v>0</v>
      </c>
      <c r="R47" s="17">
        <v>0</v>
      </c>
      <c r="S47" s="23">
        <v>0</v>
      </c>
      <c r="T47" s="17">
        <v>0</v>
      </c>
      <c r="U47" s="33">
        <v>17.460317460317459</v>
      </c>
      <c r="V47" s="32">
        <v>21.031746031746032</v>
      </c>
      <c r="W47" s="32">
        <v>13.095238095238097</v>
      </c>
      <c r="X47" s="32">
        <v>11.111111111111111</v>
      </c>
      <c r="Y47" s="32">
        <v>3.5714285714285712</v>
      </c>
      <c r="Z47" s="35">
        <v>7.1428571428571423</v>
      </c>
      <c r="AA47" s="35">
        <v>65</v>
      </c>
      <c r="AB47" s="35">
        <v>79.2</v>
      </c>
      <c r="AC47" s="35">
        <v>44.3</v>
      </c>
      <c r="AD47" s="35">
        <v>75</v>
      </c>
      <c r="AE47" s="13">
        <v>0</v>
      </c>
      <c r="AF47" s="13">
        <v>99</v>
      </c>
      <c r="AG47" s="13">
        <f t="shared" si="10"/>
        <v>0</v>
      </c>
      <c r="AH47" s="13">
        <v>0</v>
      </c>
      <c r="AI47" s="13">
        <f t="shared" si="12"/>
        <v>9.4707520891364858</v>
      </c>
      <c r="AJ47" s="13">
        <f t="shared" si="29"/>
        <v>50.638297872340388</v>
      </c>
      <c r="AK47" s="13">
        <f t="shared" si="13"/>
        <v>97.446816648460526</v>
      </c>
      <c r="AL47" s="13">
        <f t="shared" si="30"/>
        <v>85.657681168888445</v>
      </c>
      <c r="AM47" s="13">
        <f t="shared" si="31"/>
        <v>60.35892458653931</v>
      </c>
      <c r="AN47" s="13">
        <f t="shared" si="14"/>
        <v>24.682555849799687</v>
      </c>
      <c r="AO47" s="13">
        <v>0</v>
      </c>
      <c r="AP47" s="13">
        <v>0</v>
      </c>
      <c r="AQ47" s="13">
        <f t="shared" si="17"/>
        <v>0</v>
      </c>
      <c r="AR47" s="13">
        <f t="shared" si="18"/>
        <v>0</v>
      </c>
      <c r="AS47" s="13">
        <f t="shared" si="19"/>
        <v>0</v>
      </c>
      <c r="AT47" s="13">
        <f t="shared" si="20"/>
        <v>0</v>
      </c>
      <c r="AU47" s="13">
        <v>0</v>
      </c>
      <c r="AV47" s="13">
        <f t="shared" si="22"/>
        <v>17.671394799054376</v>
      </c>
      <c r="AW47" s="13">
        <f t="shared" si="23"/>
        <v>43.566849816849825</v>
      </c>
      <c r="AX47" s="13">
        <f t="shared" si="32"/>
        <v>15.627822944896113</v>
      </c>
      <c r="AY47" s="13">
        <f t="shared" si="24"/>
        <v>3.9083557951482475</v>
      </c>
      <c r="AZ47" s="13">
        <f t="shared" si="33"/>
        <v>21.874999999999996</v>
      </c>
      <c r="BA47" s="13">
        <f t="shared" si="25"/>
        <v>42.622950819672127</v>
      </c>
      <c r="BB47" s="13">
        <f t="shared" si="26"/>
        <v>62.250453720508169</v>
      </c>
      <c r="BC47" s="13">
        <f t="shared" si="27"/>
        <v>45.508100147275407</v>
      </c>
      <c r="BD47" s="13">
        <f t="shared" si="28"/>
        <v>57.865168539325836</v>
      </c>
      <c r="BE47" s="13">
        <f t="shared" si="0"/>
        <v>26.518174993579478</v>
      </c>
      <c r="BF47" s="13">
        <f t="shared" si="1"/>
        <v>97.446816648460526</v>
      </c>
      <c r="BG47" s="13">
        <f t="shared" si="2"/>
        <v>73.008302877713874</v>
      </c>
      <c r="BH47" s="13">
        <f t="shared" si="3"/>
        <v>24.682555849799687</v>
      </c>
      <c r="BI47" s="13">
        <f t="shared" si="4"/>
        <v>0</v>
      </c>
      <c r="BJ47" s="13">
        <f t="shared" si="5"/>
        <v>17.108237225991427</v>
      </c>
      <c r="BK47" s="13">
        <f t="shared" si="6"/>
        <v>52.061668306695381</v>
      </c>
      <c r="BL47" s="13">
        <f t="shared" si="7"/>
        <v>41.546536557462908</v>
      </c>
    </row>
    <row r="48" spans="1:64" x14ac:dyDescent="0.25">
      <c r="A48" s="14">
        <v>1501907</v>
      </c>
      <c r="B48" s="14">
        <v>150190</v>
      </c>
      <c r="C48" s="1" t="s">
        <v>52</v>
      </c>
      <c r="D48" s="15" t="s">
        <v>89</v>
      </c>
      <c r="E48" s="12">
        <v>4.5</v>
      </c>
      <c r="F48" s="12">
        <v>4.8</v>
      </c>
      <c r="G48" s="12">
        <v>2.5</v>
      </c>
      <c r="H48" s="12">
        <v>91.9</v>
      </c>
      <c r="I48" s="12">
        <v>83.5</v>
      </c>
      <c r="J48" s="12">
        <v>73</v>
      </c>
      <c r="K48" s="16">
        <v>301.11143009473813</v>
      </c>
      <c r="L48" s="31" t="s">
        <v>248</v>
      </c>
      <c r="M48" s="31" t="s">
        <v>248</v>
      </c>
      <c r="N48" s="17">
        <v>26.62029718621562</v>
      </c>
      <c r="O48" s="1">
        <v>23.339999999999996</v>
      </c>
      <c r="P48" s="1">
        <v>16.920000000000002</v>
      </c>
      <c r="Q48" s="17">
        <v>14.64</v>
      </c>
      <c r="R48" s="17">
        <v>4.2600000000000007</v>
      </c>
      <c r="S48" s="23">
        <v>7.43</v>
      </c>
      <c r="T48" s="17">
        <v>5.57</v>
      </c>
      <c r="U48" s="33">
        <v>98.484848484848484</v>
      </c>
      <c r="V48" s="32">
        <v>30.303030303030305</v>
      </c>
      <c r="W48" s="32">
        <v>3.0303030303030303</v>
      </c>
      <c r="X48" s="32">
        <v>19.696969696969695</v>
      </c>
      <c r="Y48" s="32">
        <v>19.696969696969695</v>
      </c>
      <c r="Z48" s="35">
        <v>6.0606060606060606</v>
      </c>
      <c r="AA48" s="35">
        <v>71.599999999999994</v>
      </c>
      <c r="AB48" s="35">
        <v>75.8</v>
      </c>
      <c r="AC48" s="35">
        <v>28.8</v>
      </c>
      <c r="AD48" s="35">
        <v>87</v>
      </c>
      <c r="AE48" s="13">
        <f t="shared" si="8"/>
        <v>67.987804878048777</v>
      </c>
      <c r="AF48" s="13">
        <v>99</v>
      </c>
      <c r="AG48" s="13">
        <f t="shared" si="10"/>
        <v>71.428571428571431</v>
      </c>
      <c r="AH48" s="13">
        <f t="shared" si="11"/>
        <v>68.400000000000034</v>
      </c>
      <c r="AI48" s="13">
        <f t="shared" si="12"/>
        <v>61.002785515320333</v>
      </c>
      <c r="AJ48" s="13">
        <f t="shared" si="29"/>
        <v>43.829787234042541</v>
      </c>
      <c r="AK48" s="13">
        <f t="shared" si="13"/>
        <v>80.448918143001222</v>
      </c>
      <c r="AL48" s="13">
        <v>0</v>
      </c>
      <c r="AM48" s="13">
        <v>0</v>
      </c>
      <c r="AN48" s="13">
        <f t="shared" si="14"/>
        <v>26.62029718621562</v>
      </c>
      <c r="AO48" s="13">
        <f t="shared" si="15"/>
        <v>36.161407139161909</v>
      </c>
      <c r="AP48" s="13">
        <f t="shared" si="16"/>
        <v>47.295742232451097</v>
      </c>
      <c r="AQ48" s="13">
        <f t="shared" si="17"/>
        <v>47.455429497568879</v>
      </c>
      <c r="AR48" s="13">
        <f t="shared" si="18"/>
        <v>42.514970059880248</v>
      </c>
      <c r="AS48" s="13">
        <f t="shared" si="19"/>
        <v>32.559158632778264</v>
      </c>
      <c r="AT48" s="13">
        <f t="shared" si="20"/>
        <v>35.297845373891008</v>
      </c>
      <c r="AU48" s="13">
        <f t="shared" si="21"/>
        <v>96.320346320346317</v>
      </c>
      <c r="AV48" s="13">
        <f t="shared" si="22"/>
        <v>27.337201805286917</v>
      </c>
      <c r="AW48" s="13">
        <f t="shared" si="23"/>
        <v>10.081585081585082</v>
      </c>
      <c r="AX48" s="13">
        <f t="shared" si="32"/>
        <v>27.703867947770384</v>
      </c>
      <c r="AY48" s="13">
        <f t="shared" si="24"/>
        <v>21.555174385363063</v>
      </c>
      <c r="AZ48" s="13">
        <f t="shared" si="33"/>
        <v>18.560606060606062</v>
      </c>
      <c r="BA48" s="13">
        <f t="shared" si="25"/>
        <v>53.442622950819661</v>
      </c>
      <c r="BB48" s="13">
        <f t="shared" si="26"/>
        <v>56.079854809437379</v>
      </c>
      <c r="BC48" s="13">
        <f t="shared" si="27"/>
        <v>22.680412371134022</v>
      </c>
      <c r="BD48" s="13">
        <f t="shared" si="28"/>
        <v>80.337078651685388</v>
      </c>
      <c r="BE48" s="13">
        <f t="shared" si="0"/>
        <v>68.60815817599719</v>
      </c>
      <c r="BF48" s="13">
        <f t="shared" si="1"/>
        <v>80.448918143001222</v>
      </c>
      <c r="BG48" s="13">
        <f t="shared" si="2"/>
        <v>0</v>
      </c>
      <c r="BH48" s="13">
        <f t="shared" si="3"/>
        <v>26.62029718621562</v>
      </c>
      <c r="BI48" s="13">
        <f t="shared" si="4"/>
        <v>40.214092155955235</v>
      </c>
      <c r="BJ48" s="13">
        <f t="shared" si="5"/>
        <v>33.593130266826307</v>
      </c>
      <c r="BK48" s="13">
        <f t="shared" si="6"/>
        <v>53.134992195769115</v>
      </c>
      <c r="BL48" s="13">
        <f t="shared" si="7"/>
        <v>43.231369731966382</v>
      </c>
    </row>
    <row r="49" spans="1:64" x14ac:dyDescent="0.25">
      <c r="A49" s="14">
        <v>1502004</v>
      </c>
      <c r="B49" s="14">
        <v>150200</v>
      </c>
      <c r="C49" s="1" t="s">
        <v>55</v>
      </c>
      <c r="D49" s="15" t="s">
        <v>90</v>
      </c>
      <c r="E49" s="12">
        <v>4.2</v>
      </c>
      <c r="F49" s="12">
        <v>3.3</v>
      </c>
      <c r="G49" s="12">
        <v>2.5</v>
      </c>
      <c r="H49" s="12">
        <v>82.7</v>
      </c>
      <c r="I49" s="12">
        <v>76.900000000000006</v>
      </c>
      <c r="J49" s="12">
        <v>72.599999999999994</v>
      </c>
      <c r="K49" s="16">
        <v>234.14369709353238</v>
      </c>
      <c r="L49" s="31">
        <v>8.7986322505316714</v>
      </c>
      <c r="M49" s="31">
        <v>0</v>
      </c>
      <c r="N49" s="17">
        <v>47.365406643757154</v>
      </c>
      <c r="O49" s="1">
        <v>28.15</v>
      </c>
      <c r="P49" s="1">
        <v>13.510000000000002</v>
      </c>
      <c r="Q49" s="17">
        <v>14.120000000000001</v>
      </c>
      <c r="R49" s="17">
        <v>2.65</v>
      </c>
      <c r="S49" s="23">
        <v>9.15</v>
      </c>
      <c r="T49" s="17">
        <v>5.7800000000000011</v>
      </c>
      <c r="U49" s="33">
        <v>90.909090909090907</v>
      </c>
      <c r="V49" s="32">
        <v>43.18181818181818</v>
      </c>
      <c r="W49" s="32">
        <v>2.2727272727272729</v>
      </c>
      <c r="X49" s="32">
        <v>11.363636363636363</v>
      </c>
      <c r="Y49" s="32">
        <v>43.18181818181818</v>
      </c>
      <c r="Z49" s="35">
        <v>8.3333333333333321</v>
      </c>
      <c r="AA49" s="35">
        <v>40.4</v>
      </c>
      <c r="AB49" s="35">
        <v>55.8</v>
      </c>
      <c r="AC49" s="35">
        <v>53.3</v>
      </c>
      <c r="AD49" s="35">
        <v>64.400000000000006</v>
      </c>
      <c r="AE49" s="13">
        <f t="shared" si="8"/>
        <v>54.268292682926834</v>
      </c>
      <c r="AF49" s="13">
        <f t="shared" si="9"/>
        <v>29.999999999999982</v>
      </c>
      <c r="AG49" s="13">
        <f t="shared" si="10"/>
        <v>71.428571428571431</v>
      </c>
      <c r="AH49" s="13">
        <f t="shared" si="11"/>
        <v>31.600000000000023</v>
      </c>
      <c r="AI49" s="13">
        <f t="shared" si="12"/>
        <v>42.61838440111422</v>
      </c>
      <c r="AJ49" s="13">
        <f t="shared" si="29"/>
        <v>42.127659574468055</v>
      </c>
      <c r="AK49" s="13">
        <f t="shared" si="13"/>
        <v>38.81651149532383</v>
      </c>
      <c r="AL49" s="13">
        <f t="shared" si="30"/>
        <v>15.298640186616078</v>
      </c>
      <c r="AM49" s="13">
        <f t="shared" si="31"/>
        <v>0</v>
      </c>
      <c r="AN49" s="13">
        <f t="shared" si="14"/>
        <v>47.365406643757154</v>
      </c>
      <c r="AO49" s="13">
        <f t="shared" si="15"/>
        <v>48.603207449560259</v>
      </c>
      <c r="AP49" s="13">
        <f t="shared" si="16"/>
        <v>34.215573456079788</v>
      </c>
      <c r="AQ49" s="13">
        <f t="shared" si="17"/>
        <v>45.769854132901131</v>
      </c>
      <c r="AR49" s="13">
        <f t="shared" si="18"/>
        <v>26.447105788423151</v>
      </c>
      <c r="AS49" s="13">
        <f t="shared" si="19"/>
        <v>40.096406660823838</v>
      </c>
      <c r="AT49" s="13">
        <f t="shared" si="20"/>
        <v>36.628643852978456</v>
      </c>
      <c r="AU49" s="13">
        <f t="shared" si="21"/>
        <v>77.922077922077918</v>
      </c>
      <c r="AV49" s="13">
        <f t="shared" si="22"/>
        <v>40.764023210831709</v>
      </c>
      <c r="AW49" s="13">
        <f t="shared" si="23"/>
        <v>7.5611888111888108</v>
      </c>
      <c r="AX49" s="13">
        <f t="shared" si="32"/>
        <v>15.9830007390983</v>
      </c>
      <c r="AY49" s="13">
        <f t="shared" si="24"/>
        <v>47.255574614065175</v>
      </c>
      <c r="AZ49" s="13">
        <f t="shared" si="33"/>
        <v>25.520833333333332</v>
      </c>
      <c r="BA49" s="13">
        <f t="shared" si="25"/>
        <v>2.2950819672131124</v>
      </c>
      <c r="BB49" s="13">
        <f t="shared" si="26"/>
        <v>19.782214156079853</v>
      </c>
      <c r="BC49" s="13">
        <f t="shared" si="27"/>
        <v>58.762886597938149</v>
      </c>
      <c r="BD49" s="13">
        <f t="shared" si="28"/>
        <v>38.014981273408246</v>
      </c>
      <c r="BE49" s="13">
        <f t="shared" si="0"/>
        <v>45.340484681180094</v>
      </c>
      <c r="BF49" s="13">
        <f t="shared" si="1"/>
        <v>38.81651149532383</v>
      </c>
      <c r="BG49" s="13">
        <f t="shared" si="2"/>
        <v>7.649320093308039</v>
      </c>
      <c r="BH49" s="13">
        <f t="shared" si="3"/>
        <v>47.365406643757154</v>
      </c>
      <c r="BI49" s="13">
        <f t="shared" si="4"/>
        <v>38.626798556794434</v>
      </c>
      <c r="BJ49" s="13">
        <f t="shared" si="5"/>
        <v>35.834449771765875</v>
      </c>
      <c r="BK49" s="13">
        <f t="shared" si="6"/>
        <v>29.713790998659839</v>
      </c>
      <c r="BL49" s="13">
        <f t="shared" si="7"/>
        <v>34.76382317725561</v>
      </c>
    </row>
    <row r="50" spans="1:64" x14ac:dyDescent="0.25">
      <c r="A50" s="14">
        <v>1501956</v>
      </c>
      <c r="B50" s="14">
        <v>150195</v>
      </c>
      <c r="C50" s="1" t="s">
        <v>68</v>
      </c>
      <c r="D50" s="15" t="s">
        <v>91</v>
      </c>
      <c r="E50" s="12">
        <v>4.5</v>
      </c>
      <c r="F50" s="12">
        <v>0</v>
      </c>
      <c r="G50" s="12">
        <v>0</v>
      </c>
      <c r="H50" s="12">
        <v>91.8</v>
      </c>
      <c r="I50" s="12">
        <v>73</v>
      </c>
      <c r="J50" s="12">
        <v>62.8</v>
      </c>
      <c r="K50" s="16">
        <v>283.69842078451353</v>
      </c>
      <c r="L50" s="31">
        <v>5.094243504839531E-2</v>
      </c>
      <c r="M50" s="31">
        <v>0</v>
      </c>
      <c r="N50" s="17">
        <v>24.803149606299215</v>
      </c>
      <c r="O50" s="1">
        <v>21.11</v>
      </c>
      <c r="P50" s="1">
        <v>5.78</v>
      </c>
      <c r="Q50" s="17">
        <v>15.170000000000002</v>
      </c>
      <c r="R50" s="17">
        <v>2</v>
      </c>
      <c r="S50" s="23">
        <v>0</v>
      </c>
      <c r="T50" s="17">
        <v>0</v>
      </c>
      <c r="U50" s="33">
        <v>85.416666666666657</v>
      </c>
      <c r="V50" s="32">
        <v>58.333333333333336</v>
      </c>
      <c r="W50" s="32">
        <v>8.3333333333333321</v>
      </c>
      <c r="X50" s="32">
        <v>8.3333333333333321</v>
      </c>
      <c r="Y50" s="32">
        <v>22.916666666666664</v>
      </c>
      <c r="Z50" s="35">
        <v>9.0909090909090917</v>
      </c>
      <c r="AA50" s="35">
        <v>96.2</v>
      </c>
      <c r="AB50" s="35">
        <v>93.5</v>
      </c>
      <c r="AC50" s="35">
        <v>58.7</v>
      </c>
      <c r="AD50" s="35">
        <v>48.4</v>
      </c>
      <c r="AE50" s="13">
        <f t="shared" si="8"/>
        <v>67.987804878048777</v>
      </c>
      <c r="AF50" s="13">
        <v>99</v>
      </c>
      <c r="AG50" s="13">
        <f t="shared" si="10"/>
        <v>0</v>
      </c>
      <c r="AH50" s="13">
        <f t="shared" si="11"/>
        <v>68</v>
      </c>
      <c r="AI50" s="13">
        <f t="shared" si="12"/>
        <v>31.754874651810582</v>
      </c>
      <c r="AJ50" s="13">
        <f t="shared" si="29"/>
        <v>0.42553191489359282</v>
      </c>
      <c r="AK50" s="13">
        <f t="shared" si="13"/>
        <v>69.623622854149048</v>
      </c>
      <c r="AL50" s="13">
        <f t="shared" si="30"/>
        <v>1.4289126091936986E-3</v>
      </c>
      <c r="AM50" s="13">
        <f t="shared" si="31"/>
        <v>0</v>
      </c>
      <c r="AN50" s="13">
        <f t="shared" si="14"/>
        <v>24.803149606299215</v>
      </c>
      <c r="AO50" s="13">
        <f t="shared" si="15"/>
        <v>30.393171236420063</v>
      </c>
      <c r="AP50" s="13">
        <f t="shared" si="16"/>
        <v>4.5646336785577306</v>
      </c>
      <c r="AQ50" s="13">
        <f t="shared" si="17"/>
        <v>49.173419773095631</v>
      </c>
      <c r="AR50" s="13">
        <f t="shared" si="18"/>
        <v>19.960079840319363</v>
      </c>
      <c r="AS50" s="13">
        <f t="shared" si="19"/>
        <v>0</v>
      </c>
      <c r="AT50" s="13">
        <f t="shared" si="20"/>
        <v>0</v>
      </c>
      <c r="AU50" s="13">
        <f t="shared" si="21"/>
        <v>64.5833333333333</v>
      </c>
      <c r="AV50" s="13">
        <f t="shared" si="22"/>
        <v>56.560283687943254</v>
      </c>
      <c r="AW50" s="13">
        <f t="shared" si="23"/>
        <v>27.724358974358971</v>
      </c>
      <c r="AX50" s="13">
        <f t="shared" si="32"/>
        <v>11.720867208672086</v>
      </c>
      <c r="AY50" s="13">
        <f t="shared" si="24"/>
        <v>25.078616352201255</v>
      </c>
      <c r="AZ50" s="13">
        <f t="shared" si="33"/>
        <v>27.840909090909093</v>
      </c>
      <c r="BA50" s="13">
        <f t="shared" si="25"/>
        <v>93.770491803278688</v>
      </c>
      <c r="BB50" s="13">
        <f t="shared" si="26"/>
        <v>88.203266787658805</v>
      </c>
      <c r="BC50" s="13">
        <f t="shared" si="27"/>
        <v>66.715758468335807</v>
      </c>
      <c r="BD50" s="13">
        <f t="shared" si="28"/>
        <v>8.0524344569288342</v>
      </c>
      <c r="BE50" s="13">
        <f t="shared" si="0"/>
        <v>44.528035240792171</v>
      </c>
      <c r="BF50" s="13">
        <f t="shared" si="1"/>
        <v>69.623622854149048</v>
      </c>
      <c r="BG50" s="13">
        <f t="shared" si="2"/>
        <v>7.1445630459684929E-4</v>
      </c>
      <c r="BH50" s="13">
        <f t="shared" si="3"/>
        <v>24.803149606299215</v>
      </c>
      <c r="BI50" s="13">
        <f t="shared" si="4"/>
        <v>17.34855075473213</v>
      </c>
      <c r="BJ50" s="13">
        <f t="shared" si="5"/>
        <v>35.584728107902997</v>
      </c>
      <c r="BK50" s="13">
        <f t="shared" si="6"/>
        <v>64.185487879050541</v>
      </c>
      <c r="BL50" s="13">
        <f t="shared" si="7"/>
        <v>36.582041271318666</v>
      </c>
    </row>
    <row r="51" spans="1:64" x14ac:dyDescent="0.25">
      <c r="A51" s="14">
        <v>1502103</v>
      </c>
      <c r="B51" s="14">
        <v>150210</v>
      </c>
      <c r="C51" s="1" t="s">
        <v>50</v>
      </c>
      <c r="D51" s="15" t="s">
        <v>92</v>
      </c>
      <c r="E51" s="12">
        <v>4.2</v>
      </c>
      <c r="F51" s="12">
        <v>4.0999999999999996</v>
      </c>
      <c r="G51" s="12">
        <v>3</v>
      </c>
      <c r="H51" s="12">
        <v>80.400000000000006</v>
      </c>
      <c r="I51" s="12">
        <v>64.599999999999994</v>
      </c>
      <c r="J51" s="12">
        <v>80.599999999999994</v>
      </c>
      <c r="K51" s="16">
        <v>257.6760269480713</v>
      </c>
      <c r="L51" s="31">
        <v>50.967328444523936</v>
      </c>
      <c r="M51" s="31">
        <v>36.511185845883901</v>
      </c>
      <c r="N51" s="17">
        <v>28.460512900948949</v>
      </c>
      <c r="O51" s="1">
        <v>16.66</v>
      </c>
      <c r="P51" s="1">
        <v>13.58</v>
      </c>
      <c r="Q51" s="17">
        <v>8.5400000000000027</v>
      </c>
      <c r="R51" s="17">
        <v>2.94</v>
      </c>
      <c r="S51" s="23">
        <v>11.48</v>
      </c>
      <c r="T51" s="17">
        <v>8.49</v>
      </c>
      <c r="U51" s="33">
        <v>87.439613526570042</v>
      </c>
      <c r="V51" s="32">
        <v>39.130434782608695</v>
      </c>
      <c r="W51" s="32">
        <v>7.2463768115942031</v>
      </c>
      <c r="X51" s="32">
        <v>19.323671497584542</v>
      </c>
      <c r="Y51" s="32">
        <v>28.019323671497588</v>
      </c>
      <c r="Z51" s="35">
        <v>14.492753623188406</v>
      </c>
      <c r="AA51" s="35">
        <v>76.5</v>
      </c>
      <c r="AB51" s="35">
        <v>77.7</v>
      </c>
      <c r="AC51" s="35">
        <v>42.5</v>
      </c>
      <c r="AD51" s="35">
        <v>70.099999999999994</v>
      </c>
      <c r="AE51" s="13">
        <f t="shared" si="8"/>
        <v>54.268292682926834</v>
      </c>
      <c r="AF51" s="13">
        <f t="shared" si="9"/>
        <v>69.999999999999972</v>
      </c>
      <c r="AG51" s="13">
        <f t="shared" si="10"/>
        <v>85.714285714285708</v>
      </c>
      <c r="AH51" s="13">
        <f t="shared" si="11"/>
        <v>22.400000000000034</v>
      </c>
      <c r="AI51" s="13">
        <f t="shared" si="12"/>
        <v>8.3565459610027659</v>
      </c>
      <c r="AJ51" s="13">
        <f t="shared" si="29"/>
        <v>76.170212765957416</v>
      </c>
      <c r="AK51" s="13">
        <f t="shared" si="13"/>
        <v>53.446057426851837</v>
      </c>
      <c r="AL51" s="13">
        <f t="shared" si="30"/>
        <v>89.039647062186518</v>
      </c>
      <c r="AM51" s="13">
        <f t="shared" si="31"/>
        <v>97.625039390862838</v>
      </c>
      <c r="AN51" s="13">
        <f t="shared" si="14"/>
        <v>28.460512900948949</v>
      </c>
      <c r="AO51" s="13">
        <f t="shared" si="15"/>
        <v>18.882565959648208</v>
      </c>
      <c r="AP51" s="13">
        <f t="shared" si="16"/>
        <v>34.484081319524357</v>
      </c>
      <c r="AQ51" s="13">
        <f t="shared" si="17"/>
        <v>27.682333873581854</v>
      </c>
      <c r="AR51" s="13">
        <f t="shared" si="18"/>
        <v>29.341317365269461</v>
      </c>
      <c r="AS51" s="13">
        <f t="shared" si="19"/>
        <v>50.306748466257666</v>
      </c>
      <c r="AT51" s="13">
        <f t="shared" si="20"/>
        <v>53.802281368821291</v>
      </c>
      <c r="AU51" s="13">
        <f t="shared" si="21"/>
        <v>69.496204278812954</v>
      </c>
      <c r="AV51" s="13">
        <f t="shared" si="22"/>
        <v>36.54024051803885</v>
      </c>
      <c r="AW51" s="13">
        <f t="shared" si="23"/>
        <v>24.108138238573019</v>
      </c>
      <c r="AX51" s="13">
        <f t="shared" si="32"/>
        <v>27.178822512862808</v>
      </c>
      <c r="AY51" s="13">
        <f t="shared" si="24"/>
        <v>30.662656093336981</v>
      </c>
      <c r="AZ51" s="13">
        <f t="shared" si="33"/>
        <v>44.384057971014492</v>
      </c>
      <c r="BA51" s="13">
        <f t="shared" si="25"/>
        <v>61.475409836065573</v>
      </c>
      <c r="BB51" s="13">
        <f t="shared" si="26"/>
        <v>59.528130671506361</v>
      </c>
      <c r="BC51" s="13">
        <f t="shared" si="27"/>
        <v>42.857142857142868</v>
      </c>
      <c r="BD51" s="13">
        <f t="shared" si="28"/>
        <v>48.689138576779015</v>
      </c>
      <c r="BE51" s="13">
        <f t="shared" si="0"/>
        <v>52.818222854028797</v>
      </c>
      <c r="BF51" s="13">
        <f t="shared" si="1"/>
        <v>53.446057426851837</v>
      </c>
      <c r="BG51" s="13">
        <f t="shared" si="2"/>
        <v>93.332343226524671</v>
      </c>
      <c r="BH51" s="13">
        <f t="shared" si="3"/>
        <v>28.460512900948949</v>
      </c>
      <c r="BI51" s="13">
        <f t="shared" si="4"/>
        <v>35.749888058850473</v>
      </c>
      <c r="BJ51" s="13">
        <f t="shared" si="5"/>
        <v>38.728353268773184</v>
      </c>
      <c r="BK51" s="13">
        <f t="shared" si="6"/>
        <v>53.137455485373451</v>
      </c>
      <c r="BL51" s="13">
        <f t="shared" si="7"/>
        <v>50.810404745907327</v>
      </c>
    </row>
    <row r="52" spans="1:64" x14ac:dyDescent="0.25">
      <c r="A52" s="14">
        <v>1502152</v>
      </c>
      <c r="B52" s="14">
        <v>150215</v>
      </c>
      <c r="C52" s="1" t="s">
        <v>80</v>
      </c>
      <c r="D52" s="15" t="s">
        <v>93</v>
      </c>
      <c r="E52" s="12">
        <v>4.8</v>
      </c>
      <c r="F52" s="12">
        <v>4.5999999999999996</v>
      </c>
      <c r="G52" s="12">
        <v>0</v>
      </c>
      <c r="H52" s="12">
        <v>92.8</v>
      </c>
      <c r="I52" s="12">
        <v>90.5</v>
      </c>
      <c r="J52" s="12">
        <v>62.1</v>
      </c>
      <c r="K52" s="16">
        <v>218.17875167036419</v>
      </c>
      <c r="L52" s="31">
        <v>39.920081993798568</v>
      </c>
      <c r="M52" s="31">
        <v>0</v>
      </c>
      <c r="N52" s="17">
        <v>89.10891089108911</v>
      </c>
      <c r="O52" s="1">
        <v>32.21</v>
      </c>
      <c r="P52" s="1">
        <v>26.470000000000002</v>
      </c>
      <c r="Q52" s="17">
        <v>14.57</v>
      </c>
      <c r="R52" s="17">
        <v>7.2700000000000005</v>
      </c>
      <c r="S52" s="23">
        <v>0</v>
      </c>
      <c r="T52" s="17">
        <v>0</v>
      </c>
      <c r="U52" s="33">
        <v>100</v>
      </c>
      <c r="V52" s="32">
        <v>96.15384615384616</v>
      </c>
      <c r="W52" s="32">
        <v>53.846153846153847</v>
      </c>
      <c r="X52" s="32">
        <v>96.15384615384616</v>
      </c>
      <c r="Y52" s="32">
        <v>69.230769230769226</v>
      </c>
      <c r="Z52" s="35">
        <v>42.307692307692307</v>
      </c>
      <c r="AA52" s="35">
        <v>96.7</v>
      </c>
      <c r="AB52" s="35">
        <v>95</v>
      </c>
      <c r="AC52" s="35">
        <v>75.7</v>
      </c>
      <c r="AD52" s="35">
        <v>78.400000000000006</v>
      </c>
      <c r="AE52" s="13">
        <f t="shared" si="8"/>
        <v>81.707317073170714</v>
      </c>
      <c r="AF52" s="13">
        <f t="shared" si="9"/>
        <v>94.999999999999972</v>
      </c>
      <c r="AG52" s="13">
        <f t="shared" si="10"/>
        <v>0</v>
      </c>
      <c r="AH52" s="13">
        <f t="shared" si="11"/>
        <v>72</v>
      </c>
      <c r="AI52" s="13">
        <f t="shared" si="12"/>
        <v>80.501392757660156</v>
      </c>
      <c r="AJ52" s="13">
        <v>0</v>
      </c>
      <c r="AK52" s="13">
        <f t="shared" si="13"/>
        <v>28.891446539737732</v>
      </c>
      <c r="AL52" s="13">
        <f t="shared" si="30"/>
        <v>69.721167953147315</v>
      </c>
      <c r="AM52" s="13">
        <f t="shared" si="31"/>
        <v>0</v>
      </c>
      <c r="AN52" s="13">
        <f t="shared" si="14"/>
        <v>89.10891089108911</v>
      </c>
      <c r="AO52" s="13">
        <f t="shared" si="15"/>
        <v>59.105018106570093</v>
      </c>
      <c r="AP52" s="13">
        <f t="shared" si="16"/>
        <v>83.927886459532047</v>
      </c>
      <c r="AQ52" s="13">
        <f t="shared" si="17"/>
        <v>47.228525121555911</v>
      </c>
      <c r="AR52" s="13">
        <f t="shared" si="18"/>
        <v>72.554890219560889</v>
      </c>
      <c r="AS52" s="13">
        <f t="shared" si="19"/>
        <v>0</v>
      </c>
      <c r="AT52" s="13">
        <f t="shared" si="20"/>
        <v>0</v>
      </c>
      <c r="AU52" s="13">
        <f t="shared" si="21"/>
        <v>100</v>
      </c>
      <c r="AV52" s="13">
        <f t="shared" si="22"/>
        <v>95.990180032733235</v>
      </c>
      <c r="AW52" s="13">
        <v>99</v>
      </c>
      <c r="AX52" s="13">
        <v>99</v>
      </c>
      <c r="AY52" s="13">
        <f t="shared" si="24"/>
        <v>75.761973875181425</v>
      </c>
      <c r="AZ52" s="13">
        <v>99</v>
      </c>
      <c r="BA52" s="13">
        <f t="shared" si="25"/>
        <v>94.590163934426229</v>
      </c>
      <c r="BB52" s="13">
        <f t="shared" si="26"/>
        <v>90.92558983666062</v>
      </c>
      <c r="BC52" s="13">
        <f t="shared" si="27"/>
        <v>91.752577319587644</v>
      </c>
      <c r="BD52" s="13">
        <f t="shared" si="28"/>
        <v>64.232209737827731</v>
      </c>
      <c r="BE52" s="13">
        <f t="shared" si="0"/>
        <v>54.868118305138474</v>
      </c>
      <c r="BF52" s="13">
        <f t="shared" si="1"/>
        <v>28.891446539737732</v>
      </c>
      <c r="BG52" s="13">
        <f t="shared" si="2"/>
        <v>34.860583976573658</v>
      </c>
      <c r="BH52" s="13">
        <f t="shared" si="3"/>
        <v>89.10891089108911</v>
      </c>
      <c r="BI52" s="13">
        <f t="shared" si="4"/>
        <v>43.802719984536488</v>
      </c>
      <c r="BJ52" s="13">
        <f t="shared" si="5"/>
        <v>94.792025651319094</v>
      </c>
      <c r="BK52" s="13">
        <f t="shared" si="6"/>
        <v>85.375135207125567</v>
      </c>
      <c r="BL52" s="13">
        <f t="shared" si="7"/>
        <v>61.671277222217164</v>
      </c>
    </row>
    <row r="53" spans="1:64" x14ac:dyDescent="0.25">
      <c r="A53" s="14">
        <v>1502202</v>
      </c>
      <c r="B53" s="14">
        <v>150220</v>
      </c>
      <c r="C53" s="1" t="s">
        <v>68</v>
      </c>
      <c r="D53" s="15" t="s">
        <v>94</v>
      </c>
      <c r="E53" s="12">
        <v>5</v>
      </c>
      <c r="F53" s="12">
        <v>3.8</v>
      </c>
      <c r="G53" s="12">
        <v>2.6</v>
      </c>
      <c r="H53" s="12">
        <v>89.9</v>
      </c>
      <c r="I53" s="12">
        <v>86.7</v>
      </c>
      <c r="J53" s="12">
        <v>74.099999999999994</v>
      </c>
      <c r="K53" s="16">
        <v>182.44452652214676</v>
      </c>
      <c r="L53" s="31">
        <v>57.234991618603864</v>
      </c>
      <c r="M53" s="31">
        <v>21.717547778605113</v>
      </c>
      <c r="N53" s="17">
        <v>32.401352874859072</v>
      </c>
      <c r="O53" s="1">
        <v>43.02</v>
      </c>
      <c r="P53" s="1">
        <v>19.2</v>
      </c>
      <c r="Q53" s="17">
        <v>25.549999999999997</v>
      </c>
      <c r="R53" s="17">
        <v>4.0999999999999996</v>
      </c>
      <c r="S53" s="23">
        <v>15.91</v>
      </c>
      <c r="T53" s="17">
        <v>8.92</v>
      </c>
      <c r="U53" s="33">
        <v>100</v>
      </c>
      <c r="V53" s="32">
        <v>79.591836734693871</v>
      </c>
      <c r="W53" s="32">
        <v>12.244897959183673</v>
      </c>
      <c r="X53" s="32">
        <v>67.346938775510196</v>
      </c>
      <c r="Y53" s="32">
        <v>22.448979591836736</v>
      </c>
      <c r="Z53" s="35">
        <v>32.653061224489797</v>
      </c>
      <c r="AA53" s="35">
        <v>87.9</v>
      </c>
      <c r="AB53" s="35">
        <v>81.099999999999994</v>
      </c>
      <c r="AC53" s="35">
        <v>64.3</v>
      </c>
      <c r="AD53" s="35">
        <v>71.900000000000006</v>
      </c>
      <c r="AE53" s="13">
        <f t="shared" si="8"/>
        <v>90.853658536585357</v>
      </c>
      <c r="AF53" s="13">
        <f t="shared" si="9"/>
        <v>54.999999999999986</v>
      </c>
      <c r="AG53" s="13">
        <f t="shared" si="10"/>
        <v>74.285714285714292</v>
      </c>
      <c r="AH53" s="13">
        <f t="shared" si="11"/>
        <v>60.400000000000034</v>
      </c>
      <c r="AI53" s="13">
        <f t="shared" si="12"/>
        <v>69.916434540389986</v>
      </c>
      <c r="AJ53" s="13">
        <f t="shared" si="29"/>
        <v>48.510638297872305</v>
      </c>
      <c r="AK53" s="13">
        <f t="shared" si="13"/>
        <v>6.6762433973010253</v>
      </c>
      <c r="AL53" s="13">
        <f t="shared" si="30"/>
        <v>100</v>
      </c>
      <c r="AM53" s="13">
        <f t="shared" si="31"/>
        <v>58.069230243812761</v>
      </c>
      <c r="AN53" s="13">
        <f t="shared" si="14"/>
        <v>32.401352874859072</v>
      </c>
      <c r="AO53" s="13">
        <f t="shared" si="15"/>
        <v>87.066735644076559</v>
      </c>
      <c r="AP53" s="13">
        <f t="shared" si="16"/>
        <v>56.041426927502869</v>
      </c>
      <c r="AQ53" s="13">
        <f t="shared" si="17"/>
        <v>82.820097244732565</v>
      </c>
      <c r="AR53" s="13">
        <f t="shared" si="18"/>
        <v>40.918163672654693</v>
      </c>
      <c r="AS53" s="13">
        <f t="shared" si="19"/>
        <v>69.719544259421568</v>
      </c>
      <c r="AT53" s="13">
        <f t="shared" si="20"/>
        <v>56.527249683143225</v>
      </c>
      <c r="AU53" s="13">
        <f t="shared" si="21"/>
        <v>100</v>
      </c>
      <c r="AV53" s="13">
        <f t="shared" si="22"/>
        <v>78.723404255319139</v>
      </c>
      <c r="AW53" s="13">
        <f t="shared" si="23"/>
        <v>40.737833594976451</v>
      </c>
      <c r="AX53" s="13">
        <f t="shared" si="32"/>
        <v>94.723743155798886</v>
      </c>
      <c r="AY53" s="13">
        <f t="shared" si="24"/>
        <v>24.566807855217558</v>
      </c>
      <c r="AZ53" s="13">
        <f t="shared" si="33"/>
        <v>100</v>
      </c>
      <c r="BA53" s="13">
        <f t="shared" si="25"/>
        <v>80.163934426229517</v>
      </c>
      <c r="BB53" s="13">
        <f t="shared" si="26"/>
        <v>65.698729582577116</v>
      </c>
      <c r="BC53" s="13">
        <f t="shared" si="27"/>
        <v>74.963181148748177</v>
      </c>
      <c r="BD53" s="13">
        <f t="shared" si="28"/>
        <v>52.059925093632963</v>
      </c>
      <c r="BE53" s="13">
        <f t="shared" si="0"/>
        <v>66.49440761009366</v>
      </c>
      <c r="BF53" s="13">
        <f t="shared" si="1"/>
        <v>6.6762433973010253</v>
      </c>
      <c r="BG53" s="13">
        <f t="shared" si="2"/>
        <v>79.034615121906384</v>
      </c>
      <c r="BH53" s="13">
        <f t="shared" si="3"/>
        <v>32.401352874859072</v>
      </c>
      <c r="BI53" s="13">
        <f t="shared" si="4"/>
        <v>65.515536238588581</v>
      </c>
      <c r="BJ53" s="13">
        <f t="shared" si="5"/>
        <v>73.125298143552001</v>
      </c>
      <c r="BK53" s="13">
        <f t="shared" si="6"/>
        <v>68.221442562796938</v>
      </c>
      <c r="BL53" s="13">
        <f t="shared" si="7"/>
        <v>55.924127992728238</v>
      </c>
    </row>
    <row r="54" spans="1:64" x14ac:dyDescent="0.25">
      <c r="A54" s="14">
        <v>1502301</v>
      </c>
      <c r="B54" s="14">
        <v>150230</v>
      </c>
      <c r="C54" s="1" t="s">
        <v>52</v>
      </c>
      <c r="D54" s="15" t="s">
        <v>95</v>
      </c>
      <c r="E54" s="12">
        <v>4.7</v>
      </c>
      <c r="F54" s="12">
        <v>3.5</v>
      </c>
      <c r="G54" s="12">
        <v>2.5</v>
      </c>
      <c r="H54" s="12">
        <v>88</v>
      </c>
      <c r="I54" s="12">
        <v>79.099999999999994</v>
      </c>
      <c r="J54" s="12">
        <v>76</v>
      </c>
      <c r="K54" s="16">
        <v>206.70371288004813</v>
      </c>
      <c r="L54" s="31">
        <v>39.022404700385799</v>
      </c>
      <c r="M54" s="31">
        <v>28.843537414965986</v>
      </c>
      <c r="N54" s="17">
        <v>47.19837324898328</v>
      </c>
      <c r="O54" s="1">
        <v>37.79</v>
      </c>
      <c r="P54" s="1">
        <v>19.12</v>
      </c>
      <c r="Q54" s="17">
        <v>28.82</v>
      </c>
      <c r="R54" s="17">
        <v>4.9799999999999995</v>
      </c>
      <c r="S54" s="23">
        <v>13.21</v>
      </c>
      <c r="T54" s="17">
        <v>10.38</v>
      </c>
      <c r="U54" s="33">
        <v>100</v>
      </c>
      <c r="V54" s="32">
        <v>47.863247863247864</v>
      </c>
      <c r="W54" s="32">
        <v>5.1282051282051277</v>
      </c>
      <c r="X54" s="32">
        <v>13.675213675213676</v>
      </c>
      <c r="Y54" s="32">
        <v>68.376068376068375</v>
      </c>
      <c r="Z54" s="35">
        <v>1.7094017094017095</v>
      </c>
      <c r="AA54" s="35">
        <v>67.900000000000006</v>
      </c>
      <c r="AB54" s="35">
        <v>70.2</v>
      </c>
      <c r="AC54" s="35">
        <v>39.700000000000003</v>
      </c>
      <c r="AD54" s="35">
        <v>59</v>
      </c>
      <c r="AE54" s="13">
        <f t="shared" si="8"/>
        <v>77.134146341463421</v>
      </c>
      <c r="AF54" s="13">
        <f t="shared" si="9"/>
        <v>39.999999999999993</v>
      </c>
      <c r="AG54" s="13">
        <f t="shared" si="10"/>
        <v>71.428571428571431</v>
      </c>
      <c r="AH54" s="13">
        <f t="shared" si="11"/>
        <v>52.800000000000011</v>
      </c>
      <c r="AI54" s="13">
        <f t="shared" si="12"/>
        <v>48.74651810584956</v>
      </c>
      <c r="AJ54" s="13">
        <f t="shared" si="29"/>
        <v>56.595744680851055</v>
      </c>
      <c r="AK54" s="13">
        <f t="shared" si="13"/>
        <v>21.75766046387178</v>
      </c>
      <c r="AL54" s="13">
        <f t="shared" si="30"/>
        <v>68.151386730577158</v>
      </c>
      <c r="AM54" s="13">
        <f t="shared" si="31"/>
        <v>77.122980562553451</v>
      </c>
      <c r="AN54" s="13">
        <f t="shared" si="14"/>
        <v>47.19837324898328</v>
      </c>
      <c r="AO54" s="13">
        <f t="shared" si="15"/>
        <v>73.538541127780647</v>
      </c>
      <c r="AP54" s="13">
        <f t="shared" si="16"/>
        <v>55.734560797851941</v>
      </c>
      <c r="AQ54" s="13">
        <f t="shared" si="17"/>
        <v>93.419773095623981</v>
      </c>
      <c r="AR54" s="13">
        <f t="shared" si="18"/>
        <v>49.700598802395206</v>
      </c>
      <c r="AS54" s="13">
        <f t="shared" si="19"/>
        <v>57.887817703768633</v>
      </c>
      <c r="AT54" s="13">
        <f t="shared" si="20"/>
        <v>65.779467680608377</v>
      </c>
      <c r="AU54" s="13">
        <f t="shared" si="21"/>
        <v>100</v>
      </c>
      <c r="AV54" s="13">
        <f t="shared" si="22"/>
        <v>45.644662665939258</v>
      </c>
      <c r="AW54" s="13">
        <f t="shared" si="23"/>
        <v>17.061143984220905</v>
      </c>
      <c r="AX54" s="13">
        <f t="shared" si="32"/>
        <v>19.234243624487529</v>
      </c>
      <c r="AY54" s="13">
        <f t="shared" si="24"/>
        <v>74.826640864376714</v>
      </c>
      <c r="AZ54" s="13">
        <f t="shared" si="33"/>
        <v>5.2350427350427351</v>
      </c>
      <c r="BA54" s="13">
        <f t="shared" si="25"/>
        <v>47.37704918032788</v>
      </c>
      <c r="BB54" s="13">
        <f t="shared" si="26"/>
        <v>45.916515426497284</v>
      </c>
      <c r="BC54" s="13">
        <f t="shared" si="27"/>
        <v>38.733431516936683</v>
      </c>
      <c r="BD54" s="13">
        <f t="shared" si="28"/>
        <v>27.902621722846437</v>
      </c>
      <c r="BE54" s="13">
        <f t="shared" si="0"/>
        <v>57.784163426122582</v>
      </c>
      <c r="BF54" s="13">
        <f t="shared" si="1"/>
        <v>21.75766046387178</v>
      </c>
      <c r="BG54" s="13">
        <f t="shared" si="2"/>
        <v>72.637183646565305</v>
      </c>
      <c r="BH54" s="13">
        <f t="shared" si="3"/>
        <v>47.19837324898328</v>
      </c>
      <c r="BI54" s="13">
        <f t="shared" si="4"/>
        <v>66.010126534671471</v>
      </c>
      <c r="BJ54" s="13">
        <f t="shared" si="5"/>
        <v>43.666955645677852</v>
      </c>
      <c r="BK54" s="13">
        <f t="shared" si="6"/>
        <v>39.982404461652074</v>
      </c>
      <c r="BL54" s="13">
        <f t="shared" si="7"/>
        <v>49.862409632506335</v>
      </c>
    </row>
    <row r="55" spans="1:64" x14ac:dyDescent="0.25">
      <c r="A55" s="14">
        <v>1502400</v>
      </c>
      <c r="B55" s="14">
        <v>150240</v>
      </c>
      <c r="C55" s="1" t="s">
        <v>96</v>
      </c>
      <c r="D55" s="15" t="s">
        <v>97</v>
      </c>
      <c r="E55" s="12">
        <v>4.4000000000000004</v>
      </c>
      <c r="F55" s="12">
        <v>3.9</v>
      </c>
      <c r="G55" s="12">
        <v>0</v>
      </c>
      <c r="H55" s="12">
        <v>87.6</v>
      </c>
      <c r="I55" s="12">
        <v>87.7</v>
      </c>
      <c r="J55" s="12">
        <v>77.3</v>
      </c>
      <c r="K55" s="16">
        <v>180.31166777629826</v>
      </c>
      <c r="L55" s="31">
        <v>83.211967376830899</v>
      </c>
      <c r="M55" s="31">
        <v>18.458557319664958</v>
      </c>
      <c r="N55" s="17">
        <v>55.439632095545335</v>
      </c>
      <c r="O55" s="1">
        <v>39.99</v>
      </c>
      <c r="P55" s="1">
        <v>26.88</v>
      </c>
      <c r="Q55" s="17">
        <v>18.979999999999997</v>
      </c>
      <c r="R55" s="17">
        <v>6.2</v>
      </c>
      <c r="S55" s="23">
        <v>0</v>
      </c>
      <c r="T55" s="17">
        <v>0</v>
      </c>
      <c r="U55" s="33">
        <v>100</v>
      </c>
      <c r="V55" s="32">
        <v>79.797979797979806</v>
      </c>
      <c r="W55" s="32">
        <v>17.171717171717169</v>
      </c>
      <c r="X55" s="32">
        <v>69.696969696969703</v>
      </c>
      <c r="Y55" s="32">
        <v>20.202020202020201</v>
      </c>
      <c r="Z55" s="35">
        <v>46.464646464646464</v>
      </c>
      <c r="AA55" s="35">
        <v>49.1</v>
      </c>
      <c r="AB55" s="35">
        <v>84.7</v>
      </c>
      <c r="AC55" s="35">
        <v>76.400000000000006</v>
      </c>
      <c r="AD55" s="35">
        <v>86.2</v>
      </c>
      <c r="AE55" s="13">
        <f t="shared" si="8"/>
        <v>63.414634146341477</v>
      </c>
      <c r="AF55" s="13">
        <f t="shared" si="9"/>
        <v>59.999999999999986</v>
      </c>
      <c r="AG55" s="13">
        <f t="shared" si="10"/>
        <v>0</v>
      </c>
      <c r="AH55" s="13">
        <f t="shared" si="11"/>
        <v>51.199999999999989</v>
      </c>
      <c r="AI55" s="13">
        <f t="shared" si="12"/>
        <v>72.701949860724241</v>
      </c>
      <c r="AJ55" s="13">
        <f t="shared" si="29"/>
        <v>62.127659574468062</v>
      </c>
      <c r="AK55" s="13">
        <f t="shared" si="13"/>
        <v>5.350290753396818</v>
      </c>
      <c r="AL55" s="13">
        <v>99</v>
      </c>
      <c r="AM55" s="13">
        <f t="shared" si="31"/>
        <v>49.355213852467692</v>
      </c>
      <c r="AN55" s="13">
        <f t="shared" si="14"/>
        <v>55.439632095545335</v>
      </c>
      <c r="AO55" s="13">
        <f t="shared" si="15"/>
        <v>79.229177444386963</v>
      </c>
      <c r="AP55" s="13">
        <f t="shared" si="16"/>
        <v>85.500575373993087</v>
      </c>
      <c r="AQ55" s="13">
        <f t="shared" si="17"/>
        <v>61.523500810372752</v>
      </c>
      <c r="AR55" s="13">
        <f t="shared" si="18"/>
        <v>61.876247504990026</v>
      </c>
      <c r="AS55" s="13">
        <f t="shared" si="19"/>
        <v>0</v>
      </c>
      <c r="AT55" s="13">
        <f t="shared" si="20"/>
        <v>0</v>
      </c>
      <c r="AU55" s="13">
        <f t="shared" si="21"/>
        <v>100</v>
      </c>
      <c r="AV55" s="13">
        <f t="shared" si="22"/>
        <v>78.938319363851278</v>
      </c>
      <c r="AW55" s="13">
        <f t="shared" si="23"/>
        <v>57.128982128982116</v>
      </c>
      <c r="AX55" s="13">
        <f t="shared" si="32"/>
        <v>98.029071199802914</v>
      </c>
      <c r="AY55" s="13">
        <f t="shared" si="24"/>
        <v>22.107871164474936</v>
      </c>
      <c r="AZ55" s="13">
        <v>99</v>
      </c>
      <c r="BA55" s="13">
        <f t="shared" si="25"/>
        <v>16.557377049180332</v>
      </c>
      <c r="BB55" s="13">
        <f t="shared" si="26"/>
        <v>72.232304900181504</v>
      </c>
      <c r="BC55" s="13">
        <f t="shared" si="27"/>
        <v>92.783505154639201</v>
      </c>
      <c r="BD55" s="13">
        <f t="shared" si="28"/>
        <v>78.838951310861432</v>
      </c>
      <c r="BE55" s="13">
        <f t="shared" si="0"/>
        <v>51.574040596922288</v>
      </c>
      <c r="BF55" s="13">
        <f t="shared" si="1"/>
        <v>5.350290753396818</v>
      </c>
      <c r="BG55" s="13">
        <f t="shared" si="2"/>
        <v>74.17760692623385</v>
      </c>
      <c r="BH55" s="13">
        <f t="shared" si="3"/>
        <v>55.439632095545335</v>
      </c>
      <c r="BI55" s="13">
        <f t="shared" si="4"/>
        <v>48.021583522290477</v>
      </c>
      <c r="BJ55" s="13">
        <f t="shared" si="5"/>
        <v>75.867373976185206</v>
      </c>
      <c r="BK55" s="13">
        <f t="shared" si="6"/>
        <v>65.103034603715614</v>
      </c>
      <c r="BL55" s="13">
        <f t="shared" si="7"/>
        <v>53.647651782041372</v>
      </c>
    </row>
    <row r="56" spans="1:64" x14ac:dyDescent="0.25">
      <c r="A56" s="14">
        <v>1502509</v>
      </c>
      <c r="B56" s="14">
        <v>150250</v>
      </c>
      <c r="C56" s="1" t="s">
        <v>55</v>
      </c>
      <c r="D56" s="15" t="s">
        <v>98</v>
      </c>
      <c r="E56" s="12">
        <v>0</v>
      </c>
      <c r="F56" s="12">
        <v>0</v>
      </c>
      <c r="G56" s="12">
        <v>0</v>
      </c>
      <c r="H56" s="12">
        <v>78.7</v>
      </c>
      <c r="I56" s="12">
        <v>74.5</v>
      </c>
      <c r="J56" s="12">
        <v>80.099999999999994</v>
      </c>
      <c r="K56" s="16">
        <v>334.53774630245221</v>
      </c>
      <c r="L56" s="31">
        <v>5.6848292142409793</v>
      </c>
      <c r="M56" s="31">
        <v>0</v>
      </c>
      <c r="N56" s="17">
        <v>29.232804232804234</v>
      </c>
      <c r="O56" s="1">
        <v>4.5200000000000005</v>
      </c>
      <c r="P56" s="1">
        <v>6.97</v>
      </c>
      <c r="Q56" s="17">
        <v>2.0100000000000002</v>
      </c>
      <c r="R56" s="17">
        <v>2.6</v>
      </c>
      <c r="S56" s="23">
        <v>0</v>
      </c>
      <c r="T56" s="17">
        <v>0</v>
      </c>
      <c r="U56" s="33">
        <v>5.1020408163265305</v>
      </c>
      <c r="V56" s="32">
        <v>4.0816326530612246</v>
      </c>
      <c r="W56" s="32">
        <v>1.0204081632653061</v>
      </c>
      <c r="X56" s="32">
        <v>4.0816326530612246</v>
      </c>
      <c r="Y56" s="32">
        <v>4.0816326530612246</v>
      </c>
      <c r="Z56" s="35">
        <v>1.0204081632653061</v>
      </c>
      <c r="AA56" s="35">
        <v>62.1</v>
      </c>
      <c r="AB56" s="35">
        <v>63</v>
      </c>
      <c r="AC56" s="35">
        <v>61.7</v>
      </c>
      <c r="AD56" s="35">
        <v>54.1</v>
      </c>
      <c r="AE56" s="13">
        <v>0</v>
      </c>
      <c r="AF56" s="13">
        <v>99</v>
      </c>
      <c r="AG56" s="13">
        <f t="shared" si="10"/>
        <v>0</v>
      </c>
      <c r="AH56" s="13">
        <f t="shared" si="11"/>
        <v>15.600000000000023</v>
      </c>
      <c r="AI56" s="13">
        <f t="shared" si="12"/>
        <v>35.933147632311972</v>
      </c>
      <c r="AJ56" s="13">
        <f t="shared" si="29"/>
        <v>74.042553191489318</v>
      </c>
      <c r="AK56" s="13">
        <v>99</v>
      </c>
      <c r="AL56" s="13">
        <f t="shared" si="30"/>
        <v>9.8534879331063525</v>
      </c>
      <c r="AM56" s="13">
        <f t="shared" si="31"/>
        <v>0</v>
      </c>
      <c r="AN56" s="13">
        <f t="shared" si="14"/>
        <v>29.232804232804234</v>
      </c>
      <c r="AO56" s="13">
        <v>0</v>
      </c>
      <c r="AP56" s="13">
        <f t="shared" si="16"/>
        <v>9.1292673571154577</v>
      </c>
      <c r="AQ56" s="13">
        <f t="shared" si="17"/>
        <v>6.5153970826580228</v>
      </c>
      <c r="AR56" s="13">
        <f t="shared" si="18"/>
        <v>25.948103792415171</v>
      </c>
      <c r="AS56" s="13">
        <f t="shared" si="19"/>
        <v>0</v>
      </c>
      <c r="AT56" s="13">
        <f t="shared" si="20"/>
        <v>0</v>
      </c>
      <c r="AU56" s="13">
        <v>0</v>
      </c>
      <c r="AV56" s="13">
        <f t="shared" si="22"/>
        <v>0</v>
      </c>
      <c r="AW56" s="13">
        <f t="shared" si="23"/>
        <v>3.3948194662480375</v>
      </c>
      <c r="AX56" s="13">
        <f t="shared" si="32"/>
        <v>5.7408329185332665</v>
      </c>
      <c r="AY56" s="13">
        <f t="shared" si="24"/>
        <v>4.4666923373122831</v>
      </c>
      <c r="AZ56" s="13">
        <f t="shared" si="33"/>
        <v>3.125</v>
      </c>
      <c r="BA56" s="13">
        <f t="shared" si="25"/>
        <v>37.868852459016395</v>
      </c>
      <c r="BB56" s="13">
        <f t="shared" si="26"/>
        <v>32.849364791288565</v>
      </c>
      <c r="BC56" s="13">
        <f t="shared" si="27"/>
        <v>71.134020618556718</v>
      </c>
      <c r="BD56" s="13">
        <f t="shared" si="28"/>
        <v>18.726591760299627</v>
      </c>
      <c r="BE56" s="13">
        <f t="shared" si="0"/>
        <v>37.42928347063355</v>
      </c>
      <c r="BF56" s="13">
        <f t="shared" si="1"/>
        <v>99</v>
      </c>
      <c r="BG56" s="13">
        <f t="shared" si="2"/>
        <v>4.9267439665531763</v>
      </c>
      <c r="BH56" s="13">
        <f t="shared" si="3"/>
        <v>29.232804232804234</v>
      </c>
      <c r="BI56" s="13">
        <f t="shared" si="4"/>
        <v>6.9321280386981092</v>
      </c>
      <c r="BJ56" s="13">
        <f t="shared" si="5"/>
        <v>2.787890787015598</v>
      </c>
      <c r="BK56" s="13">
        <f t="shared" si="6"/>
        <v>40.144707407290326</v>
      </c>
      <c r="BL56" s="13">
        <f t="shared" si="7"/>
        <v>31.493365414713566</v>
      </c>
    </row>
    <row r="57" spans="1:64" x14ac:dyDescent="0.25">
      <c r="A57" s="14">
        <v>1502608</v>
      </c>
      <c r="B57" s="14">
        <v>150260</v>
      </c>
      <c r="C57" s="1" t="s">
        <v>96</v>
      </c>
      <c r="D57" s="15" t="s">
        <v>99</v>
      </c>
      <c r="E57" s="12">
        <v>4.4000000000000004</v>
      </c>
      <c r="F57" s="12">
        <v>4.2</v>
      </c>
      <c r="G57" s="12">
        <v>3.2</v>
      </c>
      <c r="H57" s="12">
        <v>88.1</v>
      </c>
      <c r="I57" s="12">
        <v>88.7</v>
      </c>
      <c r="J57" s="12">
        <v>83.3</v>
      </c>
      <c r="K57" s="16">
        <v>235.62325147653092</v>
      </c>
      <c r="L57" s="31" t="s">
        <v>248</v>
      </c>
      <c r="M57" s="31" t="s">
        <v>248</v>
      </c>
      <c r="N57" s="17">
        <v>58.570029382957891</v>
      </c>
      <c r="O57" s="1">
        <v>30.89</v>
      </c>
      <c r="P57" s="1">
        <v>17.5</v>
      </c>
      <c r="Q57" s="17">
        <v>12.610000000000001</v>
      </c>
      <c r="R57" s="17">
        <v>2.77</v>
      </c>
      <c r="S57" s="23">
        <v>6.53</v>
      </c>
      <c r="T57" s="17">
        <v>5.92</v>
      </c>
      <c r="U57" s="33">
        <v>100</v>
      </c>
      <c r="V57" s="32">
        <v>48.387096774193552</v>
      </c>
      <c r="W57" s="32">
        <v>9.67741935483871</v>
      </c>
      <c r="X57" s="32">
        <v>22.58064516129032</v>
      </c>
      <c r="Y57" s="32">
        <v>80.645161290322577</v>
      </c>
      <c r="Z57" s="35">
        <v>6.4516129032258061</v>
      </c>
      <c r="AA57" s="35">
        <v>83.8</v>
      </c>
      <c r="AB57" s="35">
        <v>85.7</v>
      </c>
      <c r="AC57" s="35">
        <v>54.3</v>
      </c>
      <c r="AD57" s="35">
        <v>73</v>
      </c>
      <c r="AE57" s="13">
        <f t="shared" si="8"/>
        <v>63.414634146341477</v>
      </c>
      <c r="AF57" s="13">
        <f t="shared" si="9"/>
        <v>75</v>
      </c>
      <c r="AG57" s="13">
        <f t="shared" si="10"/>
        <v>91.428571428571431</v>
      </c>
      <c r="AH57" s="13">
        <f t="shared" si="11"/>
        <v>53.199999999999989</v>
      </c>
      <c r="AI57" s="13">
        <f t="shared" si="12"/>
        <v>75.487465181058496</v>
      </c>
      <c r="AJ57" s="13">
        <f t="shared" si="29"/>
        <v>87.659574468085083</v>
      </c>
      <c r="AK57" s="13">
        <f t="shared" si="13"/>
        <v>39.736318796091197</v>
      </c>
      <c r="AL57" s="13">
        <v>0</v>
      </c>
      <c r="AM57" s="13">
        <v>0</v>
      </c>
      <c r="AN57" s="13">
        <f t="shared" si="14"/>
        <v>58.570029382957891</v>
      </c>
      <c r="AO57" s="13">
        <f t="shared" si="15"/>
        <v>55.690636316606316</v>
      </c>
      <c r="AP57" s="13">
        <f t="shared" si="16"/>
        <v>49.520521672420408</v>
      </c>
      <c r="AQ57" s="13">
        <f t="shared" si="17"/>
        <v>40.875202593192874</v>
      </c>
      <c r="AR57" s="13">
        <f t="shared" si="18"/>
        <v>27.644710578842318</v>
      </c>
      <c r="AS57" s="13">
        <f t="shared" si="19"/>
        <v>28.615249780893954</v>
      </c>
      <c r="AT57" s="13">
        <f t="shared" si="20"/>
        <v>37.515842839036758</v>
      </c>
      <c r="AU57" s="13">
        <f t="shared" si="21"/>
        <v>100</v>
      </c>
      <c r="AV57" s="13">
        <f t="shared" si="22"/>
        <v>46.19080301990391</v>
      </c>
      <c r="AW57" s="13">
        <f t="shared" si="23"/>
        <v>32.196029776674941</v>
      </c>
      <c r="AX57" s="13">
        <f t="shared" si="32"/>
        <v>31.75976921059533</v>
      </c>
      <c r="AY57" s="13">
        <f t="shared" si="24"/>
        <v>88.253195374315268</v>
      </c>
      <c r="AZ57" s="13">
        <f t="shared" si="33"/>
        <v>19.758064516129032</v>
      </c>
      <c r="BA57" s="13">
        <f t="shared" si="25"/>
        <v>73.442622950819668</v>
      </c>
      <c r="BB57" s="13">
        <f t="shared" si="26"/>
        <v>74.047186932849371</v>
      </c>
      <c r="BC57" s="13">
        <f t="shared" si="27"/>
        <v>60.235640648011788</v>
      </c>
      <c r="BD57" s="13">
        <f t="shared" si="28"/>
        <v>54.119850187265918</v>
      </c>
      <c r="BE57" s="13">
        <f t="shared" si="0"/>
        <v>74.365040870676083</v>
      </c>
      <c r="BF57" s="13">
        <f t="shared" si="1"/>
        <v>39.736318796091197</v>
      </c>
      <c r="BG57" s="13">
        <f t="shared" si="2"/>
        <v>0</v>
      </c>
      <c r="BH57" s="13">
        <f t="shared" si="3"/>
        <v>58.570029382957891</v>
      </c>
      <c r="BI57" s="13">
        <f t="shared" si="4"/>
        <v>39.977027296832105</v>
      </c>
      <c r="BJ57" s="13">
        <f t="shared" si="5"/>
        <v>53.02631031626975</v>
      </c>
      <c r="BK57" s="13">
        <f t="shared" si="6"/>
        <v>65.46132517973669</v>
      </c>
      <c r="BL57" s="13">
        <f t="shared" si="7"/>
        <v>47.305150263223382</v>
      </c>
    </row>
    <row r="58" spans="1:64" x14ac:dyDescent="0.25">
      <c r="A58" s="14">
        <v>1502707</v>
      </c>
      <c r="B58" s="14">
        <v>150270</v>
      </c>
      <c r="C58" s="1" t="s">
        <v>57</v>
      </c>
      <c r="D58" s="15" t="s">
        <v>100</v>
      </c>
      <c r="E58" s="12">
        <v>4.9000000000000004</v>
      </c>
      <c r="F58" s="12">
        <v>4.2</v>
      </c>
      <c r="G58" s="12">
        <v>0</v>
      </c>
      <c r="H58" s="12">
        <v>93.9</v>
      </c>
      <c r="I58" s="12">
        <v>83.9</v>
      </c>
      <c r="J58" s="12">
        <v>74</v>
      </c>
      <c r="K58" s="16">
        <v>185.75879149203217</v>
      </c>
      <c r="L58" s="31">
        <v>33.081560840038549</v>
      </c>
      <c r="M58" s="31">
        <v>50.745257452574521</v>
      </c>
      <c r="N58" s="17">
        <v>68.411037107516648</v>
      </c>
      <c r="O58" s="1">
        <v>34.910000000000004</v>
      </c>
      <c r="P58" s="1">
        <v>19.38</v>
      </c>
      <c r="Q58" s="17">
        <v>18.250000000000004</v>
      </c>
      <c r="R58" s="17">
        <v>5.8500000000000005</v>
      </c>
      <c r="S58" s="23">
        <v>0</v>
      </c>
      <c r="T58" s="17">
        <v>0</v>
      </c>
      <c r="U58" s="33">
        <v>100</v>
      </c>
      <c r="V58" s="32">
        <v>79.310344827586206</v>
      </c>
      <c r="W58" s="32">
        <v>44.827586206896555</v>
      </c>
      <c r="X58" s="32">
        <v>82.758620689655174</v>
      </c>
      <c r="Y58" s="32">
        <v>3.4482758620689653</v>
      </c>
      <c r="Z58" s="35">
        <v>44.827586206896555</v>
      </c>
      <c r="AA58" s="35">
        <v>73.7</v>
      </c>
      <c r="AB58" s="35">
        <v>87.2</v>
      </c>
      <c r="AC58" s="35">
        <v>64.3</v>
      </c>
      <c r="AD58" s="35">
        <v>78.5</v>
      </c>
      <c r="AE58" s="13">
        <f t="shared" si="8"/>
        <v>86.280487804878064</v>
      </c>
      <c r="AF58" s="13">
        <f t="shared" si="9"/>
        <v>75</v>
      </c>
      <c r="AG58" s="13">
        <f t="shared" si="10"/>
        <v>0</v>
      </c>
      <c r="AH58" s="13">
        <f t="shared" si="11"/>
        <v>76.400000000000034</v>
      </c>
      <c r="AI58" s="13">
        <f t="shared" si="12"/>
        <v>62.116991643454057</v>
      </c>
      <c r="AJ58" s="13">
        <f t="shared" si="29"/>
        <v>48.085106382978708</v>
      </c>
      <c r="AK58" s="13">
        <f t="shared" si="13"/>
        <v>8.7366510112475417</v>
      </c>
      <c r="AL58" s="13">
        <f t="shared" si="30"/>
        <v>57.762547437628612</v>
      </c>
      <c r="AM58" s="13">
        <v>99</v>
      </c>
      <c r="AN58" s="13">
        <f t="shared" si="14"/>
        <v>68.411037107516648</v>
      </c>
      <c r="AO58" s="13">
        <f t="shared" si="15"/>
        <v>66.08898085876875</v>
      </c>
      <c r="AP58" s="13">
        <f t="shared" si="16"/>
        <v>56.731875719217484</v>
      </c>
      <c r="AQ58" s="13">
        <f t="shared" si="17"/>
        <v>59.157212317666129</v>
      </c>
      <c r="AR58" s="13">
        <f t="shared" si="18"/>
        <v>58.383233532934142</v>
      </c>
      <c r="AS58" s="13">
        <f t="shared" si="19"/>
        <v>0</v>
      </c>
      <c r="AT58" s="13">
        <f t="shared" si="20"/>
        <v>0</v>
      </c>
      <c r="AU58" s="13">
        <f t="shared" si="21"/>
        <v>100</v>
      </c>
      <c r="AV58" s="13">
        <f t="shared" si="22"/>
        <v>78.429933969185612</v>
      </c>
      <c r="AW58" s="13">
        <v>99</v>
      </c>
      <c r="AX58" s="13">
        <v>99</v>
      </c>
      <c r="AY58" s="13">
        <f t="shared" si="24"/>
        <v>3.7735849056603774</v>
      </c>
      <c r="AZ58" s="13">
        <v>99</v>
      </c>
      <c r="BA58" s="13">
        <f t="shared" si="25"/>
        <v>56.885245901639351</v>
      </c>
      <c r="BB58" s="13">
        <f t="shared" si="26"/>
        <v>76.769509981851186</v>
      </c>
      <c r="BC58" s="13">
        <f t="shared" si="27"/>
        <v>74.963181148748177</v>
      </c>
      <c r="BD58" s="13">
        <f t="shared" si="28"/>
        <v>64.419475655430716</v>
      </c>
      <c r="BE58" s="13">
        <f t="shared" si="0"/>
        <v>57.980430971885148</v>
      </c>
      <c r="BF58" s="13">
        <f t="shared" si="1"/>
        <v>8.7366510112475417</v>
      </c>
      <c r="BG58" s="13">
        <f t="shared" si="2"/>
        <v>78.381273718814299</v>
      </c>
      <c r="BH58" s="13">
        <f t="shared" si="3"/>
        <v>68.411037107516648</v>
      </c>
      <c r="BI58" s="13">
        <f t="shared" si="4"/>
        <v>40.060217071431083</v>
      </c>
      <c r="BJ58" s="13">
        <f t="shared" si="5"/>
        <v>79.867253145807666</v>
      </c>
      <c r="BK58" s="13">
        <f t="shared" si="6"/>
        <v>68.259353171917354</v>
      </c>
      <c r="BL58" s="13">
        <f t="shared" si="7"/>
        <v>57.385173742659958</v>
      </c>
    </row>
    <row r="59" spans="1:64" x14ac:dyDescent="0.25">
      <c r="A59" s="14">
        <v>1502756</v>
      </c>
      <c r="B59" s="14">
        <v>150275</v>
      </c>
      <c r="C59" s="1" t="s">
        <v>52</v>
      </c>
      <c r="D59" s="15" t="s">
        <v>101</v>
      </c>
      <c r="E59" s="12">
        <v>4.5</v>
      </c>
      <c r="F59" s="12">
        <v>4</v>
      </c>
      <c r="G59" s="12">
        <v>2.2000000000000002</v>
      </c>
      <c r="H59" s="12">
        <v>78.7</v>
      </c>
      <c r="I59" s="12">
        <v>71.8</v>
      </c>
      <c r="J59" s="12">
        <v>74.099999999999994</v>
      </c>
      <c r="K59" s="16">
        <v>328.37320040177076</v>
      </c>
      <c r="L59" s="31">
        <v>8.3702243220118291</v>
      </c>
      <c r="M59" s="31">
        <v>0</v>
      </c>
      <c r="N59" s="17">
        <v>28.391959798994975</v>
      </c>
      <c r="O59" s="1">
        <v>26.240000000000002</v>
      </c>
      <c r="P59" s="1">
        <v>16.18</v>
      </c>
      <c r="Q59" s="17">
        <v>10.200000000000001</v>
      </c>
      <c r="R59" s="17">
        <v>4.5600000000000005</v>
      </c>
      <c r="S59" s="23">
        <v>9.33</v>
      </c>
      <c r="T59" s="17">
        <v>3.3499999999999996</v>
      </c>
      <c r="U59" s="33">
        <v>97.368421052631575</v>
      </c>
      <c r="V59" s="32">
        <v>30.263157894736842</v>
      </c>
      <c r="W59" s="32">
        <v>3.9473684210526314</v>
      </c>
      <c r="X59" s="32">
        <v>19.736842105263158</v>
      </c>
      <c r="Y59" s="32">
        <v>11.842105263157894</v>
      </c>
      <c r="Z59" s="35">
        <v>5.2631578947368416</v>
      </c>
      <c r="AA59" s="35">
        <v>46.7</v>
      </c>
      <c r="AB59" s="35">
        <v>74.8</v>
      </c>
      <c r="AC59" s="35">
        <v>35</v>
      </c>
      <c r="AD59" s="35">
        <v>72.2</v>
      </c>
      <c r="AE59" s="13">
        <f t="shared" si="8"/>
        <v>67.987804878048777</v>
      </c>
      <c r="AF59" s="13">
        <f t="shared" si="9"/>
        <v>64.999999999999986</v>
      </c>
      <c r="AG59" s="13">
        <f t="shared" si="10"/>
        <v>62.857142857142868</v>
      </c>
      <c r="AH59" s="13">
        <f t="shared" si="11"/>
        <v>15.600000000000023</v>
      </c>
      <c r="AI59" s="13">
        <f t="shared" si="12"/>
        <v>28.412256267409457</v>
      </c>
      <c r="AJ59" s="13">
        <f t="shared" si="29"/>
        <v>48.510638297872305</v>
      </c>
      <c r="AK59" s="13">
        <f t="shared" si="13"/>
        <v>97.39697740218989</v>
      </c>
      <c r="AL59" s="13">
        <f t="shared" si="30"/>
        <v>14.549477066722622</v>
      </c>
      <c r="AM59" s="13">
        <f t="shared" si="31"/>
        <v>0</v>
      </c>
      <c r="AN59" s="13">
        <f t="shared" si="14"/>
        <v>28.391959798994975</v>
      </c>
      <c r="AO59" s="13">
        <f t="shared" si="15"/>
        <v>43.662700465597517</v>
      </c>
      <c r="AP59" s="13">
        <f t="shared" si="16"/>
        <v>44.457230533179896</v>
      </c>
      <c r="AQ59" s="13">
        <f t="shared" si="17"/>
        <v>33.063209076175042</v>
      </c>
      <c r="AR59" s="13">
        <f t="shared" si="18"/>
        <v>45.508982035928156</v>
      </c>
      <c r="AS59" s="13">
        <f t="shared" si="19"/>
        <v>40.885188431200703</v>
      </c>
      <c r="AT59" s="13">
        <f t="shared" si="20"/>
        <v>21.229404309252217</v>
      </c>
      <c r="AU59" s="13">
        <f t="shared" si="21"/>
        <v>93.609022556390968</v>
      </c>
      <c r="AV59" s="13">
        <f t="shared" si="22"/>
        <v>27.295632698768195</v>
      </c>
      <c r="AW59" s="13">
        <f t="shared" si="23"/>
        <v>13.132591093117407</v>
      </c>
      <c r="AX59" s="13">
        <f t="shared" si="32"/>
        <v>27.759948652118098</v>
      </c>
      <c r="AY59" s="13">
        <f t="shared" si="24"/>
        <v>12.959285004965244</v>
      </c>
      <c r="AZ59" s="13">
        <f t="shared" si="33"/>
        <v>16.118421052631575</v>
      </c>
      <c r="BA59" s="13">
        <f t="shared" si="25"/>
        <v>12.622950819672136</v>
      </c>
      <c r="BB59" s="13">
        <f t="shared" si="26"/>
        <v>54.264972776769504</v>
      </c>
      <c r="BC59" s="13">
        <f t="shared" si="27"/>
        <v>31.811487481590579</v>
      </c>
      <c r="BD59" s="13">
        <f t="shared" si="28"/>
        <v>52.621722846441955</v>
      </c>
      <c r="BE59" s="13">
        <f t="shared" si="0"/>
        <v>48.061307050078902</v>
      </c>
      <c r="BF59" s="13">
        <f t="shared" si="1"/>
        <v>97.39697740218989</v>
      </c>
      <c r="BG59" s="13">
        <f t="shared" si="2"/>
        <v>7.2747385333613108</v>
      </c>
      <c r="BH59" s="13">
        <f t="shared" si="3"/>
        <v>28.391959798994975</v>
      </c>
      <c r="BI59" s="13">
        <f t="shared" si="4"/>
        <v>38.134452475222254</v>
      </c>
      <c r="BJ59" s="13">
        <f t="shared" si="5"/>
        <v>31.812483509665242</v>
      </c>
      <c r="BK59" s="13">
        <f t="shared" si="6"/>
        <v>37.830283481118542</v>
      </c>
      <c r="BL59" s="13">
        <f t="shared" si="7"/>
        <v>41.271743178661588</v>
      </c>
    </row>
    <row r="60" spans="1:64" x14ac:dyDescent="0.25">
      <c r="A60" s="14">
        <v>1502764</v>
      </c>
      <c r="B60" s="14">
        <v>150276</v>
      </c>
      <c r="C60" s="1" t="s">
        <v>57</v>
      </c>
      <c r="D60" s="15" t="s">
        <v>102</v>
      </c>
      <c r="E60" s="12">
        <v>0</v>
      </c>
      <c r="F60" s="12">
        <v>0</v>
      </c>
      <c r="G60" s="12">
        <v>2.2000000000000002</v>
      </c>
      <c r="H60" s="12">
        <v>98.6</v>
      </c>
      <c r="I60" s="12">
        <v>92.1</v>
      </c>
      <c r="J60" s="12">
        <v>74.5</v>
      </c>
      <c r="K60" s="16">
        <v>204.26047306925048</v>
      </c>
      <c r="L60" s="31" t="s">
        <v>248</v>
      </c>
      <c r="M60" s="31" t="s">
        <v>248</v>
      </c>
      <c r="N60" s="17">
        <v>33.142037302725967</v>
      </c>
      <c r="O60" s="1">
        <v>31.070000000000004</v>
      </c>
      <c r="P60" s="1">
        <v>5.12</v>
      </c>
      <c r="Q60" s="17">
        <v>21.03</v>
      </c>
      <c r="R60" s="17">
        <v>3.5300000000000002</v>
      </c>
      <c r="S60" s="23">
        <v>3.02</v>
      </c>
      <c r="T60" s="17">
        <v>3.7600000000000002</v>
      </c>
      <c r="U60" s="33">
        <v>58.82352941176471</v>
      </c>
      <c r="V60" s="32">
        <v>47.058823529411761</v>
      </c>
      <c r="W60" s="32">
        <v>5.8823529411764701</v>
      </c>
      <c r="X60" s="32">
        <v>41.17647058823529</v>
      </c>
      <c r="Y60" s="32">
        <v>11.76470588235294</v>
      </c>
      <c r="Z60" s="35">
        <v>5.8823529411764701</v>
      </c>
      <c r="AA60" s="35">
        <v>83.3</v>
      </c>
      <c r="AB60" s="35">
        <v>61.7</v>
      </c>
      <c r="AC60" s="35">
        <v>22.8</v>
      </c>
      <c r="AD60" s="35">
        <v>47.7</v>
      </c>
      <c r="AE60" s="13">
        <v>0</v>
      </c>
      <c r="AF60" s="13">
        <v>99</v>
      </c>
      <c r="AG60" s="13">
        <f t="shared" si="10"/>
        <v>62.857142857142868</v>
      </c>
      <c r="AH60" s="13">
        <f t="shared" si="11"/>
        <v>95.199999999999989</v>
      </c>
      <c r="AI60" s="13">
        <f t="shared" si="12"/>
        <v>84.958217270194964</v>
      </c>
      <c r="AJ60" s="13">
        <f t="shared" si="29"/>
        <v>50.212765957446791</v>
      </c>
      <c r="AK60" s="13">
        <f t="shared" si="13"/>
        <v>20.238750553346797</v>
      </c>
      <c r="AL60" s="13">
        <v>0</v>
      </c>
      <c r="AM60" s="13">
        <v>0</v>
      </c>
      <c r="AN60" s="13">
        <f t="shared" si="14"/>
        <v>33.142037302725967</v>
      </c>
      <c r="AO60" s="13">
        <f t="shared" si="15"/>
        <v>56.156233833419556</v>
      </c>
      <c r="AP60" s="13">
        <f t="shared" si="16"/>
        <v>2.0329881089374768</v>
      </c>
      <c r="AQ60" s="13">
        <f t="shared" si="17"/>
        <v>68.168557536466778</v>
      </c>
      <c r="AR60" s="13">
        <f t="shared" si="18"/>
        <v>35.229540918163678</v>
      </c>
      <c r="AS60" s="13">
        <f t="shared" si="19"/>
        <v>13.234005258545137</v>
      </c>
      <c r="AT60" s="13">
        <f t="shared" si="20"/>
        <v>23.827629911280106</v>
      </c>
      <c r="AU60" s="13">
        <f t="shared" si="21"/>
        <v>0</v>
      </c>
      <c r="AV60" s="13">
        <f t="shared" si="22"/>
        <v>44.806007509386724</v>
      </c>
      <c r="AW60" s="13">
        <f t="shared" si="23"/>
        <v>19.570135746606333</v>
      </c>
      <c r="AX60" s="13">
        <f t="shared" si="32"/>
        <v>57.914873266379715</v>
      </c>
      <c r="AY60" s="13">
        <f t="shared" si="24"/>
        <v>12.874583795782463</v>
      </c>
      <c r="AZ60" s="13">
        <f t="shared" si="33"/>
        <v>18.014705882352938</v>
      </c>
      <c r="BA60" s="13">
        <f t="shared" si="25"/>
        <v>72.622950819672127</v>
      </c>
      <c r="BB60" s="13">
        <f t="shared" si="26"/>
        <v>30.490018148820337</v>
      </c>
      <c r="BC60" s="13">
        <f t="shared" si="27"/>
        <v>13.843888070692199</v>
      </c>
      <c r="BD60" s="13">
        <f t="shared" si="28"/>
        <v>6.7415730337078674</v>
      </c>
      <c r="BE60" s="13">
        <f t="shared" si="0"/>
        <v>65.371354347464091</v>
      </c>
      <c r="BF60" s="13">
        <f t="shared" si="1"/>
        <v>20.238750553346797</v>
      </c>
      <c r="BG60" s="13">
        <f t="shared" si="2"/>
        <v>0</v>
      </c>
      <c r="BH60" s="13">
        <f t="shared" si="3"/>
        <v>33.142037302725967</v>
      </c>
      <c r="BI60" s="13">
        <f t="shared" si="4"/>
        <v>33.108159261135448</v>
      </c>
      <c r="BJ60" s="13">
        <f t="shared" si="5"/>
        <v>25.53005103341803</v>
      </c>
      <c r="BK60" s="13">
        <f t="shared" si="6"/>
        <v>30.924607518223134</v>
      </c>
      <c r="BL60" s="13">
        <f t="shared" si="7"/>
        <v>29.759280002330492</v>
      </c>
    </row>
    <row r="61" spans="1:64" x14ac:dyDescent="0.25">
      <c r="A61" s="14">
        <v>1502772</v>
      </c>
      <c r="B61" s="14">
        <v>150277</v>
      </c>
      <c r="C61" s="1" t="s">
        <v>80</v>
      </c>
      <c r="D61" s="15" t="s">
        <v>103</v>
      </c>
      <c r="E61" s="12">
        <v>5.3</v>
      </c>
      <c r="F61" s="12">
        <v>4.7</v>
      </c>
      <c r="G61" s="12">
        <v>0</v>
      </c>
      <c r="H61" s="12">
        <v>97.1</v>
      </c>
      <c r="I61" s="12">
        <v>91.7</v>
      </c>
      <c r="J61" s="12">
        <v>73.599999999999994</v>
      </c>
      <c r="K61" s="16">
        <v>260.85213032581458</v>
      </c>
      <c r="L61" s="31">
        <v>5.0125313283208024E-2</v>
      </c>
      <c r="M61" s="31">
        <v>0</v>
      </c>
      <c r="N61" s="17">
        <v>37.956605328206535</v>
      </c>
      <c r="O61" s="1">
        <v>41.690000000000012</v>
      </c>
      <c r="P61" s="1">
        <v>21.549999999999997</v>
      </c>
      <c r="Q61" s="17">
        <v>29.5</v>
      </c>
      <c r="R61" s="17">
        <v>9.120000000000001</v>
      </c>
      <c r="S61" s="23">
        <v>0</v>
      </c>
      <c r="T61" s="17">
        <v>0</v>
      </c>
      <c r="U61" s="33">
        <v>100</v>
      </c>
      <c r="V61" s="32">
        <v>95</v>
      </c>
      <c r="W61" s="32">
        <v>15</v>
      </c>
      <c r="X61" s="32">
        <v>50</v>
      </c>
      <c r="Y61" s="32">
        <v>80</v>
      </c>
      <c r="Z61" s="35">
        <v>0</v>
      </c>
      <c r="AA61" s="35">
        <v>98.4</v>
      </c>
      <c r="AB61" s="35">
        <v>97.6</v>
      </c>
      <c r="AC61" s="35">
        <v>72.8</v>
      </c>
      <c r="AD61" s="35">
        <v>85.3</v>
      </c>
      <c r="AE61" s="13">
        <v>99</v>
      </c>
      <c r="AF61" s="13">
        <f t="shared" si="9"/>
        <v>100</v>
      </c>
      <c r="AG61" s="13">
        <f t="shared" si="10"/>
        <v>0</v>
      </c>
      <c r="AH61" s="13">
        <f t="shared" si="11"/>
        <v>89.199999999999989</v>
      </c>
      <c r="AI61" s="13">
        <f t="shared" si="12"/>
        <v>83.844011142061291</v>
      </c>
      <c r="AJ61" s="13">
        <f t="shared" si="29"/>
        <v>46.382978723404214</v>
      </c>
      <c r="AK61" s="13">
        <f t="shared" si="13"/>
        <v>55.420572935311554</v>
      </c>
      <c r="AL61" s="13">
        <f t="shared" si="30"/>
        <v>0</v>
      </c>
      <c r="AM61" s="13">
        <f t="shared" si="31"/>
        <v>0</v>
      </c>
      <c r="AN61" s="13">
        <f t="shared" si="14"/>
        <v>37.956605328206535</v>
      </c>
      <c r="AO61" s="13">
        <f t="shared" si="15"/>
        <v>83.626487325400959</v>
      </c>
      <c r="AP61" s="13">
        <f t="shared" si="16"/>
        <v>65.055619485999216</v>
      </c>
      <c r="AQ61" s="13">
        <f t="shared" si="17"/>
        <v>95.62398703403565</v>
      </c>
      <c r="AR61" s="13">
        <f t="shared" si="18"/>
        <v>91.017964071856312</v>
      </c>
      <c r="AS61" s="13">
        <f t="shared" si="19"/>
        <v>0</v>
      </c>
      <c r="AT61" s="13">
        <f t="shared" si="20"/>
        <v>0</v>
      </c>
      <c r="AU61" s="13">
        <f t="shared" si="21"/>
        <v>100</v>
      </c>
      <c r="AV61" s="13">
        <f t="shared" si="22"/>
        <v>94.787234042553195</v>
      </c>
      <c r="AW61" s="13">
        <f t="shared" si="23"/>
        <v>49.903846153846153</v>
      </c>
      <c r="AX61" s="13">
        <f t="shared" si="32"/>
        <v>70.325203252032523</v>
      </c>
      <c r="AY61" s="13">
        <f t="shared" si="24"/>
        <v>87.547169811320757</v>
      </c>
      <c r="AZ61" s="13">
        <f t="shared" si="33"/>
        <v>0</v>
      </c>
      <c r="BA61" s="13">
        <f t="shared" si="25"/>
        <v>97.377049180327873</v>
      </c>
      <c r="BB61" s="13">
        <f t="shared" si="26"/>
        <v>95.644283121597084</v>
      </c>
      <c r="BC61" s="13">
        <f t="shared" si="27"/>
        <v>87.481590574374096</v>
      </c>
      <c r="BD61" s="13">
        <f t="shared" si="28"/>
        <v>77.153558052434448</v>
      </c>
      <c r="BE61" s="13">
        <f t="shared" si="0"/>
        <v>69.737831644244253</v>
      </c>
      <c r="BF61" s="13">
        <f t="shared" si="1"/>
        <v>55.420572935311554</v>
      </c>
      <c r="BG61" s="13">
        <f t="shared" si="2"/>
        <v>0</v>
      </c>
      <c r="BH61" s="13">
        <f t="shared" si="3"/>
        <v>37.956605328206535</v>
      </c>
      <c r="BI61" s="13">
        <f t="shared" si="4"/>
        <v>55.887342986215351</v>
      </c>
      <c r="BJ61" s="13">
        <f t="shared" si="5"/>
        <v>67.093908876625434</v>
      </c>
      <c r="BK61" s="13">
        <f t="shared" si="6"/>
        <v>89.414120232183379</v>
      </c>
      <c r="BL61" s="13">
        <f t="shared" si="7"/>
        <v>53.64434028611236</v>
      </c>
    </row>
    <row r="62" spans="1:64" x14ac:dyDescent="0.25">
      <c r="A62" s="14">
        <v>1502806</v>
      </c>
      <c r="B62" s="14">
        <v>150280</v>
      </c>
      <c r="C62" s="1" t="s">
        <v>55</v>
      </c>
      <c r="D62" s="15" t="s">
        <v>104</v>
      </c>
      <c r="E62" s="12">
        <v>3.7</v>
      </c>
      <c r="F62" s="12">
        <v>2.7</v>
      </c>
      <c r="G62" s="12">
        <v>0</v>
      </c>
      <c r="H62" s="12">
        <v>77.099999999999994</v>
      </c>
      <c r="I62" s="12">
        <v>68.5</v>
      </c>
      <c r="J62" s="12">
        <v>67.7</v>
      </c>
      <c r="K62" s="16">
        <v>347.4618765301006</v>
      </c>
      <c r="L62" s="31">
        <v>13.125682093030115</v>
      </c>
      <c r="M62" s="31">
        <v>0</v>
      </c>
      <c r="N62" s="17">
        <v>57.93688177107866</v>
      </c>
      <c r="O62" s="1">
        <v>14.849999999999998</v>
      </c>
      <c r="P62" s="1">
        <v>9.5500000000000007</v>
      </c>
      <c r="Q62" s="17">
        <v>8.41</v>
      </c>
      <c r="R62" s="17">
        <v>1.93</v>
      </c>
      <c r="S62" s="23">
        <v>0</v>
      </c>
      <c r="T62" s="17">
        <v>0</v>
      </c>
      <c r="U62" s="33">
        <v>39.534883720930232</v>
      </c>
      <c r="V62" s="32">
        <v>25.581395348837212</v>
      </c>
      <c r="W62" s="32">
        <v>9.3023255813953494</v>
      </c>
      <c r="X62" s="32">
        <v>4.6511627906976747</v>
      </c>
      <c r="Y62" s="32">
        <v>2.3255813953488373</v>
      </c>
      <c r="Z62" s="35">
        <v>20.930232558139537</v>
      </c>
      <c r="AA62" s="35">
        <v>36.1</v>
      </c>
      <c r="AB62" s="35">
        <v>45.7</v>
      </c>
      <c r="AC62" s="35">
        <v>43.5</v>
      </c>
      <c r="AD62" s="35">
        <v>62.2</v>
      </c>
      <c r="AE62" s="13">
        <f t="shared" si="8"/>
        <v>31.402439024390254</v>
      </c>
      <c r="AF62" s="13">
        <f t="shared" si="9"/>
        <v>0</v>
      </c>
      <c r="AG62" s="13">
        <f t="shared" si="10"/>
        <v>0</v>
      </c>
      <c r="AH62" s="13">
        <f t="shared" si="11"/>
        <v>9.1999999999999886</v>
      </c>
      <c r="AI62" s="13">
        <f t="shared" si="12"/>
        <v>19.220055710306401</v>
      </c>
      <c r="AJ62" s="13">
        <f t="shared" si="29"/>
        <v>21.276595744680851</v>
      </c>
      <c r="AK62" s="13">
        <v>99</v>
      </c>
      <c r="AL62" s="13">
        <f t="shared" si="30"/>
        <v>22.865414618500761</v>
      </c>
      <c r="AM62" s="13">
        <f t="shared" si="31"/>
        <v>0</v>
      </c>
      <c r="AN62" s="13">
        <f t="shared" si="14"/>
        <v>57.93688177107866</v>
      </c>
      <c r="AO62" s="13">
        <f t="shared" si="15"/>
        <v>14.20072426280392</v>
      </c>
      <c r="AP62" s="13">
        <f t="shared" si="16"/>
        <v>19.02570003835827</v>
      </c>
      <c r="AQ62" s="13">
        <f t="shared" si="17"/>
        <v>27.260940032414911</v>
      </c>
      <c r="AR62" s="13">
        <f t="shared" si="18"/>
        <v>19.261477045908183</v>
      </c>
      <c r="AS62" s="13">
        <f t="shared" si="19"/>
        <v>0</v>
      </c>
      <c r="AT62" s="13">
        <f t="shared" si="20"/>
        <v>0</v>
      </c>
      <c r="AU62" s="13">
        <v>0</v>
      </c>
      <c r="AV62" s="13">
        <f t="shared" si="22"/>
        <v>22.414646214745179</v>
      </c>
      <c r="AW62" s="13">
        <f t="shared" si="23"/>
        <v>30.948121645796068</v>
      </c>
      <c r="AX62" s="13">
        <f t="shared" si="32"/>
        <v>6.5418793722820947</v>
      </c>
      <c r="AY62" s="13">
        <f t="shared" si="24"/>
        <v>2.5449758666081617</v>
      </c>
      <c r="AZ62" s="13">
        <f t="shared" si="33"/>
        <v>64.098837209302332</v>
      </c>
      <c r="BA62" s="13">
        <v>0</v>
      </c>
      <c r="BB62" s="13">
        <f t="shared" si="26"/>
        <v>1.4519056261343091</v>
      </c>
      <c r="BC62" s="13">
        <f t="shared" si="27"/>
        <v>44.329896907216501</v>
      </c>
      <c r="BD62" s="13">
        <f t="shared" si="28"/>
        <v>33.895131086142328</v>
      </c>
      <c r="BE62" s="13">
        <f t="shared" si="0"/>
        <v>13.51651507989625</v>
      </c>
      <c r="BF62" s="13">
        <f t="shared" si="1"/>
        <v>99</v>
      </c>
      <c r="BG62" s="13">
        <f t="shared" si="2"/>
        <v>11.432707309250381</v>
      </c>
      <c r="BH62" s="13">
        <f t="shared" si="3"/>
        <v>57.93688177107866</v>
      </c>
      <c r="BI62" s="13">
        <f t="shared" si="4"/>
        <v>13.291473563247548</v>
      </c>
      <c r="BJ62" s="13">
        <f t="shared" si="5"/>
        <v>21.09141005145564</v>
      </c>
      <c r="BK62" s="13">
        <f t="shared" si="6"/>
        <v>19.919233404873285</v>
      </c>
      <c r="BL62" s="13">
        <f t="shared" si="7"/>
        <v>33.741174454257397</v>
      </c>
    </row>
    <row r="63" spans="1:64" x14ac:dyDescent="0.25">
      <c r="A63" s="14">
        <v>1502855</v>
      </c>
      <c r="B63" s="14">
        <v>150285</v>
      </c>
      <c r="C63" s="1" t="s">
        <v>59</v>
      </c>
      <c r="D63" s="15" t="s">
        <v>105</v>
      </c>
      <c r="E63" s="12">
        <v>4.2</v>
      </c>
      <c r="F63" s="12">
        <v>3.7</v>
      </c>
      <c r="G63" s="12">
        <v>0</v>
      </c>
      <c r="H63" s="12">
        <v>90.3</v>
      </c>
      <c r="I63" s="12">
        <v>85.2</v>
      </c>
      <c r="J63" s="12">
        <v>84.8</v>
      </c>
      <c r="K63" s="16">
        <v>296.73443366154282</v>
      </c>
      <c r="L63" s="31">
        <v>1.6292413402280939</v>
      </c>
      <c r="M63" s="31">
        <v>0</v>
      </c>
      <c r="N63" s="17">
        <v>93.666666666666671</v>
      </c>
      <c r="O63" s="1">
        <v>17.779999999999998</v>
      </c>
      <c r="P63" s="1">
        <v>15.13</v>
      </c>
      <c r="Q63" s="17">
        <v>4.1100000000000003</v>
      </c>
      <c r="R63" s="17">
        <v>0</v>
      </c>
      <c r="S63" s="23">
        <v>0</v>
      </c>
      <c r="T63" s="17">
        <v>0</v>
      </c>
      <c r="U63" s="33">
        <v>33.333333333333329</v>
      </c>
      <c r="V63" s="32">
        <v>17.948717948717949</v>
      </c>
      <c r="W63" s="32">
        <v>15.384615384615385</v>
      </c>
      <c r="X63" s="32">
        <v>12.820512820512819</v>
      </c>
      <c r="Y63" s="32">
        <v>33.333333333333329</v>
      </c>
      <c r="Z63" s="35">
        <v>7.6923076923076925</v>
      </c>
      <c r="AA63" s="35">
        <v>92.7</v>
      </c>
      <c r="AB63" s="35">
        <v>69.7</v>
      </c>
      <c r="AC63" s="35">
        <v>38.6</v>
      </c>
      <c r="AD63" s="35">
        <v>57.4</v>
      </c>
      <c r="AE63" s="13">
        <f t="shared" si="8"/>
        <v>54.268292682926834</v>
      </c>
      <c r="AF63" s="13">
        <f t="shared" si="9"/>
        <v>50</v>
      </c>
      <c r="AG63" s="13">
        <f t="shared" si="10"/>
        <v>0</v>
      </c>
      <c r="AH63" s="13">
        <f t="shared" si="11"/>
        <v>62</v>
      </c>
      <c r="AI63" s="13">
        <f t="shared" si="12"/>
        <v>65.738161559888582</v>
      </c>
      <c r="AJ63" s="13">
        <f t="shared" si="29"/>
        <v>94.042553191489347</v>
      </c>
      <c r="AK63" s="13">
        <f t="shared" si="13"/>
        <v>77.72783311838289</v>
      </c>
      <c r="AL63" s="13">
        <f t="shared" si="30"/>
        <v>2.7614229585039007</v>
      </c>
      <c r="AM63" s="13">
        <f t="shared" si="31"/>
        <v>0</v>
      </c>
      <c r="AN63" s="13">
        <f t="shared" si="14"/>
        <v>93.666666666666671</v>
      </c>
      <c r="AO63" s="13">
        <f t="shared" si="15"/>
        <v>21.779617175375055</v>
      </c>
      <c r="AP63" s="13">
        <f t="shared" si="16"/>
        <v>40.429612581511321</v>
      </c>
      <c r="AQ63" s="13">
        <f t="shared" si="17"/>
        <v>13.322528363047001</v>
      </c>
      <c r="AR63" s="13">
        <f t="shared" si="18"/>
        <v>0</v>
      </c>
      <c r="AS63" s="13">
        <f t="shared" si="19"/>
        <v>0</v>
      </c>
      <c r="AT63" s="13">
        <f t="shared" si="20"/>
        <v>0</v>
      </c>
      <c r="AU63" s="13">
        <v>0</v>
      </c>
      <c r="AV63" s="13">
        <f t="shared" si="22"/>
        <v>14.457174031642117</v>
      </c>
      <c r="AW63" s="13">
        <f t="shared" si="23"/>
        <v>51.18343195266273</v>
      </c>
      <c r="AX63" s="13">
        <f t="shared" si="32"/>
        <v>18.032103397957055</v>
      </c>
      <c r="AY63" s="13">
        <f t="shared" si="24"/>
        <v>36.477987421383638</v>
      </c>
      <c r="AZ63" s="13">
        <f t="shared" si="33"/>
        <v>23.557692307692307</v>
      </c>
      <c r="BA63" s="13">
        <f t="shared" si="25"/>
        <v>88.032786885245912</v>
      </c>
      <c r="BB63" s="13">
        <f t="shared" si="26"/>
        <v>45.009074410163343</v>
      </c>
      <c r="BC63" s="13">
        <f t="shared" si="27"/>
        <v>37.11340206185568</v>
      </c>
      <c r="BD63" s="13">
        <f t="shared" si="28"/>
        <v>24.906367041198497</v>
      </c>
      <c r="BE63" s="13">
        <f t="shared" si="0"/>
        <v>54.341501239050793</v>
      </c>
      <c r="BF63" s="13">
        <f t="shared" si="1"/>
        <v>77.72783311838289</v>
      </c>
      <c r="BG63" s="13">
        <f t="shared" si="2"/>
        <v>1.3807114792519504</v>
      </c>
      <c r="BH63" s="13">
        <f t="shared" si="3"/>
        <v>93.666666666666671</v>
      </c>
      <c r="BI63" s="13">
        <f t="shared" si="4"/>
        <v>12.588626353322228</v>
      </c>
      <c r="BJ63" s="13">
        <f t="shared" si="5"/>
        <v>23.951398185222974</v>
      </c>
      <c r="BK63" s="13">
        <f t="shared" si="6"/>
        <v>48.765407599615862</v>
      </c>
      <c r="BL63" s="13">
        <f t="shared" si="7"/>
        <v>44.631734948787617</v>
      </c>
    </row>
    <row r="64" spans="1:64" x14ac:dyDescent="0.25">
      <c r="A64" s="14">
        <v>1502905</v>
      </c>
      <c r="B64" s="14">
        <v>150290</v>
      </c>
      <c r="C64" s="1" t="s">
        <v>96</v>
      </c>
      <c r="D64" s="15" t="s">
        <v>106</v>
      </c>
      <c r="E64" s="12">
        <v>4.5</v>
      </c>
      <c r="F64" s="12">
        <v>4.0999999999999996</v>
      </c>
      <c r="G64" s="12">
        <v>3</v>
      </c>
      <c r="H64" s="12">
        <v>87</v>
      </c>
      <c r="I64" s="12">
        <v>84.7</v>
      </c>
      <c r="J64" s="12">
        <v>77.2</v>
      </c>
      <c r="K64" s="16">
        <v>222.77155736513015</v>
      </c>
      <c r="L64" s="31">
        <v>2.956715622122049</v>
      </c>
      <c r="M64" s="31">
        <v>0</v>
      </c>
      <c r="N64" s="17">
        <v>62.304890738813732</v>
      </c>
      <c r="O64" s="1">
        <v>22.39</v>
      </c>
      <c r="P64" s="1">
        <v>13.11</v>
      </c>
      <c r="Q64" s="17">
        <v>8.870000000000001</v>
      </c>
      <c r="R64" s="17">
        <v>3.57</v>
      </c>
      <c r="S64" s="23">
        <v>12.290000000000001</v>
      </c>
      <c r="T64" s="17">
        <v>7.93</v>
      </c>
      <c r="U64" s="33">
        <v>100</v>
      </c>
      <c r="V64" s="32">
        <v>84.482758620689651</v>
      </c>
      <c r="W64" s="32">
        <v>13.793103448275861</v>
      </c>
      <c r="X64" s="32">
        <v>37.931034482758619</v>
      </c>
      <c r="Y64" s="32">
        <v>91.379310344827587</v>
      </c>
      <c r="Z64" s="35">
        <v>10.344827586206897</v>
      </c>
      <c r="AA64" s="35">
        <v>53.6</v>
      </c>
      <c r="AB64" s="35">
        <v>53.3</v>
      </c>
      <c r="AC64" s="35">
        <v>60.7</v>
      </c>
      <c r="AD64" s="35">
        <v>82</v>
      </c>
      <c r="AE64" s="13">
        <f t="shared" si="8"/>
        <v>67.987804878048777</v>
      </c>
      <c r="AF64" s="13">
        <f t="shared" si="9"/>
        <v>69.999999999999972</v>
      </c>
      <c r="AG64" s="13">
        <f t="shared" si="10"/>
        <v>85.714285714285708</v>
      </c>
      <c r="AH64" s="13">
        <f t="shared" si="11"/>
        <v>48.800000000000011</v>
      </c>
      <c r="AI64" s="13">
        <f t="shared" si="12"/>
        <v>64.345403899721447</v>
      </c>
      <c r="AJ64" s="13">
        <f t="shared" si="29"/>
        <v>61.702127659574465</v>
      </c>
      <c r="AK64" s="13">
        <f t="shared" si="13"/>
        <v>31.746695564440746</v>
      </c>
      <c r="AL64" s="13">
        <f t="shared" si="30"/>
        <v>5.0827963701445302</v>
      </c>
      <c r="AM64" s="13">
        <f t="shared" si="31"/>
        <v>0</v>
      </c>
      <c r="AN64" s="13">
        <f t="shared" si="14"/>
        <v>62.304890738813732</v>
      </c>
      <c r="AO64" s="13">
        <f t="shared" si="15"/>
        <v>33.704086911536471</v>
      </c>
      <c r="AP64" s="13">
        <f t="shared" si="16"/>
        <v>32.681242807825086</v>
      </c>
      <c r="AQ64" s="13">
        <f t="shared" si="17"/>
        <v>28.752025931928689</v>
      </c>
      <c r="AR64" s="13">
        <f t="shared" si="18"/>
        <v>35.628742514970057</v>
      </c>
      <c r="AS64" s="13">
        <f t="shared" si="19"/>
        <v>53.856266432953547</v>
      </c>
      <c r="AT64" s="13">
        <f t="shared" si="20"/>
        <v>50.253485424588085</v>
      </c>
      <c r="AU64" s="13">
        <f t="shared" si="21"/>
        <v>100</v>
      </c>
      <c r="AV64" s="13">
        <f t="shared" si="22"/>
        <v>83.822450476889216</v>
      </c>
      <c r="AW64" s="13">
        <f t="shared" si="23"/>
        <v>45.888594164456229</v>
      </c>
      <c r="AX64" s="13">
        <f t="shared" si="32"/>
        <v>53.350154191197085</v>
      </c>
      <c r="AY64" s="13">
        <f t="shared" si="24"/>
        <v>100</v>
      </c>
      <c r="AZ64" s="13">
        <f t="shared" si="33"/>
        <v>31.681034482758619</v>
      </c>
      <c r="BA64" s="13">
        <f t="shared" si="25"/>
        <v>23.934426229508198</v>
      </c>
      <c r="BB64" s="13">
        <f t="shared" si="26"/>
        <v>15.245009074410159</v>
      </c>
      <c r="BC64" s="13">
        <f t="shared" si="27"/>
        <v>69.661266568483086</v>
      </c>
      <c r="BD64" s="13">
        <f t="shared" si="28"/>
        <v>70.973782771535582</v>
      </c>
      <c r="BE64" s="13">
        <f t="shared" si="0"/>
        <v>66.424937025271731</v>
      </c>
      <c r="BF64" s="13">
        <f t="shared" si="1"/>
        <v>31.746695564440746</v>
      </c>
      <c r="BG64" s="13">
        <f t="shared" si="2"/>
        <v>2.5413981850722651</v>
      </c>
      <c r="BH64" s="13">
        <f t="shared" si="3"/>
        <v>62.304890738813732</v>
      </c>
      <c r="BI64" s="13">
        <f t="shared" si="4"/>
        <v>39.145975003966988</v>
      </c>
      <c r="BJ64" s="13">
        <f t="shared" si="5"/>
        <v>69.123705552550192</v>
      </c>
      <c r="BK64" s="13">
        <f t="shared" si="6"/>
        <v>44.953621160984255</v>
      </c>
      <c r="BL64" s="13">
        <f t="shared" si="7"/>
        <v>45.177317604442848</v>
      </c>
    </row>
    <row r="65" spans="1:64" x14ac:dyDescent="0.25">
      <c r="A65" s="14">
        <v>1502939</v>
      </c>
      <c r="B65" s="14">
        <v>150293</v>
      </c>
      <c r="C65" s="1" t="s">
        <v>52</v>
      </c>
      <c r="D65" s="15" t="s">
        <v>107</v>
      </c>
      <c r="E65" s="12">
        <v>5.0999999999999996</v>
      </c>
      <c r="F65" s="12">
        <v>4.3</v>
      </c>
      <c r="G65" s="12">
        <v>2.2000000000000002</v>
      </c>
      <c r="H65" s="12">
        <v>91.1</v>
      </c>
      <c r="I65" s="12">
        <v>80.5</v>
      </c>
      <c r="J65" s="12">
        <v>62.7</v>
      </c>
      <c r="K65" s="16">
        <v>147.39073934751386</v>
      </c>
      <c r="L65" s="31">
        <v>13.884139251761166</v>
      </c>
      <c r="M65" s="31">
        <v>0</v>
      </c>
      <c r="N65" s="17">
        <v>60.919984538074992</v>
      </c>
      <c r="O65" s="1">
        <v>42.52</v>
      </c>
      <c r="P65" s="1">
        <v>26.88</v>
      </c>
      <c r="Q65" s="17">
        <v>28.650000000000006</v>
      </c>
      <c r="R65" s="17">
        <v>8.7900000000000009</v>
      </c>
      <c r="S65" s="23">
        <v>18.32</v>
      </c>
      <c r="T65" s="17">
        <v>12.51</v>
      </c>
      <c r="U65" s="33">
        <v>96</v>
      </c>
      <c r="V65" s="32">
        <v>78</v>
      </c>
      <c r="W65" s="32">
        <v>8</v>
      </c>
      <c r="X65" s="32">
        <v>56.000000000000007</v>
      </c>
      <c r="Y65" s="32">
        <v>56.000000000000007</v>
      </c>
      <c r="Z65" s="35">
        <v>22</v>
      </c>
      <c r="AA65" s="35">
        <v>71.3</v>
      </c>
      <c r="AB65" s="35">
        <v>64.900000000000006</v>
      </c>
      <c r="AC65" s="35">
        <v>39.5</v>
      </c>
      <c r="AD65" s="35">
        <v>66.5</v>
      </c>
      <c r="AE65" s="13">
        <f t="shared" si="8"/>
        <v>95.42682926829265</v>
      </c>
      <c r="AF65" s="13">
        <f t="shared" si="9"/>
        <v>79.999999999999986</v>
      </c>
      <c r="AG65" s="13">
        <f t="shared" si="10"/>
        <v>62.857142857142868</v>
      </c>
      <c r="AH65" s="13">
        <f t="shared" si="11"/>
        <v>65.199999999999989</v>
      </c>
      <c r="AI65" s="13">
        <f t="shared" si="12"/>
        <v>52.646239554317539</v>
      </c>
      <c r="AJ65" s="13">
        <f t="shared" si="29"/>
        <v>0</v>
      </c>
      <c r="AK65" s="13">
        <v>0</v>
      </c>
      <c r="AL65" s="13">
        <f t="shared" si="30"/>
        <v>24.191739584762828</v>
      </c>
      <c r="AM65" s="13">
        <f t="shared" si="31"/>
        <v>0</v>
      </c>
      <c r="AN65" s="13">
        <f t="shared" si="14"/>
        <v>60.919984538074992</v>
      </c>
      <c r="AO65" s="13">
        <f t="shared" si="15"/>
        <v>85.773409208484225</v>
      </c>
      <c r="AP65" s="13">
        <f t="shared" si="16"/>
        <v>85.500575373993087</v>
      </c>
      <c r="AQ65" s="13">
        <f t="shared" si="17"/>
        <v>92.868719611021092</v>
      </c>
      <c r="AR65" s="13">
        <f t="shared" si="18"/>
        <v>87.724550898203603</v>
      </c>
      <c r="AS65" s="13">
        <f t="shared" si="19"/>
        <v>80.280455740578432</v>
      </c>
      <c r="AT65" s="13">
        <f t="shared" si="20"/>
        <v>79.277566539923967</v>
      </c>
      <c r="AU65" s="13">
        <f t="shared" si="21"/>
        <v>90.285714285714278</v>
      </c>
      <c r="AV65" s="13">
        <f t="shared" si="22"/>
        <v>77.063829787234042</v>
      </c>
      <c r="AW65" s="13">
        <f t="shared" si="23"/>
        <v>26.615384615384613</v>
      </c>
      <c r="AX65" s="13">
        <f t="shared" si="32"/>
        <v>78.764227642276424</v>
      </c>
      <c r="AY65" s="13">
        <f t="shared" si="24"/>
        <v>61.283018867924532</v>
      </c>
      <c r="AZ65" s="13">
        <f t="shared" si="33"/>
        <v>67.375</v>
      </c>
      <c r="BA65" s="13">
        <f t="shared" si="25"/>
        <v>52.950819672131146</v>
      </c>
      <c r="BB65" s="13">
        <f t="shared" si="26"/>
        <v>36.297640653357547</v>
      </c>
      <c r="BC65" s="13">
        <f t="shared" si="27"/>
        <v>38.43888070692195</v>
      </c>
      <c r="BD65" s="13">
        <f t="shared" si="28"/>
        <v>41.947565543071157</v>
      </c>
      <c r="BE65" s="13">
        <f t="shared" si="0"/>
        <v>59.355035279958834</v>
      </c>
      <c r="BF65" s="13">
        <f t="shared" si="1"/>
        <v>0</v>
      </c>
      <c r="BG65" s="13">
        <f t="shared" si="2"/>
        <v>12.095869792381414</v>
      </c>
      <c r="BH65" s="13">
        <f t="shared" si="3"/>
        <v>60.919984538074992</v>
      </c>
      <c r="BI65" s="13">
        <f t="shared" si="4"/>
        <v>85.237546228700722</v>
      </c>
      <c r="BJ65" s="13">
        <f t="shared" si="5"/>
        <v>66.897862533088983</v>
      </c>
      <c r="BK65" s="13">
        <f t="shared" si="6"/>
        <v>42.408726643870452</v>
      </c>
      <c r="BL65" s="13">
        <f t="shared" si="7"/>
        <v>46.702146430867913</v>
      </c>
    </row>
    <row r="66" spans="1:64" x14ac:dyDescent="0.25">
      <c r="A66" s="14">
        <v>1502954</v>
      </c>
      <c r="B66" s="14">
        <v>150295</v>
      </c>
      <c r="C66" s="1" t="s">
        <v>80</v>
      </c>
      <c r="D66" s="15" t="s">
        <v>108</v>
      </c>
      <c r="E66" s="12">
        <v>4.4000000000000004</v>
      </c>
      <c r="F66" s="12">
        <v>4.5999999999999996</v>
      </c>
      <c r="G66" s="12">
        <v>0</v>
      </c>
      <c r="H66" s="12">
        <v>91.4</v>
      </c>
      <c r="I66" s="12">
        <v>76.3</v>
      </c>
      <c r="J66" s="12">
        <v>67.8</v>
      </c>
      <c r="K66" s="16">
        <v>252.30561861520999</v>
      </c>
      <c r="L66" s="31">
        <v>28.589670828603861</v>
      </c>
      <c r="M66" s="31">
        <v>0</v>
      </c>
      <c r="N66" s="17">
        <v>37.759131293188545</v>
      </c>
      <c r="O66" s="1">
        <v>21.520000000000003</v>
      </c>
      <c r="P66" s="1">
        <v>20.469999999999995</v>
      </c>
      <c r="Q66" s="17">
        <v>11.16</v>
      </c>
      <c r="R66" s="17">
        <v>3.8400000000000003</v>
      </c>
      <c r="S66" s="23">
        <v>0</v>
      </c>
      <c r="T66" s="17">
        <v>0</v>
      </c>
      <c r="U66" s="33">
        <v>90</v>
      </c>
      <c r="V66" s="32">
        <v>60</v>
      </c>
      <c r="W66" s="32">
        <v>7.5</v>
      </c>
      <c r="X66" s="32">
        <v>27.500000000000004</v>
      </c>
      <c r="Y66" s="32">
        <v>32.5</v>
      </c>
      <c r="Z66" s="35">
        <v>5</v>
      </c>
      <c r="AA66" s="35">
        <v>89.4</v>
      </c>
      <c r="AB66" s="35">
        <v>84.2</v>
      </c>
      <c r="AC66" s="35">
        <v>60.3</v>
      </c>
      <c r="AD66" s="35">
        <v>64.400000000000006</v>
      </c>
      <c r="AE66" s="13">
        <f t="shared" si="8"/>
        <v>63.414634146341477</v>
      </c>
      <c r="AF66" s="13">
        <f t="shared" si="9"/>
        <v>94.999999999999972</v>
      </c>
      <c r="AG66" s="13">
        <f t="shared" si="10"/>
        <v>0</v>
      </c>
      <c r="AH66" s="13">
        <f t="shared" si="11"/>
        <v>66.400000000000034</v>
      </c>
      <c r="AI66" s="13">
        <f t="shared" si="12"/>
        <v>40.947075208913638</v>
      </c>
      <c r="AJ66" s="13">
        <f t="shared" si="29"/>
        <v>21.702127659574444</v>
      </c>
      <c r="AK66" s="13">
        <f t="shared" si="13"/>
        <v>50.107389480996012</v>
      </c>
      <c r="AL66" s="13">
        <f t="shared" si="30"/>
        <v>49.907514626234686</v>
      </c>
      <c r="AM66" s="13">
        <f t="shared" si="31"/>
        <v>0</v>
      </c>
      <c r="AN66" s="13">
        <f t="shared" si="14"/>
        <v>37.759131293188545</v>
      </c>
      <c r="AO66" s="13">
        <f t="shared" si="15"/>
        <v>31.453698913605798</v>
      </c>
      <c r="AP66" s="13">
        <f t="shared" si="16"/>
        <v>60.912926735711522</v>
      </c>
      <c r="AQ66" s="13">
        <f t="shared" si="17"/>
        <v>36.175040518638575</v>
      </c>
      <c r="AR66" s="13">
        <f t="shared" si="18"/>
        <v>38.323353293413177</v>
      </c>
      <c r="AS66" s="13">
        <f t="shared" si="19"/>
        <v>0</v>
      </c>
      <c r="AT66" s="13">
        <f t="shared" si="20"/>
        <v>0</v>
      </c>
      <c r="AU66" s="13">
        <f t="shared" si="21"/>
        <v>75.714285714285708</v>
      </c>
      <c r="AV66" s="13">
        <f t="shared" si="22"/>
        <v>58.297872340425528</v>
      </c>
      <c r="AW66" s="13">
        <f t="shared" si="23"/>
        <v>24.951923076923077</v>
      </c>
      <c r="AX66" s="13">
        <f t="shared" si="32"/>
        <v>38.678861788617894</v>
      </c>
      <c r="AY66" s="13">
        <f t="shared" si="24"/>
        <v>35.566037735849051</v>
      </c>
      <c r="AZ66" s="13">
        <f t="shared" si="33"/>
        <v>15.312499999999998</v>
      </c>
      <c r="BA66" s="13">
        <f t="shared" si="25"/>
        <v>82.622950819672141</v>
      </c>
      <c r="BB66" s="13">
        <f t="shared" si="26"/>
        <v>71.324863883847556</v>
      </c>
      <c r="BC66" s="13">
        <f t="shared" si="27"/>
        <v>69.072164948453619</v>
      </c>
      <c r="BD66" s="13">
        <f t="shared" si="28"/>
        <v>38.014981273408246</v>
      </c>
      <c r="BE66" s="13">
        <f t="shared" si="0"/>
        <v>47.910639502471589</v>
      </c>
      <c r="BF66" s="13">
        <f t="shared" si="1"/>
        <v>50.107389480996012</v>
      </c>
      <c r="BG66" s="13">
        <f t="shared" si="2"/>
        <v>24.953757313117343</v>
      </c>
      <c r="BH66" s="13">
        <f t="shared" si="3"/>
        <v>37.759131293188545</v>
      </c>
      <c r="BI66" s="13">
        <f t="shared" si="4"/>
        <v>27.810836576894843</v>
      </c>
      <c r="BJ66" s="13">
        <f t="shared" si="5"/>
        <v>41.420246776016874</v>
      </c>
      <c r="BK66" s="13">
        <f t="shared" si="6"/>
        <v>65.258740231345385</v>
      </c>
      <c r="BL66" s="13">
        <f t="shared" si="7"/>
        <v>42.174391596290086</v>
      </c>
    </row>
    <row r="67" spans="1:64" x14ac:dyDescent="0.25">
      <c r="A67" s="14">
        <v>1503002</v>
      </c>
      <c r="B67" s="14">
        <v>150300</v>
      </c>
      <c r="C67" s="1" t="s">
        <v>59</v>
      </c>
      <c r="D67" s="15" t="s">
        <v>109</v>
      </c>
      <c r="E67" s="12">
        <v>4.5</v>
      </c>
      <c r="F67" s="12">
        <v>3.9</v>
      </c>
      <c r="G67" s="12">
        <v>0</v>
      </c>
      <c r="H67" s="12">
        <v>95.7</v>
      </c>
      <c r="I67" s="12">
        <v>81</v>
      </c>
      <c r="J67" s="12">
        <v>61.7</v>
      </c>
      <c r="K67" s="16">
        <v>282.42438130155824</v>
      </c>
      <c r="L67" s="31">
        <v>1.3748854262144821</v>
      </c>
      <c r="M67" s="31">
        <v>0</v>
      </c>
      <c r="N67" s="17">
        <v>44.0771349862259</v>
      </c>
      <c r="O67" s="1">
        <v>23.840000000000003</v>
      </c>
      <c r="P67" s="1">
        <v>12.52</v>
      </c>
      <c r="Q67" s="17">
        <v>15.290000000000001</v>
      </c>
      <c r="R67" s="17">
        <v>2.41</v>
      </c>
      <c r="S67" s="23">
        <v>0</v>
      </c>
      <c r="T67" s="17">
        <v>0</v>
      </c>
      <c r="U67" s="33">
        <v>45.454545454545453</v>
      </c>
      <c r="V67" s="32">
        <v>27.27272727272727</v>
      </c>
      <c r="W67" s="32">
        <v>4.5454545454545459</v>
      </c>
      <c r="X67" s="32">
        <v>18.181818181818183</v>
      </c>
      <c r="Y67" s="32">
        <v>50</v>
      </c>
      <c r="Z67" s="35">
        <v>9.0909090909090917</v>
      </c>
      <c r="AA67" s="35">
        <v>45.8</v>
      </c>
      <c r="AB67" s="35">
        <v>57.8</v>
      </c>
      <c r="AC67" s="35">
        <v>27.8</v>
      </c>
      <c r="AD67" s="35">
        <v>65.599999999999994</v>
      </c>
      <c r="AE67" s="13">
        <f t="shared" si="8"/>
        <v>67.987804878048777</v>
      </c>
      <c r="AF67" s="13">
        <f t="shared" si="9"/>
        <v>59.999999999999986</v>
      </c>
      <c r="AG67" s="13">
        <f t="shared" si="10"/>
        <v>0</v>
      </c>
      <c r="AH67" s="13">
        <f t="shared" si="11"/>
        <v>83.600000000000023</v>
      </c>
      <c r="AI67" s="13">
        <f t="shared" si="12"/>
        <v>54.038997214484674</v>
      </c>
      <c r="AJ67" s="13">
        <v>0</v>
      </c>
      <c r="AK67" s="13">
        <f t="shared" si="13"/>
        <v>68.831579769181005</v>
      </c>
      <c r="AL67" s="13">
        <f t="shared" si="30"/>
        <v>2.316627105252171</v>
      </c>
      <c r="AM67" s="13">
        <f t="shared" si="31"/>
        <v>0</v>
      </c>
      <c r="AN67" s="13">
        <f t="shared" si="14"/>
        <v>44.0771349862259</v>
      </c>
      <c r="AO67" s="13">
        <f t="shared" si="15"/>
        <v>37.454733574754265</v>
      </c>
      <c r="AP67" s="13">
        <f t="shared" si="16"/>
        <v>30.418105101649406</v>
      </c>
      <c r="AQ67" s="13">
        <f t="shared" si="17"/>
        <v>49.562398703403566</v>
      </c>
      <c r="AR67" s="13">
        <f t="shared" si="18"/>
        <v>24.051896207584832</v>
      </c>
      <c r="AS67" s="13">
        <f t="shared" si="19"/>
        <v>0</v>
      </c>
      <c r="AT67" s="13">
        <f t="shared" si="20"/>
        <v>0</v>
      </c>
      <c r="AU67" s="13">
        <v>0</v>
      </c>
      <c r="AV67" s="13">
        <f t="shared" si="22"/>
        <v>24.177949709864599</v>
      </c>
      <c r="AW67" s="13">
        <f t="shared" si="23"/>
        <v>15.122377622377622</v>
      </c>
      <c r="AX67" s="13">
        <f t="shared" si="32"/>
        <v>25.572801182557281</v>
      </c>
      <c r="AY67" s="13">
        <f t="shared" si="24"/>
        <v>54.716981132075468</v>
      </c>
      <c r="AZ67" s="13">
        <f t="shared" si="33"/>
        <v>27.840909090909093</v>
      </c>
      <c r="BA67" s="13">
        <f t="shared" si="25"/>
        <v>11.147540983606554</v>
      </c>
      <c r="BB67" s="13">
        <f t="shared" si="26"/>
        <v>23.411978221415605</v>
      </c>
      <c r="BC67" s="13">
        <f t="shared" si="27"/>
        <v>21.207658321060386</v>
      </c>
      <c r="BD67" s="13">
        <f t="shared" si="28"/>
        <v>40.26217228464418</v>
      </c>
      <c r="BE67" s="13">
        <f t="shared" si="0"/>
        <v>44.271133682088909</v>
      </c>
      <c r="BF67" s="13">
        <f t="shared" si="1"/>
        <v>68.831579769181005</v>
      </c>
      <c r="BG67" s="13">
        <f t="shared" si="2"/>
        <v>1.1583135526260855</v>
      </c>
      <c r="BH67" s="13">
        <f t="shared" si="3"/>
        <v>44.0771349862259</v>
      </c>
      <c r="BI67" s="13">
        <f t="shared" si="4"/>
        <v>23.58118893123201</v>
      </c>
      <c r="BJ67" s="13">
        <f t="shared" si="5"/>
        <v>24.571836456297344</v>
      </c>
      <c r="BK67" s="13">
        <f t="shared" si="6"/>
        <v>24.007337452681682</v>
      </c>
      <c r="BL67" s="13">
        <f t="shared" si="7"/>
        <v>32.928360690047562</v>
      </c>
    </row>
    <row r="68" spans="1:64" x14ac:dyDescent="0.25">
      <c r="A68" s="14">
        <v>1503044</v>
      </c>
      <c r="B68" s="14">
        <v>150304</v>
      </c>
      <c r="C68" s="1" t="s">
        <v>57</v>
      </c>
      <c r="D68" s="15" t="s">
        <v>110</v>
      </c>
      <c r="E68" s="12">
        <v>4.5</v>
      </c>
      <c r="F68" s="12">
        <v>4.0999999999999996</v>
      </c>
      <c r="G68" s="12">
        <v>0</v>
      </c>
      <c r="H68" s="12">
        <v>92.8</v>
      </c>
      <c r="I68" s="12">
        <v>84</v>
      </c>
      <c r="J68" s="12">
        <v>77</v>
      </c>
      <c r="K68" s="16">
        <v>257.62655045256457</v>
      </c>
      <c r="L68" s="31">
        <v>10.056989607777405</v>
      </c>
      <c r="M68" s="31">
        <v>0</v>
      </c>
      <c r="N68" s="17">
        <v>46.405750798722046</v>
      </c>
      <c r="O68" s="1">
        <v>23.310000000000002</v>
      </c>
      <c r="P68" s="1">
        <v>16.649999999999999</v>
      </c>
      <c r="Q68" s="17">
        <v>13.129999999999999</v>
      </c>
      <c r="R68" s="17">
        <v>2.83</v>
      </c>
      <c r="S68" s="23">
        <v>0</v>
      </c>
      <c r="T68" s="17">
        <v>0</v>
      </c>
      <c r="U68" s="33">
        <v>100</v>
      </c>
      <c r="V68" s="32">
        <v>68</v>
      </c>
      <c r="W68" s="32">
        <v>8</v>
      </c>
      <c r="X68" s="32">
        <v>24</v>
      </c>
      <c r="Y68" s="32">
        <v>16</v>
      </c>
      <c r="Z68" s="35">
        <v>4</v>
      </c>
      <c r="AA68" s="35">
        <v>88.9</v>
      </c>
      <c r="AB68" s="35">
        <v>87</v>
      </c>
      <c r="AC68" s="35">
        <v>39.4</v>
      </c>
      <c r="AD68" s="35">
        <v>74.8</v>
      </c>
      <c r="AE68" s="13">
        <f t="shared" si="8"/>
        <v>67.987804878048777</v>
      </c>
      <c r="AF68" s="13">
        <f t="shared" si="9"/>
        <v>69.999999999999972</v>
      </c>
      <c r="AG68" s="13">
        <f t="shared" si="10"/>
        <v>0</v>
      </c>
      <c r="AH68" s="13">
        <f t="shared" si="11"/>
        <v>72</v>
      </c>
      <c r="AI68" s="13">
        <f t="shared" si="12"/>
        <v>62.395543175487468</v>
      </c>
      <c r="AJ68" s="13">
        <f t="shared" si="29"/>
        <v>60.851063829787222</v>
      </c>
      <c r="AK68" s="13">
        <f t="shared" si="13"/>
        <v>53.415298948281254</v>
      </c>
      <c r="AL68" s="13">
        <f t="shared" si="30"/>
        <v>17.499147835837693</v>
      </c>
      <c r="AM68" s="13">
        <f t="shared" si="31"/>
        <v>0</v>
      </c>
      <c r="AN68" s="13">
        <f t="shared" si="14"/>
        <v>46.405750798722046</v>
      </c>
      <c r="AO68" s="13">
        <f t="shared" si="15"/>
        <v>36.083807553026382</v>
      </c>
      <c r="AP68" s="13">
        <f t="shared" si="16"/>
        <v>46.260069044879167</v>
      </c>
      <c r="AQ68" s="13">
        <f t="shared" si="17"/>
        <v>42.560777957860616</v>
      </c>
      <c r="AR68" s="13">
        <f t="shared" si="18"/>
        <v>28.2435129740519</v>
      </c>
      <c r="AS68" s="13">
        <f t="shared" si="19"/>
        <v>0</v>
      </c>
      <c r="AT68" s="13">
        <f t="shared" si="20"/>
        <v>0</v>
      </c>
      <c r="AU68" s="13">
        <f t="shared" si="21"/>
        <v>100</v>
      </c>
      <c r="AV68" s="13">
        <f t="shared" si="22"/>
        <v>66.638297872340431</v>
      </c>
      <c r="AW68" s="13">
        <f t="shared" si="23"/>
        <v>26.615384615384613</v>
      </c>
      <c r="AX68" s="13">
        <f t="shared" si="32"/>
        <v>33.756097560975604</v>
      </c>
      <c r="AY68" s="13">
        <f t="shared" si="24"/>
        <v>17.509433962264151</v>
      </c>
      <c r="AZ68" s="13">
        <f t="shared" si="33"/>
        <v>12.25</v>
      </c>
      <c r="BA68" s="13">
        <f t="shared" si="25"/>
        <v>81.8032786885246</v>
      </c>
      <c r="BB68" s="13">
        <f t="shared" si="26"/>
        <v>76.40653357531761</v>
      </c>
      <c r="BC68" s="13">
        <f t="shared" si="27"/>
        <v>38.291605301914586</v>
      </c>
      <c r="BD68" s="13">
        <f t="shared" si="28"/>
        <v>57.490636704119844</v>
      </c>
      <c r="BE68" s="13">
        <f t="shared" si="0"/>
        <v>55.539068647220574</v>
      </c>
      <c r="BF68" s="13">
        <f t="shared" si="1"/>
        <v>53.415298948281254</v>
      </c>
      <c r="BG68" s="13">
        <f t="shared" si="2"/>
        <v>8.7495739179188465</v>
      </c>
      <c r="BH68" s="13">
        <f t="shared" si="3"/>
        <v>46.405750798722046</v>
      </c>
      <c r="BI68" s="13">
        <f t="shared" si="4"/>
        <v>25.52469458830301</v>
      </c>
      <c r="BJ68" s="13">
        <f t="shared" si="5"/>
        <v>42.794869001827465</v>
      </c>
      <c r="BK68" s="13">
        <f t="shared" si="6"/>
        <v>63.498013567469158</v>
      </c>
      <c r="BL68" s="13">
        <f t="shared" si="7"/>
        <v>42.275324209963195</v>
      </c>
    </row>
    <row r="69" spans="1:64" x14ac:dyDescent="0.25">
      <c r="A69" s="14">
        <v>1503077</v>
      </c>
      <c r="B69" s="14">
        <v>150307</v>
      </c>
      <c r="C69" s="1" t="s">
        <v>52</v>
      </c>
      <c r="D69" s="15" t="s">
        <v>111</v>
      </c>
      <c r="E69" s="12">
        <v>4</v>
      </c>
      <c r="F69" s="12">
        <v>3.6</v>
      </c>
      <c r="G69" s="12">
        <v>2.4</v>
      </c>
      <c r="H69" s="12">
        <v>79.5</v>
      </c>
      <c r="I69" s="12">
        <v>69.2</v>
      </c>
      <c r="J69" s="12">
        <v>82.4</v>
      </c>
      <c r="K69" s="16">
        <v>284.74274379630003</v>
      </c>
      <c r="L69" s="31">
        <v>0.20240456624701453</v>
      </c>
      <c r="M69" s="31">
        <v>0</v>
      </c>
      <c r="N69" s="17">
        <v>27.44850777637663</v>
      </c>
      <c r="O69" s="1">
        <v>21.360000000000003</v>
      </c>
      <c r="P69" s="1">
        <v>18.43</v>
      </c>
      <c r="Q69" s="17">
        <v>15.65</v>
      </c>
      <c r="R69" s="17">
        <v>5.6</v>
      </c>
      <c r="S69" s="23">
        <v>8.49</v>
      </c>
      <c r="T69" s="17">
        <v>5.76</v>
      </c>
      <c r="U69" s="33">
        <v>77.966101694915253</v>
      </c>
      <c r="V69" s="32">
        <v>40.677966101694921</v>
      </c>
      <c r="W69" s="32">
        <v>1.6949152542372881</v>
      </c>
      <c r="X69" s="32">
        <v>6.7796610169491522</v>
      </c>
      <c r="Y69" s="32">
        <v>16.949152542372879</v>
      </c>
      <c r="Z69" s="35">
        <v>3.3898305084745761</v>
      </c>
      <c r="AA69" s="35">
        <v>59.4</v>
      </c>
      <c r="AB69" s="35">
        <v>67.3</v>
      </c>
      <c r="AC69" s="35">
        <v>30.4</v>
      </c>
      <c r="AD69" s="35">
        <v>63</v>
      </c>
      <c r="AE69" s="13">
        <f t="shared" si="8"/>
        <v>45.121951219512198</v>
      </c>
      <c r="AF69" s="13">
        <f t="shared" si="9"/>
        <v>44.999999999999993</v>
      </c>
      <c r="AG69" s="13">
        <f t="shared" si="10"/>
        <v>68.571428571428569</v>
      </c>
      <c r="AH69" s="13">
        <f t="shared" si="11"/>
        <v>18.800000000000011</v>
      </c>
      <c r="AI69" s="13">
        <f t="shared" si="12"/>
        <v>21.169916434540394</v>
      </c>
      <c r="AJ69" s="13">
        <f t="shared" si="29"/>
        <v>83.82978723404257</v>
      </c>
      <c r="AK69" s="13">
        <f t="shared" si="13"/>
        <v>70.272856124408321</v>
      </c>
      <c r="AL69" s="13">
        <f t="shared" si="30"/>
        <v>0.26629292468877902</v>
      </c>
      <c r="AM69" s="13">
        <f t="shared" si="31"/>
        <v>0</v>
      </c>
      <c r="AN69" s="13">
        <f t="shared" si="14"/>
        <v>27.44850777637663</v>
      </c>
      <c r="AO69" s="13">
        <f t="shared" si="15"/>
        <v>31.039834454216248</v>
      </c>
      <c r="AP69" s="13">
        <f t="shared" si="16"/>
        <v>53.087840429612577</v>
      </c>
      <c r="AQ69" s="13">
        <f t="shared" si="17"/>
        <v>50.729335494327387</v>
      </c>
      <c r="AR69" s="13">
        <f t="shared" si="18"/>
        <v>55.88822355289421</v>
      </c>
      <c r="AS69" s="13">
        <f t="shared" si="19"/>
        <v>37.204206836108675</v>
      </c>
      <c r="AT69" s="13">
        <f t="shared" si="20"/>
        <v>36.50190114068441</v>
      </c>
      <c r="AU69" s="13">
        <f t="shared" si="21"/>
        <v>46.489104116222748</v>
      </c>
      <c r="AV69" s="13">
        <f t="shared" si="22"/>
        <v>38.153624233681931</v>
      </c>
      <c r="AW69" s="13">
        <f t="shared" si="23"/>
        <v>5.6388526727509776</v>
      </c>
      <c r="AX69" s="13">
        <f t="shared" si="32"/>
        <v>9.5356207799366128</v>
      </c>
      <c r="AY69" s="13">
        <f t="shared" si="24"/>
        <v>18.548129197313717</v>
      </c>
      <c r="AZ69" s="13">
        <f t="shared" si="33"/>
        <v>10.381355932203389</v>
      </c>
      <c r="BA69" s="13">
        <f t="shared" si="25"/>
        <v>33.442622950819668</v>
      </c>
      <c r="BB69" s="13">
        <f t="shared" si="26"/>
        <v>40.653357531760435</v>
      </c>
      <c r="BC69" s="13">
        <f t="shared" si="27"/>
        <v>25.036818851251848</v>
      </c>
      <c r="BD69" s="13">
        <f t="shared" si="28"/>
        <v>35.393258426966291</v>
      </c>
      <c r="BE69" s="13">
        <f t="shared" si="0"/>
        <v>47.082180576587291</v>
      </c>
      <c r="BF69" s="13">
        <f t="shared" si="1"/>
        <v>70.272856124408321</v>
      </c>
      <c r="BG69" s="13">
        <f t="shared" si="2"/>
        <v>0.13314646234438951</v>
      </c>
      <c r="BH69" s="13">
        <f t="shared" si="3"/>
        <v>27.44850777637663</v>
      </c>
      <c r="BI69" s="13">
        <f t="shared" si="4"/>
        <v>44.075223651307255</v>
      </c>
      <c r="BJ69" s="13">
        <f t="shared" si="5"/>
        <v>21.457781155351558</v>
      </c>
      <c r="BK69" s="13">
        <f t="shared" si="6"/>
        <v>33.63151444019956</v>
      </c>
      <c r="BL69" s="13">
        <f t="shared" si="7"/>
        <v>34.871601455225004</v>
      </c>
    </row>
    <row r="70" spans="1:64" x14ac:dyDescent="0.25">
      <c r="A70" s="14">
        <v>1503093</v>
      </c>
      <c r="B70" s="14">
        <v>150309</v>
      </c>
      <c r="C70" s="1" t="s">
        <v>86</v>
      </c>
      <c r="D70" s="15" t="s">
        <v>112</v>
      </c>
      <c r="E70" s="12">
        <v>4.7</v>
      </c>
      <c r="F70" s="12">
        <v>4.4000000000000004</v>
      </c>
      <c r="G70" s="12">
        <v>0</v>
      </c>
      <c r="H70" s="12">
        <v>84.9</v>
      </c>
      <c r="I70" s="12">
        <v>61.1</v>
      </c>
      <c r="J70" s="12">
        <v>70.5</v>
      </c>
      <c r="K70" s="16">
        <v>252.4846369774676</v>
      </c>
      <c r="L70" s="31">
        <v>30.726045064866096</v>
      </c>
      <c r="M70" s="31">
        <v>0</v>
      </c>
      <c r="N70" s="17">
        <v>60.406091370558379</v>
      </c>
      <c r="O70" s="1">
        <v>25.95</v>
      </c>
      <c r="P70" s="1">
        <v>15.82</v>
      </c>
      <c r="Q70" s="17">
        <v>12.01</v>
      </c>
      <c r="R70" s="17">
        <v>3.46</v>
      </c>
      <c r="S70" s="23">
        <v>0</v>
      </c>
      <c r="T70" s="17">
        <v>0</v>
      </c>
      <c r="U70" s="33">
        <v>97.872340425531917</v>
      </c>
      <c r="V70" s="32">
        <v>48.936170212765958</v>
      </c>
      <c r="W70" s="32">
        <v>6.3829787234042552</v>
      </c>
      <c r="X70" s="32">
        <v>31.914893617021278</v>
      </c>
      <c r="Y70" s="32">
        <v>2.1276595744680851</v>
      </c>
      <c r="Z70" s="35">
        <v>14.893617021276595</v>
      </c>
      <c r="AA70" s="35">
        <v>66.7</v>
      </c>
      <c r="AB70" s="35">
        <v>73.099999999999994</v>
      </c>
      <c r="AC70" s="35">
        <v>56</v>
      </c>
      <c r="AD70" s="35">
        <v>53.8</v>
      </c>
      <c r="AE70" s="13">
        <f t="shared" si="8"/>
        <v>77.134146341463421</v>
      </c>
      <c r="AF70" s="13">
        <f t="shared" si="9"/>
        <v>85.000000000000014</v>
      </c>
      <c r="AG70" s="13">
        <f t="shared" si="10"/>
        <v>0</v>
      </c>
      <c r="AH70" s="13">
        <f t="shared" si="11"/>
        <v>40.400000000000034</v>
      </c>
      <c r="AI70" s="13">
        <v>0</v>
      </c>
      <c r="AJ70" s="13">
        <f t="shared" si="29"/>
        <v>33.191489361702118</v>
      </c>
      <c r="AK70" s="13">
        <f t="shared" si="13"/>
        <v>50.21868136622043</v>
      </c>
      <c r="AL70" s="13">
        <f t="shared" si="30"/>
        <v>53.643423047976434</v>
      </c>
      <c r="AM70" s="13">
        <f t="shared" si="31"/>
        <v>0</v>
      </c>
      <c r="AN70" s="13">
        <f t="shared" si="14"/>
        <v>60.406091370558379</v>
      </c>
      <c r="AO70" s="13">
        <f t="shared" si="15"/>
        <v>42.912571132953943</v>
      </c>
      <c r="AP70" s="13">
        <f t="shared" si="16"/>
        <v>43.076332949750672</v>
      </c>
      <c r="AQ70" s="13">
        <f t="shared" si="17"/>
        <v>38.930307941653162</v>
      </c>
      <c r="AR70" s="13">
        <f t="shared" si="18"/>
        <v>34.530938123752499</v>
      </c>
      <c r="AS70" s="13">
        <f t="shared" si="19"/>
        <v>0</v>
      </c>
      <c r="AT70" s="13">
        <f t="shared" si="20"/>
        <v>0</v>
      </c>
      <c r="AU70" s="13">
        <f t="shared" si="21"/>
        <v>94.832826747720361</v>
      </c>
      <c r="AV70" s="13">
        <f t="shared" si="22"/>
        <v>46.763241285649606</v>
      </c>
      <c r="AW70" s="13">
        <f t="shared" si="23"/>
        <v>21.235679214402616</v>
      </c>
      <c r="AX70" s="13">
        <f t="shared" si="32"/>
        <v>44.888427607680335</v>
      </c>
      <c r="AY70" s="13">
        <f t="shared" si="24"/>
        <v>2.3283821758329988</v>
      </c>
      <c r="AZ70" s="13">
        <f t="shared" si="33"/>
        <v>45.611702127659569</v>
      </c>
      <c r="BA70" s="13">
        <f t="shared" si="25"/>
        <v>45.409836065573778</v>
      </c>
      <c r="BB70" s="13">
        <f t="shared" si="26"/>
        <v>51.179673321234112</v>
      </c>
      <c r="BC70" s="13">
        <f t="shared" si="27"/>
        <v>62.739322533136978</v>
      </c>
      <c r="BD70" s="13">
        <f t="shared" si="28"/>
        <v>18.164794007490627</v>
      </c>
      <c r="BE70" s="13">
        <f t="shared" si="0"/>
        <v>39.287605950527599</v>
      </c>
      <c r="BF70" s="13">
        <f t="shared" si="1"/>
        <v>50.21868136622043</v>
      </c>
      <c r="BG70" s="13">
        <f t="shared" si="2"/>
        <v>26.821711523988217</v>
      </c>
      <c r="BH70" s="13">
        <f t="shared" si="3"/>
        <v>60.406091370558379</v>
      </c>
      <c r="BI70" s="13">
        <f t="shared" si="4"/>
        <v>26.575025024685043</v>
      </c>
      <c r="BJ70" s="13">
        <f t="shared" si="5"/>
        <v>42.610043193157573</v>
      </c>
      <c r="BK70" s="13">
        <f t="shared" si="6"/>
        <v>44.373406481858872</v>
      </c>
      <c r="BL70" s="13">
        <f t="shared" si="7"/>
        <v>41.470366415856581</v>
      </c>
    </row>
    <row r="71" spans="1:64" x14ac:dyDescent="0.25">
      <c r="A71" s="14">
        <v>1503101</v>
      </c>
      <c r="B71" s="14">
        <v>150310</v>
      </c>
      <c r="C71" s="1" t="s">
        <v>55</v>
      </c>
      <c r="D71" s="15" t="s">
        <v>113</v>
      </c>
      <c r="E71" s="12">
        <v>4.2</v>
      </c>
      <c r="F71" s="12">
        <v>3.9</v>
      </c>
      <c r="G71" s="12">
        <v>0</v>
      </c>
      <c r="H71" s="12">
        <v>80</v>
      </c>
      <c r="I71" s="12">
        <v>63.4</v>
      </c>
      <c r="J71" s="12">
        <v>82.2</v>
      </c>
      <c r="K71" s="16">
        <v>434.18486125967411</v>
      </c>
      <c r="L71" s="31">
        <v>10.916755804442207</v>
      </c>
      <c r="M71" s="31">
        <v>13.8328530259366</v>
      </c>
      <c r="N71" s="17">
        <v>29.137432934378872</v>
      </c>
      <c r="O71" s="1">
        <v>21.07</v>
      </c>
      <c r="P71" s="1">
        <v>11.3</v>
      </c>
      <c r="Q71" s="17">
        <v>18.57</v>
      </c>
      <c r="R71" s="17">
        <v>1.57</v>
      </c>
      <c r="S71" s="23">
        <v>0</v>
      </c>
      <c r="T71" s="17">
        <v>0</v>
      </c>
      <c r="U71" s="33">
        <v>14.606741573033707</v>
      </c>
      <c r="V71" s="32">
        <v>20.224719101123593</v>
      </c>
      <c r="W71" s="32">
        <v>4.4943820224719104</v>
      </c>
      <c r="X71" s="32">
        <v>7.8651685393258424</v>
      </c>
      <c r="Y71" s="32">
        <v>4.4943820224719104</v>
      </c>
      <c r="Z71" s="35">
        <v>6.7415730337078648</v>
      </c>
      <c r="AA71" s="35">
        <v>31.2</v>
      </c>
      <c r="AB71" s="35">
        <v>33</v>
      </c>
      <c r="AC71" s="35">
        <v>14.4</v>
      </c>
      <c r="AD71" s="35">
        <v>57.8</v>
      </c>
      <c r="AE71" s="13">
        <f t="shared" si="8"/>
        <v>54.268292682926834</v>
      </c>
      <c r="AF71" s="13">
        <f t="shared" si="9"/>
        <v>59.999999999999986</v>
      </c>
      <c r="AG71" s="13">
        <f t="shared" si="10"/>
        <v>0</v>
      </c>
      <c r="AH71" s="13">
        <f t="shared" si="11"/>
        <v>20.800000000000011</v>
      </c>
      <c r="AI71" s="13">
        <f t="shared" si="12"/>
        <v>5.013927576601664</v>
      </c>
      <c r="AJ71" s="13">
        <f t="shared" si="29"/>
        <v>82.978723404255319</v>
      </c>
      <c r="AK71" s="13">
        <v>99</v>
      </c>
      <c r="AL71" s="13">
        <f t="shared" si="30"/>
        <v>19.00263337705475</v>
      </c>
      <c r="AM71" s="13">
        <f t="shared" si="31"/>
        <v>36.986824455533771</v>
      </c>
      <c r="AN71" s="13">
        <f t="shared" si="14"/>
        <v>29.137432934378872</v>
      </c>
      <c r="AO71" s="13">
        <f t="shared" si="15"/>
        <v>30.28970512157268</v>
      </c>
      <c r="AP71" s="13">
        <f t="shared" si="16"/>
        <v>25.738396624472575</v>
      </c>
      <c r="AQ71" s="13">
        <f t="shared" si="17"/>
        <v>60.194489465153964</v>
      </c>
      <c r="AR71" s="13">
        <f t="shared" si="18"/>
        <v>15.668662674650699</v>
      </c>
      <c r="AS71" s="13">
        <f t="shared" si="19"/>
        <v>0</v>
      </c>
      <c r="AT71" s="13">
        <f t="shared" si="20"/>
        <v>0</v>
      </c>
      <c r="AU71" s="13">
        <v>0</v>
      </c>
      <c r="AV71" s="13">
        <f t="shared" si="22"/>
        <v>16.830026296916088</v>
      </c>
      <c r="AW71" s="13">
        <f t="shared" si="23"/>
        <v>14.95246326707001</v>
      </c>
      <c r="AX71" s="13">
        <f t="shared" si="32"/>
        <v>11.062391522791632</v>
      </c>
      <c r="AY71" s="13">
        <f t="shared" si="24"/>
        <v>4.9183803264786938</v>
      </c>
      <c r="AZ71" s="13">
        <f t="shared" si="33"/>
        <v>20.646067415730336</v>
      </c>
      <c r="BA71" s="13">
        <v>0</v>
      </c>
      <c r="BB71" s="13">
        <v>0</v>
      </c>
      <c r="BC71" s="13">
        <f t="shared" si="27"/>
        <v>1.4727540500736378</v>
      </c>
      <c r="BD71" s="13">
        <f t="shared" si="28"/>
        <v>25.655430711610478</v>
      </c>
      <c r="BE71" s="13">
        <f t="shared" si="0"/>
        <v>37.176823943963967</v>
      </c>
      <c r="BF71" s="13">
        <f t="shared" si="1"/>
        <v>99</v>
      </c>
      <c r="BG71" s="13">
        <f t="shared" si="2"/>
        <v>27.99472891629426</v>
      </c>
      <c r="BH71" s="13">
        <f t="shared" si="3"/>
        <v>29.137432934378872</v>
      </c>
      <c r="BI71" s="13">
        <f t="shared" si="4"/>
        <v>21.981875647641655</v>
      </c>
      <c r="BJ71" s="13">
        <f t="shared" si="5"/>
        <v>11.401554804831127</v>
      </c>
      <c r="BK71" s="13">
        <f t="shared" si="6"/>
        <v>6.7820461904210294</v>
      </c>
      <c r="BL71" s="13">
        <f t="shared" si="7"/>
        <v>33.353494633932989</v>
      </c>
    </row>
    <row r="72" spans="1:64" x14ac:dyDescent="0.25">
      <c r="A72" s="14">
        <v>1503200</v>
      </c>
      <c r="B72" s="14">
        <v>150320</v>
      </c>
      <c r="C72" s="1" t="s">
        <v>96</v>
      </c>
      <c r="D72" s="15" t="s">
        <v>114</v>
      </c>
      <c r="E72" s="12">
        <v>4.0999999999999996</v>
      </c>
      <c r="F72" s="12">
        <v>3.7</v>
      </c>
      <c r="G72" s="12">
        <v>3</v>
      </c>
      <c r="H72" s="12">
        <v>90</v>
      </c>
      <c r="I72" s="12">
        <v>83.9</v>
      </c>
      <c r="J72" s="12">
        <v>75.2</v>
      </c>
      <c r="K72" s="16">
        <v>226.89052155208537</v>
      </c>
      <c r="L72" s="31">
        <v>17.878593178199289</v>
      </c>
      <c r="M72" s="31">
        <v>40.15625</v>
      </c>
      <c r="N72" s="17">
        <v>69.110576923076934</v>
      </c>
      <c r="O72" s="1">
        <v>18.68</v>
      </c>
      <c r="P72" s="1">
        <v>9.4600000000000009</v>
      </c>
      <c r="Q72" s="17">
        <v>7.1</v>
      </c>
      <c r="R72" s="17">
        <v>1.81</v>
      </c>
      <c r="S72" s="23">
        <v>10.67</v>
      </c>
      <c r="T72" s="17">
        <v>8.94</v>
      </c>
      <c r="U72" s="33">
        <v>100</v>
      </c>
      <c r="V72" s="32">
        <v>60.9375</v>
      </c>
      <c r="W72" s="32">
        <v>14.0625</v>
      </c>
      <c r="X72" s="32">
        <v>34.375</v>
      </c>
      <c r="Y72" s="32">
        <v>45.3125</v>
      </c>
      <c r="Z72" s="35">
        <v>9.375</v>
      </c>
      <c r="AA72" s="35">
        <v>61.6</v>
      </c>
      <c r="AB72" s="35">
        <v>80.8</v>
      </c>
      <c r="AC72" s="35">
        <v>65.099999999999994</v>
      </c>
      <c r="AD72" s="35">
        <v>86.4</v>
      </c>
      <c r="AE72" s="13">
        <f t="shared" si="8"/>
        <v>49.695121951219498</v>
      </c>
      <c r="AF72" s="13">
        <f t="shared" si="9"/>
        <v>50</v>
      </c>
      <c r="AG72" s="13">
        <f t="shared" si="10"/>
        <v>85.714285714285708</v>
      </c>
      <c r="AH72" s="13">
        <f t="shared" si="11"/>
        <v>60.800000000000011</v>
      </c>
      <c r="AI72" s="13">
        <f t="shared" si="12"/>
        <v>62.116991643454057</v>
      </c>
      <c r="AJ72" s="13">
        <f t="shared" si="29"/>
        <v>53.191489361702125</v>
      </c>
      <c r="AK72" s="13">
        <f t="shared" si="13"/>
        <v>34.307367462882524</v>
      </c>
      <c r="AL72" s="13">
        <f t="shared" si="30"/>
        <v>31.176898744025333</v>
      </c>
      <c r="AM72" s="13">
        <v>99</v>
      </c>
      <c r="AN72" s="13">
        <f t="shared" si="14"/>
        <v>69.110576923076934</v>
      </c>
      <c r="AO72" s="13">
        <f t="shared" si="15"/>
        <v>24.107604759441276</v>
      </c>
      <c r="AP72" s="13">
        <f t="shared" si="16"/>
        <v>18.680475642500962</v>
      </c>
      <c r="AQ72" s="13">
        <f t="shared" si="17"/>
        <v>23.014586709886544</v>
      </c>
      <c r="AR72" s="13">
        <f t="shared" si="18"/>
        <v>18.063872255489024</v>
      </c>
      <c r="AS72" s="13">
        <f t="shared" si="19"/>
        <v>46.757230499561786</v>
      </c>
      <c r="AT72" s="13">
        <f t="shared" si="20"/>
        <v>56.653992395437257</v>
      </c>
      <c r="AU72" s="13">
        <f t="shared" si="21"/>
        <v>100</v>
      </c>
      <c r="AV72" s="13">
        <f t="shared" si="22"/>
        <v>59.275265957446798</v>
      </c>
      <c r="AW72" s="13">
        <f t="shared" si="23"/>
        <v>46.784855769230774</v>
      </c>
      <c r="AX72" s="13">
        <f t="shared" si="32"/>
        <v>48.348577235772353</v>
      </c>
      <c r="AY72" s="13">
        <f t="shared" si="24"/>
        <v>49.587264150943398</v>
      </c>
      <c r="AZ72" s="13">
        <f t="shared" si="33"/>
        <v>28.7109375</v>
      </c>
      <c r="BA72" s="13">
        <f t="shared" si="25"/>
        <v>37.049180327868854</v>
      </c>
      <c r="BB72" s="13">
        <f t="shared" si="26"/>
        <v>65.154264972776758</v>
      </c>
      <c r="BC72" s="13">
        <f t="shared" si="27"/>
        <v>76.141384388807083</v>
      </c>
      <c r="BD72" s="13">
        <f t="shared" si="28"/>
        <v>79.213483146067418</v>
      </c>
      <c r="BE72" s="13">
        <f t="shared" ref="BE72:BE135" si="34">AVERAGE(AE72:AJ72)</f>
        <v>60.252981445110237</v>
      </c>
      <c r="BF72" s="13">
        <f t="shared" ref="BF72:BF135" si="35">AK72</f>
        <v>34.307367462882524</v>
      </c>
      <c r="BG72" s="13">
        <f t="shared" ref="BG72:BG135" si="36">AVERAGE(AL72:AM72)</f>
        <v>65.088449372012661</v>
      </c>
      <c r="BH72" s="13">
        <f t="shared" ref="BH72:BH135" si="37">AN72</f>
        <v>69.110576923076934</v>
      </c>
      <c r="BI72" s="13">
        <f t="shared" ref="BI72:BI135" si="38">AVERAGE(AO72:AT72)</f>
        <v>31.212960377052809</v>
      </c>
      <c r="BJ72" s="13">
        <f t="shared" ref="BJ72:BJ135" si="39">AVERAGE(AU72:AZ72)</f>
        <v>55.451150102232219</v>
      </c>
      <c r="BK72" s="13">
        <f t="shared" ref="BK72:BK135" si="40">AVERAGE(BA72:BD72)</f>
        <v>64.389578208880025</v>
      </c>
      <c r="BL72" s="13">
        <f t="shared" ref="BL72:BL135" si="41">AVERAGE(BE72:BK72)</f>
        <v>54.259009127321065</v>
      </c>
    </row>
    <row r="73" spans="1:64" x14ac:dyDescent="0.25">
      <c r="A73" s="14">
        <v>1503309</v>
      </c>
      <c r="B73" s="14">
        <v>150330</v>
      </c>
      <c r="C73" s="1" t="s">
        <v>50</v>
      </c>
      <c r="D73" s="15" t="s">
        <v>115</v>
      </c>
      <c r="E73" s="12">
        <v>4.9000000000000004</v>
      </c>
      <c r="F73" s="12">
        <v>4.5</v>
      </c>
      <c r="G73" s="12">
        <v>2.8</v>
      </c>
      <c r="H73" s="12">
        <v>77.5</v>
      </c>
      <c r="I73" s="12">
        <v>72.599999999999994</v>
      </c>
      <c r="J73" s="12">
        <v>78.099999999999994</v>
      </c>
      <c r="K73" s="16">
        <v>272.06120528759391</v>
      </c>
      <c r="L73" s="31">
        <v>14.761456710524286</v>
      </c>
      <c r="M73" s="31">
        <v>5.3291536050156738</v>
      </c>
      <c r="N73" s="17">
        <v>28.827708703374778</v>
      </c>
      <c r="O73" s="1">
        <v>16.920000000000002</v>
      </c>
      <c r="P73" s="1">
        <v>12.39</v>
      </c>
      <c r="Q73" s="17">
        <v>10.430000000000001</v>
      </c>
      <c r="R73" s="17">
        <v>3.61</v>
      </c>
      <c r="S73" s="23">
        <v>12.97</v>
      </c>
      <c r="T73" s="17">
        <v>7.28</v>
      </c>
      <c r="U73" s="33">
        <v>93.45794392523365</v>
      </c>
      <c r="V73" s="32">
        <v>35.514018691588781</v>
      </c>
      <c r="W73" s="32">
        <v>4.6728971962616823</v>
      </c>
      <c r="X73" s="32">
        <v>18.691588785046729</v>
      </c>
      <c r="Y73" s="32">
        <v>6.5420560747663545</v>
      </c>
      <c r="Z73" s="35">
        <v>8.4112149532710276</v>
      </c>
      <c r="AA73" s="35">
        <v>55.3</v>
      </c>
      <c r="AB73" s="35">
        <v>54.3</v>
      </c>
      <c r="AC73" s="35">
        <v>45.8</v>
      </c>
      <c r="AD73" s="35">
        <v>77.599999999999994</v>
      </c>
      <c r="AE73" s="13">
        <f t="shared" si="8"/>
        <v>86.280487804878064</v>
      </c>
      <c r="AF73" s="13">
        <f t="shared" si="9"/>
        <v>89.999999999999986</v>
      </c>
      <c r="AG73" s="13">
        <f t="shared" si="10"/>
        <v>80</v>
      </c>
      <c r="AH73" s="13">
        <f t="shared" si="11"/>
        <v>10.800000000000011</v>
      </c>
      <c r="AI73" s="13">
        <f t="shared" si="12"/>
        <v>30.640668523676862</v>
      </c>
      <c r="AJ73" s="13">
        <f t="shared" si="29"/>
        <v>65.531914893616985</v>
      </c>
      <c r="AK73" s="13">
        <f t="shared" si="13"/>
        <v>62.389014990005165</v>
      </c>
      <c r="AL73" s="13">
        <f t="shared" si="30"/>
        <v>25.725917271004079</v>
      </c>
      <c r="AM73" s="13">
        <f t="shared" si="31"/>
        <v>14.249299729832396</v>
      </c>
      <c r="AN73" s="13">
        <f t="shared" si="14"/>
        <v>28.827708703374778</v>
      </c>
      <c r="AO73" s="13">
        <f t="shared" si="15"/>
        <v>19.555095706156234</v>
      </c>
      <c r="AP73" s="13">
        <f t="shared" si="16"/>
        <v>29.919447640966627</v>
      </c>
      <c r="AQ73" s="13">
        <f t="shared" si="17"/>
        <v>33.808752025931931</v>
      </c>
      <c r="AR73" s="13">
        <f t="shared" si="18"/>
        <v>36.027944111776449</v>
      </c>
      <c r="AS73" s="13">
        <f t="shared" si="19"/>
        <v>56.836108676599473</v>
      </c>
      <c r="AT73" s="13">
        <f t="shared" si="20"/>
        <v>46.134347275031686</v>
      </c>
      <c r="AU73" s="13">
        <f t="shared" si="21"/>
        <v>84.112149532710291</v>
      </c>
      <c r="AV73" s="13">
        <f t="shared" si="22"/>
        <v>32.769934380592559</v>
      </c>
      <c r="AW73" s="13">
        <f t="shared" si="23"/>
        <v>15.546369518332135</v>
      </c>
      <c r="AX73" s="13">
        <f t="shared" si="32"/>
        <v>26.289795608236453</v>
      </c>
      <c r="AY73" s="13">
        <f t="shared" si="24"/>
        <v>7.1592311761594072</v>
      </c>
      <c r="AZ73" s="13">
        <f t="shared" si="33"/>
        <v>25.759345794392523</v>
      </c>
      <c r="BA73" s="13">
        <f t="shared" si="25"/>
        <v>26.721311475409831</v>
      </c>
      <c r="BB73" s="13">
        <f t="shared" si="26"/>
        <v>17.059891107078037</v>
      </c>
      <c r="BC73" s="13">
        <f t="shared" si="27"/>
        <v>47.717231222385863</v>
      </c>
      <c r="BD73" s="13">
        <f t="shared" si="28"/>
        <v>62.734082397003732</v>
      </c>
      <c r="BE73" s="13">
        <f t="shared" si="34"/>
        <v>60.542178537028654</v>
      </c>
      <c r="BF73" s="13">
        <f t="shared" si="35"/>
        <v>62.389014990005165</v>
      </c>
      <c r="BG73" s="13">
        <f t="shared" si="36"/>
        <v>19.987608500418236</v>
      </c>
      <c r="BH73" s="13">
        <f t="shared" si="37"/>
        <v>28.827708703374778</v>
      </c>
      <c r="BI73" s="13">
        <f t="shared" si="38"/>
        <v>37.046949239410395</v>
      </c>
      <c r="BJ73" s="13">
        <f t="shared" si="39"/>
        <v>31.939471001737228</v>
      </c>
      <c r="BK73" s="13">
        <f t="shared" si="40"/>
        <v>38.558129050469361</v>
      </c>
      <c r="BL73" s="13">
        <f t="shared" si="41"/>
        <v>39.898722860349118</v>
      </c>
    </row>
    <row r="74" spans="1:64" x14ac:dyDescent="0.25">
      <c r="A74" s="14">
        <v>1503408</v>
      </c>
      <c r="B74" s="14">
        <v>150340</v>
      </c>
      <c r="C74" s="1" t="s">
        <v>96</v>
      </c>
      <c r="D74" s="15" t="s">
        <v>116</v>
      </c>
      <c r="E74" s="12">
        <v>4.5999999999999996</v>
      </c>
      <c r="F74" s="12">
        <v>0</v>
      </c>
      <c r="G74" s="12">
        <v>0</v>
      </c>
      <c r="H74" s="12">
        <v>82</v>
      </c>
      <c r="I74" s="12">
        <v>77.5</v>
      </c>
      <c r="J74" s="12">
        <v>69.2</v>
      </c>
      <c r="K74" s="16">
        <v>218.88619854721549</v>
      </c>
      <c r="L74" s="31" t="s">
        <v>248</v>
      </c>
      <c r="M74" s="31" t="s">
        <v>248</v>
      </c>
      <c r="N74" s="17">
        <v>86.732186732186733</v>
      </c>
      <c r="O74" s="1">
        <v>27.950000000000003</v>
      </c>
      <c r="P74" s="1">
        <v>11.22</v>
      </c>
      <c r="Q74" s="17">
        <v>12.729999999999999</v>
      </c>
      <c r="R74" s="17">
        <v>0</v>
      </c>
      <c r="S74" s="23">
        <v>0</v>
      </c>
      <c r="T74" s="17">
        <v>0</v>
      </c>
      <c r="U74" s="33">
        <v>100</v>
      </c>
      <c r="V74" s="32">
        <v>61.53846153846154</v>
      </c>
      <c r="W74" s="32">
        <v>23.076923076923077</v>
      </c>
      <c r="X74" s="32">
        <v>61.53846153846154</v>
      </c>
      <c r="Y74" s="32">
        <v>76.923076923076934</v>
      </c>
      <c r="Z74" s="35">
        <v>15.384615384615385</v>
      </c>
      <c r="AA74" s="35">
        <v>86.7</v>
      </c>
      <c r="AB74" s="35">
        <v>81.3</v>
      </c>
      <c r="AC74" s="35">
        <v>83.1</v>
      </c>
      <c r="AD74" s="35">
        <v>81.8</v>
      </c>
      <c r="AE74" s="13">
        <f t="shared" si="8"/>
        <v>72.560975609756071</v>
      </c>
      <c r="AF74" s="13">
        <v>99</v>
      </c>
      <c r="AG74" s="13">
        <f t="shared" si="10"/>
        <v>0</v>
      </c>
      <c r="AH74" s="13">
        <f t="shared" si="11"/>
        <v>28.800000000000008</v>
      </c>
      <c r="AI74" s="13">
        <f t="shared" si="12"/>
        <v>44.289693593314759</v>
      </c>
      <c r="AJ74" s="13">
        <f t="shared" si="29"/>
        <v>27.659574468085108</v>
      </c>
      <c r="AK74" s="13">
        <f t="shared" si="13"/>
        <v>29.331251125300927</v>
      </c>
      <c r="AL74" s="13">
        <v>0</v>
      </c>
      <c r="AM74" s="13">
        <v>0</v>
      </c>
      <c r="AN74" s="13">
        <f t="shared" si="14"/>
        <v>86.732186732186733</v>
      </c>
      <c r="AO74" s="13">
        <f t="shared" si="15"/>
        <v>48.085876875323336</v>
      </c>
      <c r="AP74" s="13">
        <f t="shared" si="16"/>
        <v>25.431530494821637</v>
      </c>
      <c r="AQ74" s="13">
        <f t="shared" si="17"/>
        <v>41.264181523500802</v>
      </c>
      <c r="AR74" s="13">
        <f t="shared" si="18"/>
        <v>0</v>
      </c>
      <c r="AS74" s="13">
        <f t="shared" si="19"/>
        <v>0</v>
      </c>
      <c r="AT74" s="13">
        <f t="shared" si="20"/>
        <v>0</v>
      </c>
      <c r="AU74" s="13">
        <f t="shared" si="21"/>
        <v>100</v>
      </c>
      <c r="AV74" s="13">
        <f t="shared" si="22"/>
        <v>59.901800327332232</v>
      </c>
      <c r="AW74" s="13">
        <f t="shared" si="23"/>
        <v>76.775147928994087</v>
      </c>
      <c r="AX74" s="13">
        <f t="shared" si="32"/>
        <v>86.55409631019387</v>
      </c>
      <c r="AY74" s="13">
        <f t="shared" si="24"/>
        <v>84.179970972423817</v>
      </c>
      <c r="AZ74" s="13">
        <f t="shared" si="33"/>
        <v>47.115384615384613</v>
      </c>
      <c r="BA74" s="13">
        <f t="shared" si="25"/>
        <v>78.196721311475414</v>
      </c>
      <c r="BB74" s="13">
        <f t="shared" si="26"/>
        <v>66.061705989110706</v>
      </c>
      <c r="BC74" s="13">
        <v>0</v>
      </c>
      <c r="BD74" s="13">
        <f t="shared" si="28"/>
        <v>70.599250936329582</v>
      </c>
      <c r="BE74" s="13">
        <f t="shared" si="34"/>
        <v>45.385040611859324</v>
      </c>
      <c r="BF74" s="13">
        <f t="shared" si="35"/>
        <v>29.331251125300927</v>
      </c>
      <c r="BG74" s="13">
        <f t="shared" si="36"/>
        <v>0</v>
      </c>
      <c r="BH74" s="13">
        <f t="shared" si="37"/>
        <v>86.732186732186733</v>
      </c>
      <c r="BI74" s="13">
        <f t="shared" si="38"/>
        <v>19.130264815607632</v>
      </c>
      <c r="BJ74" s="13">
        <f t="shared" si="39"/>
        <v>75.754400025721438</v>
      </c>
      <c r="BK74" s="13">
        <f t="shared" si="40"/>
        <v>53.714419559228922</v>
      </c>
      <c r="BL74" s="13">
        <f t="shared" si="41"/>
        <v>44.292508981414997</v>
      </c>
    </row>
    <row r="75" spans="1:64" x14ac:dyDescent="0.25">
      <c r="A75" s="14">
        <v>1503457</v>
      </c>
      <c r="B75" s="14">
        <v>150345</v>
      </c>
      <c r="C75" s="1" t="s">
        <v>52</v>
      </c>
      <c r="D75" s="15" t="s">
        <v>117</v>
      </c>
      <c r="E75" s="12">
        <v>4.5999999999999996</v>
      </c>
      <c r="F75" s="12">
        <v>4.4000000000000004</v>
      </c>
      <c r="G75" s="12">
        <v>0</v>
      </c>
      <c r="H75" s="12">
        <v>85.1</v>
      </c>
      <c r="I75" s="12">
        <v>78.900000000000006</v>
      </c>
      <c r="J75" s="12">
        <v>75</v>
      </c>
      <c r="K75" s="16">
        <v>315.04500642948989</v>
      </c>
      <c r="L75" s="31">
        <v>3.6928352401991495</v>
      </c>
      <c r="M75" s="31">
        <v>0</v>
      </c>
      <c r="N75" s="17">
        <v>53.34252239834597</v>
      </c>
      <c r="O75" s="1">
        <v>22.160000000000004</v>
      </c>
      <c r="P75" s="1">
        <v>13.450000000000003</v>
      </c>
      <c r="Q75" s="17">
        <v>9.3899999999999988</v>
      </c>
      <c r="R75" s="17">
        <v>1.3900000000000001</v>
      </c>
      <c r="S75" s="23">
        <v>0</v>
      </c>
      <c r="T75" s="17">
        <v>0</v>
      </c>
      <c r="U75" s="33">
        <v>86.764705882352942</v>
      </c>
      <c r="V75" s="32">
        <v>42.647058823529413</v>
      </c>
      <c r="W75" s="32">
        <v>7.3529411764705888</v>
      </c>
      <c r="X75" s="32">
        <v>19.117647058823529</v>
      </c>
      <c r="Y75" s="32">
        <v>51.470588235294116</v>
      </c>
      <c r="Z75" s="35">
        <v>7.3529411764705888</v>
      </c>
      <c r="AA75" s="35">
        <v>69.400000000000006</v>
      </c>
      <c r="AB75" s="35">
        <v>90.7</v>
      </c>
      <c r="AC75" s="35">
        <v>56.8</v>
      </c>
      <c r="AD75" s="35">
        <v>75.2</v>
      </c>
      <c r="AE75" s="13">
        <f t="shared" si="8"/>
        <v>72.560975609756071</v>
      </c>
      <c r="AF75" s="13">
        <f t="shared" si="9"/>
        <v>85.000000000000014</v>
      </c>
      <c r="AG75" s="13">
        <f t="shared" si="10"/>
        <v>0</v>
      </c>
      <c r="AH75" s="13">
        <f t="shared" si="11"/>
        <v>41.199999999999989</v>
      </c>
      <c r="AI75" s="13">
        <f t="shared" si="12"/>
        <v>48.189415041782745</v>
      </c>
      <c r="AJ75" s="13">
        <f t="shared" si="29"/>
        <v>52.340425531914882</v>
      </c>
      <c r="AK75" s="13">
        <f t="shared" si="13"/>
        <v>89.111124403057758</v>
      </c>
      <c r="AL75" s="13">
        <f t="shared" si="30"/>
        <v>6.3700593570803061</v>
      </c>
      <c r="AM75" s="13">
        <f t="shared" si="31"/>
        <v>0</v>
      </c>
      <c r="AN75" s="13">
        <f t="shared" si="14"/>
        <v>53.34252239834597</v>
      </c>
      <c r="AO75" s="13">
        <f t="shared" si="15"/>
        <v>33.109156751164001</v>
      </c>
      <c r="AP75" s="13">
        <f t="shared" si="16"/>
        <v>33.985423858841592</v>
      </c>
      <c r="AQ75" s="13">
        <f t="shared" si="17"/>
        <v>30.437601296596426</v>
      </c>
      <c r="AR75" s="13">
        <f t="shared" si="18"/>
        <v>13.87225548902196</v>
      </c>
      <c r="AS75" s="13">
        <f t="shared" si="19"/>
        <v>0</v>
      </c>
      <c r="AT75" s="13">
        <f t="shared" si="20"/>
        <v>0</v>
      </c>
      <c r="AU75" s="13">
        <f t="shared" si="21"/>
        <v>67.857142857142861</v>
      </c>
      <c r="AV75" s="13">
        <f t="shared" si="22"/>
        <v>40.206508135168953</v>
      </c>
      <c r="AW75" s="13">
        <f t="shared" si="23"/>
        <v>24.462669683257921</v>
      </c>
      <c r="AX75" s="13">
        <f t="shared" si="32"/>
        <v>26.889048302247726</v>
      </c>
      <c r="AY75" s="13">
        <f t="shared" si="24"/>
        <v>56.326304106548278</v>
      </c>
      <c r="AZ75" s="13">
        <f t="shared" si="33"/>
        <v>22.518382352941178</v>
      </c>
      <c r="BA75" s="13">
        <f t="shared" si="25"/>
        <v>49.836065573770497</v>
      </c>
      <c r="BB75" s="13">
        <f t="shared" si="26"/>
        <v>83.121597096188751</v>
      </c>
      <c r="BC75" s="13">
        <f t="shared" si="27"/>
        <v>63.917525773195884</v>
      </c>
      <c r="BD75" s="13">
        <f t="shared" si="28"/>
        <v>58.239700374531843</v>
      </c>
      <c r="BE75" s="13">
        <f t="shared" si="34"/>
        <v>49.881802697242286</v>
      </c>
      <c r="BF75" s="13">
        <f t="shared" si="35"/>
        <v>89.111124403057758</v>
      </c>
      <c r="BG75" s="13">
        <f t="shared" si="36"/>
        <v>3.1850296785401531</v>
      </c>
      <c r="BH75" s="13">
        <f t="shared" si="37"/>
        <v>53.34252239834597</v>
      </c>
      <c r="BI75" s="13">
        <f t="shared" si="38"/>
        <v>18.567406232603997</v>
      </c>
      <c r="BJ75" s="13">
        <f t="shared" si="39"/>
        <v>39.710009239551155</v>
      </c>
      <c r="BK75" s="13">
        <f t="shared" si="40"/>
        <v>63.77872220442174</v>
      </c>
      <c r="BL75" s="13">
        <f t="shared" si="41"/>
        <v>45.368088121966153</v>
      </c>
    </row>
    <row r="76" spans="1:64" x14ac:dyDescent="0.25">
      <c r="A76" s="14">
        <v>1503507</v>
      </c>
      <c r="B76" s="14">
        <v>150350</v>
      </c>
      <c r="C76" s="1" t="s">
        <v>52</v>
      </c>
      <c r="D76" s="15" t="s">
        <v>118</v>
      </c>
      <c r="E76" s="12">
        <v>4.4000000000000004</v>
      </c>
      <c r="F76" s="12">
        <v>0</v>
      </c>
      <c r="G76" s="12">
        <v>2.5</v>
      </c>
      <c r="H76" s="12">
        <v>80.8</v>
      </c>
      <c r="I76" s="12">
        <v>86.9</v>
      </c>
      <c r="J76" s="12">
        <v>70</v>
      </c>
      <c r="K76" s="16">
        <v>240.93038281376192</v>
      </c>
      <c r="L76" s="31">
        <v>1.5829429817476983</v>
      </c>
      <c r="M76" s="31">
        <v>0</v>
      </c>
      <c r="N76" s="17">
        <v>19.136960600375236</v>
      </c>
      <c r="O76" s="1">
        <v>20.89</v>
      </c>
      <c r="P76" s="1">
        <v>13.42</v>
      </c>
      <c r="Q76" s="17">
        <v>10.709999999999999</v>
      </c>
      <c r="R76" s="17">
        <v>3.0700000000000003</v>
      </c>
      <c r="S76" s="23">
        <v>9.4400000000000013</v>
      </c>
      <c r="T76" s="17">
        <v>4.1400000000000006</v>
      </c>
      <c r="U76" s="33">
        <v>98.130841121495322</v>
      </c>
      <c r="V76" s="32">
        <v>32.710280373831772</v>
      </c>
      <c r="W76" s="32">
        <v>4.6728971962616823</v>
      </c>
      <c r="X76" s="32">
        <v>11.214953271028037</v>
      </c>
      <c r="Y76" s="32">
        <v>82.242990654205599</v>
      </c>
      <c r="Z76" s="35">
        <v>2.8037383177570092</v>
      </c>
      <c r="AA76" s="35">
        <v>86.1</v>
      </c>
      <c r="AB76" s="35">
        <v>90.1</v>
      </c>
      <c r="AC76" s="35">
        <v>50.8</v>
      </c>
      <c r="AD76" s="35">
        <v>81.900000000000006</v>
      </c>
      <c r="AE76" s="13">
        <f t="shared" si="8"/>
        <v>63.414634146341477</v>
      </c>
      <c r="AF76" s="13">
        <v>99</v>
      </c>
      <c r="AG76" s="13">
        <f t="shared" si="10"/>
        <v>71.428571428571431</v>
      </c>
      <c r="AH76" s="13">
        <f t="shared" si="11"/>
        <v>24</v>
      </c>
      <c r="AI76" s="13">
        <f t="shared" si="12"/>
        <v>70.473537604456837</v>
      </c>
      <c r="AJ76" s="13">
        <f t="shared" si="29"/>
        <v>31.063829787234031</v>
      </c>
      <c r="AK76" s="13">
        <f t="shared" si="13"/>
        <v>43.035648787749345</v>
      </c>
      <c r="AL76" s="13">
        <f t="shared" si="30"/>
        <v>2.6804603516610346</v>
      </c>
      <c r="AM76" s="13">
        <f t="shared" si="31"/>
        <v>0</v>
      </c>
      <c r="AN76" s="13">
        <f t="shared" si="14"/>
        <v>19.136960600375236</v>
      </c>
      <c r="AO76" s="13">
        <f t="shared" si="15"/>
        <v>29.824107604759437</v>
      </c>
      <c r="AP76" s="13">
        <f t="shared" si="16"/>
        <v>33.870349060222473</v>
      </c>
      <c r="AQ76" s="13">
        <f t="shared" si="17"/>
        <v>34.716369529983787</v>
      </c>
      <c r="AR76" s="13">
        <f t="shared" si="18"/>
        <v>30.638722554890226</v>
      </c>
      <c r="AS76" s="13">
        <f t="shared" si="19"/>
        <v>41.367221735319895</v>
      </c>
      <c r="AT76" s="13">
        <f t="shared" si="20"/>
        <v>26.235741444866921</v>
      </c>
      <c r="AU76" s="13">
        <f t="shared" si="21"/>
        <v>95.460614152202922</v>
      </c>
      <c r="AV76" s="13">
        <f t="shared" si="22"/>
        <v>29.846888049313975</v>
      </c>
      <c r="AW76" s="13">
        <f t="shared" si="23"/>
        <v>15.546369518332135</v>
      </c>
      <c r="AX76" s="13">
        <f t="shared" si="32"/>
        <v>15.773877364941875</v>
      </c>
      <c r="AY76" s="13">
        <f t="shared" si="24"/>
        <v>90.001763357432537</v>
      </c>
      <c r="AZ76" s="13">
        <f t="shared" si="33"/>
        <v>8.5864485981308398</v>
      </c>
      <c r="BA76" s="13">
        <f t="shared" si="25"/>
        <v>77.213114754098356</v>
      </c>
      <c r="BB76" s="13">
        <f t="shared" si="26"/>
        <v>82.032667876588022</v>
      </c>
      <c r="BC76" s="13">
        <f t="shared" si="27"/>
        <v>55.081001472754053</v>
      </c>
      <c r="BD76" s="13">
        <f t="shared" si="28"/>
        <v>70.786516853932596</v>
      </c>
      <c r="BE76" s="13">
        <f t="shared" si="34"/>
        <v>59.896762161100639</v>
      </c>
      <c r="BF76" s="13">
        <f t="shared" si="35"/>
        <v>43.035648787749345</v>
      </c>
      <c r="BG76" s="13">
        <f t="shared" si="36"/>
        <v>1.3402301758305173</v>
      </c>
      <c r="BH76" s="13">
        <f t="shared" si="37"/>
        <v>19.136960600375236</v>
      </c>
      <c r="BI76" s="13">
        <f t="shared" si="38"/>
        <v>32.775418655007122</v>
      </c>
      <c r="BJ76" s="13">
        <f t="shared" si="39"/>
        <v>42.53599350672571</v>
      </c>
      <c r="BK76" s="13">
        <f t="shared" si="40"/>
        <v>71.27832523934326</v>
      </c>
      <c r="BL76" s="13">
        <f t="shared" si="41"/>
        <v>38.571334160875971</v>
      </c>
    </row>
    <row r="77" spans="1:64" x14ac:dyDescent="0.25">
      <c r="A77" s="14">
        <v>1503606</v>
      </c>
      <c r="B77" s="14">
        <v>150360</v>
      </c>
      <c r="C77" s="1" t="s">
        <v>71</v>
      </c>
      <c r="D77" s="15" t="s">
        <v>119</v>
      </c>
      <c r="E77" s="12">
        <v>4.7</v>
      </c>
      <c r="F77" s="12">
        <v>4.5</v>
      </c>
      <c r="G77" s="12">
        <v>2.8</v>
      </c>
      <c r="H77" s="12">
        <v>90</v>
      </c>
      <c r="I77" s="12">
        <v>88.4</v>
      </c>
      <c r="J77" s="12">
        <v>75.7</v>
      </c>
      <c r="K77" s="16">
        <v>221.35361759410935</v>
      </c>
      <c r="L77" s="31">
        <v>37.497769920690267</v>
      </c>
      <c r="M77" s="31">
        <v>7.7422145328719729</v>
      </c>
      <c r="N77" s="17">
        <v>49.800743889479278</v>
      </c>
      <c r="O77" s="1">
        <v>44.460000000000008</v>
      </c>
      <c r="P77" s="1">
        <v>36.980000000000004</v>
      </c>
      <c r="Q77" s="17">
        <v>26.970000000000002</v>
      </c>
      <c r="R77" s="17">
        <v>14.690000000000001</v>
      </c>
      <c r="S77" s="23">
        <v>14.610000000000001</v>
      </c>
      <c r="T77" s="17">
        <v>11.040000000000001</v>
      </c>
      <c r="U77" s="33">
        <v>91.538461538461533</v>
      </c>
      <c r="V77" s="32">
        <v>64.615384615384613</v>
      </c>
      <c r="W77" s="32">
        <v>15.384615384615385</v>
      </c>
      <c r="X77" s="32">
        <v>35.384615384615387</v>
      </c>
      <c r="Y77" s="32">
        <v>3.0769230769230771</v>
      </c>
      <c r="Z77" s="35">
        <v>10.76923076923077</v>
      </c>
      <c r="AA77" s="35">
        <v>94.3</v>
      </c>
      <c r="AB77" s="35">
        <v>97.6</v>
      </c>
      <c r="AC77" s="35">
        <v>40</v>
      </c>
      <c r="AD77" s="35">
        <v>68.2</v>
      </c>
      <c r="AE77" s="13">
        <f t="shared" si="8"/>
        <v>77.134146341463421</v>
      </c>
      <c r="AF77" s="13">
        <f t="shared" si="9"/>
        <v>89.999999999999986</v>
      </c>
      <c r="AG77" s="13">
        <f t="shared" si="10"/>
        <v>80</v>
      </c>
      <c r="AH77" s="13">
        <f t="shared" si="11"/>
        <v>60.800000000000011</v>
      </c>
      <c r="AI77" s="13">
        <f t="shared" si="12"/>
        <v>74.651810584958227</v>
      </c>
      <c r="AJ77" s="13">
        <f t="shared" si="29"/>
        <v>55.319148936170215</v>
      </c>
      <c r="AK77" s="13">
        <f t="shared" si="13"/>
        <v>30.865192749525544</v>
      </c>
      <c r="AL77" s="13">
        <f t="shared" si="30"/>
        <v>65.485235914458741</v>
      </c>
      <c r="AM77" s="13">
        <f t="shared" si="31"/>
        <v>20.701436593556885</v>
      </c>
      <c r="AN77" s="13">
        <f t="shared" si="14"/>
        <v>49.800743889479278</v>
      </c>
      <c r="AO77" s="13">
        <f t="shared" si="15"/>
        <v>90.791515778582536</v>
      </c>
      <c r="AP77" s="13">
        <v>99</v>
      </c>
      <c r="AQ77" s="13">
        <f t="shared" si="17"/>
        <v>87.423014586709897</v>
      </c>
      <c r="AR77" s="13">
        <v>99</v>
      </c>
      <c r="AS77" s="13">
        <f t="shared" si="19"/>
        <v>64.022787028921996</v>
      </c>
      <c r="AT77" s="13">
        <f t="shared" si="20"/>
        <v>69.961977186311799</v>
      </c>
      <c r="AU77" s="13">
        <f t="shared" si="21"/>
        <v>79.450549450549431</v>
      </c>
      <c r="AV77" s="13">
        <f t="shared" si="22"/>
        <v>63.109656301145655</v>
      </c>
      <c r="AW77" s="13">
        <f t="shared" si="23"/>
        <v>51.18343195266273</v>
      </c>
      <c r="AX77" s="13">
        <f t="shared" si="32"/>
        <v>49.768605378361478</v>
      </c>
      <c r="AY77" s="13">
        <f t="shared" si="24"/>
        <v>3.3671988388969525</v>
      </c>
      <c r="AZ77" s="13">
        <f t="shared" si="33"/>
        <v>32.980769230769234</v>
      </c>
      <c r="BA77" s="13">
        <f t="shared" si="25"/>
        <v>90.655737704918025</v>
      </c>
      <c r="BB77" s="13">
        <f t="shared" si="26"/>
        <v>95.644283121597084</v>
      </c>
      <c r="BC77" s="13">
        <f t="shared" si="27"/>
        <v>39.175257731958766</v>
      </c>
      <c r="BD77" s="13">
        <f t="shared" si="28"/>
        <v>45.131086142322104</v>
      </c>
      <c r="BE77" s="13">
        <f t="shared" si="34"/>
        <v>72.984184310431985</v>
      </c>
      <c r="BF77" s="13">
        <f t="shared" si="35"/>
        <v>30.865192749525544</v>
      </c>
      <c r="BG77" s="13">
        <f t="shared" si="36"/>
        <v>43.093336254007809</v>
      </c>
      <c r="BH77" s="13">
        <f t="shared" si="37"/>
        <v>49.800743889479278</v>
      </c>
      <c r="BI77" s="13">
        <f t="shared" si="38"/>
        <v>85.03321576342104</v>
      </c>
      <c r="BJ77" s="13">
        <f t="shared" si="39"/>
        <v>46.643368525397584</v>
      </c>
      <c r="BK77" s="13">
        <f t="shared" si="40"/>
        <v>67.651591175198988</v>
      </c>
      <c r="BL77" s="13">
        <f t="shared" si="41"/>
        <v>56.58166180963746</v>
      </c>
    </row>
    <row r="78" spans="1:64" x14ac:dyDescent="0.25">
      <c r="A78" s="14">
        <v>1503705</v>
      </c>
      <c r="B78" s="14">
        <v>150370</v>
      </c>
      <c r="C78" s="1" t="s">
        <v>86</v>
      </c>
      <c r="D78" s="15" t="s">
        <v>120</v>
      </c>
      <c r="E78" s="12">
        <v>3.7</v>
      </c>
      <c r="F78" s="12">
        <v>3.5</v>
      </c>
      <c r="G78" s="12">
        <v>2.2999999999999998</v>
      </c>
      <c r="H78" s="12">
        <v>88.5</v>
      </c>
      <c r="I78" s="12">
        <v>76.099999999999994</v>
      </c>
      <c r="J78" s="12">
        <v>74.7</v>
      </c>
      <c r="K78" s="16">
        <v>235.98102665112353</v>
      </c>
      <c r="L78" s="31">
        <v>9.948948828234915</v>
      </c>
      <c r="M78" s="31">
        <v>0</v>
      </c>
      <c r="N78" s="17">
        <v>50.316551100391912</v>
      </c>
      <c r="O78" s="1">
        <v>21.57</v>
      </c>
      <c r="P78" s="1">
        <v>13.000000000000002</v>
      </c>
      <c r="Q78" s="17">
        <v>9.5499999999999989</v>
      </c>
      <c r="R78" s="17">
        <v>4.37</v>
      </c>
      <c r="S78" s="23">
        <v>11.08</v>
      </c>
      <c r="T78" s="17">
        <v>5.98</v>
      </c>
      <c r="U78" s="33">
        <v>94.186046511627907</v>
      </c>
      <c r="V78" s="32">
        <v>44.186046511627907</v>
      </c>
      <c r="W78" s="32">
        <v>6.9767441860465116</v>
      </c>
      <c r="X78" s="32">
        <v>20.930232558139537</v>
      </c>
      <c r="Y78" s="32">
        <v>5.8139534883720927</v>
      </c>
      <c r="Z78" s="35">
        <v>2.3255813953488373</v>
      </c>
      <c r="AA78" s="35">
        <v>81.099999999999994</v>
      </c>
      <c r="AB78" s="35">
        <v>88.8</v>
      </c>
      <c r="AC78" s="35">
        <v>45</v>
      </c>
      <c r="AD78" s="35">
        <v>68.8</v>
      </c>
      <c r="AE78" s="13">
        <f t="shared" si="8"/>
        <v>31.402439024390254</v>
      </c>
      <c r="AF78" s="13">
        <f t="shared" si="9"/>
        <v>39.999999999999993</v>
      </c>
      <c r="AG78" s="13">
        <f t="shared" si="10"/>
        <v>65.714285714285708</v>
      </c>
      <c r="AH78" s="13">
        <f t="shared" si="11"/>
        <v>54.800000000000018</v>
      </c>
      <c r="AI78" s="13">
        <f t="shared" si="12"/>
        <v>40.38997214484678</v>
      </c>
      <c r="AJ78" s="13">
        <f t="shared" si="29"/>
        <v>51.063829787234042</v>
      </c>
      <c r="AK78" s="13">
        <f t="shared" si="13"/>
        <v>39.958739966549736</v>
      </c>
      <c r="AL78" s="13">
        <f t="shared" si="30"/>
        <v>17.310215367296731</v>
      </c>
      <c r="AM78" s="13">
        <f t="shared" si="31"/>
        <v>0</v>
      </c>
      <c r="AN78" s="13">
        <f t="shared" si="14"/>
        <v>50.316551100391912</v>
      </c>
      <c r="AO78" s="13">
        <f t="shared" si="15"/>
        <v>31.583031557165025</v>
      </c>
      <c r="AP78" s="13">
        <f t="shared" si="16"/>
        <v>32.259301879555053</v>
      </c>
      <c r="AQ78" s="13">
        <f t="shared" si="17"/>
        <v>30.956239870340351</v>
      </c>
      <c r="AR78" s="13">
        <f t="shared" si="18"/>
        <v>43.612774451097806</v>
      </c>
      <c r="AS78" s="13">
        <f t="shared" si="19"/>
        <v>48.553900087642418</v>
      </c>
      <c r="AT78" s="13">
        <f t="shared" si="20"/>
        <v>37.896070975918889</v>
      </c>
      <c r="AU78" s="13">
        <f t="shared" si="21"/>
        <v>85.880398671096344</v>
      </c>
      <c r="AV78" s="13">
        <f t="shared" si="22"/>
        <v>41.810984661058875</v>
      </c>
      <c r="AW78" s="13">
        <f t="shared" si="23"/>
        <v>23.211091234347048</v>
      </c>
      <c r="AX78" s="13">
        <f t="shared" si="32"/>
        <v>29.438457175269427</v>
      </c>
      <c r="AY78" s="13">
        <f t="shared" si="24"/>
        <v>6.3624396665204035</v>
      </c>
      <c r="AZ78" s="13">
        <f t="shared" si="33"/>
        <v>7.1220930232558137</v>
      </c>
      <c r="BA78" s="13">
        <f t="shared" si="25"/>
        <v>69.016393442622942</v>
      </c>
      <c r="BB78" s="13">
        <f t="shared" si="26"/>
        <v>79.673321234119783</v>
      </c>
      <c r="BC78" s="13">
        <f t="shared" si="27"/>
        <v>46.539027982326957</v>
      </c>
      <c r="BD78" s="13">
        <f t="shared" si="28"/>
        <v>46.254681647940068</v>
      </c>
      <c r="BE78" s="13">
        <f t="shared" si="34"/>
        <v>47.228421111792791</v>
      </c>
      <c r="BF78" s="13">
        <f t="shared" si="35"/>
        <v>39.958739966549736</v>
      </c>
      <c r="BG78" s="13">
        <f t="shared" si="36"/>
        <v>8.6551076836483656</v>
      </c>
      <c r="BH78" s="13">
        <f t="shared" si="37"/>
        <v>50.316551100391912</v>
      </c>
      <c r="BI78" s="13">
        <f t="shared" si="38"/>
        <v>37.476886470286594</v>
      </c>
      <c r="BJ78" s="13">
        <f t="shared" si="39"/>
        <v>32.30424407192465</v>
      </c>
      <c r="BK78" s="13">
        <f t="shared" si="40"/>
        <v>60.370856076752432</v>
      </c>
      <c r="BL78" s="13">
        <f t="shared" si="41"/>
        <v>39.472972354478074</v>
      </c>
    </row>
    <row r="79" spans="1:64" x14ac:dyDescent="0.25">
      <c r="A79" s="14">
        <v>1503754</v>
      </c>
      <c r="B79" s="14">
        <v>150375</v>
      </c>
      <c r="C79" s="1" t="s">
        <v>71</v>
      </c>
      <c r="D79" s="15" t="s">
        <v>121</v>
      </c>
      <c r="E79" s="12">
        <v>0</v>
      </c>
      <c r="F79" s="12">
        <v>0</v>
      </c>
      <c r="G79" s="12">
        <v>0</v>
      </c>
      <c r="H79" s="12">
        <v>89.2</v>
      </c>
      <c r="I79" s="12">
        <v>72.900000000000006</v>
      </c>
      <c r="J79" s="12">
        <v>72.900000000000006</v>
      </c>
      <c r="K79" s="16">
        <v>320.18966808085855</v>
      </c>
      <c r="L79" s="31">
        <v>2.6204142750187174</v>
      </c>
      <c r="M79" s="31">
        <v>0</v>
      </c>
      <c r="N79" s="17">
        <v>7.9599618684461388</v>
      </c>
      <c r="O79" s="1">
        <v>0</v>
      </c>
      <c r="P79" s="1">
        <v>0</v>
      </c>
      <c r="Q79" s="17">
        <v>0</v>
      </c>
      <c r="R79" s="17">
        <v>0</v>
      </c>
      <c r="S79" s="23">
        <v>0</v>
      </c>
      <c r="T79" s="17">
        <v>0</v>
      </c>
      <c r="U79" s="33">
        <v>18.30985915492958</v>
      </c>
      <c r="V79" s="32">
        <v>12.676056338028168</v>
      </c>
      <c r="W79" s="32">
        <v>5.6338028169014089</v>
      </c>
      <c r="X79" s="32">
        <v>7.042253521126761</v>
      </c>
      <c r="Y79" s="32">
        <v>8.4507042253521121</v>
      </c>
      <c r="Z79" s="35">
        <v>2.8169014084507045</v>
      </c>
      <c r="AA79" s="35">
        <v>24.8</v>
      </c>
      <c r="AB79" s="35">
        <v>33.6</v>
      </c>
      <c r="AC79" s="35">
        <v>8</v>
      </c>
      <c r="AD79" s="35">
        <v>67.900000000000006</v>
      </c>
      <c r="AE79" s="13">
        <v>0</v>
      </c>
      <c r="AF79" s="13">
        <v>99</v>
      </c>
      <c r="AG79" s="13">
        <f t="shared" si="10"/>
        <v>0</v>
      </c>
      <c r="AH79" s="13">
        <f t="shared" si="11"/>
        <v>57.600000000000016</v>
      </c>
      <c r="AI79" s="13">
        <f t="shared" si="12"/>
        <v>31.47632311977717</v>
      </c>
      <c r="AJ79" s="13">
        <f t="shared" si="29"/>
        <v>43.404255319148952</v>
      </c>
      <c r="AK79" s="13">
        <f t="shared" si="13"/>
        <v>92.309450467501904</v>
      </c>
      <c r="AL79" s="13">
        <f t="shared" si="30"/>
        <v>4.494701356845459</v>
      </c>
      <c r="AM79" s="13">
        <f t="shared" si="31"/>
        <v>0</v>
      </c>
      <c r="AN79" s="13">
        <f t="shared" si="14"/>
        <v>7.9599618684461388</v>
      </c>
      <c r="AO79" s="13">
        <v>0</v>
      </c>
      <c r="AP79" s="13">
        <v>0</v>
      </c>
      <c r="AQ79" s="13">
        <f t="shared" si="17"/>
        <v>0</v>
      </c>
      <c r="AR79" s="13">
        <f t="shared" si="18"/>
        <v>0</v>
      </c>
      <c r="AS79" s="13">
        <f t="shared" si="19"/>
        <v>0</v>
      </c>
      <c r="AT79" s="13">
        <f t="shared" si="20"/>
        <v>0</v>
      </c>
      <c r="AU79" s="13">
        <v>0</v>
      </c>
      <c r="AV79" s="13">
        <f t="shared" si="22"/>
        <v>8.9601438417740482</v>
      </c>
      <c r="AW79" s="13">
        <f t="shared" si="23"/>
        <v>18.743228602383532</v>
      </c>
      <c r="AX79" s="13">
        <f t="shared" si="32"/>
        <v>9.9049582045116225</v>
      </c>
      <c r="AY79" s="13">
        <f t="shared" si="24"/>
        <v>9.2479404730268389</v>
      </c>
      <c r="AZ79" s="13">
        <f t="shared" si="33"/>
        <v>8.626760563380282</v>
      </c>
      <c r="BA79" s="13">
        <v>0</v>
      </c>
      <c r="BB79" s="13">
        <v>0</v>
      </c>
      <c r="BC79" s="13">
        <v>0</v>
      </c>
      <c r="BD79" s="13">
        <f t="shared" si="28"/>
        <v>44.569288389513119</v>
      </c>
      <c r="BE79" s="13">
        <f t="shared" si="34"/>
        <v>38.580096406487691</v>
      </c>
      <c r="BF79" s="13">
        <f t="shared" si="35"/>
        <v>92.309450467501904</v>
      </c>
      <c r="BG79" s="13">
        <f t="shared" si="36"/>
        <v>2.2473506784227295</v>
      </c>
      <c r="BH79" s="13">
        <f t="shared" si="37"/>
        <v>7.9599618684461388</v>
      </c>
      <c r="BI79" s="13">
        <f t="shared" si="38"/>
        <v>0</v>
      </c>
      <c r="BJ79" s="13">
        <f t="shared" si="39"/>
        <v>9.2471719475127205</v>
      </c>
      <c r="BK79" s="13">
        <f t="shared" si="40"/>
        <v>11.14232209737828</v>
      </c>
      <c r="BL79" s="13">
        <f t="shared" si="41"/>
        <v>23.069479066535632</v>
      </c>
    </row>
    <row r="80" spans="1:64" x14ac:dyDescent="0.25">
      <c r="A80" s="14">
        <v>1503804</v>
      </c>
      <c r="B80" s="14">
        <v>150380</v>
      </c>
      <c r="C80" s="1" t="s">
        <v>86</v>
      </c>
      <c r="D80" s="15" t="s">
        <v>122</v>
      </c>
      <c r="E80" s="12">
        <v>4.3</v>
      </c>
      <c r="F80" s="12">
        <v>3.8</v>
      </c>
      <c r="G80" s="12">
        <v>2.4</v>
      </c>
      <c r="H80" s="12">
        <v>89.3</v>
      </c>
      <c r="I80" s="12">
        <v>85.2</v>
      </c>
      <c r="J80" s="12">
        <v>73.099999999999994</v>
      </c>
      <c r="K80" s="16">
        <v>219.53483438088421</v>
      </c>
      <c r="L80" s="31">
        <v>20.791895404036385</v>
      </c>
      <c r="M80" s="31">
        <v>12.882653061224488</v>
      </c>
      <c r="N80" s="17">
        <v>63.003150157507868</v>
      </c>
      <c r="O80" s="1">
        <v>24.380000000000003</v>
      </c>
      <c r="P80" s="1">
        <v>17.190000000000001</v>
      </c>
      <c r="Q80" s="17">
        <v>11.8</v>
      </c>
      <c r="R80" s="17">
        <v>4.7</v>
      </c>
      <c r="S80" s="23">
        <v>15.379999999999999</v>
      </c>
      <c r="T80" s="17">
        <v>10.620000000000001</v>
      </c>
      <c r="U80" s="33">
        <v>100</v>
      </c>
      <c r="V80" s="32">
        <v>78.048780487804876</v>
      </c>
      <c r="W80" s="32">
        <v>9.7560975609756095</v>
      </c>
      <c r="X80" s="32">
        <v>51.219512195121951</v>
      </c>
      <c r="Y80" s="32">
        <v>17.073170731707318</v>
      </c>
      <c r="Z80" s="35">
        <v>17.073170731707318</v>
      </c>
      <c r="AA80" s="35">
        <v>67.900000000000006</v>
      </c>
      <c r="AB80" s="35">
        <v>59.3</v>
      </c>
      <c r="AC80" s="35">
        <v>52.8</v>
      </c>
      <c r="AD80" s="35">
        <v>62.4</v>
      </c>
      <c r="AE80" s="13">
        <f t="shared" si="8"/>
        <v>58.841463414634134</v>
      </c>
      <c r="AF80" s="13">
        <f t="shared" si="9"/>
        <v>54.999999999999986</v>
      </c>
      <c r="AG80" s="13">
        <f t="shared" si="10"/>
        <v>68.571428571428569</v>
      </c>
      <c r="AH80" s="13">
        <f t="shared" si="11"/>
        <v>57.999999999999993</v>
      </c>
      <c r="AI80" s="13">
        <f t="shared" si="12"/>
        <v>65.738161559888582</v>
      </c>
      <c r="AJ80" s="13">
        <f t="shared" si="29"/>
        <v>44.255319148936131</v>
      </c>
      <c r="AK80" s="13">
        <f t="shared" si="13"/>
        <v>29.734494143741845</v>
      </c>
      <c r="AL80" s="13">
        <f t="shared" si="30"/>
        <v>36.271432340173718</v>
      </c>
      <c r="AM80" s="13">
        <f t="shared" si="31"/>
        <v>34.446142556682915</v>
      </c>
      <c r="AN80" s="13">
        <f t="shared" si="14"/>
        <v>63.003150157507868</v>
      </c>
      <c r="AO80" s="13">
        <f t="shared" si="15"/>
        <v>38.851526125193999</v>
      </c>
      <c r="AP80" s="13">
        <f t="shared" si="16"/>
        <v>48.331415420023021</v>
      </c>
      <c r="AQ80" s="13">
        <f t="shared" si="17"/>
        <v>38.249594813614266</v>
      </c>
      <c r="AR80" s="13">
        <f t="shared" si="18"/>
        <v>46.906187624750501</v>
      </c>
      <c r="AS80" s="13">
        <f t="shared" si="19"/>
        <v>67.397020157756344</v>
      </c>
      <c r="AT80" s="13">
        <f t="shared" si="20"/>
        <v>67.300380228136888</v>
      </c>
      <c r="AU80" s="13">
        <f t="shared" si="21"/>
        <v>100</v>
      </c>
      <c r="AV80" s="13">
        <f t="shared" si="22"/>
        <v>77.114686040477423</v>
      </c>
      <c r="AW80" s="13">
        <f t="shared" si="23"/>
        <v>32.457786116322701</v>
      </c>
      <c r="AX80" s="13">
        <f t="shared" si="32"/>
        <v>72.040452111838192</v>
      </c>
      <c r="AY80" s="13">
        <f t="shared" si="24"/>
        <v>18.683847215830649</v>
      </c>
      <c r="AZ80" s="13">
        <f t="shared" si="33"/>
        <v>52.286585365853654</v>
      </c>
      <c r="BA80" s="13">
        <f t="shared" si="25"/>
        <v>47.37704918032788</v>
      </c>
      <c r="BB80" s="13">
        <f t="shared" si="26"/>
        <v>26.134301270417421</v>
      </c>
      <c r="BC80" s="13">
        <f t="shared" si="27"/>
        <v>58.026509572901332</v>
      </c>
      <c r="BD80" s="13">
        <f t="shared" si="28"/>
        <v>34.269662921348306</v>
      </c>
      <c r="BE80" s="13">
        <f t="shared" si="34"/>
        <v>58.401062115814561</v>
      </c>
      <c r="BF80" s="13">
        <f t="shared" si="35"/>
        <v>29.734494143741845</v>
      </c>
      <c r="BG80" s="13">
        <f t="shared" si="36"/>
        <v>35.358787448428316</v>
      </c>
      <c r="BH80" s="13">
        <f t="shared" si="37"/>
        <v>63.003150157507868</v>
      </c>
      <c r="BI80" s="13">
        <f t="shared" si="38"/>
        <v>51.172687394912508</v>
      </c>
      <c r="BJ80" s="13">
        <f t="shared" si="39"/>
        <v>58.763892808387105</v>
      </c>
      <c r="BK80" s="13">
        <f t="shared" si="40"/>
        <v>41.451880736248732</v>
      </c>
      <c r="BL80" s="13">
        <f t="shared" si="41"/>
        <v>48.269422115005845</v>
      </c>
    </row>
    <row r="81" spans="1:64" x14ac:dyDescent="0.25">
      <c r="A81" s="14">
        <v>1503903</v>
      </c>
      <c r="B81" s="14">
        <v>150390</v>
      </c>
      <c r="C81" s="1" t="s">
        <v>59</v>
      </c>
      <c r="D81" s="15" t="s">
        <v>123</v>
      </c>
      <c r="E81" s="12">
        <v>4.7</v>
      </c>
      <c r="F81" s="12">
        <v>4.5</v>
      </c>
      <c r="G81" s="12">
        <v>3.1</v>
      </c>
      <c r="H81" s="12">
        <v>96</v>
      </c>
      <c r="I81" s="12">
        <v>90.8</v>
      </c>
      <c r="J81" s="12">
        <v>80.5</v>
      </c>
      <c r="K81" s="16">
        <v>332.56028773019398</v>
      </c>
      <c r="L81" s="31">
        <v>21.127729407833964</v>
      </c>
      <c r="M81" s="31">
        <v>26.418604651162791</v>
      </c>
      <c r="N81" s="17">
        <v>32.937280872613947</v>
      </c>
      <c r="O81" s="1">
        <v>23.54</v>
      </c>
      <c r="P81" s="1">
        <v>14.66</v>
      </c>
      <c r="Q81" s="17">
        <v>11.069999999999999</v>
      </c>
      <c r="R81" s="17">
        <v>4.8099999999999996</v>
      </c>
      <c r="S81" s="23">
        <v>9.17</v>
      </c>
      <c r="T81" s="17">
        <v>5.23</v>
      </c>
      <c r="U81" s="33">
        <v>42.622950819672127</v>
      </c>
      <c r="V81" s="32">
        <v>34.42622950819672</v>
      </c>
      <c r="W81" s="32">
        <v>3.278688524590164</v>
      </c>
      <c r="X81" s="32">
        <v>10.655737704918032</v>
      </c>
      <c r="Y81" s="32">
        <v>29.508196721311474</v>
      </c>
      <c r="Z81" s="35">
        <v>8.1967213114754092</v>
      </c>
      <c r="AA81" s="35">
        <v>81.400000000000006</v>
      </c>
      <c r="AB81" s="35">
        <v>75.599999999999994</v>
      </c>
      <c r="AC81" s="35">
        <v>37.6</v>
      </c>
      <c r="AD81" s="35">
        <v>59</v>
      </c>
      <c r="AE81" s="13">
        <f t="shared" si="8"/>
        <v>77.134146341463421</v>
      </c>
      <c r="AF81" s="13">
        <f t="shared" si="9"/>
        <v>89.999999999999986</v>
      </c>
      <c r="AG81" s="13">
        <f t="shared" si="10"/>
        <v>88.571428571428584</v>
      </c>
      <c r="AH81" s="13">
        <f t="shared" si="11"/>
        <v>84.800000000000011</v>
      </c>
      <c r="AI81" s="13">
        <f t="shared" si="12"/>
        <v>81.33704735376044</v>
      </c>
      <c r="AJ81" s="13">
        <f t="shared" si="29"/>
        <v>75.744680851063819</v>
      </c>
      <c r="AK81" s="13">
        <f t="shared" si="13"/>
        <v>100</v>
      </c>
      <c r="AL81" s="13">
        <f t="shared" si="30"/>
        <v>36.858710103497494</v>
      </c>
      <c r="AM81" s="13">
        <f t="shared" si="31"/>
        <v>70.639100318681031</v>
      </c>
      <c r="AN81" s="13">
        <f t="shared" si="14"/>
        <v>32.937280872613947</v>
      </c>
      <c r="AO81" s="13">
        <f t="shared" si="15"/>
        <v>36.678737713398853</v>
      </c>
      <c r="AP81" s="13">
        <f t="shared" si="16"/>
        <v>38.626774069812051</v>
      </c>
      <c r="AQ81" s="13">
        <f t="shared" si="17"/>
        <v>35.883306320907607</v>
      </c>
      <c r="AR81" s="13">
        <f t="shared" si="18"/>
        <v>48.003992015968059</v>
      </c>
      <c r="AS81" s="13">
        <f t="shared" si="19"/>
        <v>40.184049079754601</v>
      </c>
      <c r="AT81" s="13">
        <f t="shared" si="20"/>
        <v>33.143219264892274</v>
      </c>
      <c r="AU81" s="13">
        <v>0</v>
      </c>
      <c r="AV81" s="13">
        <f t="shared" si="22"/>
        <v>31.635856295779558</v>
      </c>
      <c r="AW81" s="13">
        <f t="shared" si="23"/>
        <v>10.907944514501892</v>
      </c>
      <c r="AX81" s="13">
        <f t="shared" si="32"/>
        <v>14.987338397974142</v>
      </c>
      <c r="AY81" s="13">
        <f t="shared" si="24"/>
        <v>32.291988864831424</v>
      </c>
      <c r="AZ81" s="13">
        <f t="shared" si="33"/>
        <v>25.102459016393443</v>
      </c>
      <c r="BA81" s="13">
        <f t="shared" si="25"/>
        <v>69.508196721311492</v>
      </c>
      <c r="BB81" s="13">
        <f t="shared" si="26"/>
        <v>55.716878402903802</v>
      </c>
      <c r="BC81" s="13">
        <f t="shared" si="27"/>
        <v>35.640648011782041</v>
      </c>
      <c r="BD81" s="13">
        <f t="shared" si="28"/>
        <v>27.902621722846437</v>
      </c>
      <c r="BE81" s="13">
        <f t="shared" si="34"/>
        <v>82.931217186286048</v>
      </c>
      <c r="BF81" s="13">
        <f t="shared" si="35"/>
        <v>100</v>
      </c>
      <c r="BG81" s="13">
        <f t="shared" si="36"/>
        <v>53.748905211089266</v>
      </c>
      <c r="BH81" s="13">
        <f t="shared" si="37"/>
        <v>32.937280872613947</v>
      </c>
      <c r="BI81" s="13">
        <f t="shared" si="38"/>
        <v>38.753346410788907</v>
      </c>
      <c r="BJ81" s="13">
        <f t="shared" si="39"/>
        <v>19.154264514913411</v>
      </c>
      <c r="BK81" s="13">
        <f t="shared" si="40"/>
        <v>47.192086214710947</v>
      </c>
      <c r="BL81" s="13">
        <f t="shared" si="41"/>
        <v>53.531014344343227</v>
      </c>
    </row>
    <row r="82" spans="1:64" x14ac:dyDescent="0.25">
      <c r="A82" s="14">
        <v>1504000</v>
      </c>
      <c r="B82" s="14">
        <v>150400</v>
      </c>
      <c r="C82" s="1" t="s">
        <v>50</v>
      </c>
      <c r="D82" s="15" t="s">
        <v>124</v>
      </c>
      <c r="E82" s="12">
        <v>0</v>
      </c>
      <c r="F82" s="12">
        <v>4.2</v>
      </c>
      <c r="G82" s="12">
        <v>2.6</v>
      </c>
      <c r="H82" s="12">
        <v>81.2</v>
      </c>
      <c r="I82" s="12">
        <v>82.2</v>
      </c>
      <c r="J82" s="12">
        <v>80.099999999999994</v>
      </c>
      <c r="K82" s="16">
        <v>254.04984950454866</v>
      </c>
      <c r="L82" s="31">
        <v>2.1644289627650579</v>
      </c>
      <c r="M82" s="31">
        <v>0</v>
      </c>
      <c r="N82" s="17">
        <v>1.1569610489780178</v>
      </c>
      <c r="O82" s="1">
        <v>26.53</v>
      </c>
      <c r="P82" s="1">
        <v>13.690000000000001</v>
      </c>
      <c r="Q82" s="17">
        <v>20.229999999999997</v>
      </c>
      <c r="R82" s="17">
        <v>3.43</v>
      </c>
      <c r="S82" s="23">
        <v>7.98</v>
      </c>
      <c r="T82" s="17">
        <v>8.4699999999999989</v>
      </c>
      <c r="U82" s="33">
        <v>50.980392156862742</v>
      </c>
      <c r="V82" s="32">
        <v>39.215686274509807</v>
      </c>
      <c r="W82" s="32">
        <v>1.9607843137254901</v>
      </c>
      <c r="X82" s="32">
        <v>1.9607843137254901</v>
      </c>
      <c r="Y82" s="32">
        <v>17.647058823529413</v>
      </c>
      <c r="Z82" s="35">
        <v>7.8431372549019605</v>
      </c>
      <c r="AA82" s="35">
        <v>79.7</v>
      </c>
      <c r="AB82" s="35">
        <v>81.3</v>
      </c>
      <c r="AC82" s="35">
        <v>42.9</v>
      </c>
      <c r="AD82" s="35">
        <v>77.3</v>
      </c>
      <c r="AE82" s="13">
        <v>0</v>
      </c>
      <c r="AF82" s="13">
        <f t="shared" si="9"/>
        <v>75</v>
      </c>
      <c r="AG82" s="13">
        <f t="shared" si="10"/>
        <v>74.285714285714292</v>
      </c>
      <c r="AH82" s="13">
        <f t="shared" si="11"/>
        <v>25.600000000000023</v>
      </c>
      <c r="AI82" s="13">
        <f t="shared" si="12"/>
        <v>57.381615598885801</v>
      </c>
      <c r="AJ82" s="13">
        <f t="shared" si="29"/>
        <v>74.042553191489318</v>
      </c>
      <c r="AK82" s="13">
        <f t="shared" si="13"/>
        <v>51.191740502271877</v>
      </c>
      <c r="AL82" s="13">
        <f t="shared" si="30"/>
        <v>3.6973132685021746</v>
      </c>
      <c r="AM82" s="13">
        <f t="shared" si="31"/>
        <v>0</v>
      </c>
      <c r="AN82" s="13">
        <f t="shared" si="14"/>
        <v>1.1569610489780178</v>
      </c>
      <c r="AO82" s="13">
        <f t="shared" si="15"/>
        <v>44.412829798241077</v>
      </c>
      <c r="AP82" s="13">
        <f t="shared" si="16"/>
        <v>34.906022247794404</v>
      </c>
      <c r="AQ82" s="13">
        <f t="shared" si="17"/>
        <v>65.575364667747152</v>
      </c>
      <c r="AR82" s="13">
        <f t="shared" si="18"/>
        <v>34.231536926147712</v>
      </c>
      <c r="AS82" s="13">
        <f t="shared" si="19"/>
        <v>34.969325153374236</v>
      </c>
      <c r="AT82" s="13">
        <f t="shared" si="20"/>
        <v>53.675538656527245</v>
      </c>
      <c r="AU82" s="13">
        <v>0</v>
      </c>
      <c r="AV82" s="13">
        <f t="shared" si="22"/>
        <v>36.629119732999584</v>
      </c>
      <c r="AW82" s="13">
        <f t="shared" si="23"/>
        <v>6.5233785822021106</v>
      </c>
      <c r="AX82" s="13">
        <f t="shared" si="32"/>
        <v>2.7578511079228436</v>
      </c>
      <c r="AY82" s="13">
        <f t="shared" si="24"/>
        <v>19.311875693673699</v>
      </c>
      <c r="AZ82" s="13">
        <f t="shared" si="33"/>
        <v>24.019607843137251</v>
      </c>
      <c r="BA82" s="13">
        <f t="shared" si="25"/>
        <v>66.721311475409834</v>
      </c>
      <c r="BB82" s="13">
        <f t="shared" si="26"/>
        <v>66.061705989110706</v>
      </c>
      <c r="BC82" s="13">
        <f t="shared" si="27"/>
        <v>43.446244477172321</v>
      </c>
      <c r="BD82" s="13">
        <f t="shared" si="28"/>
        <v>62.172284644194754</v>
      </c>
      <c r="BE82" s="13">
        <f t="shared" si="34"/>
        <v>51.051647179348237</v>
      </c>
      <c r="BF82" s="13">
        <f t="shared" si="35"/>
        <v>51.191740502271877</v>
      </c>
      <c r="BG82" s="13">
        <f t="shared" si="36"/>
        <v>1.8486566342510873</v>
      </c>
      <c r="BH82" s="13">
        <f t="shared" si="37"/>
        <v>1.1569610489780178</v>
      </c>
      <c r="BI82" s="13">
        <f t="shared" si="38"/>
        <v>44.628436241638639</v>
      </c>
      <c r="BJ82" s="13">
        <f t="shared" si="39"/>
        <v>14.873638826655915</v>
      </c>
      <c r="BK82" s="13">
        <f t="shared" si="40"/>
        <v>59.600386646471897</v>
      </c>
      <c r="BL82" s="13">
        <f t="shared" si="41"/>
        <v>32.050209582802232</v>
      </c>
    </row>
    <row r="83" spans="1:64" x14ac:dyDescent="0.25">
      <c r="A83" s="14">
        <v>1504059</v>
      </c>
      <c r="B83" s="14">
        <v>150405</v>
      </c>
      <c r="C83" s="1" t="s">
        <v>52</v>
      </c>
      <c r="D83" s="15" t="s">
        <v>125</v>
      </c>
      <c r="E83" s="12">
        <v>5.0999999999999996</v>
      </c>
      <c r="F83" s="12">
        <v>4.8</v>
      </c>
      <c r="G83" s="12">
        <v>3.2</v>
      </c>
      <c r="H83" s="12">
        <v>90</v>
      </c>
      <c r="I83" s="12">
        <v>83.6</v>
      </c>
      <c r="J83" s="12">
        <v>79.400000000000006</v>
      </c>
      <c r="K83" s="16">
        <v>224.28899950513784</v>
      </c>
      <c r="L83" s="31">
        <v>23.957150758303495</v>
      </c>
      <c r="M83" s="31">
        <v>0</v>
      </c>
      <c r="N83" s="17">
        <v>47.041893188359452</v>
      </c>
      <c r="O83" s="1">
        <v>37.580000000000005</v>
      </c>
      <c r="P83" s="1">
        <v>28.72</v>
      </c>
      <c r="Q83" s="17">
        <v>19.86</v>
      </c>
      <c r="R83" s="17">
        <v>9.1300000000000008</v>
      </c>
      <c r="S83" s="23">
        <v>18.27</v>
      </c>
      <c r="T83" s="17">
        <v>12.49</v>
      </c>
      <c r="U83" s="33">
        <v>100</v>
      </c>
      <c r="V83" s="32">
        <v>56.25</v>
      </c>
      <c r="W83" s="32">
        <v>4.1666666666666661</v>
      </c>
      <c r="X83" s="32">
        <v>27.083333333333332</v>
      </c>
      <c r="Y83" s="32">
        <v>31.25</v>
      </c>
      <c r="Z83" s="35">
        <v>20.833333333333336</v>
      </c>
      <c r="AA83" s="35">
        <v>62.8</v>
      </c>
      <c r="AB83" s="35">
        <v>96</v>
      </c>
      <c r="AC83" s="35">
        <v>74.900000000000006</v>
      </c>
      <c r="AD83" s="35">
        <v>87.7</v>
      </c>
      <c r="AE83" s="13">
        <f t="shared" si="8"/>
        <v>95.42682926829265</v>
      </c>
      <c r="AF83" s="13">
        <v>99</v>
      </c>
      <c r="AG83" s="13">
        <f t="shared" si="10"/>
        <v>91.428571428571431</v>
      </c>
      <c r="AH83" s="13">
        <f t="shared" si="11"/>
        <v>60.800000000000011</v>
      </c>
      <c r="AI83" s="13">
        <f t="shared" si="12"/>
        <v>61.281337047353745</v>
      </c>
      <c r="AJ83" s="13">
        <f t="shared" si="29"/>
        <v>71.063829787234056</v>
      </c>
      <c r="AK83" s="13">
        <f t="shared" si="13"/>
        <v>32.690056873027743</v>
      </c>
      <c r="AL83" s="13">
        <f t="shared" si="30"/>
        <v>41.80656000378881</v>
      </c>
      <c r="AM83" s="13">
        <f t="shared" si="31"/>
        <v>0</v>
      </c>
      <c r="AN83" s="13">
        <f t="shared" si="14"/>
        <v>47.041893188359452</v>
      </c>
      <c r="AO83" s="13">
        <f t="shared" si="15"/>
        <v>72.99534402483188</v>
      </c>
      <c r="AP83" s="13">
        <f t="shared" si="16"/>
        <v>92.558496355964706</v>
      </c>
      <c r="AQ83" s="13">
        <f t="shared" si="17"/>
        <v>64.376012965964335</v>
      </c>
      <c r="AR83" s="13">
        <f t="shared" si="18"/>
        <v>91.117764471057896</v>
      </c>
      <c r="AS83" s="13">
        <f t="shared" si="19"/>
        <v>80.061349693251529</v>
      </c>
      <c r="AT83" s="13">
        <f t="shared" si="20"/>
        <v>79.150823827629907</v>
      </c>
      <c r="AU83" s="13">
        <f t="shared" si="21"/>
        <v>100</v>
      </c>
      <c r="AV83" s="13">
        <f t="shared" si="22"/>
        <v>54.388297872340416</v>
      </c>
      <c r="AW83" s="13">
        <f t="shared" si="23"/>
        <v>13.862179487179485</v>
      </c>
      <c r="AX83" s="13">
        <f t="shared" si="32"/>
        <v>38.09281842818428</v>
      </c>
      <c r="AY83" s="13">
        <f t="shared" si="24"/>
        <v>34.198113207547173</v>
      </c>
      <c r="AZ83" s="13">
        <f t="shared" si="33"/>
        <v>63.802083333333336</v>
      </c>
      <c r="BA83" s="13">
        <f t="shared" si="25"/>
        <v>39.016393442622949</v>
      </c>
      <c r="BB83" s="13">
        <f t="shared" si="26"/>
        <v>92.740471869328488</v>
      </c>
      <c r="BC83" s="13">
        <f t="shared" si="27"/>
        <v>90.574374079528738</v>
      </c>
      <c r="BD83" s="13">
        <f t="shared" si="28"/>
        <v>81.647940074906373</v>
      </c>
      <c r="BE83" s="13">
        <f t="shared" si="34"/>
        <v>79.833427921908651</v>
      </c>
      <c r="BF83" s="13">
        <f t="shared" si="35"/>
        <v>32.690056873027743</v>
      </c>
      <c r="BG83" s="13">
        <f t="shared" si="36"/>
        <v>20.903280001894405</v>
      </c>
      <c r="BH83" s="13">
        <f t="shared" si="37"/>
        <v>47.041893188359452</v>
      </c>
      <c r="BI83" s="13">
        <f t="shared" si="38"/>
        <v>80.04329855645004</v>
      </c>
      <c r="BJ83" s="13">
        <f t="shared" si="39"/>
        <v>50.723915388097446</v>
      </c>
      <c r="BK83" s="13">
        <f t="shared" si="40"/>
        <v>75.994794866596635</v>
      </c>
      <c r="BL83" s="13">
        <f t="shared" si="41"/>
        <v>55.318666685190628</v>
      </c>
    </row>
    <row r="84" spans="1:64" x14ac:dyDescent="0.25">
      <c r="A84" s="14">
        <v>1504109</v>
      </c>
      <c r="B84" s="14">
        <v>150410</v>
      </c>
      <c r="C84" s="1" t="s">
        <v>96</v>
      </c>
      <c r="D84" s="15" t="s">
        <v>126</v>
      </c>
      <c r="E84" s="12">
        <v>0</v>
      </c>
      <c r="F84" s="12">
        <v>3.7</v>
      </c>
      <c r="G84" s="12">
        <v>0</v>
      </c>
      <c r="H84" s="12">
        <v>92.3</v>
      </c>
      <c r="I84" s="12">
        <v>81</v>
      </c>
      <c r="J84" s="12">
        <v>75.5</v>
      </c>
      <c r="K84" s="16">
        <v>257.5477510782502</v>
      </c>
      <c r="L84" s="31" t="s">
        <v>248</v>
      </c>
      <c r="M84" s="31" t="s">
        <v>248</v>
      </c>
      <c r="N84" s="17">
        <v>2.064516129032258</v>
      </c>
      <c r="O84" s="1">
        <v>22.62</v>
      </c>
      <c r="P84" s="1">
        <v>7.1499999999999995</v>
      </c>
      <c r="Q84" s="17">
        <v>9.1900000000000013</v>
      </c>
      <c r="R84" s="17">
        <v>4.3600000000000003</v>
      </c>
      <c r="S84" s="23">
        <v>0</v>
      </c>
      <c r="T84" s="17">
        <v>0</v>
      </c>
      <c r="U84" s="33">
        <v>100</v>
      </c>
      <c r="V84" s="32">
        <v>27.27272727272727</v>
      </c>
      <c r="W84" s="32">
        <v>4.5454545454545459</v>
      </c>
      <c r="X84" s="32">
        <v>18.181818181818183</v>
      </c>
      <c r="Y84" s="32">
        <v>13.636363636363635</v>
      </c>
      <c r="Z84" s="35">
        <v>4.5454545454545459</v>
      </c>
      <c r="AA84" s="35">
        <v>81.8</v>
      </c>
      <c r="AB84" s="35">
        <v>90.1</v>
      </c>
      <c r="AC84" s="35">
        <v>46.9</v>
      </c>
      <c r="AD84" s="35">
        <v>91.4</v>
      </c>
      <c r="AE84" s="13">
        <v>0</v>
      </c>
      <c r="AF84" s="13">
        <f t="shared" si="9"/>
        <v>50</v>
      </c>
      <c r="AG84" s="13">
        <f t="shared" si="10"/>
        <v>0</v>
      </c>
      <c r="AH84" s="13">
        <f t="shared" si="11"/>
        <v>70</v>
      </c>
      <c r="AI84" s="13">
        <f t="shared" si="12"/>
        <v>54.038997214484674</v>
      </c>
      <c r="AJ84" s="13">
        <f t="shared" si="29"/>
        <v>54.468085106382972</v>
      </c>
      <c r="AK84" s="13">
        <f t="shared" si="13"/>
        <v>53.366311063399749</v>
      </c>
      <c r="AL84" s="13">
        <v>0</v>
      </c>
      <c r="AM84" s="13">
        <v>0</v>
      </c>
      <c r="AN84" s="13">
        <f t="shared" si="14"/>
        <v>2.064516129032258</v>
      </c>
      <c r="AO84" s="13">
        <f t="shared" si="15"/>
        <v>34.299017071908942</v>
      </c>
      <c r="AP84" s="13">
        <f t="shared" si="16"/>
        <v>9.8197161488300715</v>
      </c>
      <c r="AQ84" s="13">
        <f t="shared" si="17"/>
        <v>29.789303079416534</v>
      </c>
      <c r="AR84" s="13">
        <f t="shared" si="18"/>
        <v>43.512974051896215</v>
      </c>
      <c r="AS84" s="13">
        <f t="shared" si="19"/>
        <v>0</v>
      </c>
      <c r="AT84" s="13">
        <f t="shared" si="20"/>
        <v>0</v>
      </c>
      <c r="AU84" s="13">
        <f t="shared" si="21"/>
        <v>100</v>
      </c>
      <c r="AV84" s="13">
        <f t="shared" si="22"/>
        <v>24.177949709864599</v>
      </c>
      <c r="AW84" s="13">
        <f t="shared" si="23"/>
        <v>15.122377622377622</v>
      </c>
      <c r="AX84" s="13">
        <f t="shared" si="32"/>
        <v>25.572801182557281</v>
      </c>
      <c r="AY84" s="13">
        <f t="shared" si="24"/>
        <v>14.922813036020582</v>
      </c>
      <c r="AZ84" s="13">
        <f t="shared" si="33"/>
        <v>13.920454545454547</v>
      </c>
      <c r="BA84" s="13">
        <f t="shared" si="25"/>
        <v>70.163934426229503</v>
      </c>
      <c r="BB84" s="13">
        <f t="shared" si="26"/>
        <v>82.032667876588022</v>
      </c>
      <c r="BC84" s="13">
        <f t="shared" si="27"/>
        <v>49.337260677466872</v>
      </c>
      <c r="BD84" s="13">
        <f t="shared" si="28"/>
        <v>88.576779026217238</v>
      </c>
      <c r="BE84" s="13">
        <f t="shared" si="34"/>
        <v>38.084513720144606</v>
      </c>
      <c r="BF84" s="13">
        <f t="shared" si="35"/>
        <v>53.366311063399749</v>
      </c>
      <c r="BG84" s="13">
        <f t="shared" si="36"/>
        <v>0</v>
      </c>
      <c r="BH84" s="13">
        <f t="shared" si="37"/>
        <v>2.064516129032258</v>
      </c>
      <c r="BI84" s="13">
        <f t="shared" si="38"/>
        <v>19.570168392008625</v>
      </c>
      <c r="BJ84" s="13">
        <f t="shared" si="39"/>
        <v>32.286066016045773</v>
      </c>
      <c r="BK84" s="13">
        <f t="shared" si="40"/>
        <v>72.527660501625405</v>
      </c>
      <c r="BL84" s="13">
        <f t="shared" si="41"/>
        <v>31.128462260322348</v>
      </c>
    </row>
    <row r="85" spans="1:64" x14ac:dyDescent="0.25">
      <c r="A85" s="14">
        <v>1504208</v>
      </c>
      <c r="B85" s="14">
        <v>150420</v>
      </c>
      <c r="C85" s="1" t="s">
        <v>80</v>
      </c>
      <c r="D85" s="15" t="s">
        <v>127</v>
      </c>
      <c r="E85" s="12">
        <v>5</v>
      </c>
      <c r="F85" s="12">
        <v>4.4000000000000004</v>
      </c>
      <c r="G85" s="12">
        <v>3</v>
      </c>
      <c r="H85" s="12">
        <v>95.5</v>
      </c>
      <c r="I85" s="12">
        <v>91</v>
      </c>
      <c r="J85" s="12">
        <v>81.2</v>
      </c>
      <c r="K85" s="16">
        <v>212.8516919105702</v>
      </c>
      <c r="L85" s="31">
        <v>71.278228211891218</v>
      </c>
      <c r="M85" s="31">
        <v>24.455205811138015</v>
      </c>
      <c r="N85" s="17">
        <v>66.137046137046141</v>
      </c>
      <c r="O85" s="1">
        <v>38.270000000000003</v>
      </c>
      <c r="P85" s="1">
        <v>23.54</v>
      </c>
      <c r="Q85" s="17">
        <v>22.359999999999996</v>
      </c>
      <c r="R85" s="17">
        <v>6.5</v>
      </c>
      <c r="S85" s="23">
        <v>19.09</v>
      </c>
      <c r="T85" s="17">
        <v>11.349999999999998</v>
      </c>
      <c r="U85" s="33">
        <v>100</v>
      </c>
      <c r="V85" s="32">
        <v>81.858407079646028</v>
      </c>
      <c r="W85" s="32">
        <v>38.495575221238937</v>
      </c>
      <c r="X85" s="32">
        <v>50.884955752212392</v>
      </c>
      <c r="Y85" s="32">
        <v>19.911504424778762</v>
      </c>
      <c r="Z85" s="35">
        <v>17.699115044247787</v>
      </c>
      <c r="AA85" s="35">
        <v>95.6</v>
      </c>
      <c r="AB85" s="35">
        <v>94</v>
      </c>
      <c r="AC85" s="35">
        <v>59.7</v>
      </c>
      <c r="AD85" s="35">
        <v>75.400000000000006</v>
      </c>
      <c r="AE85" s="13">
        <f t="shared" ref="AE85:AE148" si="42">(E85-$AE$2)/($AE$1-$AE$2)*100</f>
        <v>90.853658536585357</v>
      </c>
      <c r="AF85" s="13">
        <f t="shared" ref="AF85:AF148" si="43">(F85-$AF$2)/($AF$1-$AF$2)*100</f>
        <v>85.000000000000014</v>
      </c>
      <c r="AG85" s="13">
        <f t="shared" ref="AG85:AG148" si="44">(G85-$AG$2)/($AG$1-$AG$2)*100</f>
        <v>85.714285714285708</v>
      </c>
      <c r="AH85" s="13">
        <f t="shared" ref="AH85:AH148" si="45">(H85-$AH$2)/($AH$1-$AH$2)*100</f>
        <v>82.800000000000011</v>
      </c>
      <c r="AI85" s="13">
        <f t="shared" ref="AI85:AI148" si="46">(I85-$AI$2)/($AI$1-$AI$2)*100</f>
        <v>81.894150417827291</v>
      </c>
      <c r="AJ85" s="13">
        <f t="shared" ref="AJ85:AJ148" si="47">(J85-$AJ$2)/($AJ$1-$AJ$2)*100</f>
        <v>78.723404255319153</v>
      </c>
      <c r="AK85" s="13">
        <f t="shared" ref="AK85:AK148" si="48">(K85-$AK$2)/($AK$1-$AK$2)*100</f>
        <v>25.579727474195685</v>
      </c>
      <c r="AL85" s="13">
        <v>99</v>
      </c>
      <c r="AM85" s="13">
        <f t="shared" ref="AM85:AM148" si="49">(M85-$AM$2)/($AM$1-$AM$2)*100</f>
        <v>65.389287565228599</v>
      </c>
      <c r="AN85" s="13">
        <f t="shared" ref="AN85:AN148" si="50">(N85-$AN$2)/($AN$1-$AN$2)*100</f>
        <v>66.137046137046141</v>
      </c>
      <c r="AO85" s="13">
        <f t="shared" ref="AO85:AO148" si="51">(O85-$AO$2)/($AO$1-$AO$2)*100</f>
        <v>74.780134505949306</v>
      </c>
      <c r="AP85" s="13">
        <f t="shared" ref="AP85:AP148" si="52">(P85-$AP$2)/($AP$1-$AP$2)*100</f>
        <v>72.688914461066361</v>
      </c>
      <c r="AQ85" s="13">
        <f t="shared" ref="AQ85:AQ148" si="53">(Q85-$AQ$2)/($AQ$1-$AQ$2)*100</f>
        <v>72.479740680713107</v>
      </c>
      <c r="AR85" s="13">
        <f t="shared" ref="AR85:AR148" si="54">(R85-$AR$2)/($AR$1-$AR$2)*100</f>
        <v>64.870259481037934</v>
      </c>
      <c r="AS85" s="13">
        <f t="shared" ref="AS85:AS148" si="55">(S85-$AS$2)/($AS$1-$AS$2)*100</f>
        <v>83.654688869412794</v>
      </c>
      <c r="AT85" s="13">
        <f t="shared" ref="AT85:AT148" si="56">(T85-$AT$2)/($AT$1-$AT$2)*100</f>
        <v>71.926489226869435</v>
      </c>
      <c r="AU85" s="13">
        <f t="shared" ref="AU85:AU148" si="57">(U85-$AU$2)/($AU$1-$AU$2)*100</f>
        <v>100</v>
      </c>
      <c r="AV85" s="13">
        <f t="shared" ref="AV85:AV148" si="58">(V85-$AV$2)/($AV$1-$AV$2)*100</f>
        <v>81.08642440218415</v>
      </c>
      <c r="AW85" s="13">
        <v>99</v>
      </c>
      <c r="AX85" s="13">
        <f t="shared" ref="AX85:AX148" si="59">(X85-$AX$2)/($AX$1-$AX$2)*100</f>
        <v>71.569897114900343</v>
      </c>
      <c r="AY85" s="13">
        <f t="shared" ref="AY85:AY148" si="60">(Y85-$AY$2)/($AY$1-$AY$2)*100</f>
        <v>21.789948238437134</v>
      </c>
      <c r="AZ85" s="13">
        <f t="shared" ref="AZ85:AZ148" si="61">(Z85-$AZ$2)/($AZ$1-$AZ$2)*100</f>
        <v>54.203539823008853</v>
      </c>
      <c r="BA85" s="13">
        <f t="shared" ref="BA85:BA148" si="62">(AA85-$BA$2)/($BA$1-$BA$2)*100</f>
        <v>92.78688524590163</v>
      </c>
      <c r="BB85" s="13">
        <f t="shared" ref="BB85:BB148" si="63">(AB85-$BB$2)/($BB$1-$BB$2)*100</f>
        <v>89.110707803992739</v>
      </c>
      <c r="BC85" s="13">
        <f t="shared" ref="BC85:BC148" si="64">(AC85-$BC$2)/($BC$1-$BC$2)*100</f>
        <v>68.188512518409439</v>
      </c>
      <c r="BD85" s="13">
        <f t="shared" ref="BD85:BD148" si="65">(AD85-$BD$2)/($BD$1-$BD$2)*100</f>
        <v>58.614232209737835</v>
      </c>
      <c r="BE85" s="13">
        <f t="shared" si="34"/>
        <v>84.164249820669596</v>
      </c>
      <c r="BF85" s="13">
        <f t="shared" si="35"/>
        <v>25.579727474195685</v>
      </c>
      <c r="BG85" s="13">
        <f t="shared" si="36"/>
        <v>82.194643782614293</v>
      </c>
      <c r="BH85" s="13">
        <f t="shared" si="37"/>
        <v>66.137046137046141</v>
      </c>
      <c r="BI85" s="13">
        <f t="shared" si="38"/>
        <v>73.400037870841487</v>
      </c>
      <c r="BJ85" s="13">
        <f t="shared" si="39"/>
        <v>71.274968263088411</v>
      </c>
      <c r="BK85" s="13">
        <f t="shared" si="40"/>
        <v>77.175084444510418</v>
      </c>
      <c r="BL85" s="13">
        <f t="shared" si="41"/>
        <v>68.560822541852289</v>
      </c>
    </row>
    <row r="86" spans="1:64" x14ac:dyDescent="0.25">
      <c r="A86" s="14">
        <v>1504307</v>
      </c>
      <c r="B86" s="14">
        <v>150430</v>
      </c>
      <c r="C86" s="1" t="s">
        <v>96</v>
      </c>
      <c r="D86" s="15" t="s">
        <v>128</v>
      </c>
      <c r="E86" s="12">
        <v>4.5</v>
      </c>
      <c r="F86" s="12">
        <v>4.3</v>
      </c>
      <c r="G86" s="12">
        <v>2.7</v>
      </c>
      <c r="H86" s="12">
        <v>92.1</v>
      </c>
      <c r="I86" s="12">
        <v>81.3</v>
      </c>
      <c r="J86" s="12">
        <v>74.599999999999994</v>
      </c>
      <c r="K86" s="16">
        <v>272.49624581263714</v>
      </c>
      <c r="L86" s="31" t="s">
        <v>248</v>
      </c>
      <c r="M86" s="31" t="s">
        <v>248</v>
      </c>
      <c r="N86" s="17">
        <v>18.006925740669487</v>
      </c>
      <c r="O86" s="1">
        <v>24.540000000000003</v>
      </c>
      <c r="P86" s="1">
        <v>13.21</v>
      </c>
      <c r="Q86" s="17">
        <v>13.379999999999999</v>
      </c>
      <c r="R86" s="17">
        <v>4.3500000000000005</v>
      </c>
      <c r="S86" s="23">
        <v>7.24</v>
      </c>
      <c r="T86" s="17">
        <v>5.39</v>
      </c>
      <c r="U86" s="33">
        <v>98.86363636363636</v>
      </c>
      <c r="V86" s="32">
        <v>22.727272727272727</v>
      </c>
      <c r="W86" s="32">
        <v>2.2727272727272729</v>
      </c>
      <c r="X86" s="32">
        <v>12.5</v>
      </c>
      <c r="Y86" s="32">
        <v>60.227272727272727</v>
      </c>
      <c r="Z86" s="35">
        <v>6.8181818181818175</v>
      </c>
      <c r="AA86" s="35">
        <v>72</v>
      </c>
      <c r="AB86" s="35">
        <v>69.599999999999994</v>
      </c>
      <c r="AC86" s="35">
        <v>44.7</v>
      </c>
      <c r="AD86" s="35">
        <v>73.5</v>
      </c>
      <c r="AE86" s="13">
        <f t="shared" si="42"/>
        <v>67.987804878048777</v>
      </c>
      <c r="AF86" s="13">
        <f t="shared" si="43"/>
        <v>79.999999999999986</v>
      </c>
      <c r="AG86" s="13">
        <f t="shared" si="44"/>
        <v>77.142857142857153</v>
      </c>
      <c r="AH86" s="13">
        <f t="shared" si="45"/>
        <v>69.199999999999989</v>
      </c>
      <c r="AI86" s="13">
        <f t="shared" si="46"/>
        <v>54.87465181058495</v>
      </c>
      <c r="AJ86" s="13">
        <f t="shared" si="47"/>
        <v>50.638297872340388</v>
      </c>
      <c r="AK86" s="13">
        <f t="shared" si="48"/>
        <v>62.659470375533786</v>
      </c>
      <c r="AL86" s="13">
        <v>0</v>
      </c>
      <c r="AM86" s="13">
        <v>0</v>
      </c>
      <c r="AN86" s="13">
        <f t="shared" si="50"/>
        <v>18.006925740669487</v>
      </c>
      <c r="AO86" s="13">
        <f t="shared" si="51"/>
        <v>39.26539058458355</v>
      </c>
      <c r="AP86" s="13">
        <f t="shared" si="52"/>
        <v>33.064825469888767</v>
      </c>
      <c r="AQ86" s="13">
        <f t="shared" si="53"/>
        <v>43.37115072933549</v>
      </c>
      <c r="AR86" s="13">
        <f t="shared" si="54"/>
        <v>43.413173652694617</v>
      </c>
      <c r="AS86" s="13">
        <f t="shared" si="55"/>
        <v>31.726555652936021</v>
      </c>
      <c r="AT86" s="13">
        <f t="shared" si="56"/>
        <v>34.157160963244614</v>
      </c>
      <c r="AU86" s="13">
        <f t="shared" si="57"/>
        <v>97.240259740259731</v>
      </c>
      <c r="AV86" s="13">
        <f t="shared" si="58"/>
        <v>19.43907156673114</v>
      </c>
      <c r="AW86" s="13">
        <f t="shared" ref="AW85:AW148" si="66">(W86-$AW$2)/($AW$1-$AW$2)*100</f>
        <v>7.5611888111888108</v>
      </c>
      <c r="AX86" s="13">
        <f t="shared" si="59"/>
        <v>17.581300813008131</v>
      </c>
      <c r="AY86" s="13">
        <f t="shared" si="60"/>
        <v>65.909090909090907</v>
      </c>
      <c r="AZ86" s="13">
        <f t="shared" si="61"/>
        <v>20.880681818181817</v>
      </c>
      <c r="BA86" s="13">
        <f t="shared" si="62"/>
        <v>54.098360655737707</v>
      </c>
      <c r="BB86" s="13">
        <f t="shared" si="63"/>
        <v>44.827586206896541</v>
      </c>
      <c r="BC86" s="13">
        <f t="shared" si="64"/>
        <v>46.097201767304874</v>
      </c>
      <c r="BD86" s="13">
        <f t="shared" si="65"/>
        <v>55.056179775280903</v>
      </c>
      <c r="BE86" s="13">
        <f t="shared" si="34"/>
        <v>66.640601950638541</v>
      </c>
      <c r="BF86" s="13">
        <f t="shared" si="35"/>
        <v>62.659470375533786</v>
      </c>
      <c r="BG86" s="13">
        <f t="shared" si="36"/>
        <v>0</v>
      </c>
      <c r="BH86" s="13">
        <f t="shared" si="37"/>
        <v>18.006925740669487</v>
      </c>
      <c r="BI86" s="13">
        <f t="shared" si="38"/>
        <v>37.499709508780505</v>
      </c>
      <c r="BJ86" s="13">
        <f t="shared" si="39"/>
        <v>38.101932276410089</v>
      </c>
      <c r="BK86" s="13">
        <f t="shared" si="40"/>
        <v>50.019832101305006</v>
      </c>
      <c r="BL86" s="13">
        <f t="shared" si="41"/>
        <v>38.989781707619628</v>
      </c>
    </row>
    <row r="87" spans="1:64" x14ac:dyDescent="0.25">
      <c r="A87" s="14">
        <v>1504406</v>
      </c>
      <c r="B87" s="14">
        <v>150440</v>
      </c>
      <c r="C87" s="1" t="s">
        <v>96</v>
      </c>
      <c r="D87" s="15" t="s">
        <v>129</v>
      </c>
      <c r="E87" s="12">
        <v>4.5999999999999996</v>
      </c>
      <c r="F87" s="12">
        <v>4.0999999999999996</v>
      </c>
      <c r="G87" s="12">
        <v>2.6</v>
      </c>
      <c r="H87" s="12">
        <v>89.8</v>
      </c>
      <c r="I87" s="12">
        <v>87.4</v>
      </c>
      <c r="J87" s="12">
        <v>67.7</v>
      </c>
      <c r="K87" s="16">
        <v>226.31994882023108</v>
      </c>
      <c r="L87" s="31">
        <v>1.6558160538892861</v>
      </c>
      <c r="M87" s="31">
        <v>0</v>
      </c>
      <c r="N87" s="17">
        <v>65.943312666076167</v>
      </c>
      <c r="O87" s="1">
        <v>23.82</v>
      </c>
      <c r="P87" s="1">
        <v>12.450000000000001</v>
      </c>
      <c r="Q87" s="17">
        <v>8.4400000000000013</v>
      </c>
      <c r="R87" s="17">
        <v>2.4900000000000002</v>
      </c>
      <c r="S87" s="23">
        <v>8.77</v>
      </c>
      <c r="T87" s="17">
        <v>7.54</v>
      </c>
      <c r="U87" s="33">
        <v>96.610169491525426</v>
      </c>
      <c r="V87" s="32">
        <v>62.711864406779661</v>
      </c>
      <c r="W87" s="32">
        <v>8.4745762711864394</v>
      </c>
      <c r="X87" s="32">
        <v>27.118644067796609</v>
      </c>
      <c r="Y87" s="32">
        <v>37.288135593220339</v>
      </c>
      <c r="Z87" s="35">
        <v>8.4745762711864394</v>
      </c>
      <c r="AA87" s="35">
        <v>56.5</v>
      </c>
      <c r="AB87" s="35">
        <v>77.400000000000006</v>
      </c>
      <c r="AC87" s="35">
        <v>56.3</v>
      </c>
      <c r="AD87" s="35">
        <v>85.5</v>
      </c>
      <c r="AE87" s="13">
        <f t="shared" si="42"/>
        <v>72.560975609756071</v>
      </c>
      <c r="AF87" s="13">
        <f t="shared" si="43"/>
        <v>69.999999999999972</v>
      </c>
      <c r="AG87" s="13">
        <f t="shared" si="44"/>
        <v>74.285714285714292</v>
      </c>
      <c r="AH87" s="13">
        <f t="shared" si="45"/>
        <v>60</v>
      </c>
      <c r="AI87" s="13">
        <f t="shared" si="46"/>
        <v>71.866295264623972</v>
      </c>
      <c r="AJ87" s="13">
        <f t="shared" si="47"/>
        <v>21.276595744680851</v>
      </c>
      <c r="AK87" s="13">
        <f t="shared" si="48"/>
        <v>33.952654604464477</v>
      </c>
      <c r="AL87" s="13">
        <f t="shared" ref="AL85:AL148" si="67">(L87-$AL$2)/($AL$1-$AL$2)*100</f>
        <v>2.8078945433447307</v>
      </c>
      <c r="AM87" s="13">
        <f t="shared" si="49"/>
        <v>0</v>
      </c>
      <c r="AN87" s="13">
        <f t="shared" si="50"/>
        <v>65.943312666076167</v>
      </c>
      <c r="AO87" s="13">
        <f t="shared" si="51"/>
        <v>37.403000517330568</v>
      </c>
      <c r="AP87" s="13">
        <f t="shared" si="52"/>
        <v>30.149597238204841</v>
      </c>
      <c r="AQ87" s="13">
        <f t="shared" si="53"/>
        <v>27.358184764991901</v>
      </c>
      <c r="AR87" s="13">
        <f t="shared" si="54"/>
        <v>24.85029940119761</v>
      </c>
      <c r="AS87" s="13">
        <f t="shared" si="55"/>
        <v>38.431200701139353</v>
      </c>
      <c r="AT87" s="13">
        <f t="shared" si="56"/>
        <v>47.782002534854243</v>
      </c>
      <c r="AU87" s="13">
        <f t="shared" si="57"/>
        <v>91.767554479418891</v>
      </c>
      <c r="AV87" s="13">
        <f t="shared" si="58"/>
        <v>61.125135232600073</v>
      </c>
      <c r="AW87" s="13">
        <f t="shared" si="66"/>
        <v>28.194263363754885</v>
      </c>
      <c r="AX87" s="13">
        <f t="shared" si="59"/>
        <v>38.142483119746451</v>
      </c>
      <c r="AY87" s="13">
        <f t="shared" si="60"/>
        <v>40.805884234090186</v>
      </c>
      <c r="AZ87" s="13">
        <f t="shared" si="61"/>
        <v>25.95338983050847</v>
      </c>
      <c r="BA87" s="13">
        <f t="shared" si="62"/>
        <v>28.688524590163933</v>
      </c>
      <c r="BB87" s="13">
        <f t="shared" si="63"/>
        <v>58.983666061705996</v>
      </c>
      <c r="BC87" s="13">
        <f t="shared" si="64"/>
        <v>63.181148748159067</v>
      </c>
      <c r="BD87" s="13">
        <f t="shared" si="65"/>
        <v>77.528089887640448</v>
      </c>
      <c r="BE87" s="13">
        <f t="shared" si="34"/>
        <v>61.664930150795847</v>
      </c>
      <c r="BF87" s="13">
        <f t="shared" si="35"/>
        <v>33.952654604464477</v>
      </c>
      <c r="BG87" s="13">
        <f t="shared" si="36"/>
        <v>1.4039472716723653</v>
      </c>
      <c r="BH87" s="13">
        <f t="shared" si="37"/>
        <v>65.943312666076167</v>
      </c>
      <c r="BI87" s="13">
        <f t="shared" si="38"/>
        <v>34.329047526286416</v>
      </c>
      <c r="BJ87" s="13">
        <f t="shared" si="39"/>
        <v>47.664785043353163</v>
      </c>
      <c r="BK87" s="13">
        <f t="shared" si="40"/>
        <v>57.095357321917362</v>
      </c>
      <c r="BL87" s="13">
        <f t="shared" si="41"/>
        <v>43.150576369223685</v>
      </c>
    </row>
    <row r="88" spans="1:64" x14ac:dyDescent="0.25">
      <c r="A88" s="14">
        <v>1504422</v>
      </c>
      <c r="B88" s="14">
        <v>150442</v>
      </c>
      <c r="C88" s="1" t="s">
        <v>65</v>
      </c>
      <c r="D88" s="15" t="s">
        <v>130</v>
      </c>
      <c r="E88" s="12">
        <v>4.8</v>
      </c>
      <c r="F88" s="12">
        <v>4.4000000000000004</v>
      </c>
      <c r="G88" s="12">
        <v>3.5</v>
      </c>
      <c r="H88" s="12">
        <v>93.3</v>
      </c>
      <c r="I88" s="12">
        <v>82.7</v>
      </c>
      <c r="J88" s="12">
        <v>84.9</v>
      </c>
      <c r="K88" s="16">
        <v>223.98353983092545</v>
      </c>
      <c r="L88" s="31">
        <v>25.969495012747686</v>
      </c>
      <c r="M88" s="31">
        <v>0</v>
      </c>
      <c r="N88" s="17">
        <v>73.113753551510058</v>
      </c>
      <c r="O88" s="1">
        <v>38.089999999999996</v>
      </c>
      <c r="P88" s="1">
        <v>30.729999999999997</v>
      </c>
      <c r="Q88" s="17">
        <v>22.95</v>
      </c>
      <c r="R88" s="17">
        <v>8.67</v>
      </c>
      <c r="S88" s="23">
        <v>20.099999999999998</v>
      </c>
      <c r="T88" s="17">
        <v>12.06</v>
      </c>
      <c r="U88" s="33">
        <v>100</v>
      </c>
      <c r="V88" s="32">
        <v>95.522388059701484</v>
      </c>
      <c r="W88" s="32">
        <v>31.343283582089555</v>
      </c>
      <c r="X88" s="32">
        <v>64.179104477611943</v>
      </c>
      <c r="Y88" s="32">
        <v>19.402985074626866</v>
      </c>
      <c r="Z88" s="35">
        <v>35.820895522388057</v>
      </c>
      <c r="AA88" s="35">
        <v>88.6</v>
      </c>
      <c r="AB88" s="35">
        <v>88.4</v>
      </c>
      <c r="AC88" s="35">
        <v>73.7</v>
      </c>
      <c r="AD88" s="35">
        <v>94.2</v>
      </c>
      <c r="AE88" s="13">
        <f t="shared" si="42"/>
        <v>81.707317073170714</v>
      </c>
      <c r="AF88" s="13">
        <f t="shared" si="43"/>
        <v>85.000000000000014</v>
      </c>
      <c r="AG88" s="13">
        <f t="shared" si="44"/>
        <v>100</v>
      </c>
      <c r="AH88" s="13">
        <f t="shared" si="45"/>
        <v>74</v>
      </c>
      <c r="AI88" s="13">
        <f t="shared" si="46"/>
        <v>58.774373259052922</v>
      </c>
      <c r="AJ88" s="13">
        <f t="shared" si="47"/>
        <v>94.468085106382986</v>
      </c>
      <c r="AK88" s="13">
        <f t="shared" si="48"/>
        <v>32.500159129721304</v>
      </c>
      <c r="AL88" s="13">
        <f t="shared" si="67"/>
        <v>45.325575408493805</v>
      </c>
      <c r="AM88" s="13">
        <f t="shared" si="49"/>
        <v>0</v>
      </c>
      <c r="AN88" s="13">
        <f t="shared" si="50"/>
        <v>73.113753551510058</v>
      </c>
      <c r="AO88" s="13">
        <f t="shared" si="51"/>
        <v>74.31453698913603</v>
      </c>
      <c r="AP88" s="13">
        <f t="shared" si="52"/>
        <v>100.26850786344457</v>
      </c>
      <c r="AQ88" s="13">
        <f t="shared" si="53"/>
        <v>74.392220421393844</v>
      </c>
      <c r="AR88" s="13">
        <f t="shared" si="54"/>
        <v>86.526946107784426</v>
      </c>
      <c r="AS88" s="13">
        <f t="shared" si="55"/>
        <v>88.080631025416295</v>
      </c>
      <c r="AT88" s="13">
        <f t="shared" si="56"/>
        <v>76.425855513307994</v>
      </c>
      <c r="AU88" s="13">
        <f t="shared" si="57"/>
        <v>100</v>
      </c>
      <c r="AV88" s="13">
        <f t="shared" si="58"/>
        <v>95.331851381390905</v>
      </c>
      <c r="AW88" s="13">
        <v>99</v>
      </c>
      <c r="AX88" s="13">
        <f t="shared" si="59"/>
        <v>90.268171338429809</v>
      </c>
      <c r="AY88" s="13">
        <f t="shared" si="60"/>
        <v>21.233455364686005</v>
      </c>
      <c r="AZ88" s="13">
        <v>99</v>
      </c>
      <c r="BA88" s="13">
        <f t="shared" si="62"/>
        <v>81.311475409836049</v>
      </c>
      <c r="BB88" s="13">
        <f t="shared" si="63"/>
        <v>78.947368421052644</v>
      </c>
      <c r="BC88" s="13">
        <f t="shared" si="64"/>
        <v>88.807069219440365</v>
      </c>
      <c r="BD88" s="13">
        <f t="shared" si="65"/>
        <v>93.820224719101134</v>
      </c>
      <c r="BE88" s="13">
        <f t="shared" si="34"/>
        <v>82.324962573101104</v>
      </c>
      <c r="BF88" s="13">
        <f t="shared" si="35"/>
        <v>32.500159129721304</v>
      </c>
      <c r="BG88" s="13">
        <f t="shared" si="36"/>
        <v>22.662787704246902</v>
      </c>
      <c r="BH88" s="13">
        <f t="shared" si="37"/>
        <v>73.113753551510058</v>
      </c>
      <c r="BI88" s="13">
        <f t="shared" si="38"/>
        <v>83.3347829867472</v>
      </c>
      <c r="BJ88" s="13">
        <f t="shared" si="39"/>
        <v>84.138913014084451</v>
      </c>
      <c r="BK88" s="13">
        <f t="shared" si="40"/>
        <v>85.721534442357552</v>
      </c>
      <c r="BL88" s="13">
        <f t="shared" si="41"/>
        <v>66.256699057395508</v>
      </c>
    </row>
    <row r="89" spans="1:64" x14ac:dyDescent="0.25">
      <c r="A89" s="14">
        <v>1504455</v>
      </c>
      <c r="B89" s="14">
        <v>150445</v>
      </c>
      <c r="C89" s="1" t="s">
        <v>62</v>
      </c>
      <c r="D89" s="15" t="s">
        <v>131</v>
      </c>
      <c r="E89" s="12">
        <v>4.2</v>
      </c>
      <c r="F89" s="12">
        <v>0</v>
      </c>
      <c r="G89" s="12">
        <v>0</v>
      </c>
      <c r="H89" s="12">
        <v>82.2</v>
      </c>
      <c r="I89" s="12">
        <v>72</v>
      </c>
      <c r="J89" s="12">
        <v>81.900000000000006</v>
      </c>
      <c r="K89" s="16">
        <v>242.63674614305751</v>
      </c>
      <c r="L89" s="31">
        <v>1.1810733003617038</v>
      </c>
      <c r="M89" s="31">
        <v>0</v>
      </c>
      <c r="N89" s="17">
        <v>86.858573216520654</v>
      </c>
      <c r="O89" s="1">
        <v>30.610000000000003</v>
      </c>
      <c r="P89" s="1">
        <v>0</v>
      </c>
      <c r="Q89" s="17">
        <v>15.710000000000003</v>
      </c>
      <c r="R89" s="17">
        <v>0</v>
      </c>
      <c r="S89" s="23">
        <v>0</v>
      </c>
      <c r="T89" s="17">
        <v>0</v>
      </c>
      <c r="U89" s="33">
        <v>100</v>
      </c>
      <c r="V89" s="32">
        <v>43.243243243243242</v>
      </c>
      <c r="W89" s="32">
        <v>13.513513513513514</v>
      </c>
      <c r="X89" s="32">
        <v>21.621621621621621</v>
      </c>
      <c r="Y89" s="32">
        <v>10.810810810810811</v>
      </c>
      <c r="Z89" s="35">
        <v>5.4054054054054053</v>
      </c>
      <c r="AA89" s="35">
        <v>82.3</v>
      </c>
      <c r="AB89" s="35">
        <v>76.5</v>
      </c>
      <c r="AC89" s="35">
        <v>34.1</v>
      </c>
      <c r="AD89" s="35">
        <v>64.3</v>
      </c>
      <c r="AE89" s="13">
        <f t="shared" si="42"/>
        <v>54.268292682926834</v>
      </c>
      <c r="AF89" s="13">
        <v>99</v>
      </c>
      <c r="AG89" s="13">
        <f t="shared" si="44"/>
        <v>0</v>
      </c>
      <c r="AH89" s="13">
        <f t="shared" si="45"/>
        <v>29.600000000000019</v>
      </c>
      <c r="AI89" s="13">
        <f t="shared" si="46"/>
        <v>28.969359331476319</v>
      </c>
      <c r="AJ89" s="13">
        <f t="shared" si="47"/>
        <v>81.702127659574472</v>
      </c>
      <c r="AK89" s="13">
        <f t="shared" si="48"/>
        <v>44.096458357227213</v>
      </c>
      <c r="AL89" s="13">
        <f t="shared" si="67"/>
        <v>1.9777050470663928</v>
      </c>
      <c r="AM89" s="13">
        <f t="shared" si="49"/>
        <v>0</v>
      </c>
      <c r="AN89" s="13">
        <f t="shared" si="50"/>
        <v>86.858573216520654</v>
      </c>
      <c r="AO89" s="13">
        <f t="shared" si="51"/>
        <v>54.966373512674593</v>
      </c>
      <c r="AP89" s="13">
        <v>0</v>
      </c>
      <c r="AQ89" s="13">
        <f t="shared" si="53"/>
        <v>50.923824959481365</v>
      </c>
      <c r="AR89" s="13">
        <f t="shared" si="54"/>
        <v>0</v>
      </c>
      <c r="AS89" s="13">
        <f t="shared" si="55"/>
        <v>0</v>
      </c>
      <c r="AT89" s="13">
        <f t="shared" si="56"/>
        <v>0</v>
      </c>
      <c r="AU89" s="13">
        <f t="shared" si="57"/>
        <v>100</v>
      </c>
      <c r="AV89" s="13">
        <f t="shared" si="58"/>
        <v>40.828062104657839</v>
      </c>
      <c r="AW89" s="13">
        <f t="shared" si="66"/>
        <v>44.95841995841996</v>
      </c>
      <c r="AX89" s="13">
        <f t="shared" si="59"/>
        <v>30.41089870358163</v>
      </c>
      <c r="AY89" s="13">
        <f t="shared" si="60"/>
        <v>11.830698623151454</v>
      </c>
      <c r="AZ89" s="13">
        <f t="shared" si="61"/>
        <v>16.554054054054053</v>
      </c>
      <c r="BA89" s="13">
        <f t="shared" si="62"/>
        <v>70.983606557377044</v>
      </c>
      <c r="BB89" s="13">
        <f t="shared" si="63"/>
        <v>57.350272232304903</v>
      </c>
      <c r="BC89" s="13">
        <f t="shared" si="64"/>
        <v>30.486008836524309</v>
      </c>
      <c r="BD89" s="13">
        <f t="shared" si="65"/>
        <v>37.827715355805239</v>
      </c>
      <c r="BE89" s="13">
        <f t="shared" si="34"/>
        <v>48.923296612329608</v>
      </c>
      <c r="BF89" s="13">
        <f t="shared" si="35"/>
        <v>44.096458357227213</v>
      </c>
      <c r="BG89" s="13">
        <f t="shared" si="36"/>
        <v>0.98885252353319641</v>
      </c>
      <c r="BH89" s="13">
        <f t="shared" si="37"/>
        <v>86.858573216520654</v>
      </c>
      <c r="BI89" s="13">
        <f t="shared" si="38"/>
        <v>17.648366412025993</v>
      </c>
      <c r="BJ89" s="13">
        <f t="shared" si="39"/>
        <v>40.763688907310829</v>
      </c>
      <c r="BK89" s="13">
        <f t="shared" si="40"/>
        <v>49.161900745502876</v>
      </c>
      <c r="BL89" s="13">
        <f t="shared" si="41"/>
        <v>41.205876682064343</v>
      </c>
    </row>
    <row r="90" spans="1:64" x14ac:dyDescent="0.25">
      <c r="A90" s="14">
        <v>1504505</v>
      </c>
      <c r="B90" s="14">
        <v>150450</v>
      </c>
      <c r="C90" s="1" t="s">
        <v>55</v>
      </c>
      <c r="D90" s="15" t="s">
        <v>132</v>
      </c>
      <c r="E90" s="12">
        <v>0</v>
      </c>
      <c r="F90" s="12">
        <v>0</v>
      </c>
      <c r="G90" s="12">
        <v>0</v>
      </c>
      <c r="H90" s="12">
        <v>77</v>
      </c>
      <c r="I90" s="12">
        <v>69</v>
      </c>
      <c r="J90" s="12">
        <v>70.400000000000006</v>
      </c>
      <c r="K90" s="16">
        <v>381.51429288762955</v>
      </c>
      <c r="L90" s="31">
        <v>3.4073383307628853</v>
      </c>
      <c r="M90" s="31">
        <v>49.473684210526315</v>
      </c>
      <c r="N90" s="17">
        <v>85.727641009660331</v>
      </c>
      <c r="O90" s="1">
        <v>4.62</v>
      </c>
      <c r="P90" s="1">
        <v>4.59</v>
      </c>
      <c r="Q90" s="17">
        <v>4.87</v>
      </c>
      <c r="R90" s="17">
        <v>0.25</v>
      </c>
      <c r="S90" s="23">
        <v>0</v>
      </c>
      <c r="T90" s="17">
        <v>0</v>
      </c>
      <c r="U90" s="33">
        <v>9.0909090909090917</v>
      </c>
      <c r="V90" s="32">
        <v>23.636363636363637</v>
      </c>
      <c r="W90" s="32">
        <v>21.818181818181817</v>
      </c>
      <c r="X90" s="32">
        <v>12.727272727272727</v>
      </c>
      <c r="Y90" s="32">
        <v>0</v>
      </c>
      <c r="Z90" s="35">
        <v>5.4545454545454541</v>
      </c>
      <c r="AA90" s="35">
        <v>43</v>
      </c>
      <c r="AB90" s="35">
        <v>38.9</v>
      </c>
      <c r="AC90" s="35">
        <v>45.1</v>
      </c>
      <c r="AD90" s="35">
        <v>49.9</v>
      </c>
      <c r="AE90" s="13">
        <v>0</v>
      </c>
      <c r="AF90" s="13">
        <v>99</v>
      </c>
      <c r="AG90" s="13">
        <f t="shared" si="44"/>
        <v>0</v>
      </c>
      <c r="AH90" s="13">
        <f t="shared" si="45"/>
        <v>8.8000000000000114</v>
      </c>
      <c r="AI90" s="13">
        <f t="shared" si="46"/>
        <v>20.612813370473535</v>
      </c>
      <c r="AJ90" s="13">
        <f t="shared" si="47"/>
        <v>32.765957446808528</v>
      </c>
      <c r="AK90" s="13">
        <v>99</v>
      </c>
      <c r="AL90" s="13">
        <f t="shared" si="67"/>
        <v>5.8708067962507622</v>
      </c>
      <c r="AM90" s="13">
        <v>99</v>
      </c>
      <c r="AN90" s="13">
        <f t="shared" si="50"/>
        <v>85.727641009660331</v>
      </c>
      <c r="AO90" s="13">
        <v>0</v>
      </c>
      <c r="AP90" s="13">
        <f t="shared" si="52"/>
        <v>0</v>
      </c>
      <c r="AQ90" s="13">
        <f t="shared" si="53"/>
        <v>15.786061588330632</v>
      </c>
      <c r="AR90" s="13">
        <f t="shared" si="54"/>
        <v>2.4950099800399204</v>
      </c>
      <c r="AS90" s="13">
        <f t="shared" si="55"/>
        <v>0</v>
      </c>
      <c r="AT90" s="13">
        <f t="shared" si="56"/>
        <v>0</v>
      </c>
      <c r="AU90" s="13">
        <v>0</v>
      </c>
      <c r="AV90" s="13">
        <f t="shared" si="58"/>
        <v>20.386847195357834</v>
      </c>
      <c r="AW90" s="13">
        <f t="shared" si="66"/>
        <v>72.587412587412587</v>
      </c>
      <c r="AX90" s="13">
        <f t="shared" si="59"/>
        <v>17.900960827790094</v>
      </c>
      <c r="AY90" s="13">
        <f t="shared" si="60"/>
        <v>0</v>
      </c>
      <c r="AZ90" s="13">
        <f t="shared" si="61"/>
        <v>16.704545454545453</v>
      </c>
      <c r="BA90" s="13">
        <f t="shared" si="62"/>
        <v>6.557377049180328</v>
      </c>
      <c r="BB90" s="13">
        <v>0</v>
      </c>
      <c r="BC90" s="13">
        <f t="shared" si="64"/>
        <v>46.686303387334327</v>
      </c>
      <c r="BD90" s="13">
        <f t="shared" si="65"/>
        <v>10.861423220973778</v>
      </c>
      <c r="BE90" s="13">
        <f t="shared" si="34"/>
        <v>26.863128469547011</v>
      </c>
      <c r="BF90" s="13">
        <f t="shared" si="35"/>
        <v>99</v>
      </c>
      <c r="BG90" s="13">
        <f t="shared" si="36"/>
        <v>52.435403398125381</v>
      </c>
      <c r="BH90" s="13">
        <f t="shared" si="37"/>
        <v>85.727641009660331</v>
      </c>
      <c r="BI90" s="13">
        <f t="shared" si="38"/>
        <v>3.046845261395092</v>
      </c>
      <c r="BJ90" s="13">
        <f t="shared" si="39"/>
        <v>21.263294344184327</v>
      </c>
      <c r="BK90" s="13">
        <f t="shared" si="40"/>
        <v>16.026275914372107</v>
      </c>
      <c r="BL90" s="13">
        <f t="shared" si="41"/>
        <v>43.480369771040607</v>
      </c>
    </row>
    <row r="91" spans="1:64" x14ac:dyDescent="0.25">
      <c r="A91" s="14">
        <v>1504604</v>
      </c>
      <c r="B91" s="14">
        <v>150460</v>
      </c>
      <c r="C91" s="1" t="s">
        <v>50</v>
      </c>
      <c r="D91" s="15" t="s">
        <v>133</v>
      </c>
      <c r="E91" s="12">
        <v>3.7</v>
      </c>
      <c r="F91" s="12">
        <v>4</v>
      </c>
      <c r="G91" s="12">
        <v>0</v>
      </c>
      <c r="H91" s="12">
        <v>87.9</v>
      </c>
      <c r="I91" s="12">
        <v>70.599999999999994</v>
      </c>
      <c r="J91" s="12">
        <v>73</v>
      </c>
      <c r="K91" s="16">
        <v>320.09706596073238</v>
      </c>
      <c r="L91" s="31">
        <v>25.00183837046842</v>
      </c>
      <c r="M91" s="31">
        <v>0</v>
      </c>
      <c r="N91" s="17">
        <v>61.761426978818278</v>
      </c>
      <c r="O91" s="1">
        <v>12.55</v>
      </c>
      <c r="P91" s="1">
        <v>13.06</v>
      </c>
      <c r="Q91" s="17">
        <v>5.85</v>
      </c>
      <c r="R91" s="17">
        <v>5.68</v>
      </c>
      <c r="S91" s="23">
        <v>0</v>
      </c>
      <c r="T91" s="17">
        <v>0</v>
      </c>
      <c r="U91" s="33">
        <v>100</v>
      </c>
      <c r="V91" s="32">
        <v>96.36363636363636</v>
      </c>
      <c r="W91" s="32">
        <v>5.4545454545454541</v>
      </c>
      <c r="X91" s="32">
        <v>14.545454545454545</v>
      </c>
      <c r="Y91" s="32">
        <v>18.181818181818183</v>
      </c>
      <c r="Z91" s="35">
        <v>10.909090909090908</v>
      </c>
      <c r="AA91" s="35">
        <v>45.7</v>
      </c>
      <c r="AB91" s="35">
        <v>76.900000000000006</v>
      </c>
      <c r="AC91" s="35">
        <v>60.9</v>
      </c>
      <c r="AD91" s="35">
        <v>74.3</v>
      </c>
      <c r="AE91" s="13">
        <f t="shared" si="42"/>
        <v>31.402439024390254</v>
      </c>
      <c r="AF91" s="13">
        <f t="shared" si="43"/>
        <v>64.999999999999986</v>
      </c>
      <c r="AG91" s="13">
        <f t="shared" si="44"/>
        <v>0</v>
      </c>
      <c r="AH91" s="13">
        <f t="shared" si="45"/>
        <v>52.400000000000034</v>
      </c>
      <c r="AI91" s="13">
        <f t="shared" si="46"/>
        <v>25.06963788300834</v>
      </c>
      <c r="AJ91" s="13">
        <f t="shared" si="47"/>
        <v>43.829787234042541</v>
      </c>
      <c r="AK91" s="13">
        <f t="shared" si="48"/>
        <v>92.251881710896981</v>
      </c>
      <c r="AL91" s="13">
        <f t="shared" si="67"/>
        <v>43.633420289842718</v>
      </c>
      <c r="AM91" s="13">
        <f t="shared" si="49"/>
        <v>0</v>
      </c>
      <c r="AN91" s="13">
        <f t="shared" si="50"/>
        <v>61.761426978818278</v>
      </c>
      <c r="AO91" s="13">
        <f t="shared" si="51"/>
        <v>8.2514226590791502</v>
      </c>
      <c r="AP91" s="13">
        <f t="shared" si="52"/>
        <v>32.489451476793249</v>
      </c>
      <c r="AQ91" s="13">
        <f t="shared" si="53"/>
        <v>18.962722852512155</v>
      </c>
      <c r="AR91" s="13">
        <f t="shared" si="54"/>
        <v>56.686626746506988</v>
      </c>
      <c r="AS91" s="13">
        <f t="shared" si="55"/>
        <v>0</v>
      </c>
      <c r="AT91" s="13">
        <f t="shared" si="56"/>
        <v>0</v>
      </c>
      <c r="AU91" s="13">
        <f t="shared" si="57"/>
        <v>100</v>
      </c>
      <c r="AV91" s="13">
        <f t="shared" si="58"/>
        <v>96.208897485493225</v>
      </c>
      <c r="AW91" s="13">
        <f t="shared" si="66"/>
        <v>18.146853146853147</v>
      </c>
      <c r="AX91" s="13">
        <f t="shared" si="59"/>
        <v>20.458240946045823</v>
      </c>
      <c r="AY91" s="13">
        <f t="shared" si="60"/>
        <v>19.897084048027448</v>
      </c>
      <c r="AZ91" s="13">
        <f t="shared" si="61"/>
        <v>33.409090909090907</v>
      </c>
      <c r="BA91" s="13">
        <f t="shared" si="62"/>
        <v>10.983606557377055</v>
      </c>
      <c r="BB91" s="13">
        <f t="shared" si="63"/>
        <v>58.076225045372063</v>
      </c>
      <c r="BC91" s="13">
        <f t="shared" si="64"/>
        <v>69.955817378497798</v>
      </c>
      <c r="BD91" s="13">
        <f t="shared" si="65"/>
        <v>56.554307116104866</v>
      </c>
      <c r="BE91" s="13">
        <f t="shared" si="34"/>
        <v>36.283644023573522</v>
      </c>
      <c r="BF91" s="13">
        <f t="shared" si="35"/>
        <v>92.251881710896981</v>
      </c>
      <c r="BG91" s="13">
        <f t="shared" si="36"/>
        <v>21.816710144921359</v>
      </c>
      <c r="BH91" s="13">
        <f t="shared" si="37"/>
        <v>61.761426978818278</v>
      </c>
      <c r="BI91" s="13">
        <f t="shared" si="38"/>
        <v>19.398370622481924</v>
      </c>
      <c r="BJ91" s="13">
        <f t="shared" si="39"/>
        <v>48.02002775591842</v>
      </c>
      <c r="BK91" s="13">
        <f t="shared" si="40"/>
        <v>48.892489024337941</v>
      </c>
      <c r="BL91" s="13">
        <f t="shared" si="41"/>
        <v>46.917792894421204</v>
      </c>
    </row>
    <row r="92" spans="1:64" x14ac:dyDescent="0.25">
      <c r="A92" s="14">
        <v>1504703</v>
      </c>
      <c r="B92" s="14">
        <v>150470</v>
      </c>
      <c r="C92" s="1" t="s">
        <v>50</v>
      </c>
      <c r="D92" s="15" t="s">
        <v>134</v>
      </c>
      <c r="E92" s="12">
        <v>4.9000000000000004</v>
      </c>
      <c r="F92" s="12">
        <v>4.4000000000000004</v>
      </c>
      <c r="G92" s="12">
        <v>2.9</v>
      </c>
      <c r="H92" s="12">
        <v>99.2</v>
      </c>
      <c r="I92" s="12">
        <v>95.1</v>
      </c>
      <c r="J92" s="12">
        <v>72.7</v>
      </c>
      <c r="K92" s="16">
        <v>259.32884629105524</v>
      </c>
      <c r="L92" s="31">
        <v>13.698955930268509</v>
      </c>
      <c r="M92" s="31">
        <v>25.086805555555557</v>
      </c>
      <c r="N92" s="17">
        <v>48.13166059624983</v>
      </c>
      <c r="O92" s="1">
        <v>24.369999999999997</v>
      </c>
      <c r="P92" s="1">
        <v>12.22</v>
      </c>
      <c r="Q92" s="17">
        <v>13.67</v>
      </c>
      <c r="R92" s="17">
        <v>2</v>
      </c>
      <c r="S92" s="23">
        <v>6.330000000000001</v>
      </c>
      <c r="T92" s="17">
        <v>4.68</v>
      </c>
      <c r="U92" s="33">
        <v>84.242424242424235</v>
      </c>
      <c r="V92" s="32">
        <v>30.909090909090907</v>
      </c>
      <c r="W92" s="32">
        <v>4.2424242424242431</v>
      </c>
      <c r="X92" s="32">
        <v>15.151515151515152</v>
      </c>
      <c r="Y92" s="32">
        <v>18.787878787878785</v>
      </c>
      <c r="Z92" s="35">
        <v>3.6363636363636362</v>
      </c>
      <c r="AA92" s="35">
        <v>82.5</v>
      </c>
      <c r="AB92" s="35">
        <v>83</v>
      </c>
      <c r="AC92" s="35">
        <v>36.5</v>
      </c>
      <c r="AD92" s="35">
        <v>63.7</v>
      </c>
      <c r="AE92" s="13">
        <f t="shared" si="42"/>
        <v>86.280487804878064</v>
      </c>
      <c r="AF92" s="13">
        <f t="shared" si="43"/>
        <v>85.000000000000014</v>
      </c>
      <c r="AG92" s="13">
        <f t="shared" si="44"/>
        <v>82.857142857142847</v>
      </c>
      <c r="AH92" s="13">
        <f t="shared" si="45"/>
        <v>97.600000000000023</v>
      </c>
      <c r="AI92" s="13">
        <f t="shared" si="46"/>
        <v>93.314763231197745</v>
      </c>
      <c r="AJ92" s="13">
        <f t="shared" si="47"/>
        <v>42.553191489361701</v>
      </c>
      <c r="AK92" s="13">
        <f t="shared" si="48"/>
        <v>54.473579845760888</v>
      </c>
      <c r="AL92" s="13">
        <f t="shared" si="67"/>
        <v>23.86790684114159</v>
      </c>
      <c r="AM92" s="13">
        <f t="shared" si="49"/>
        <v>67.078083710834278</v>
      </c>
      <c r="AN92" s="13">
        <f t="shared" si="50"/>
        <v>48.13166059624983</v>
      </c>
      <c r="AO92" s="13">
        <f t="shared" si="51"/>
        <v>38.82565959648214</v>
      </c>
      <c r="AP92" s="13">
        <f t="shared" si="52"/>
        <v>29.267357115458388</v>
      </c>
      <c r="AQ92" s="13">
        <f t="shared" si="53"/>
        <v>44.31118314424635</v>
      </c>
      <c r="AR92" s="13">
        <f t="shared" si="54"/>
        <v>19.960079840319363</v>
      </c>
      <c r="AS92" s="13">
        <f t="shared" si="55"/>
        <v>27.73882559158633</v>
      </c>
      <c r="AT92" s="13">
        <f t="shared" si="56"/>
        <v>29.657794676806081</v>
      </c>
      <c r="AU92" s="13">
        <f t="shared" si="57"/>
        <v>61.731601731601714</v>
      </c>
      <c r="AV92" s="13">
        <f t="shared" si="58"/>
        <v>27.969052224371371</v>
      </c>
      <c r="AW92" s="13">
        <f t="shared" si="66"/>
        <v>14.114219114219118</v>
      </c>
      <c r="AX92" s="13">
        <f t="shared" si="59"/>
        <v>21.31066765213107</v>
      </c>
      <c r="AY92" s="13">
        <f t="shared" si="60"/>
        <v>20.560320182961689</v>
      </c>
      <c r="AZ92" s="13">
        <f t="shared" si="61"/>
        <v>11.136363636363637</v>
      </c>
      <c r="BA92" s="13">
        <f t="shared" si="62"/>
        <v>71.311475409836063</v>
      </c>
      <c r="BB92" s="13">
        <f t="shared" si="63"/>
        <v>69.147005444646098</v>
      </c>
      <c r="BC92" s="13">
        <f t="shared" si="64"/>
        <v>34.020618556701038</v>
      </c>
      <c r="BD92" s="13">
        <f t="shared" si="65"/>
        <v>36.704119850187276</v>
      </c>
      <c r="BE92" s="13">
        <f t="shared" si="34"/>
        <v>81.267597563763402</v>
      </c>
      <c r="BF92" s="13">
        <f t="shared" si="35"/>
        <v>54.473579845760888</v>
      </c>
      <c r="BG92" s="13">
        <f t="shared" si="36"/>
        <v>45.472995275987934</v>
      </c>
      <c r="BH92" s="13">
        <f t="shared" si="37"/>
        <v>48.13166059624983</v>
      </c>
      <c r="BI92" s="13">
        <f t="shared" si="38"/>
        <v>31.626816660816441</v>
      </c>
      <c r="BJ92" s="13">
        <f t="shared" si="39"/>
        <v>26.137037423608096</v>
      </c>
      <c r="BK92" s="13">
        <f t="shared" si="40"/>
        <v>52.79580481534262</v>
      </c>
      <c r="BL92" s="13">
        <f t="shared" si="41"/>
        <v>48.557927454504174</v>
      </c>
    </row>
    <row r="93" spans="1:64" x14ac:dyDescent="0.25">
      <c r="A93" s="14">
        <v>1504752</v>
      </c>
      <c r="B93" s="14">
        <v>150475</v>
      </c>
      <c r="C93" s="1" t="s">
        <v>59</v>
      </c>
      <c r="D93" s="15" t="s">
        <v>135</v>
      </c>
      <c r="E93" s="12">
        <v>4.9000000000000004</v>
      </c>
      <c r="F93" s="12">
        <v>4.4000000000000004</v>
      </c>
      <c r="G93" s="12">
        <v>0</v>
      </c>
      <c r="H93" s="12">
        <v>96.7</v>
      </c>
      <c r="I93" s="12">
        <v>94.4</v>
      </c>
      <c r="J93" s="12">
        <v>83.8</v>
      </c>
      <c r="K93" s="16">
        <v>222.41606740138718</v>
      </c>
      <c r="L93" s="31" t="s">
        <v>248</v>
      </c>
      <c r="M93" s="31" t="s">
        <v>248</v>
      </c>
      <c r="N93" s="17">
        <v>3.041825095057034</v>
      </c>
      <c r="O93" s="1">
        <v>36.76</v>
      </c>
      <c r="P93" s="1">
        <v>16.079999999999998</v>
      </c>
      <c r="Q93" s="17">
        <v>20.700000000000003</v>
      </c>
      <c r="R93" s="17">
        <v>5.36</v>
      </c>
      <c r="S93" s="23">
        <v>0</v>
      </c>
      <c r="T93" s="17">
        <v>0</v>
      </c>
      <c r="U93" s="33">
        <v>88.135593220338976</v>
      </c>
      <c r="V93" s="32">
        <v>33.898305084745758</v>
      </c>
      <c r="W93" s="32">
        <v>3.3898305084745761</v>
      </c>
      <c r="X93" s="32">
        <v>32.20338983050847</v>
      </c>
      <c r="Y93" s="32">
        <v>22.033898305084744</v>
      </c>
      <c r="Z93" s="35">
        <v>10.16949152542373</v>
      </c>
      <c r="AA93" s="35">
        <v>81.400000000000006</v>
      </c>
      <c r="AB93" s="35">
        <v>79.7</v>
      </c>
      <c r="AC93" s="35">
        <v>37</v>
      </c>
      <c r="AD93" s="35">
        <v>67.3</v>
      </c>
      <c r="AE93" s="13">
        <f t="shared" si="42"/>
        <v>86.280487804878064</v>
      </c>
      <c r="AF93" s="13">
        <f t="shared" si="43"/>
        <v>85.000000000000014</v>
      </c>
      <c r="AG93" s="13">
        <f t="shared" si="44"/>
        <v>0</v>
      </c>
      <c r="AH93" s="13">
        <f t="shared" si="45"/>
        <v>87.600000000000023</v>
      </c>
      <c r="AI93" s="13">
        <f t="shared" si="46"/>
        <v>91.364902506963801</v>
      </c>
      <c r="AJ93" s="13">
        <f t="shared" si="47"/>
        <v>89.787234042553166</v>
      </c>
      <c r="AK93" s="13">
        <f t="shared" si="48"/>
        <v>31.525695060669044</v>
      </c>
      <c r="AL93" s="13">
        <v>0</v>
      </c>
      <c r="AM93" s="13">
        <v>0</v>
      </c>
      <c r="AN93" s="13">
        <f t="shared" si="50"/>
        <v>3.041825095057034</v>
      </c>
      <c r="AO93" s="13">
        <f t="shared" si="51"/>
        <v>70.874288670460416</v>
      </c>
      <c r="AP93" s="13">
        <f t="shared" si="52"/>
        <v>44.073647871116215</v>
      </c>
      <c r="AQ93" s="13">
        <f t="shared" si="53"/>
        <v>67.098865478119933</v>
      </c>
      <c r="AR93" s="13">
        <f t="shared" si="54"/>
        <v>53.493013972055891</v>
      </c>
      <c r="AS93" s="13">
        <f t="shared" si="55"/>
        <v>0</v>
      </c>
      <c r="AT93" s="13">
        <f t="shared" si="56"/>
        <v>0</v>
      </c>
      <c r="AU93" s="13">
        <f t="shared" si="57"/>
        <v>71.186440677966075</v>
      </c>
      <c r="AV93" s="13">
        <f t="shared" si="58"/>
        <v>31.085467003245576</v>
      </c>
      <c r="AW93" s="13">
        <f t="shared" si="66"/>
        <v>11.277705345501955</v>
      </c>
      <c r="AX93" s="13">
        <f t="shared" si="59"/>
        <v>45.294198704698907</v>
      </c>
      <c r="AY93" s="13">
        <f t="shared" si="60"/>
        <v>24.112567956507831</v>
      </c>
      <c r="AZ93" s="13">
        <f t="shared" si="61"/>
        <v>31.144067796610177</v>
      </c>
      <c r="BA93" s="13">
        <f t="shared" si="62"/>
        <v>69.508196721311492</v>
      </c>
      <c r="BB93" s="13">
        <f t="shared" si="63"/>
        <v>63.15789473684211</v>
      </c>
      <c r="BC93" s="13">
        <f t="shared" si="64"/>
        <v>34.756995581737854</v>
      </c>
      <c r="BD93" s="13">
        <f t="shared" si="65"/>
        <v>43.445692883895127</v>
      </c>
      <c r="BE93" s="13">
        <f t="shared" si="34"/>
        <v>73.338770725732516</v>
      </c>
      <c r="BF93" s="13">
        <f t="shared" si="35"/>
        <v>31.525695060669044</v>
      </c>
      <c r="BG93" s="13">
        <f t="shared" si="36"/>
        <v>0</v>
      </c>
      <c r="BH93" s="13">
        <f t="shared" si="37"/>
        <v>3.041825095057034</v>
      </c>
      <c r="BI93" s="13">
        <f t="shared" si="38"/>
        <v>39.256635998625406</v>
      </c>
      <c r="BJ93" s="13">
        <f t="shared" si="39"/>
        <v>35.68340791408842</v>
      </c>
      <c r="BK93" s="13">
        <f t="shared" si="40"/>
        <v>52.717194980946651</v>
      </c>
      <c r="BL93" s="13">
        <f t="shared" si="41"/>
        <v>33.651932825017013</v>
      </c>
    </row>
    <row r="94" spans="1:64" x14ac:dyDescent="0.25">
      <c r="A94" s="14">
        <v>1504802</v>
      </c>
      <c r="B94" s="14">
        <v>150480</v>
      </c>
      <c r="C94" s="1" t="s">
        <v>59</v>
      </c>
      <c r="D94" s="15" t="s">
        <v>136</v>
      </c>
      <c r="E94" s="12">
        <v>4.0999999999999996</v>
      </c>
      <c r="F94" s="12">
        <v>3.7</v>
      </c>
      <c r="G94" s="12">
        <v>3</v>
      </c>
      <c r="H94" s="12">
        <v>89.4</v>
      </c>
      <c r="I94" s="12">
        <v>79.5</v>
      </c>
      <c r="J94" s="12">
        <v>86.1</v>
      </c>
      <c r="K94" s="16">
        <v>267.74645070985804</v>
      </c>
      <c r="L94" s="31">
        <v>16.58001732986736</v>
      </c>
      <c r="M94" s="31">
        <v>8.6432160804020093</v>
      </c>
      <c r="N94" s="17">
        <v>54.11180660479171</v>
      </c>
      <c r="O94" s="1">
        <v>21.870000000000005</v>
      </c>
      <c r="P94" s="1">
        <v>13.91</v>
      </c>
      <c r="Q94" s="17">
        <v>10.040000000000001</v>
      </c>
      <c r="R94" s="17">
        <v>4.0200000000000005</v>
      </c>
      <c r="S94" s="23">
        <v>15.17</v>
      </c>
      <c r="T94" s="17">
        <v>10.84</v>
      </c>
      <c r="U94" s="33">
        <v>86.029411764705884</v>
      </c>
      <c r="V94" s="32">
        <v>40.441176470588239</v>
      </c>
      <c r="W94" s="32">
        <v>8.0882352941176467</v>
      </c>
      <c r="X94" s="32">
        <v>25</v>
      </c>
      <c r="Y94" s="32">
        <v>13.23529411764706</v>
      </c>
      <c r="Z94" s="35">
        <v>13.23529411764706</v>
      </c>
      <c r="AA94" s="35">
        <v>87.4</v>
      </c>
      <c r="AB94" s="35">
        <v>81.099999999999994</v>
      </c>
      <c r="AC94" s="35">
        <v>65.8</v>
      </c>
      <c r="AD94" s="35">
        <v>67.400000000000006</v>
      </c>
      <c r="AE94" s="13">
        <f t="shared" si="42"/>
        <v>49.695121951219498</v>
      </c>
      <c r="AF94" s="13">
        <f t="shared" si="43"/>
        <v>50</v>
      </c>
      <c r="AG94" s="13">
        <f t="shared" si="44"/>
        <v>85.714285714285708</v>
      </c>
      <c r="AH94" s="13">
        <f t="shared" si="45"/>
        <v>58.400000000000027</v>
      </c>
      <c r="AI94" s="13">
        <f t="shared" si="46"/>
        <v>49.860724233983284</v>
      </c>
      <c r="AJ94" s="13">
        <f t="shared" si="47"/>
        <v>99.574468085106346</v>
      </c>
      <c r="AK94" s="13">
        <f t="shared" si="48"/>
        <v>59.70662439508996</v>
      </c>
      <c r="AL94" s="13">
        <f t="shared" si="67"/>
        <v>28.90606043971141</v>
      </c>
      <c r="AM94" s="13">
        <f t="shared" si="49"/>
        <v>23.1105698367261</v>
      </c>
      <c r="AN94" s="13">
        <f t="shared" si="50"/>
        <v>54.11180660479171</v>
      </c>
      <c r="AO94" s="13">
        <f t="shared" si="51"/>
        <v>32.359027418520441</v>
      </c>
      <c r="AP94" s="13">
        <f t="shared" si="52"/>
        <v>35.749904104334483</v>
      </c>
      <c r="AQ94" s="13">
        <f t="shared" si="53"/>
        <v>32.544570502431121</v>
      </c>
      <c r="AR94" s="13">
        <f t="shared" si="54"/>
        <v>40.119760479041922</v>
      </c>
      <c r="AS94" s="13">
        <f t="shared" si="55"/>
        <v>66.476774758983353</v>
      </c>
      <c r="AT94" s="13">
        <f t="shared" si="56"/>
        <v>68.694550063371366</v>
      </c>
      <c r="AU94" s="13">
        <f t="shared" si="57"/>
        <v>66.071428571428569</v>
      </c>
      <c r="AV94" s="13">
        <f t="shared" si="58"/>
        <v>37.906758448060074</v>
      </c>
      <c r="AW94" s="13">
        <f t="shared" si="66"/>
        <v>26.908936651583709</v>
      </c>
      <c r="AX94" s="13">
        <f t="shared" si="59"/>
        <v>35.162601626016261</v>
      </c>
      <c r="AY94" s="13">
        <f t="shared" si="60"/>
        <v>14.483906770255272</v>
      </c>
      <c r="AZ94" s="13">
        <f t="shared" si="61"/>
        <v>40.533088235294116</v>
      </c>
      <c r="BA94" s="13">
        <f t="shared" si="62"/>
        <v>79.344262295081975</v>
      </c>
      <c r="BB94" s="13">
        <f t="shared" si="63"/>
        <v>65.698729582577116</v>
      </c>
      <c r="BC94" s="13">
        <f t="shared" si="64"/>
        <v>77.172312223858626</v>
      </c>
      <c r="BD94" s="13">
        <f t="shared" si="65"/>
        <v>43.632958801498134</v>
      </c>
      <c r="BE94" s="13">
        <f t="shared" si="34"/>
        <v>65.540766664099138</v>
      </c>
      <c r="BF94" s="13">
        <f t="shared" si="35"/>
        <v>59.70662439508996</v>
      </c>
      <c r="BG94" s="13">
        <f t="shared" si="36"/>
        <v>26.008315138218755</v>
      </c>
      <c r="BH94" s="13">
        <f t="shared" si="37"/>
        <v>54.11180660479171</v>
      </c>
      <c r="BI94" s="13">
        <f t="shared" si="38"/>
        <v>45.990764554447118</v>
      </c>
      <c r="BJ94" s="13">
        <f t="shared" si="39"/>
        <v>36.844453383772994</v>
      </c>
      <c r="BK94" s="13">
        <f t="shared" si="40"/>
        <v>66.462065725753959</v>
      </c>
      <c r="BL94" s="13">
        <f t="shared" si="41"/>
        <v>50.66639949516766</v>
      </c>
    </row>
    <row r="95" spans="1:64" x14ac:dyDescent="0.25">
      <c r="A95" s="14">
        <v>1504901</v>
      </c>
      <c r="B95" s="14">
        <v>150490</v>
      </c>
      <c r="C95" s="1" t="s">
        <v>55</v>
      </c>
      <c r="D95" s="15" t="s">
        <v>137</v>
      </c>
      <c r="E95" s="12">
        <v>4</v>
      </c>
      <c r="F95" s="12">
        <v>0</v>
      </c>
      <c r="G95" s="12">
        <v>0</v>
      </c>
      <c r="H95" s="12">
        <v>84.2</v>
      </c>
      <c r="I95" s="12">
        <v>81.3</v>
      </c>
      <c r="J95" s="12">
        <v>73.599999999999994</v>
      </c>
      <c r="K95" s="16">
        <v>216.98113207547169</v>
      </c>
      <c r="L95" s="31">
        <v>15.936342796684887</v>
      </c>
      <c r="M95" s="31">
        <v>0</v>
      </c>
      <c r="N95" s="17">
        <v>52.5</v>
      </c>
      <c r="O95" s="1">
        <v>15.930000000000001</v>
      </c>
      <c r="P95" s="1">
        <v>14.39</v>
      </c>
      <c r="Q95" s="17">
        <v>6.7299999999999995</v>
      </c>
      <c r="R95" s="17">
        <v>1.9000000000000001</v>
      </c>
      <c r="S95" s="23">
        <v>0</v>
      </c>
      <c r="T95" s="17">
        <v>0</v>
      </c>
      <c r="U95" s="33">
        <v>36.84210526315789</v>
      </c>
      <c r="V95" s="32">
        <v>47.368421052631575</v>
      </c>
      <c r="W95" s="32">
        <v>2.6315789473684208</v>
      </c>
      <c r="X95" s="32">
        <v>10.526315789473683</v>
      </c>
      <c r="Y95" s="32">
        <v>31.578947368421051</v>
      </c>
      <c r="Z95" s="35">
        <v>5.2631578947368416</v>
      </c>
      <c r="AA95" s="35">
        <v>52.4</v>
      </c>
      <c r="AB95" s="35">
        <v>62.1</v>
      </c>
      <c r="AC95" s="35">
        <v>29.1</v>
      </c>
      <c r="AD95" s="35">
        <v>68.8</v>
      </c>
      <c r="AE95" s="13">
        <f t="shared" si="42"/>
        <v>45.121951219512198</v>
      </c>
      <c r="AF95" s="13">
        <v>99</v>
      </c>
      <c r="AG95" s="13">
        <f t="shared" si="44"/>
        <v>0</v>
      </c>
      <c r="AH95" s="13">
        <f t="shared" si="45"/>
        <v>37.600000000000023</v>
      </c>
      <c r="AI95" s="13">
        <f t="shared" si="46"/>
        <v>54.87465181058495</v>
      </c>
      <c r="AJ95" s="13">
        <f t="shared" si="47"/>
        <v>46.382978723404214</v>
      </c>
      <c r="AK95" s="13">
        <f t="shared" si="48"/>
        <v>28.146912063964248</v>
      </c>
      <c r="AL95" s="13">
        <f t="shared" si="67"/>
        <v>27.780457505281557</v>
      </c>
      <c r="AM95" s="13">
        <f t="shared" si="49"/>
        <v>0</v>
      </c>
      <c r="AN95" s="13">
        <f t="shared" si="50"/>
        <v>52.5</v>
      </c>
      <c r="AO95" s="13">
        <f t="shared" si="51"/>
        <v>16.994309363683392</v>
      </c>
      <c r="AP95" s="13">
        <f t="shared" si="52"/>
        <v>37.591100882240127</v>
      </c>
      <c r="AQ95" s="13">
        <f t="shared" si="53"/>
        <v>21.815235008103727</v>
      </c>
      <c r="AR95" s="13">
        <f t="shared" si="54"/>
        <v>18.962075848303396</v>
      </c>
      <c r="AS95" s="13">
        <f t="shared" si="55"/>
        <v>0</v>
      </c>
      <c r="AT95" s="13">
        <f t="shared" si="56"/>
        <v>0</v>
      </c>
      <c r="AU95" s="13">
        <v>0</v>
      </c>
      <c r="AV95" s="13">
        <f t="shared" si="58"/>
        <v>45.128779395296739</v>
      </c>
      <c r="AW95" s="13">
        <f t="shared" si="66"/>
        <v>8.7550607287449385</v>
      </c>
      <c r="AX95" s="13">
        <f t="shared" si="59"/>
        <v>14.805305947796318</v>
      </c>
      <c r="AY95" s="13">
        <f t="shared" si="60"/>
        <v>34.558093346573983</v>
      </c>
      <c r="AZ95" s="13">
        <f t="shared" si="61"/>
        <v>16.118421052631575</v>
      </c>
      <c r="BA95" s="13">
        <f t="shared" si="62"/>
        <v>21.967213114754099</v>
      </c>
      <c r="BB95" s="13">
        <f t="shared" si="63"/>
        <v>31.215970961887479</v>
      </c>
      <c r="BC95" s="13">
        <f t="shared" si="64"/>
        <v>23.122238586156115</v>
      </c>
      <c r="BD95" s="13">
        <f t="shared" si="65"/>
        <v>46.254681647940068</v>
      </c>
      <c r="BE95" s="13">
        <f t="shared" si="34"/>
        <v>47.163263625583568</v>
      </c>
      <c r="BF95" s="13">
        <f t="shared" si="35"/>
        <v>28.146912063964248</v>
      </c>
      <c r="BG95" s="13">
        <f t="shared" si="36"/>
        <v>13.890228752640779</v>
      </c>
      <c r="BH95" s="13">
        <f t="shared" si="37"/>
        <v>52.5</v>
      </c>
      <c r="BI95" s="13">
        <f t="shared" si="38"/>
        <v>15.893786850388439</v>
      </c>
      <c r="BJ95" s="13">
        <f t="shared" si="39"/>
        <v>19.894276745173926</v>
      </c>
      <c r="BK95" s="13">
        <f t="shared" si="40"/>
        <v>30.640026077684439</v>
      </c>
      <c r="BL95" s="13">
        <f t="shared" si="41"/>
        <v>29.732642016490768</v>
      </c>
    </row>
    <row r="96" spans="1:64" x14ac:dyDescent="0.25">
      <c r="A96" s="14">
        <v>1504950</v>
      </c>
      <c r="B96" s="14">
        <v>150495</v>
      </c>
      <c r="C96" s="1" t="s">
        <v>52</v>
      </c>
      <c r="D96" s="15" t="s">
        <v>138</v>
      </c>
      <c r="E96" s="12">
        <v>4.5</v>
      </c>
      <c r="F96" s="12">
        <v>4.2</v>
      </c>
      <c r="G96" s="12">
        <v>0</v>
      </c>
      <c r="H96" s="12">
        <v>86.4</v>
      </c>
      <c r="I96" s="12">
        <v>79.599999999999994</v>
      </c>
      <c r="J96" s="12">
        <v>73.5</v>
      </c>
      <c r="K96" s="16">
        <v>273.85486863951559</v>
      </c>
      <c r="L96" s="31">
        <v>2.8323078425627499</v>
      </c>
      <c r="M96" s="31">
        <v>0</v>
      </c>
      <c r="N96" s="17">
        <v>7.6836158192090398</v>
      </c>
      <c r="O96" s="1">
        <v>22.849999999999998</v>
      </c>
      <c r="P96" s="1">
        <v>15.530000000000001</v>
      </c>
      <c r="Q96" s="17">
        <v>14.35</v>
      </c>
      <c r="R96" s="17">
        <v>2.84</v>
      </c>
      <c r="S96" s="23">
        <v>0</v>
      </c>
      <c r="T96" s="17">
        <v>0</v>
      </c>
      <c r="U96" s="33">
        <v>68.75</v>
      </c>
      <c r="V96" s="32">
        <v>29.166666666666668</v>
      </c>
      <c r="W96" s="32">
        <v>4.1666666666666661</v>
      </c>
      <c r="X96" s="32">
        <v>22.916666666666664</v>
      </c>
      <c r="Y96" s="32">
        <v>2.083333333333333</v>
      </c>
      <c r="Z96" s="35">
        <v>6.25</v>
      </c>
      <c r="AA96" s="35">
        <v>79.5</v>
      </c>
      <c r="AB96" s="35">
        <v>67.2</v>
      </c>
      <c r="AC96" s="35">
        <v>46.6</v>
      </c>
      <c r="AD96" s="35">
        <v>82.2</v>
      </c>
      <c r="AE96" s="13">
        <f t="shared" si="42"/>
        <v>67.987804878048777</v>
      </c>
      <c r="AF96" s="13">
        <f t="shared" si="43"/>
        <v>75</v>
      </c>
      <c r="AG96" s="13">
        <f t="shared" si="44"/>
        <v>0</v>
      </c>
      <c r="AH96" s="13">
        <f t="shared" si="45"/>
        <v>46.400000000000034</v>
      </c>
      <c r="AI96" s="13">
        <f t="shared" si="46"/>
        <v>50.139275766016702</v>
      </c>
      <c r="AJ96" s="13">
        <f t="shared" si="47"/>
        <v>45.957446808510625</v>
      </c>
      <c r="AK96" s="13">
        <f t="shared" si="48"/>
        <v>63.504097115525148</v>
      </c>
      <c r="AL96" s="13">
        <f t="shared" si="67"/>
        <v>4.8652426927518739</v>
      </c>
      <c r="AM96" s="13">
        <f t="shared" si="49"/>
        <v>0</v>
      </c>
      <c r="AN96" s="13">
        <f t="shared" si="50"/>
        <v>7.6836158192090398</v>
      </c>
      <c r="AO96" s="13">
        <f t="shared" si="51"/>
        <v>34.893947232281413</v>
      </c>
      <c r="AP96" s="13">
        <f t="shared" si="52"/>
        <v>41.963943229766024</v>
      </c>
      <c r="AQ96" s="13">
        <f t="shared" si="53"/>
        <v>46.515397082658019</v>
      </c>
      <c r="AR96" s="13">
        <f t="shared" si="54"/>
        <v>28.343313373253494</v>
      </c>
      <c r="AS96" s="13">
        <f t="shared" si="55"/>
        <v>0</v>
      </c>
      <c r="AT96" s="13">
        <f t="shared" si="56"/>
        <v>0</v>
      </c>
      <c r="AU96" s="13">
        <f t="shared" si="57"/>
        <v>24.107142857142851</v>
      </c>
      <c r="AV96" s="13">
        <f t="shared" si="58"/>
        <v>26.152482269503547</v>
      </c>
      <c r="AW96" s="13">
        <f t="shared" si="66"/>
        <v>13.862179487179485</v>
      </c>
      <c r="AX96" s="13">
        <f t="shared" si="59"/>
        <v>32.232384823848236</v>
      </c>
      <c r="AY96" s="13">
        <f t="shared" si="60"/>
        <v>2.2798742138364774</v>
      </c>
      <c r="AZ96" s="13">
        <f t="shared" si="61"/>
        <v>19.140625</v>
      </c>
      <c r="BA96" s="13">
        <f t="shared" si="62"/>
        <v>66.393442622950815</v>
      </c>
      <c r="BB96" s="13">
        <f t="shared" si="63"/>
        <v>40.471869328493653</v>
      </c>
      <c r="BC96" s="13">
        <f t="shared" si="64"/>
        <v>48.895434462444783</v>
      </c>
      <c r="BD96" s="13">
        <f t="shared" si="65"/>
        <v>71.348314606741582</v>
      </c>
      <c r="BE96" s="13">
        <f t="shared" si="34"/>
        <v>47.58075457542936</v>
      </c>
      <c r="BF96" s="13">
        <f t="shared" si="35"/>
        <v>63.504097115525148</v>
      </c>
      <c r="BG96" s="13">
        <f t="shared" si="36"/>
        <v>2.432621346375937</v>
      </c>
      <c r="BH96" s="13">
        <f t="shared" si="37"/>
        <v>7.6836158192090398</v>
      </c>
      <c r="BI96" s="13">
        <f t="shared" si="38"/>
        <v>25.286100152993157</v>
      </c>
      <c r="BJ96" s="13">
        <f t="shared" si="39"/>
        <v>19.629114775251768</v>
      </c>
      <c r="BK96" s="13">
        <f t="shared" si="40"/>
        <v>56.777265255157708</v>
      </c>
      <c r="BL96" s="13">
        <f t="shared" si="41"/>
        <v>31.841938434277445</v>
      </c>
    </row>
    <row r="97" spans="1:64" x14ac:dyDescent="0.25">
      <c r="A97" s="14">
        <v>1504976</v>
      </c>
      <c r="B97" s="14">
        <v>150497</v>
      </c>
      <c r="C97" s="1" t="s">
        <v>86</v>
      </c>
      <c r="D97" s="15" t="s">
        <v>139</v>
      </c>
      <c r="E97" s="12">
        <v>3.9</v>
      </c>
      <c r="F97" s="12">
        <v>4.3</v>
      </c>
      <c r="G97" s="12">
        <v>0</v>
      </c>
      <c r="H97" s="12">
        <v>80.7</v>
      </c>
      <c r="I97" s="12">
        <v>68.099999999999994</v>
      </c>
      <c r="J97" s="12">
        <v>76.3</v>
      </c>
      <c r="K97" s="16">
        <v>210.96381225367253</v>
      </c>
      <c r="L97" s="31">
        <v>7.1658903618774639E-2</v>
      </c>
      <c r="M97" s="31">
        <v>0</v>
      </c>
      <c r="N97" s="17">
        <v>63.045793397231101</v>
      </c>
      <c r="O97" s="1">
        <v>21.6</v>
      </c>
      <c r="P97" s="1">
        <v>14.48</v>
      </c>
      <c r="Q97" s="17">
        <v>11.350000000000001</v>
      </c>
      <c r="R97" s="17">
        <v>8.49</v>
      </c>
      <c r="S97" s="23">
        <v>0</v>
      </c>
      <c r="T97" s="17">
        <v>0</v>
      </c>
      <c r="U97" s="33">
        <v>100</v>
      </c>
      <c r="V97" s="32">
        <v>52.380952380952387</v>
      </c>
      <c r="W97" s="32">
        <v>19.047619047619047</v>
      </c>
      <c r="X97" s="32">
        <v>42.857142857142854</v>
      </c>
      <c r="Y97" s="32">
        <v>9.5238095238095237</v>
      </c>
      <c r="Z97" s="35">
        <v>19.047619047619047</v>
      </c>
      <c r="AA97" s="35">
        <v>81.8</v>
      </c>
      <c r="AB97" s="35">
        <v>94.2</v>
      </c>
      <c r="AC97" s="35">
        <v>42.5</v>
      </c>
      <c r="AD97" s="35">
        <v>54</v>
      </c>
      <c r="AE97" s="13">
        <f t="shared" si="42"/>
        <v>40.548780487804876</v>
      </c>
      <c r="AF97" s="13">
        <f t="shared" si="43"/>
        <v>79.999999999999986</v>
      </c>
      <c r="AG97" s="13">
        <f t="shared" si="44"/>
        <v>0</v>
      </c>
      <c r="AH97" s="13">
        <f t="shared" si="45"/>
        <v>23.600000000000023</v>
      </c>
      <c r="AI97" s="13">
        <f t="shared" si="46"/>
        <v>18.105849582172684</v>
      </c>
      <c r="AJ97" s="13">
        <f t="shared" si="47"/>
        <v>57.872340425531888</v>
      </c>
      <c r="AK97" s="13">
        <f t="shared" si="48"/>
        <v>24.406073087889578</v>
      </c>
      <c r="AL97" s="13">
        <f t="shared" si="67"/>
        <v>3.7656099815980615E-2</v>
      </c>
      <c r="AM97" s="13">
        <f t="shared" si="49"/>
        <v>0</v>
      </c>
      <c r="AN97" s="13">
        <f t="shared" si="50"/>
        <v>63.045793397231101</v>
      </c>
      <c r="AO97" s="13">
        <f t="shared" si="51"/>
        <v>31.660631143300566</v>
      </c>
      <c r="AP97" s="13">
        <f t="shared" si="52"/>
        <v>37.936325278097435</v>
      </c>
      <c r="AQ97" s="13">
        <f t="shared" si="53"/>
        <v>36.790923824959485</v>
      </c>
      <c r="AR97" s="13">
        <f t="shared" si="54"/>
        <v>84.730538922155702</v>
      </c>
      <c r="AS97" s="13">
        <f t="shared" si="55"/>
        <v>0</v>
      </c>
      <c r="AT97" s="13">
        <f t="shared" si="56"/>
        <v>0</v>
      </c>
      <c r="AU97" s="13">
        <f t="shared" si="57"/>
        <v>100</v>
      </c>
      <c r="AV97" s="13">
        <f t="shared" si="58"/>
        <v>50.354609929078023</v>
      </c>
      <c r="AW97" s="13">
        <f t="shared" si="66"/>
        <v>63.369963369963365</v>
      </c>
      <c r="AX97" s="13">
        <f t="shared" si="59"/>
        <v>60.278745644599297</v>
      </c>
      <c r="AY97" s="13">
        <f t="shared" si="60"/>
        <v>10.422282120395328</v>
      </c>
      <c r="AZ97" s="13">
        <f t="shared" si="61"/>
        <v>58.333333333333336</v>
      </c>
      <c r="BA97" s="13">
        <f t="shared" si="62"/>
        <v>70.163934426229503</v>
      </c>
      <c r="BB97" s="13">
        <f t="shared" si="63"/>
        <v>89.473684210526315</v>
      </c>
      <c r="BC97" s="13">
        <f t="shared" si="64"/>
        <v>42.857142857142868</v>
      </c>
      <c r="BD97" s="13">
        <f t="shared" si="65"/>
        <v>18.539325842696627</v>
      </c>
      <c r="BE97" s="13">
        <f t="shared" si="34"/>
        <v>36.68782841591824</v>
      </c>
      <c r="BF97" s="13">
        <f t="shared" si="35"/>
        <v>24.406073087889578</v>
      </c>
      <c r="BG97" s="13">
        <f t="shared" si="36"/>
        <v>1.8828049907990307E-2</v>
      </c>
      <c r="BH97" s="13">
        <f t="shared" si="37"/>
        <v>63.045793397231101</v>
      </c>
      <c r="BI97" s="13">
        <f t="shared" si="38"/>
        <v>31.853069861418863</v>
      </c>
      <c r="BJ97" s="13">
        <f t="shared" si="39"/>
        <v>57.126489066228224</v>
      </c>
      <c r="BK97" s="13">
        <f t="shared" si="40"/>
        <v>55.258521834148823</v>
      </c>
      <c r="BL97" s="13">
        <f t="shared" si="41"/>
        <v>38.342371958963263</v>
      </c>
    </row>
    <row r="98" spans="1:64" x14ac:dyDescent="0.25">
      <c r="A98" s="14">
        <v>1505007</v>
      </c>
      <c r="B98" s="14">
        <v>150500</v>
      </c>
      <c r="C98" s="1" t="s">
        <v>68</v>
      </c>
      <c r="D98" s="15" t="s">
        <v>140</v>
      </c>
      <c r="E98" s="12">
        <v>5.0999999999999996</v>
      </c>
      <c r="F98" s="12">
        <v>4.5999999999999996</v>
      </c>
      <c r="G98" s="12">
        <v>3.3</v>
      </c>
      <c r="H98" s="12">
        <v>92.4</v>
      </c>
      <c r="I98" s="12">
        <v>93.6</v>
      </c>
      <c r="J98" s="12">
        <v>75.400000000000006</v>
      </c>
      <c r="K98" s="16">
        <v>209.3549898485085</v>
      </c>
      <c r="L98" s="31" t="s">
        <v>248</v>
      </c>
      <c r="M98" s="31" t="s">
        <v>248</v>
      </c>
      <c r="N98" s="17">
        <v>44.751381215469614</v>
      </c>
      <c r="O98" s="1">
        <v>38.180000000000007</v>
      </c>
      <c r="P98" s="1">
        <v>18.740000000000002</v>
      </c>
      <c r="Q98" s="17">
        <v>27.92</v>
      </c>
      <c r="R98" s="17">
        <v>4.0600000000000005</v>
      </c>
      <c r="S98" s="23">
        <v>15.55</v>
      </c>
      <c r="T98" s="17">
        <v>14.06</v>
      </c>
      <c r="U98" s="33">
        <v>92</v>
      </c>
      <c r="V98" s="32">
        <v>56.000000000000007</v>
      </c>
      <c r="W98" s="32">
        <v>4</v>
      </c>
      <c r="X98" s="32">
        <v>28.000000000000004</v>
      </c>
      <c r="Y98" s="32">
        <v>60</v>
      </c>
      <c r="Z98" s="35">
        <v>4</v>
      </c>
      <c r="AA98" s="35">
        <v>73.099999999999994</v>
      </c>
      <c r="AB98" s="35">
        <v>74</v>
      </c>
      <c r="AC98" s="35">
        <v>43</v>
      </c>
      <c r="AD98" s="35">
        <v>81.8</v>
      </c>
      <c r="AE98" s="13">
        <f t="shared" si="42"/>
        <v>95.42682926829265</v>
      </c>
      <c r="AF98" s="13">
        <f t="shared" si="43"/>
        <v>94.999999999999972</v>
      </c>
      <c r="AG98" s="13">
        <f t="shared" si="44"/>
        <v>94.285714285714278</v>
      </c>
      <c r="AH98" s="13">
        <f t="shared" si="45"/>
        <v>70.400000000000034</v>
      </c>
      <c r="AI98" s="13">
        <f t="shared" si="46"/>
        <v>89.136490250696369</v>
      </c>
      <c r="AJ98" s="13">
        <f t="shared" si="47"/>
        <v>54.042553191489375</v>
      </c>
      <c r="AK98" s="13">
        <f t="shared" si="48"/>
        <v>23.405902623787448</v>
      </c>
      <c r="AL98" s="13">
        <v>0</v>
      </c>
      <c r="AM98" s="13">
        <v>0</v>
      </c>
      <c r="AN98" s="13">
        <f t="shared" si="50"/>
        <v>44.751381215469614</v>
      </c>
      <c r="AO98" s="13">
        <f t="shared" si="51"/>
        <v>74.547335747542689</v>
      </c>
      <c r="AP98" s="13">
        <f t="shared" si="52"/>
        <v>54.276946682009985</v>
      </c>
      <c r="AQ98" s="13">
        <f t="shared" si="53"/>
        <v>90.502431118314433</v>
      </c>
      <c r="AR98" s="13">
        <f t="shared" si="54"/>
        <v>40.518962075848307</v>
      </c>
      <c r="AS98" s="13">
        <f t="shared" si="55"/>
        <v>68.141980718667838</v>
      </c>
      <c r="AT98" s="13">
        <f t="shared" si="56"/>
        <v>89.100126742712305</v>
      </c>
      <c r="AU98" s="13">
        <f t="shared" si="57"/>
        <v>80.571428571428569</v>
      </c>
      <c r="AV98" s="13">
        <f t="shared" si="58"/>
        <v>54.12765957446809</v>
      </c>
      <c r="AW98" s="13">
        <f t="shared" si="66"/>
        <v>13.307692307692307</v>
      </c>
      <c r="AX98" s="13">
        <f t="shared" si="59"/>
        <v>39.382113821138212</v>
      </c>
      <c r="AY98" s="13">
        <f t="shared" si="60"/>
        <v>65.660377358490564</v>
      </c>
      <c r="AZ98" s="13">
        <f t="shared" si="61"/>
        <v>12.25</v>
      </c>
      <c r="BA98" s="13">
        <f t="shared" si="62"/>
        <v>55.901639344262286</v>
      </c>
      <c r="BB98" s="13">
        <f t="shared" si="63"/>
        <v>52.813067150635206</v>
      </c>
      <c r="BC98" s="13">
        <f t="shared" si="64"/>
        <v>43.593519882179685</v>
      </c>
      <c r="BD98" s="13">
        <f t="shared" si="65"/>
        <v>70.599250936329582</v>
      </c>
      <c r="BE98" s="13">
        <f t="shared" si="34"/>
        <v>83.048597832698789</v>
      </c>
      <c r="BF98" s="13">
        <f t="shared" si="35"/>
        <v>23.405902623787448</v>
      </c>
      <c r="BG98" s="13">
        <f t="shared" si="36"/>
        <v>0</v>
      </c>
      <c r="BH98" s="13">
        <f t="shared" si="37"/>
        <v>44.751381215469614</v>
      </c>
      <c r="BI98" s="13">
        <f t="shared" si="38"/>
        <v>69.514630514182599</v>
      </c>
      <c r="BJ98" s="13">
        <f t="shared" si="39"/>
        <v>44.216545272202957</v>
      </c>
      <c r="BK98" s="13">
        <f t="shared" si="40"/>
        <v>55.72686932835169</v>
      </c>
      <c r="BL98" s="13">
        <f t="shared" si="41"/>
        <v>45.809132398099017</v>
      </c>
    </row>
    <row r="99" spans="1:64" x14ac:dyDescent="0.25">
      <c r="A99" s="14">
        <v>1505031</v>
      </c>
      <c r="B99" s="14">
        <v>150503</v>
      </c>
      <c r="C99" s="1" t="s">
        <v>71</v>
      </c>
      <c r="D99" s="15" t="s">
        <v>141</v>
      </c>
      <c r="E99" s="12">
        <v>5</v>
      </c>
      <c r="F99" s="12">
        <v>4.9000000000000004</v>
      </c>
      <c r="G99" s="12">
        <v>0</v>
      </c>
      <c r="H99" s="12">
        <v>97.4</v>
      </c>
      <c r="I99" s="12">
        <v>88.3</v>
      </c>
      <c r="J99" s="12">
        <v>65.2</v>
      </c>
      <c r="K99" s="16">
        <v>224.27017064034723</v>
      </c>
      <c r="L99" s="31">
        <v>15.785718532611927</v>
      </c>
      <c r="M99" s="31">
        <v>0</v>
      </c>
      <c r="N99" s="17">
        <v>17.041800643086816</v>
      </c>
      <c r="O99" s="1">
        <v>37.440000000000005</v>
      </c>
      <c r="P99" s="1">
        <v>28.979999999999997</v>
      </c>
      <c r="Q99" s="17">
        <v>23.640000000000004</v>
      </c>
      <c r="R99" s="17">
        <v>11.280000000000001</v>
      </c>
      <c r="S99" s="23">
        <v>0</v>
      </c>
      <c r="T99" s="17">
        <v>0</v>
      </c>
      <c r="U99" s="33">
        <v>100</v>
      </c>
      <c r="V99" s="32">
        <v>96.296296296296291</v>
      </c>
      <c r="W99" s="32">
        <v>3.7037037037037033</v>
      </c>
      <c r="X99" s="32">
        <v>3.7037037037037033</v>
      </c>
      <c r="Y99" s="32">
        <v>66.666666666666657</v>
      </c>
      <c r="Z99" s="35">
        <v>18.518518518518519</v>
      </c>
      <c r="AA99" s="35">
        <v>91.7</v>
      </c>
      <c r="AB99" s="35">
        <v>93.6</v>
      </c>
      <c r="AC99" s="35">
        <v>37.200000000000003</v>
      </c>
      <c r="AD99" s="35">
        <v>67</v>
      </c>
      <c r="AE99" s="13">
        <f t="shared" si="42"/>
        <v>90.853658536585357</v>
      </c>
      <c r="AF99" s="13">
        <v>99</v>
      </c>
      <c r="AG99" s="13">
        <f t="shared" si="44"/>
        <v>0</v>
      </c>
      <c r="AH99" s="13">
        <f t="shared" si="45"/>
        <v>90.400000000000034</v>
      </c>
      <c r="AI99" s="13">
        <f t="shared" si="46"/>
        <v>74.37325905292478</v>
      </c>
      <c r="AJ99" s="13">
        <f t="shared" si="47"/>
        <v>10.638297872340425</v>
      </c>
      <c r="AK99" s="13">
        <f t="shared" si="48"/>
        <v>32.678351370682861</v>
      </c>
      <c r="AL99" s="13">
        <f t="shared" si="67"/>
        <v>27.517058683522063</v>
      </c>
      <c r="AM99" s="13">
        <f t="shared" si="49"/>
        <v>0</v>
      </c>
      <c r="AN99" s="13">
        <f t="shared" si="50"/>
        <v>17.041800643086816</v>
      </c>
      <c r="AO99" s="13">
        <f t="shared" si="51"/>
        <v>72.633212622866012</v>
      </c>
      <c r="AP99" s="13">
        <f t="shared" si="52"/>
        <v>93.55581127733025</v>
      </c>
      <c r="AQ99" s="13">
        <f t="shared" si="53"/>
        <v>76.628849270664517</v>
      </c>
      <c r="AR99" s="13">
        <v>99</v>
      </c>
      <c r="AS99" s="13">
        <f t="shared" si="55"/>
        <v>0</v>
      </c>
      <c r="AT99" s="13">
        <f t="shared" si="56"/>
        <v>0</v>
      </c>
      <c r="AU99" s="13">
        <f t="shared" si="57"/>
        <v>100</v>
      </c>
      <c r="AV99" s="13">
        <f t="shared" si="58"/>
        <v>96.138691883372729</v>
      </c>
      <c r="AW99" s="13">
        <f t="shared" si="66"/>
        <v>12.321937321937321</v>
      </c>
      <c r="AX99" s="13">
        <f t="shared" si="59"/>
        <v>5.2092743149653709</v>
      </c>
      <c r="AY99" s="13">
        <f t="shared" si="60"/>
        <v>72.955974842767276</v>
      </c>
      <c r="AZ99" s="13">
        <f t="shared" si="61"/>
        <v>56.712962962962962</v>
      </c>
      <c r="BA99" s="13">
        <f t="shared" si="62"/>
        <v>86.393442622950829</v>
      </c>
      <c r="BB99" s="13">
        <f t="shared" si="63"/>
        <v>88.384754990925586</v>
      </c>
      <c r="BC99" s="13">
        <f t="shared" si="64"/>
        <v>35.051546391752588</v>
      </c>
      <c r="BD99" s="13">
        <f t="shared" si="65"/>
        <v>42.883895131086142</v>
      </c>
      <c r="BE99" s="13">
        <f t="shared" si="34"/>
        <v>60.877535910308431</v>
      </c>
      <c r="BF99" s="13">
        <f t="shared" si="35"/>
        <v>32.678351370682861</v>
      </c>
      <c r="BG99" s="13">
        <f t="shared" si="36"/>
        <v>13.758529341761031</v>
      </c>
      <c r="BH99" s="13">
        <f t="shared" si="37"/>
        <v>17.041800643086816</v>
      </c>
      <c r="BI99" s="13">
        <f t="shared" si="38"/>
        <v>56.969645528476804</v>
      </c>
      <c r="BJ99" s="13">
        <f t="shared" si="39"/>
        <v>57.223140221000939</v>
      </c>
      <c r="BK99" s="13">
        <f t="shared" si="40"/>
        <v>63.17840978417879</v>
      </c>
      <c r="BL99" s="13">
        <f t="shared" si="41"/>
        <v>43.103916114213668</v>
      </c>
    </row>
    <row r="100" spans="1:64" x14ac:dyDescent="0.25">
      <c r="A100" s="14">
        <v>1505064</v>
      </c>
      <c r="B100" s="14">
        <v>150506</v>
      </c>
      <c r="C100" s="1" t="s">
        <v>86</v>
      </c>
      <c r="D100" s="15" t="s">
        <v>142</v>
      </c>
      <c r="E100" s="12">
        <v>4.8</v>
      </c>
      <c r="F100" s="12">
        <v>4.3</v>
      </c>
      <c r="G100" s="12">
        <v>0</v>
      </c>
      <c r="H100" s="12">
        <v>91.2</v>
      </c>
      <c r="I100" s="12">
        <v>75.599999999999994</v>
      </c>
      <c r="J100" s="12">
        <v>77.3</v>
      </c>
      <c r="K100" s="16">
        <v>269.62721464796152</v>
      </c>
      <c r="L100" s="31">
        <v>15.840084304814594</v>
      </c>
      <c r="M100" s="31">
        <v>0</v>
      </c>
      <c r="N100" s="17">
        <v>36.517479403250945</v>
      </c>
      <c r="O100" s="1">
        <v>23.22</v>
      </c>
      <c r="P100" s="1">
        <v>17.510000000000002</v>
      </c>
      <c r="Q100" s="17">
        <v>12.989999999999998</v>
      </c>
      <c r="R100" s="17">
        <v>5.57</v>
      </c>
      <c r="S100" s="23">
        <v>0</v>
      </c>
      <c r="T100" s="17">
        <v>0</v>
      </c>
      <c r="U100" s="33">
        <v>84.955752212389385</v>
      </c>
      <c r="V100" s="32">
        <v>51.327433628318587</v>
      </c>
      <c r="W100" s="32">
        <v>7.0796460176991154</v>
      </c>
      <c r="X100" s="32">
        <v>18.584070796460178</v>
      </c>
      <c r="Y100" s="32">
        <v>3.5398230088495577</v>
      </c>
      <c r="Z100" s="35">
        <v>6.1946902654867255</v>
      </c>
      <c r="AA100" s="35">
        <v>41.6</v>
      </c>
      <c r="AB100" s="35">
        <v>54.2</v>
      </c>
      <c r="AC100" s="35">
        <v>24.7</v>
      </c>
      <c r="AD100" s="35">
        <v>71</v>
      </c>
      <c r="AE100" s="13">
        <f t="shared" si="42"/>
        <v>81.707317073170714</v>
      </c>
      <c r="AF100" s="13">
        <f t="shared" si="43"/>
        <v>79.999999999999986</v>
      </c>
      <c r="AG100" s="13">
        <f t="shared" si="44"/>
        <v>0</v>
      </c>
      <c r="AH100" s="13">
        <f t="shared" si="45"/>
        <v>65.600000000000023</v>
      </c>
      <c r="AI100" s="13">
        <f t="shared" si="46"/>
        <v>38.997214484679645</v>
      </c>
      <c r="AJ100" s="13">
        <f t="shared" si="47"/>
        <v>62.127659574468062</v>
      </c>
      <c r="AK100" s="13">
        <f t="shared" si="48"/>
        <v>60.875855091282126</v>
      </c>
      <c r="AL100" s="13">
        <f t="shared" si="67"/>
        <v>27.612128893028888</v>
      </c>
      <c r="AM100" s="13">
        <f t="shared" si="49"/>
        <v>0</v>
      </c>
      <c r="AN100" s="13">
        <f t="shared" si="50"/>
        <v>36.517479403250945</v>
      </c>
      <c r="AO100" s="13">
        <f t="shared" si="51"/>
        <v>35.851008794619752</v>
      </c>
      <c r="AP100" s="13">
        <f t="shared" si="52"/>
        <v>49.558879938626781</v>
      </c>
      <c r="AQ100" s="13">
        <f t="shared" si="53"/>
        <v>42.106969205834673</v>
      </c>
      <c r="AR100" s="13">
        <f t="shared" si="54"/>
        <v>55.588822355289423</v>
      </c>
      <c r="AS100" s="13">
        <f t="shared" si="55"/>
        <v>0</v>
      </c>
      <c r="AT100" s="13">
        <f t="shared" si="56"/>
        <v>0</v>
      </c>
      <c r="AU100" s="13">
        <f t="shared" si="57"/>
        <v>63.463969658659934</v>
      </c>
      <c r="AV100" s="13">
        <f t="shared" si="58"/>
        <v>49.256260591225761</v>
      </c>
      <c r="AW100" s="13">
        <f t="shared" si="66"/>
        <v>23.55343771272975</v>
      </c>
      <c r="AX100" s="13">
        <f t="shared" si="59"/>
        <v>26.13857112022448</v>
      </c>
      <c r="AY100" s="13">
        <f t="shared" si="60"/>
        <v>3.8737685757221572</v>
      </c>
      <c r="AZ100" s="13">
        <f t="shared" si="61"/>
        <v>18.971238938053098</v>
      </c>
      <c r="BA100" s="13">
        <f t="shared" si="62"/>
        <v>4.2622950819672152</v>
      </c>
      <c r="BB100" s="13">
        <f t="shared" si="63"/>
        <v>16.87840290381126</v>
      </c>
      <c r="BC100" s="13">
        <f t="shared" si="64"/>
        <v>16.642120765832104</v>
      </c>
      <c r="BD100" s="13">
        <f t="shared" si="65"/>
        <v>50.374531835205993</v>
      </c>
      <c r="BE100" s="13">
        <f t="shared" si="34"/>
        <v>54.738698522053078</v>
      </c>
      <c r="BF100" s="13">
        <f t="shared" si="35"/>
        <v>60.875855091282126</v>
      </c>
      <c r="BG100" s="13">
        <f t="shared" si="36"/>
        <v>13.806064446514444</v>
      </c>
      <c r="BH100" s="13">
        <f t="shared" si="37"/>
        <v>36.517479403250945</v>
      </c>
      <c r="BI100" s="13">
        <f t="shared" si="38"/>
        <v>30.517613382395108</v>
      </c>
      <c r="BJ100" s="13">
        <f t="shared" si="39"/>
        <v>30.876207766102528</v>
      </c>
      <c r="BK100" s="13">
        <f t="shared" si="40"/>
        <v>22.039337646704141</v>
      </c>
      <c r="BL100" s="13">
        <f t="shared" si="41"/>
        <v>35.624465179757479</v>
      </c>
    </row>
    <row r="101" spans="1:64" x14ac:dyDescent="0.25">
      <c r="A101" s="14">
        <v>1505106</v>
      </c>
      <c r="B101" s="14">
        <v>150510</v>
      </c>
      <c r="C101" s="1" t="s">
        <v>59</v>
      </c>
      <c r="D101" s="15" t="s">
        <v>143</v>
      </c>
      <c r="E101" s="12">
        <v>4.5</v>
      </c>
      <c r="F101" s="12">
        <v>4.0999999999999996</v>
      </c>
      <c r="G101" s="12">
        <v>3</v>
      </c>
      <c r="H101" s="12">
        <v>84.8</v>
      </c>
      <c r="I101" s="12">
        <v>78.599999999999994</v>
      </c>
      <c r="J101" s="12">
        <v>76.900000000000006</v>
      </c>
      <c r="K101" s="16">
        <v>269.50544716536791</v>
      </c>
      <c r="L101" s="31">
        <v>15.183135805778399</v>
      </c>
      <c r="M101" s="31">
        <v>26.86002522068096</v>
      </c>
      <c r="N101" s="17">
        <v>66.3563267033432</v>
      </c>
      <c r="O101" s="1">
        <v>25.039999999999996</v>
      </c>
      <c r="P101" s="1">
        <v>16.029999999999998</v>
      </c>
      <c r="Q101" s="17">
        <v>13.6</v>
      </c>
      <c r="R101" s="17">
        <v>4.55</v>
      </c>
      <c r="S101" s="23">
        <v>6.1099999999999994</v>
      </c>
      <c r="T101" s="17">
        <v>4.45</v>
      </c>
      <c r="U101" s="33">
        <v>55.913978494623649</v>
      </c>
      <c r="V101" s="32">
        <v>33.333333333333329</v>
      </c>
      <c r="W101" s="32">
        <v>5.376344086021505</v>
      </c>
      <c r="X101" s="32">
        <v>13.978494623655912</v>
      </c>
      <c r="Y101" s="32">
        <v>27.956989247311824</v>
      </c>
      <c r="Z101" s="35">
        <v>11.827956989247312</v>
      </c>
      <c r="AA101" s="35">
        <v>65.8</v>
      </c>
      <c r="AB101" s="35">
        <v>63.2</v>
      </c>
      <c r="AC101" s="35">
        <v>59.6</v>
      </c>
      <c r="AD101" s="35">
        <v>83.5</v>
      </c>
      <c r="AE101" s="13">
        <f t="shared" si="42"/>
        <v>67.987804878048777</v>
      </c>
      <c r="AF101" s="13">
        <f t="shared" si="43"/>
        <v>69.999999999999972</v>
      </c>
      <c r="AG101" s="13">
        <f t="shared" si="44"/>
        <v>85.714285714285708</v>
      </c>
      <c r="AH101" s="13">
        <f t="shared" si="45"/>
        <v>40</v>
      </c>
      <c r="AI101" s="13">
        <f t="shared" si="46"/>
        <v>47.353760445682433</v>
      </c>
      <c r="AJ101" s="13">
        <f t="shared" si="47"/>
        <v>60.425531914893625</v>
      </c>
      <c r="AK101" s="13">
        <f t="shared" si="48"/>
        <v>60.800154852904498</v>
      </c>
      <c r="AL101" s="13">
        <f t="shared" si="67"/>
        <v>26.463313583172908</v>
      </c>
      <c r="AM101" s="13">
        <f t="shared" si="49"/>
        <v>71.819387934346253</v>
      </c>
      <c r="AN101" s="13">
        <f t="shared" si="50"/>
        <v>66.3563267033432</v>
      </c>
      <c r="AO101" s="13">
        <f t="shared" si="51"/>
        <v>40.55871702017587</v>
      </c>
      <c r="AP101" s="13">
        <f t="shared" si="52"/>
        <v>43.881856540084378</v>
      </c>
      <c r="AQ101" s="13">
        <f t="shared" si="53"/>
        <v>44.084278768233382</v>
      </c>
      <c r="AR101" s="13">
        <f t="shared" si="54"/>
        <v>45.409181636726551</v>
      </c>
      <c r="AS101" s="13">
        <f t="shared" si="55"/>
        <v>26.774758983347937</v>
      </c>
      <c r="AT101" s="13">
        <f t="shared" si="56"/>
        <v>28.200253485424593</v>
      </c>
      <c r="AU101" s="13">
        <v>0</v>
      </c>
      <c r="AV101" s="13">
        <f t="shared" si="58"/>
        <v>30.496453900709213</v>
      </c>
      <c r="AW101" s="13">
        <f t="shared" si="66"/>
        <v>17.886683209263854</v>
      </c>
      <c r="AX101" s="13">
        <f t="shared" si="59"/>
        <v>19.660809511320917</v>
      </c>
      <c r="AY101" s="13">
        <f t="shared" si="60"/>
        <v>30.594441063095957</v>
      </c>
      <c r="AZ101" s="13">
        <f t="shared" si="61"/>
        <v>36.223118279569896</v>
      </c>
      <c r="BA101" s="13">
        <f t="shared" si="62"/>
        <v>43.934426229508198</v>
      </c>
      <c r="BB101" s="13">
        <f t="shared" si="63"/>
        <v>33.212341197822148</v>
      </c>
      <c r="BC101" s="13">
        <f t="shared" si="64"/>
        <v>68.041237113402076</v>
      </c>
      <c r="BD101" s="13">
        <f t="shared" si="65"/>
        <v>73.782771535580522</v>
      </c>
      <c r="BE101" s="13">
        <f t="shared" si="34"/>
        <v>61.913563825485085</v>
      </c>
      <c r="BF101" s="13">
        <f t="shared" si="35"/>
        <v>60.800154852904498</v>
      </c>
      <c r="BG101" s="13">
        <f t="shared" si="36"/>
        <v>49.141350758759579</v>
      </c>
      <c r="BH101" s="13">
        <f t="shared" si="37"/>
        <v>66.3563267033432</v>
      </c>
      <c r="BI101" s="13">
        <f t="shared" si="38"/>
        <v>38.151507738998781</v>
      </c>
      <c r="BJ101" s="13">
        <f t="shared" si="39"/>
        <v>22.476917660659975</v>
      </c>
      <c r="BK101" s="13">
        <f t="shared" si="40"/>
        <v>54.742694019078243</v>
      </c>
      <c r="BL101" s="13">
        <f t="shared" si="41"/>
        <v>50.511787937032764</v>
      </c>
    </row>
    <row r="102" spans="1:64" x14ac:dyDescent="0.25">
      <c r="A102" s="14">
        <v>1505205</v>
      </c>
      <c r="B102" s="14">
        <v>150520</v>
      </c>
      <c r="C102" s="1" t="s">
        <v>55</v>
      </c>
      <c r="D102" s="15" t="s">
        <v>144</v>
      </c>
      <c r="E102" s="12">
        <v>4.2</v>
      </c>
      <c r="F102" s="12">
        <v>0</v>
      </c>
      <c r="G102" s="12">
        <v>0</v>
      </c>
      <c r="H102" s="12">
        <v>78.5</v>
      </c>
      <c r="I102" s="12">
        <v>54.7</v>
      </c>
      <c r="J102" s="12">
        <v>65.3</v>
      </c>
      <c r="K102" s="16">
        <v>331.46200212740814</v>
      </c>
      <c r="L102" s="31">
        <v>15.600992790450302</v>
      </c>
      <c r="M102" s="31">
        <v>0</v>
      </c>
      <c r="N102" s="17">
        <v>41.657271702367531</v>
      </c>
      <c r="O102" s="1">
        <v>9.3600000000000012</v>
      </c>
      <c r="P102" s="1">
        <v>10.110000000000001</v>
      </c>
      <c r="Q102" s="17">
        <v>7.9599999999999991</v>
      </c>
      <c r="R102" s="17">
        <v>2.06</v>
      </c>
      <c r="S102" s="23">
        <v>0</v>
      </c>
      <c r="T102" s="17">
        <v>0</v>
      </c>
      <c r="U102" s="33">
        <v>51.063829787234042</v>
      </c>
      <c r="V102" s="32">
        <v>51.063829787234042</v>
      </c>
      <c r="W102" s="32">
        <v>6.3829787234042552</v>
      </c>
      <c r="X102" s="32">
        <v>21.276595744680851</v>
      </c>
      <c r="Y102" s="32">
        <v>17.021276595744681</v>
      </c>
      <c r="Z102" s="35">
        <v>17.021276595744681</v>
      </c>
      <c r="AA102" s="35">
        <v>91.8</v>
      </c>
      <c r="AB102" s="35">
        <v>83.7</v>
      </c>
      <c r="AC102" s="35">
        <v>38.9</v>
      </c>
      <c r="AD102" s="35">
        <v>70.2</v>
      </c>
      <c r="AE102" s="13">
        <f t="shared" si="42"/>
        <v>54.268292682926834</v>
      </c>
      <c r="AF102" s="13">
        <v>99</v>
      </c>
      <c r="AG102" s="13">
        <f t="shared" si="44"/>
        <v>0</v>
      </c>
      <c r="AH102" s="13">
        <f t="shared" si="45"/>
        <v>14.80000000000001</v>
      </c>
      <c r="AI102" s="13">
        <v>0</v>
      </c>
      <c r="AJ102" s="13">
        <f t="shared" si="47"/>
        <v>11.063829787234019</v>
      </c>
      <c r="AK102" s="13">
        <f t="shared" si="48"/>
        <v>99.317219341594765</v>
      </c>
      <c r="AL102" s="13">
        <f t="shared" si="67"/>
        <v>27.194026115472781</v>
      </c>
      <c r="AM102" s="13">
        <f t="shared" si="49"/>
        <v>0</v>
      </c>
      <c r="AN102" s="13">
        <f t="shared" si="50"/>
        <v>41.657271702367531</v>
      </c>
      <c r="AO102" s="13">
        <f t="shared" si="51"/>
        <v>0</v>
      </c>
      <c r="AP102" s="13">
        <f t="shared" si="52"/>
        <v>21.173762945914852</v>
      </c>
      <c r="AQ102" s="13">
        <f t="shared" si="53"/>
        <v>25.802269043760123</v>
      </c>
      <c r="AR102" s="13">
        <f t="shared" si="54"/>
        <v>20.558882235528944</v>
      </c>
      <c r="AS102" s="13">
        <f t="shared" si="55"/>
        <v>0</v>
      </c>
      <c r="AT102" s="13">
        <f t="shared" si="56"/>
        <v>0</v>
      </c>
      <c r="AU102" s="13">
        <v>0</v>
      </c>
      <c r="AV102" s="13">
        <f t="shared" si="58"/>
        <v>48.981439565414206</v>
      </c>
      <c r="AW102" s="13">
        <f t="shared" si="66"/>
        <v>21.235679214402616</v>
      </c>
      <c r="AX102" s="13">
        <f t="shared" si="59"/>
        <v>29.925618405120218</v>
      </c>
      <c r="AY102" s="13">
        <f t="shared" si="60"/>
        <v>18.62705740666399</v>
      </c>
      <c r="AZ102" s="13">
        <f t="shared" si="61"/>
        <v>52.12765957446809</v>
      </c>
      <c r="BA102" s="13">
        <f t="shared" si="62"/>
        <v>86.557377049180332</v>
      </c>
      <c r="BB102" s="13">
        <f t="shared" si="63"/>
        <v>70.417422867513608</v>
      </c>
      <c r="BC102" s="13">
        <f t="shared" si="64"/>
        <v>37.55522827687777</v>
      </c>
      <c r="BD102" s="13">
        <f t="shared" si="65"/>
        <v>48.876404494382022</v>
      </c>
      <c r="BE102" s="13">
        <f t="shared" si="34"/>
        <v>29.855353745026814</v>
      </c>
      <c r="BF102" s="13">
        <f t="shared" si="35"/>
        <v>99.317219341594765</v>
      </c>
      <c r="BG102" s="13">
        <f t="shared" si="36"/>
        <v>13.59701305773639</v>
      </c>
      <c r="BH102" s="13">
        <f t="shared" si="37"/>
        <v>41.657271702367531</v>
      </c>
      <c r="BI102" s="13">
        <f t="shared" si="38"/>
        <v>11.255819037533987</v>
      </c>
      <c r="BJ102" s="13">
        <f t="shared" si="39"/>
        <v>28.482909027678186</v>
      </c>
      <c r="BK102" s="13">
        <f t="shared" si="40"/>
        <v>60.851608171988431</v>
      </c>
      <c r="BL102" s="13">
        <f t="shared" si="41"/>
        <v>40.716742011989439</v>
      </c>
    </row>
    <row r="103" spans="1:64" x14ac:dyDescent="0.25">
      <c r="A103" s="14">
        <v>1505304</v>
      </c>
      <c r="B103" s="14">
        <v>150530</v>
      </c>
      <c r="C103" s="1" t="s">
        <v>59</v>
      </c>
      <c r="D103" s="15" t="s">
        <v>145</v>
      </c>
      <c r="E103" s="12">
        <v>4.9000000000000004</v>
      </c>
      <c r="F103" s="12">
        <v>5</v>
      </c>
      <c r="G103" s="12">
        <v>3.5</v>
      </c>
      <c r="H103" s="12">
        <v>93.2</v>
      </c>
      <c r="I103" s="12">
        <v>87.6</v>
      </c>
      <c r="J103" s="12">
        <v>73.599999999999994</v>
      </c>
      <c r="K103" s="16">
        <v>268.32518230005564</v>
      </c>
      <c r="L103" s="31">
        <v>17.336808504407415</v>
      </c>
      <c r="M103" s="31">
        <v>24.408783783783782</v>
      </c>
      <c r="N103" s="17">
        <v>78.236076791484507</v>
      </c>
      <c r="O103" s="1">
        <v>27.190000000000005</v>
      </c>
      <c r="P103" s="1">
        <v>20.27</v>
      </c>
      <c r="Q103" s="17">
        <v>14.25</v>
      </c>
      <c r="R103" s="17">
        <v>7.51</v>
      </c>
      <c r="S103" s="23">
        <v>15.04</v>
      </c>
      <c r="T103" s="17">
        <v>10.049999999999999</v>
      </c>
      <c r="U103" s="33">
        <v>35.955056179775283</v>
      </c>
      <c r="V103" s="32">
        <v>35.955056179775283</v>
      </c>
      <c r="W103" s="32">
        <v>7.8651685393258424</v>
      </c>
      <c r="X103" s="32">
        <v>26.966292134831459</v>
      </c>
      <c r="Y103" s="32">
        <v>31.460674157303369</v>
      </c>
      <c r="Z103" s="35">
        <v>13.48314606741573</v>
      </c>
      <c r="AA103" s="35">
        <v>39</v>
      </c>
      <c r="AB103" s="35">
        <v>39.5</v>
      </c>
      <c r="AC103" s="35">
        <v>39.799999999999997</v>
      </c>
      <c r="AD103" s="35">
        <v>67.7</v>
      </c>
      <c r="AE103" s="13">
        <f t="shared" si="42"/>
        <v>86.280487804878064</v>
      </c>
      <c r="AF103" s="13">
        <v>99</v>
      </c>
      <c r="AG103" s="13">
        <f t="shared" si="44"/>
        <v>100</v>
      </c>
      <c r="AH103" s="13">
        <f t="shared" si="45"/>
        <v>73.600000000000023</v>
      </c>
      <c r="AI103" s="13">
        <f t="shared" si="46"/>
        <v>72.423398328690794</v>
      </c>
      <c r="AJ103" s="13">
        <f t="shared" si="47"/>
        <v>46.382978723404214</v>
      </c>
      <c r="AK103" s="13">
        <f t="shared" si="48"/>
        <v>60.066409441158783</v>
      </c>
      <c r="AL103" s="13">
        <f t="shared" si="67"/>
        <v>30.229472075404335</v>
      </c>
      <c r="AM103" s="13">
        <f t="shared" si="49"/>
        <v>65.265162529460369</v>
      </c>
      <c r="AN103" s="13">
        <f t="shared" si="50"/>
        <v>78.236076791484507</v>
      </c>
      <c r="AO103" s="13">
        <f t="shared" si="51"/>
        <v>46.120020693222976</v>
      </c>
      <c r="AP103" s="13">
        <f t="shared" si="52"/>
        <v>60.145761411584196</v>
      </c>
      <c r="AQ103" s="13">
        <f t="shared" si="53"/>
        <v>46.191247974068069</v>
      </c>
      <c r="AR103" s="13">
        <f t="shared" si="54"/>
        <v>74.950099800399201</v>
      </c>
      <c r="AS103" s="13">
        <f t="shared" si="55"/>
        <v>65.907099035933385</v>
      </c>
      <c r="AT103" s="13">
        <f t="shared" si="56"/>
        <v>63.688212927756652</v>
      </c>
      <c r="AU103" s="13">
        <v>0</v>
      </c>
      <c r="AV103" s="13">
        <f t="shared" si="58"/>
        <v>33.229739421467848</v>
      </c>
      <c r="AW103" s="13">
        <f t="shared" si="66"/>
        <v>26.166810717372513</v>
      </c>
      <c r="AX103" s="13">
        <f t="shared" si="59"/>
        <v>37.928199506714165</v>
      </c>
      <c r="AY103" s="13">
        <f t="shared" si="60"/>
        <v>34.42866228535086</v>
      </c>
      <c r="AZ103" s="13">
        <f t="shared" si="61"/>
        <v>41.292134831460672</v>
      </c>
      <c r="BA103" s="13">
        <f t="shared" si="62"/>
        <v>0</v>
      </c>
      <c r="BB103" s="13">
        <v>0</v>
      </c>
      <c r="BC103" s="13">
        <f t="shared" si="64"/>
        <v>38.880706921944039</v>
      </c>
      <c r="BD103" s="13">
        <f t="shared" si="65"/>
        <v>44.194756554307119</v>
      </c>
      <c r="BE103" s="13">
        <f t="shared" si="34"/>
        <v>79.614477476162179</v>
      </c>
      <c r="BF103" s="13">
        <f t="shared" si="35"/>
        <v>60.066409441158783</v>
      </c>
      <c r="BG103" s="13">
        <f t="shared" si="36"/>
        <v>47.74731730243235</v>
      </c>
      <c r="BH103" s="13">
        <f t="shared" si="37"/>
        <v>78.236076791484507</v>
      </c>
      <c r="BI103" s="13">
        <f t="shared" si="38"/>
        <v>59.500406973827417</v>
      </c>
      <c r="BJ103" s="13">
        <f t="shared" si="39"/>
        <v>28.840924460394348</v>
      </c>
      <c r="BK103" s="13">
        <f t="shared" si="40"/>
        <v>20.76886586906279</v>
      </c>
      <c r="BL103" s="13">
        <f t="shared" si="41"/>
        <v>53.539211187788901</v>
      </c>
    </row>
    <row r="104" spans="1:64" x14ac:dyDescent="0.25">
      <c r="A104" s="14">
        <v>1505403</v>
      </c>
      <c r="B104" s="14">
        <v>150540</v>
      </c>
      <c r="C104" s="1" t="s">
        <v>52</v>
      </c>
      <c r="D104" s="15" t="s">
        <v>146</v>
      </c>
      <c r="E104" s="12">
        <v>4.3</v>
      </c>
      <c r="F104" s="12">
        <v>4.2</v>
      </c>
      <c r="G104" s="12">
        <v>3</v>
      </c>
      <c r="H104" s="12">
        <v>82.8</v>
      </c>
      <c r="I104" s="12">
        <v>89.1</v>
      </c>
      <c r="J104" s="12">
        <v>88.3</v>
      </c>
      <c r="K104" s="16">
        <v>244.18930271632595</v>
      </c>
      <c r="L104" s="31" t="s">
        <v>248</v>
      </c>
      <c r="M104" s="31" t="s">
        <v>248</v>
      </c>
      <c r="N104" s="17">
        <v>26.879574184963406</v>
      </c>
      <c r="O104" s="1">
        <v>37.690000000000005</v>
      </c>
      <c r="P104" s="1">
        <v>20.110000000000003</v>
      </c>
      <c r="Q104" s="17">
        <v>25.19</v>
      </c>
      <c r="R104" s="17">
        <v>2.92</v>
      </c>
      <c r="S104" s="23">
        <v>6.74</v>
      </c>
      <c r="T104" s="17">
        <v>8.129999999999999</v>
      </c>
      <c r="U104" s="33">
        <v>100</v>
      </c>
      <c r="V104" s="32">
        <v>61.702127659574465</v>
      </c>
      <c r="W104" s="32">
        <v>2.1276595744680851</v>
      </c>
      <c r="X104" s="32">
        <v>29.787234042553191</v>
      </c>
      <c r="Y104" s="32">
        <v>63.829787234042556</v>
      </c>
      <c r="Z104" s="35">
        <v>0</v>
      </c>
      <c r="AA104" s="35">
        <v>83.3</v>
      </c>
      <c r="AB104" s="35">
        <v>77.099999999999994</v>
      </c>
      <c r="AC104" s="35">
        <v>45.3</v>
      </c>
      <c r="AD104" s="35">
        <v>90.9</v>
      </c>
      <c r="AE104" s="13">
        <f t="shared" si="42"/>
        <v>58.841463414634134</v>
      </c>
      <c r="AF104" s="13">
        <f t="shared" si="43"/>
        <v>75</v>
      </c>
      <c r="AG104" s="13">
        <f t="shared" si="44"/>
        <v>85.714285714285708</v>
      </c>
      <c r="AH104" s="13">
        <f t="shared" si="45"/>
        <v>32</v>
      </c>
      <c r="AI104" s="13">
        <f t="shared" si="46"/>
        <v>76.601671309192184</v>
      </c>
      <c r="AJ104" s="13">
        <v>99</v>
      </c>
      <c r="AK104" s="13">
        <f t="shared" si="48"/>
        <v>45.061649557602365</v>
      </c>
      <c r="AL104" s="13">
        <v>0</v>
      </c>
      <c r="AM104" s="13">
        <v>0</v>
      </c>
      <c r="AN104" s="13">
        <f t="shared" si="50"/>
        <v>26.879574184963406</v>
      </c>
      <c r="AO104" s="13">
        <f t="shared" si="51"/>
        <v>73.279875840662186</v>
      </c>
      <c r="AP104" s="13">
        <f t="shared" si="52"/>
        <v>59.532029152282327</v>
      </c>
      <c r="AQ104" s="13">
        <f t="shared" si="53"/>
        <v>81.653160453808752</v>
      </c>
      <c r="AR104" s="13">
        <f t="shared" si="54"/>
        <v>29.141716566866265</v>
      </c>
      <c r="AS104" s="13">
        <f t="shared" si="55"/>
        <v>29.53549517966696</v>
      </c>
      <c r="AT104" s="13">
        <f t="shared" si="56"/>
        <v>51.520912547528511</v>
      </c>
      <c r="AU104" s="13">
        <f t="shared" si="57"/>
        <v>100</v>
      </c>
      <c r="AV104" s="13">
        <f t="shared" si="58"/>
        <v>60.072430964237199</v>
      </c>
      <c r="AW104" s="13">
        <f t="shared" si="66"/>
        <v>7.0785597381342065</v>
      </c>
      <c r="AX104" s="13">
        <f t="shared" si="59"/>
        <v>41.89586576716831</v>
      </c>
      <c r="AY104" s="13">
        <f t="shared" si="60"/>
        <v>69.851465274989962</v>
      </c>
      <c r="AZ104" s="13">
        <f t="shared" si="61"/>
        <v>0</v>
      </c>
      <c r="BA104" s="13">
        <f t="shared" si="62"/>
        <v>72.622950819672127</v>
      </c>
      <c r="BB104" s="13">
        <f t="shared" si="63"/>
        <v>58.439201451905618</v>
      </c>
      <c r="BC104" s="13">
        <f t="shared" si="64"/>
        <v>46.980854197349046</v>
      </c>
      <c r="BD104" s="13">
        <f t="shared" si="65"/>
        <v>87.640449438202268</v>
      </c>
      <c r="BE104" s="13">
        <f t="shared" si="34"/>
        <v>71.192903406352002</v>
      </c>
      <c r="BF104" s="13">
        <f t="shared" si="35"/>
        <v>45.061649557602365</v>
      </c>
      <c r="BG104" s="13">
        <f t="shared" si="36"/>
        <v>0</v>
      </c>
      <c r="BH104" s="13">
        <f t="shared" si="37"/>
        <v>26.879574184963406</v>
      </c>
      <c r="BI104" s="13">
        <f t="shared" si="38"/>
        <v>54.110531623469164</v>
      </c>
      <c r="BJ104" s="13">
        <f t="shared" si="39"/>
        <v>46.483053624088278</v>
      </c>
      <c r="BK104" s="13">
        <f t="shared" si="40"/>
        <v>66.420863976782272</v>
      </c>
      <c r="BL104" s="13">
        <f t="shared" si="41"/>
        <v>44.306939481893927</v>
      </c>
    </row>
    <row r="105" spans="1:64" x14ac:dyDescent="0.25">
      <c r="A105" s="14">
        <v>1505437</v>
      </c>
      <c r="B105" s="14">
        <v>150543</v>
      </c>
      <c r="C105" s="1" t="s">
        <v>57</v>
      </c>
      <c r="D105" s="15" t="s">
        <v>147</v>
      </c>
      <c r="E105" s="12">
        <v>4.8</v>
      </c>
      <c r="F105" s="12">
        <v>4.4000000000000004</v>
      </c>
      <c r="G105" s="12">
        <v>2.8</v>
      </c>
      <c r="H105" s="12">
        <v>94.2</v>
      </c>
      <c r="I105" s="12">
        <v>83.9</v>
      </c>
      <c r="J105" s="12">
        <v>69.900000000000006</v>
      </c>
      <c r="K105" s="16">
        <v>239.59712939292206</v>
      </c>
      <c r="L105" s="31">
        <v>15.24625003850063</v>
      </c>
      <c r="M105" s="31">
        <v>0</v>
      </c>
      <c r="N105" s="17">
        <v>57.243816254416956</v>
      </c>
      <c r="O105" s="1">
        <v>35.160000000000004</v>
      </c>
      <c r="P105" s="1">
        <v>22.290000000000003</v>
      </c>
      <c r="Q105" s="17">
        <v>21.709999999999997</v>
      </c>
      <c r="R105" s="17">
        <v>7.56</v>
      </c>
      <c r="S105" s="23">
        <v>21.78</v>
      </c>
      <c r="T105" s="17">
        <v>15.280000000000001</v>
      </c>
      <c r="U105" s="33">
        <v>72.222222222222214</v>
      </c>
      <c r="V105" s="32">
        <v>52.777777777777779</v>
      </c>
      <c r="W105" s="32">
        <v>2.7777777777777777</v>
      </c>
      <c r="X105" s="32">
        <v>27.777777777777779</v>
      </c>
      <c r="Y105" s="32">
        <v>38.888888888888893</v>
      </c>
      <c r="Z105" s="35">
        <v>16.666666666666664</v>
      </c>
      <c r="AA105" s="35">
        <v>85.9</v>
      </c>
      <c r="AB105" s="35">
        <v>89.8</v>
      </c>
      <c r="AC105" s="35">
        <v>39.799999999999997</v>
      </c>
      <c r="AD105" s="35">
        <v>77.400000000000006</v>
      </c>
      <c r="AE105" s="13">
        <f t="shared" si="42"/>
        <v>81.707317073170714</v>
      </c>
      <c r="AF105" s="13">
        <f t="shared" si="43"/>
        <v>85.000000000000014</v>
      </c>
      <c r="AG105" s="13">
        <f t="shared" si="44"/>
        <v>80</v>
      </c>
      <c r="AH105" s="13">
        <f t="shared" si="45"/>
        <v>77.600000000000023</v>
      </c>
      <c r="AI105" s="13">
        <f t="shared" si="46"/>
        <v>62.116991643454057</v>
      </c>
      <c r="AJ105" s="13">
        <f t="shared" si="47"/>
        <v>30.638297872340438</v>
      </c>
      <c r="AK105" s="13">
        <f t="shared" si="48"/>
        <v>42.206793664643818</v>
      </c>
      <c r="AL105" s="13">
        <f t="shared" si="67"/>
        <v>26.573682351695084</v>
      </c>
      <c r="AM105" s="13">
        <f t="shared" si="49"/>
        <v>0</v>
      </c>
      <c r="AN105" s="13">
        <f t="shared" si="50"/>
        <v>57.243816254416956</v>
      </c>
      <c r="AO105" s="13">
        <f t="shared" si="51"/>
        <v>66.735644076564924</v>
      </c>
      <c r="AP105" s="13">
        <f t="shared" si="52"/>
        <v>67.894131185270439</v>
      </c>
      <c r="AQ105" s="13">
        <f t="shared" si="53"/>
        <v>70.372771474878434</v>
      </c>
      <c r="AR105" s="13">
        <f t="shared" si="54"/>
        <v>75.449101796407177</v>
      </c>
      <c r="AS105" s="13">
        <f t="shared" si="55"/>
        <v>95.442594215600352</v>
      </c>
      <c r="AT105" s="13">
        <f t="shared" si="56"/>
        <v>96.831432192648933</v>
      </c>
      <c r="AU105" s="13">
        <f t="shared" si="57"/>
        <v>32.539682539682516</v>
      </c>
      <c r="AV105" s="13">
        <f t="shared" si="58"/>
        <v>50.768321513002356</v>
      </c>
      <c r="AW105" s="13">
        <f t="shared" si="66"/>
        <v>9.2414529914529897</v>
      </c>
      <c r="AX105" s="13">
        <f t="shared" si="59"/>
        <v>39.069557362240289</v>
      </c>
      <c r="AY105" s="13">
        <f t="shared" si="60"/>
        <v>42.557651991614257</v>
      </c>
      <c r="AZ105" s="13">
        <f t="shared" si="61"/>
        <v>51.041666666666664</v>
      </c>
      <c r="BA105" s="13">
        <f t="shared" si="62"/>
        <v>76.885245901639351</v>
      </c>
      <c r="BB105" s="13">
        <f t="shared" si="63"/>
        <v>81.48820326678765</v>
      </c>
      <c r="BC105" s="13">
        <f t="shared" si="64"/>
        <v>38.880706921944039</v>
      </c>
      <c r="BD105" s="13">
        <f t="shared" si="65"/>
        <v>62.359550561797761</v>
      </c>
      <c r="BE105" s="13">
        <f t="shared" si="34"/>
        <v>69.510434431494204</v>
      </c>
      <c r="BF105" s="13">
        <f t="shared" si="35"/>
        <v>42.206793664643818</v>
      </c>
      <c r="BG105" s="13">
        <f t="shared" si="36"/>
        <v>13.286841175847542</v>
      </c>
      <c r="BH105" s="13">
        <f t="shared" si="37"/>
        <v>57.243816254416956</v>
      </c>
      <c r="BI105" s="13">
        <f t="shared" si="38"/>
        <v>78.787612490228383</v>
      </c>
      <c r="BJ105" s="13">
        <f t="shared" si="39"/>
        <v>37.536388844109844</v>
      </c>
      <c r="BK105" s="13">
        <f t="shared" si="40"/>
        <v>64.903426663042197</v>
      </c>
      <c r="BL105" s="13">
        <f t="shared" si="41"/>
        <v>51.925044789111844</v>
      </c>
    </row>
    <row r="106" spans="1:64" x14ac:dyDescent="0.25">
      <c r="A106" s="14">
        <v>1505486</v>
      </c>
      <c r="B106" s="14">
        <v>150548</v>
      </c>
      <c r="C106" s="1" t="s">
        <v>62</v>
      </c>
      <c r="D106" s="15" t="s">
        <v>148</v>
      </c>
      <c r="E106" s="12">
        <v>3.9</v>
      </c>
      <c r="F106" s="12">
        <v>3.8</v>
      </c>
      <c r="G106" s="12">
        <v>2.9</v>
      </c>
      <c r="H106" s="12">
        <v>83.9</v>
      </c>
      <c r="I106" s="12">
        <v>72</v>
      </c>
      <c r="J106" s="12">
        <v>84</v>
      </c>
      <c r="K106" s="16">
        <v>262.62257585711853</v>
      </c>
      <c r="L106" s="31">
        <v>6.3994938803318977</v>
      </c>
      <c r="M106" s="31">
        <v>0</v>
      </c>
      <c r="N106" s="17">
        <v>0</v>
      </c>
      <c r="O106" s="1">
        <v>20.580000000000005</v>
      </c>
      <c r="P106" s="1">
        <v>21.63</v>
      </c>
      <c r="Q106" s="17">
        <v>9.7600000000000016</v>
      </c>
      <c r="R106" s="17">
        <v>6.43</v>
      </c>
      <c r="S106" s="23">
        <v>19.010000000000002</v>
      </c>
      <c r="T106" s="17">
        <v>18.259999999999998</v>
      </c>
      <c r="U106" s="33">
        <v>83.870967741935488</v>
      </c>
      <c r="V106" s="32">
        <v>56.451612903225815</v>
      </c>
      <c r="W106" s="32">
        <v>0</v>
      </c>
      <c r="X106" s="32">
        <v>10.483870967741936</v>
      </c>
      <c r="Y106" s="32">
        <v>0</v>
      </c>
      <c r="Z106" s="35">
        <v>4.032258064516129</v>
      </c>
      <c r="AA106" s="35">
        <v>69.2</v>
      </c>
      <c r="AB106" s="35">
        <v>60</v>
      </c>
      <c r="AC106" s="35">
        <v>16</v>
      </c>
      <c r="AD106" s="35">
        <v>94</v>
      </c>
      <c r="AE106" s="13">
        <f t="shared" si="42"/>
        <v>40.548780487804876</v>
      </c>
      <c r="AF106" s="13">
        <f t="shared" si="43"/>
        <v>54.999999999999986</v>
      </c>
      <c r="AG106" s="13">
        <f t="shared" si="44"/>
        <v>82.857142857142847</v>
      </c>
      <c r="AH106" s="13">
        <f t="shared" si="45"/>
        <v>36.400000000000034</v>
      </c>
      <c r="AI106" s="13">
        <f t="shared" si="46"/>
        <v>28.969359331476319</v>
      </c>
      <c r="AJ106" s="13">
        <f t="shared" si="47"/>
        <v>90.638297872340416</v>
      </c>
      <c r="AK106" s="13">
        <f t="shared" si="48"/>
        <v>56.521221038562743</v>
      </c>
      <c r="AL106" s="13">
        <f t="shared" si="67"/>
        <v>11.10323233624125</v>
      </c>
      <c r="AM106" s="13">
        <f t="shared" si="49"/>
        <v>0</v>
      </c>
      <c r="AN106" s="13">
        <f t="shared" si="50"/>
        <v>0</v>
      </c>
      <c r="AO106" s="13">
        <f t="shared" si="51"/>
        <v>29.022245214692195</v>
      </c>
      <c r="AP106" s="13">
        <f t="shared" si="52"/>
        <v>65.362485615650172</v>
      </c>
      <c r="AQ106" s="13">
        <f t="shared" si="53"/>
        <v>31.636952998379257</v>
      </c>
      <c r="AR106" s="13">
        <f t="shared" si="54"/>
        <v>64.171656686626747</v>
      </c>
      <c r="AS106" s="13">
        <f t="shared" si="55"/>
        <v>83.304119193689758</v>
      </c>
      <c r="AT106" s="13">
        <v>99</v>
      </c>
      <c r="AU106" s="13">
        <f t="shared" si="57"/>
        <v>60.829493087557609</v>
      </c>
      <c r="AV106" s="13">
        <f t="shared" si="58"/>
        <v>54.598490048043921</v>
      </c>
      <c r="AW106" s="13">
        <f t="shared" si="66"/>
        <v>0</v>
      </c>
      <c r="AX106" s="13">
        <f t="shared" si="59"/>
        <v>14.74560713349069</v>
      </c>
      <c r="AY106" s="13">
        <f t="shared" si="60"/>
        <v>0</v>
      </c>
      <c r="AZ106" s="13">
        <f t="shared" si="61"/>
        <v>12.348790322580646</v>
      </c>
      <c r="BA106" s="13">
        <f t="shared" si="62"/>
        <v>49.508196721311478</v>
      </c>
      <c r="BB106" s="13">
        <f t="shared" si="63"/>
        <v>27.404718693284941</v>
      </c>
      <c r="BC106" s="13">
        <f t="shared" si="64"/>
        <v>3.8291605301914582</v>
      </c>
      <c r="BD106" s="13">
        <f t="shared" si="65"/>
        <v>93.44569288389512</v>
      </c>
      <c r="BE106" s="13">
        <f t="shared" si="34"/>
        <v>55.735596758127407</v>
      </c>
      <c r="BF106" s="13">
        <f t="shared" si="35"/>
        <v>56.521221038562743</v>
      </c>
      <c r="BG106" s="13">
        <f t="shared" si="36"/>
        <v>5.5516161681206251</v>
      </c>
      <c r="BH106" s="13">
        <f t="shared" si="37"/>
        <v>0</v>
      </c>
      <c r="BI106" s="13">
        <f t="shared" si="38"/>
        <v>62.082909951506359</v>
      </c>
      <c r="BJ106" s="13">
        <f t="shared" si="39"/>
        <v>23.753730098612142</v>
      </c>
      <c r="BK106" s="13">
        <f t="shared" si="40"/>
        <v>43.546942207170751</v>
      </c>
      <c r="BL106" s="13">
        <f t="shared" si="41"/>
        <v>35.313145174585721</v>
      </c>
    </row>
    <row r="107" spans="1:64" x14ac:dyDescent="0.25">
      <c r="A107" s="14">
        <v>1505494</v>
      </c>
      <c r="B107" s="14">
        <v>150549</v>
      </c>
      <c r="C107" s="1" t="s">
        <v>80</v>
      </c>
      <c r="D107" s="15" t="s">
        <v>149</v>
      </c>
      <c r="E107" s="12">
        <v>4.0999999999999996</v>
      </c>
      <c r="F107" s="12">
        <v>3.3</v>
      </c>
      <c r="G107" s="12">
        <v>0</v>
      </c>
      <c r="H107" s="12">
        <v>88.1</v>
      </c>
      <c r="I107" s="12">
        <v>82.4</v>
      </c>
      <c r="J107" s="12">
        <v>69.3</v>
      </c>
      <c r="K107" s="16">
        <v>253.15904139433553</v>
      </c>
      <c r="L107" s="31" t="s">
        <v>248</v>
      </c>
      <c r="M107" s="31" t="s">
        <v>248</v>
      </c>
      <c r="N107" s="17">
        <v>34.555984555984551</v>
      </c>
      <c r="O107" s="1">
        <v>34.15</v>
      </c>
      <c r="P107" s="1">
        <v>20.97</v>
      </c>
      <c r="Q107" s="17">
        <v>10.120000000000001</v>
      </c>
      <c r="R107" s="17">
        <v>4.42</v>
      </c>
      <c r="S107" s="23">
        <v>0</v>
      </c>
      <c r="T107" s="17">
        <v>0</v>
      </c>
      <c r="U107" s="33">
        <v>100</v>
      </c>
      <c r="V107" s="32">
        <v>88.888888888888886</v>
      </c>
      <c r="W107" s="32">
        <v>33.333333333333329</v>
      </c>
      <c r="X107" s="32">
        <v>33.333333333333329</v>
      </c>
      <c r="Y107" s="32">
        <v>77.777777777777786</v>
      </c>
      <c r="Z107" s="35">
        <v>11.111111111111111</v>
      </c>
      <c r="AA107" s="35">
        <v>72.2</v>
      </c>
      <c r="AB107" s="35">
        <v>76.3</v>
      </c>
      <c r="AC107" s="35">
        <v>39.299999999999997</v>
      </c>
      <c r="AD107" s="35">
        <v>51.7</v>
      </c>
      <c r="AE107" s="13">
        <f t="shared" si="42"/>
        <v>49.695121951219498</v>
      </c>
      <c r="AF107" s="13">
        <f t="shared" si="43"/>
        <v>29.999999999999982</v>
      </c>
      <c r="AG107" s="13">
        <f t="shared" si="44"/>
        <v>0</v>
      </c>
      <c r="AH107" s="13">
        <f t="shared" si="45"/>
        <v>53.199999999999989</v>
      </c>
      <c r="AI107" s="13">
        <f t="shared" si="46"/>
        <v>57.93871866295266</v>
      </c>
      <c r="AJ107" s="13">
        <f t="shared" si="47"/>
        <v>28.085106382978697</v>
      </c>
      <c r="AK107" s="13">
        <f t="shared" si="48"/>
        <v>50.637944161446448</v>
      </c>
      <c r="AL107" s="13">
        <v>0</v>
      </c>
      <c r="AM107" s="13">
        <v>0</v>
      </c>
      <c r="AN107" s="13">
        <f t="shared" si="50"/>
        <v>34.555984555984551</v>
      </c>
      <c r="AO107" s="13">
        <f t="shared" si="51"/>
        <v>64.123124676668382</v>
      </c>
      <c r="AP107" s="13">
        <f t="shared" si="52"/>
        <v>62.830840046029913</v>
      </c>
      <c r="AQ107" s="13">
        <f t="shared" si="53"/>
        <v>32.803889789303078</v>
      </c>
      <c r="AR107" s="13">
        <f t="shared" si="54"/>
        <v>44.11177644710579</v>
      </c>
      <c r="AS107" s="13">
        <f t="shared" si="55"/>
        <v>0</v>
      </c>
      <c r="AT107" s="13">
        <f t="shared" si="56"/>
        <v>0</v>
      </c>
      <c r="AU107" s="13">
        <f t="shared" si="57"/>
        <v>100</v>
      </c>
      <c r="AV107" s="13">
        <f t="shared" si="58"/>
        <v>88.416075650118202</v>
      </c>
      <c r="AW107" s="13">
        <v>99</v>
      </c>
      <c r="AX107" s="13">
        <f t="shared" si="59"/>
        <v>46.883468834688344</v>
      </c>
      <c r="AY107" s="13">
        <f t="shared" si="60"/>
        <v>85.115303983228515</v>
      </c>
      <c r="AZ107" s="13">
        <f t="shared" si="61"/>
        <v>34.027777777777771</v>
      </c>
      <c r="BA107" s="13">
        <f t="shared" si="62"/>
        <v>54.42622950819672</v>
      </c>
      <c r="BB107" s="13">
        <f t="shared" si="63"/>
        <v>56.987295825771319</v>
      </c>
      <c r="BC107" s="13">
        <f t="shared" si="64"/>
        <v>38.144329896907223</v>
      </c>
      <c r="BD107" s="13">
        <f t="shared" si="65"/>
        <v>14.23220973782772</v>
      </c>
      <c r="BE107" s="13">
        <f t="shared" si="34"/>
        <v>36.486491166191804</v>
      </c>
      <c r="BF107" s="13">
        <f t="shared" si="35"/>
        <v>50.637944161446448</v>
      </c>
      <c r="BG107" s="13">
        <f t="shared" si="36"/>
        <v>0</v>
      </c>
      <c r="BH107" s="13">
        <f t="shared" si="37"/>
        <v>34.555984555984551</v>
      </c>
      <c r="BI107" s="13">
        <f t="shared" si="38"/>
        <v>33.978271826517862</v>
      </c>
      <c r="BJ107" s="13">
        <f t="shared" si="39"/>
        <v>75.573771040968808</v>
      </c>
      <c r="BK107" s="13">
        <f t="shared" si="40"/>
        <v>40.947516242175745</v>
      </c>
      <c r="BL107" s="13">
        <f t="shared" si="41"/>
        <v>38.882854141897887</v>
      </c>
    </row>
    <row r="108" spans="1:64" x14ac:dyDescent="0.25">
      <c r="A108" s="14">
        <v>1505502</v>
      </c>
      <c r="B108" s="14">
        <v>150550</v>
      </c>
      <c r="C108" s="1" t="s">
        <v>52</v>
      </c>
      <c r="D108" s="15" t="s">
        <v>150</v>
      </c>
      <c r="E108" s="12">
        <v>5.4</v>
      </c>
      <c r="F108" s="12">
        <v>5</v>
      </c>
      <c r="G108" s="12">
        <v>0</v>
      </c>
      <c r="H108" s="12">
        <v>88.6</v>
      </c>
      <c r="I108" s="12">
        <v>82.6</v>
      </c>
      <c r="J108" s="12">
        <v>71.099999999999994</v>
      </c>
      <c r="K108" s="16">
        <v>226.11084793936521</v>
      </c>
      <c r="L108" s="31">
        <v>69.76788252013263</v>
      </c>
      <c r="M108" s="31">
        <v>16.254752851711025</v>
      </c>
      <c r="N108" s="17">
        <v>87.649297808111299</v>
      </c>
      <c r="O108" s="1">
        <v>45.36</v>
      </c>
      <c r="P108" s="1">
        <v>32.06</v>
      </c>
      <c r="Q108" s="17">
        <v>27.92</v>
      </c>
      <c r="R108" s="17">
        <v>10.02</v>
      </c>
      <c r="S108" s="23">
        <v>0</v>
      </c>
      <c r="T108" s="17">
        <v>0</v>
      </c>
      <c r="U108" s="33">
        <v>100</v>
      </c>
      <c r="V108" s="32">
        <v>67.901234567901241</v>
      </c>
      <c r="W108" s="32">
        <v>35.802469135802468</v>
      </c>
      <c r="X108" s="32">
        <v>54.320987654320987</v>
      </c>
      <c r="Y108" s="32">
        <v>34.567901234567898</v>
      </c>
      <c r="Z108" s="35">
        <v>23.456790123456788</v>
      </c>
      <c r="AA108" s="35">
        <v>87.7</v>
      </c>
      <c r="AB108" s="35">
        <v>92.2</v>
      </c>
      <c r="AC108" s="35">
        <v>69.099999999999994</v>
      </c>
      <c r="AD108" s="35">
        <v>83.6</v>
      </c>
      <c r="AE108" s="13">
        <v>99</v>
      </c>
      <c r="AF108" s="13">
        <v>99</v>
      </c>
      <c r="AG108" s="13">
        <f t="shared" si="44"/>
        <v>0</v>
      </c>
      <c r="AH108" s="13">
        <f t="shared" si="45"/>
        <v>55.199999999999996</v>
      </c>
      <c r="AI108" s="13">
        <f t="shared" si="46"/>
        <v>58.495821727019482</v>
      </c>
      <c r="AJ108" s="13">
        <f t="shared" si="47"/>
        <v>35.744680851063791</v>
      </c>
      <c r="AK108" s="13">
        <f t="shared" si="48"/>
        <v>33.822661061119682</v>
      </c>
      <c r="AL108" s="13">
        <v>99</v>
      </c>
      <c r="AM108" s="13">
        <f t="shared" si="49"/>
        <v>43.462595110860399</v>
      </c>
      <c r="AN108" s="13">
        <f t="shared" si="50"/>
        <v>87.649297808111299</v>
      </c>
      <c r="AO108" s="13">
        <f t="shared" si="51"/>
        <v>93.119503362648729</v>
      </c>
      <c r="AP108" s="13">
        <v>99</v>
      </c>
      <c r="AQ108" s="13">
        <f t="shared" si="53"/>
        <v>90.502431118314433</v>
      </c>
      <c r="AR108" s="13">
        <f t="shared" si="54"/>
        <v>100</v>
      </c>
      <c r="AS108" s="13">
        <f t="shared" si="55"/>
        <v>0</v>
      </c>
      <c r="AT108" s="13">
        <f t="shared" si="56"/>
        <v>0</v>
      </c>
      <c r="AU108" s="13">
        <f t="shared" si="57"/>
        <v>100</v>
      </c>
      <c r="AV108" s="13">
        <f t="shared" si="58"/>
        <v>66.53532965589703</v>
      </c>
      <c r="AW108" s="13">
        <v>99</v>
      </c>
      <c r="AX108" s="13">
        <f t="shared" si="59"/>
        <v>76.402689952825455</v>
      </c>
      <c r="AY108" s="13">
        <f t="shared" si="60"/>
        <v>37.829023992545999</v>
      </c>
      <c r="AZ108" s="13">
        <f t="shared" si="61"/>
        <v>71.836419753086417</v>
      </c>
      <c r="BA108" s="13">
        <f t="shared" si="62"/>
        <v>79.836065573770497</v>
      </c>
      <c r="BB108" s="13">
        <f t="shared" si="63"/>
        <v>85.843920145190566</v>
      </c>
      <c r="BC108" s="13">
        <f t="shared" si="64"/>
        <v>82.032400589101627</v>
      </c>
      <c r="BD108" s="13">
        <f t="shared" si="65"/>
        <v>73.970037453183508</v>
      </c>
      <c r="BE108" s="13">
        <f t="shared" si="34"/>
        <v>57.906750429680535</v>
      </c>
      <c r="BF108" s="13">
        <f t="shared" si="35"/>
        <v>33.822661061119682</v>
      </c>
      <c r="BG108" s="13">
        <f t="shared" si="36"/>
        <v>71.231297555430203</v>
      </c>
      <c r="BH108" s="13">
        <f t="shared" si="37"/>
        <v>87.649297808111299</v>
      </c>
      <c r="BI108" s="13">
        <f t="shared" si="38"/>
        <v>63.770322413493865</v>
      </c>
      <c r="BJ108" s="13">
        <f t="shared" si="39"/>
        <v>75.267243892392486</v>
      </c>
      <c r="BK108" s="13">
        <f t="shared" si="40"/>
        <v>80.420605940311546</v>
      </c>
      <c r="BL108" s="13">
        <f t="shared" si="41"/>
        <v>67.152597014362797</v>
      </c>
    </row>
    <row r="109" spans="1:64" x14ac:dyDescent="0.25">
      <c r="A109" s="14">
        <v>1505536</v>
      </c>
      <c r="B109" s="14">
        <v>150553</v>
      </c>
      <c r="C109" s="1" t="s">
        <v>80</v>
      </c>
      <c r="D109" s="15" t="s">
        <v>151</v>
      </c>
      <c r="E109" s="12">
        <v>5.4</v>
      </c>
      <c r="F109" s="12">
        <v>4.9000000000000004</v>
      </c>
      <c r="G109" s="12">
        <v>0</v>
      </c>
      <c r="H109" s="12">
        <v>95.8</v>
      </c>
      <c r="I109" s="12">
        <v>93.1</v>
      </c>
      <c r="J109" s="12">
        <v>72.5</v>
      </c>
      <c r="K109" s="16">
        <v>208.65006944548156</v>
      </c>
      <c r="L109" s="31">
        <v>70.222076195881058</v>
      </c>
      <c r="M109" s="31">
        <v>5.2796682262866863</v>
      </c>
      <c r="N109" s="17">
        <v>51.688599045068131</v>
      </c>
      <c r="O109" s="1">
        <v>48.02</v>
      </c>
      <c r="P109" s="1">
        <v>30.66</v>
      </c>
      <c r="Q109" s="17">
        <v>28.470000000000002</v>
      </c>
      <c r="R109" s="17">
        <v>10.679999999999998</v>
      </c>
      <c r="S109" s="23">
        <v>0</v>
      </c>
      <c r="T109" s="17">
        <v>0</v>
      </c>
      <c r="U109" s="33">
        <v>100</v>
      </c>
      <c r="V109" s="32">
        <v>85.714285714285708</v>
      </c>
      <c r="W109" s="32">
        <v>38.461538461538467</v>
      </c>
      <c r="X109" s="32">
        <v>75.824175824175825</v>
      </c>
      <c r="Y109" s="32">
        <v>67.032967032967022</v>
      </c>
      <c r="Z109" s="35">
        <v>36.263736263736263</v>
      </c>
      <c r="AA109" s="35">
        <v>90.3</v>
      </c>
      <c r="AB109" s="35">
        <v>91.7</v>
      </c>
      <c r="AC109" s="35">
        <v>75.099999999999994</v>
      </c>
      <c r="AD109" s="35">
        <v>74.2</v>
      </c>
      <c r="AE109" s="13">
        <v>99</v>
      </c>
      <c r="AF109" s="13">
        <v>99</v>
      </c>
      <c r="AG109" s="13">
        <f t="shared" si="44"/>
        <v>0</v>
      </c>
      <c r="AH109" s="13">
        <f t="shared" si="45"/>
        <v>84</v>
      </c>
      <c r="AI109" s="13">
        <f t="shared" si="46"/>
        <v>87.743732590529234</v>
      </c>
      <c r="AJ109" s="13">
        <f t="shared" si="47"/>
        <v>41.702127659574458</v>
      </c>
      <c r="AK109" s="13">
        <f t="shared" si="48"/>
        <v>22.967668692939984</v>
      </c>
      <c r="AL109" s="13">
        <v>99</v>
      </c>
      <c r="AM109" s="13">
        <f t="shared" si="49"/>
        <v>14.116983785122159</v>
      </c>
      <c r="AN109" s="13">
        <f t="shared" si="50"/>
        <v>51.688599045068131</v>
      </c>
      <c r="AO109" s="13">
        <f t="shared" si="51"/>
        <v>100</v>
      </c>
      <c r="AP109" s="13">
        <f t="shared" si="52"/>
        <v>100</v>
      </c>
      <c r="AQ109" s="13">
        <f t="shared" si="53"/>
        <v>92.285251215559157</v>
      </c>
      <c r="AR109" s="13">
        <v>99</v>
      </c>
      <c r="AS109" s="13">
        <f t="shared" si="55"/>
        <v>0</v>
      </c>
      <c r="AT109" s="13">
        <f t="shared" si="56"/>
        <v>0</v>
      </c>
      <c r="AU109" s="13">
        <f t="shared" si="57"/>
        <v>100</v>
      </c>
      <c r="AV109" s="13">
        <f t="shared" si="58"/>
        <v>85.106382978723389</v>
      </c>
      <c r="AW109" s="13">
        <v>99</v>
      </c>
      <c r="AX109" s="13">
        <v>99</v>
      </c>
      <c r="AY109" s="13">
        <f t="shared" si="60"/>
        <v>73.356831847397871</v>
      </c>
      <c r="AZ109" s="13">
        <v>99</v>
      </c>
      <c r="BA109" s="13">
        <f t="shared" si="62"/>
        <v>84.098360655737707</v>
      </c>
      <c r="BB109" s="13">
        <f t="shared" si="63"/>
        <v>84.936479128856632</v>
      </c>
      <c r="BC109" s="13">
        <f t="shared" si="64"/>
        <v>90.86892488954345</v>
      </c>
      <c r="BD109" s="13">
        <f t="shared" si="65"/>
        <v>56.36704119850188</v>
      </c>
      <c r="BE109" s="13">
        <f t="shared" si="34"/>
        <v>68.574310041683944</v>
      </c>
      <c r="BF109" s="13">
        <f t="shared" si="35"/>
        <v>22.967668692939984</v>
      </c>
      <c r="BG109" s="13">
        <f t="shared" si="36"/>
        <v>56.558491892561079</v>
      </c>
      <c r="BH109" s="13">
        <f t="shared" si="37"/>
        <v>51.688599045068131</v>
      </c>
      <c r="BI109" s="13">
        <f t="shared" si="38"/>
        <v>65.214208535926517</v>
      </c>
      <c r="BJ109" s="13">
        <f t="shared" si="39"/>
        <v>92.5772024710202</v>
      </c>
      <c r="BK109" s="13">
        <f t="shared" si="40"/>
        <v>79.067701468159925</v>
      </c>
      <c r="BL109" s="13">
        <f t="shared" si="41"/>
        <v>62.378311735337107</v>
      </c>
    </row>
    <row r="110" spans="1:64" x14ac:dyDescent="0.25">
      <c r="A110" s="14">
        <v>1505551</v>
      </c>
      <c r="B110" s="14">
        <v>150555</v>
      </c>
      <c r="C110" s="1" t="s">
        <v>57</v>
      </c>
      <c r="D110" s="15" t="s">
        <v>152</v>
      </c>
      <c r="E110" s="12">
        <v>4.5</v>
      </c>
      <c r="F110" s="12">
        <v>4</v>
      </c>
      <c r="G110" s="12">
        <v>0</v>
      </c>
      <c r="H110" s="12">
        <v>93.1</v>
      </c>
      <c r="I110" s="12">
        <v>88.5</v>
      </c>
      <c r="J110" s="12">
        <v>63.5</v>
      </c>
      <c r="K110" s="16">
        <v>274.41927571778962</v>
      </c>
      <c r="L110" s="31" t="s">
        <v>248</v>
      </c>
      <c r="M110" s="31" t="s">
        <v>248</v>
      </c>
      <c r="N110" s="17">
        <v>56.632653061224488</v>
      </c>
      <c r="O110" s="1">
        <v>22.23</v>
      </c>
      <c r="P110" s="1">
        <v>18.97</v>
      </c>
      <c r="Q110" s="17">
        <v>19.100000000000001</v>
      </c>
      <c r="R110" s="17">
        <v>2.88</v>
      </c>
      <c r="S110" s="23">
        <v>0</v>
      </c>
      <c r="T110" s="17">
        <v>0</v>
      </c>
      <c r="U110" s="33">
        <v>100</v>
      </c>
      <c r="V110" s="32">
        <v>63.636363636363633</v>
      </c>
      <c r="W110" s="32">
        <v>9.0909090909090917</v>
      </c>
      <c r="X110" s="32">
        <v>54.54545454545454</v>
      </c>
      <c r="Y110" s="32">
        <v>63.636363636363633</v>
      </c>
      <c r="Z110" s="35">
        <v>9.0909090909090917</v>
      </c>
      <c r="AA110" s="35">
        <v>57.1</v>
      </c>
      <c r="AB110" s="35">
        <v>79.5</v>
      </c>
      <c r="AC110" s="35">
        <v>59</v>
      </c>
      <c r="AD110" s="35">
        <v>74.8</v>
      </c>
      <c r="AE110" s="13">
        <f t="shared" si="42"/>
        <v>67.987804878048777</v>
      </c>
      <c r="AF110" s="13">
        <f t="shared" si="43"/>
        <v>64.999999999999986</v>
      </c>
      <c r="AG110" s="13">
        <f t="shared" si="44"/>
        <v>0</v>
      </c>
      <c r="AH110" s="13">
        <f t="shared" si="45"/>
        <v>73.199999999999989</v>
      </c>
      <c r="AI110" s="13">
        <f t="shared" si="46"/>
        <v>74.930362116991645</v>
      </c>
      <c r="AJ110" s="13">
        <f t="shared" si="47"/>
        <v>3.4042553191489238</v>
      </c>
      <c r="AK110" s="13">
        <f t="shared" si="48"/>
        <v>63.854976919043494</v>
      </c>
      <c r="AL110" s="13">
        <v>0</v>
      </c>
      <c r="AM110" s="13">
        <v>0</v>
      </c>
      <c r="AN110" s="13">
        <f t="shared" si="50"/>
        <v>56.632653061224488</v>
      </c>
      <c r="AO110" s="13">
        <f t="shared" si="51"/>
        <v>33.290222452146914</v>
      </c>
      <c r="AP110" s="13">
        <f t="shared" si="52"/>
        <v>55.159186804756423</v>
      </c>
      <c r="AQ110" s="13">
        <f t="shared" si="53"/>
        <v>61.912479740680716</v>
      </c>
      <c r="AR110" s="13">
        <f t="shared" si="54"/>
        <v>28.742514970059879</v>
      </c>
      <c r="AS110" s="13">
        <f t="shared" si="55"/>
        <v>0</v>
      </c>
      <c r="AT110" s="13">
        <f t="shared" si="56"/>
        <v>0</v>
      </c>
      <c r="AU110" s="13">
        <f t="shared" si="57"/>
        <v>100</v>
      </c>
      <c r="AV110" s="13">
        <f t="shared" si="58"/>
        <v>62.088974854932289</v>
      </c>
      <c r="AW110" s="13">
        <f t="shared" si="66"/>
        <v>30.244755244755243</v>
      </c>
      <c r="AX110" s="13">
        <f t="shared" si="59"/>
        <v>76.718403547671826</v>
      </c>
      <c r="AY110" s="13">
        <f t="shared" si="60"/>
        <v>69.639794168096046</v>
      </c>
      <c r="AZ110" s="13">
        <f t="shared" si="61"/>
        <v>27.840909090909093</v>
      </c>
      <c r="BA110" s="13">
        <f t="shared" si="62"/>
        <v>29.672131147540988</v>
      </c>
      <c r="BB110" s="13">
        <f t="shared" si="63"/>
        <v>62.794918330308533</v>
      </c>
      <c r="BC110" s="13">
        <f t="shared" si="64"/>
        <v>67.157584683357882</v>
      </c>
      <c r="BD110" s="13">
        <f t="shared" si="65"/>
        <v>57.490636704119844</v>
      </c>
      <c r="BE110" s="13">
        <f t="shared" si="34"/>
        <v>47.420403719031555</v>
      </c>
      <c r="BF110" s="13">
        <f t="shared" si="35"/>
        <v>63.854976919043494</v>
      </c>
      <c r="BG110" s="13">
        <f t="shared" si="36"/>
        <v>0</v>
      </c>
      <c r="BH110" s="13">
        <f t="shared" si="37"/>
        <v>56.632653061224488</v>
      </c>
      <c r="BI110" s="13">
        <f t="shared" si="38"/>
        <v>29.850733994607324</v>
      </c>
      <c r="BJ110" s="13">
        <f t="shared" si="39"/>
        <v>61.088806151060759</v>
      </c>
      <c r="BK110" s="13">
        <f t="shared" si="40"/>
        <v>54.278817716331808</v>
      </c>
      <c r="BL110" s="13">
        <f t="shared" si="41"/>
        <v>44.732341651614199</v>
      </c>
    </row>
    <row r="111" spans="1:64" x14ac:dyDescent="0.25">
      <c r="A111" s="14">
        <v>1505601</v>
      </c>
      <c r="B111" s="14">
        <v>150560</v>
      </c>
      <c r="C111" s="1" t="s">
        <v>68</v>
      </c>
      <c r="D111" s="15" t="s">
        <v>153</v>
      </c>
      <c r="E111" s="12">
        <v>5.2</v>
      </c>
      <c r="F111" s="12">
        <v>3.8</v>
      </c>
      <c r="G111" s="12">
        <v>3</v>
      </c>
      <c r="H111" s="12">
        <v>87.5</v>
      </c>
      <c r="I111" s="12">
        <v>85.2</v>
      </c>
      <c r="J111" s="12">
        <v>83.2</v>
      </c>
      <c r="K111" s="16">
        <v>210.7423053711527</v>
      </c>
      <c r="L111" s="31">
        <v>0.48280024140012068</v>
      </c>
      <c r="M111" s="31">
        <v>0</v>
      </c>
      <c r="N111" s="17">
        <v>19.705469845722302</v>
      </c>
      <c r="O111" s="1">
        <v>54.920000000000009</v>
      </c>
      <c r="P111" s="1">
        <v>23.130000000000003</v>
      </c>
      <c r="Q111" s="17">
        <v>43.02</v>
      </c>
      <c r="R111" s="17">
        <v>4.9700000000000006</v>
      </c>
      <c r="S111" s="23">
        <v>17.14</v>
      </c>
      <c r="T111" s="17">
        <v>12.770000000000001</v>
      </c>
      <c r="U111" s="33">
        <v>100</v>
      </c>
      <c r="V111" s="32">
        <v>66.666666666666657</v>
      </c>
      <c r="W111" s="32">
        <v>5.5555555555555554</v>
      </c>
      <c r="X111" s="32">
        <v>33.333333333333329</v>
      </c>
      <c r="Y111" s="32">
        <v>55.555555555555557</v>
      </c>
      <c r="Z111" s="35">
        <v>16.666666666666664</v>
      </c>
      <c r="AA111" s="35">
        <v>34</v>
      </c>
      <c r="AB111" s="35">
        <v>56.6</v>
      </c>
      <c r="AC111" s="35">
        <v>38.700000000000003</v>
      </c>
      <c r="AD111" s="35">
        <v>88.7</v>
      </c>
      <c r="AE111" s="13">
        <f t="shared" si="42"/>
        <v>100</v>
      </c>
      <c r="AF111" s="13">
        <f t="shared" si="43"/>
        <v>54.999999999999986</v>
      </c>
      <c r="AG111" s="13">
        <f t="shared" si="44"/>
        <v>85.714285714285708</v>
      </c>
      <c r="AH111" s="13">
        <f t="shared" si="45"/>
        <v>50.800000000000011</v>
      </c>
      <c r="AI111" s="13">
        <f t="shared" si="46"/>
        <v>65.738161559888582</v>
      </c>
      <c r="AJ111" s="13">
        <f t="shared" si="47"/>
        <v>87.2340425531915</v>
      </c>
      <c r="AK111" s="13">
        <f t="shared" si="48"/>
        <v>24.268366998777093</v>
      </c>
      <c r="AL111" s="13">
        <f t="shared" si="67"/>
        <v>0.75662488359556634</v>
      </c>
      <c r="AM111" s="13">
        <f t="shared" si="49"/>
        <v>0</v>
      </c>
      <c r="AN111" s="13">
        <f t="shared" si="50"/>
        <v>19.705469845722302</v>
      </c>
      <c r="AO111" s="13">
        <v>99</v>
      </c>
      <c r="AP111" s="13">
        <f t="shared" si="52"/>
        <v>71.116225546605307</v>
      </c>
      <c r="AQ111" s="13">
        <v>99</v>
      </c>
      <c r="AR111" s="13">
        <f t="shared" si="54"/>
        <v>49.600798403193622</v>
      </c>
      <c r="AS111" s="13">
        <f t="shared" si="55"/>
        <v>75.109553023663452</v>
      </c>
      <c r="AT111" s="13">
        <f t="shared" si="56"/>
        <v>80.925221799746524</v>
      </c>
      <c r="AU111" s="13">
        <f t="shared" si="57"/>
        <v>100</v>
      </c>
      <c r="AV111" s="13">
        <f t="shared" si="58"/>
        <v>65.248226950354592</v>
      </c>
      <c r="AW111" s="13">
        <f t="shared" si="66"/>
        <v>18.482905982905979</v>
      </c>
      <c r="AX111" s="13">
        <f t="shared" si="59"/>
        <v>46.883468834688344</v>
      </c>
      <c r="AY111" s="13">
        <f t="shared" si="60"/>
        <v>60.796645702306087</v>
      </c>
      <c r="AZ111" s="13">
        <f t="shared" si="61"/>
        <v>51.041666666666664</v>
      </c>
      <c r="BA111" s="13">
        <v>0</v>
      </c>
      <c r="BB111" s="13">
        <f t="shared" si="63"/>
        <v>21.234119782214162</v>
      </c>
      <c r="BC111" s="13">
        <f t="shared" si="64"/>
        <v>37.260677466863044</v>
      </c>
      <c r="BD111" s="13">
        <f t="shared" si="65"/>
        <v>83.520599250936328</v>
      </c>
      <c r="BE111" s="13">
        <f t="shared" si="34"/>
        <v>74.0810816378943</v>
      </c>
      <c r="BF111" s="13">
        <f t="shared" si="35"/>
        <v>24.268366998777093</v>
      </c>
      <c r="BG111" s="13">
        <f t="shared" si="36"/>
        <v>0.37831244179778317</v>
      </c>
      <c r="BH111" s="13">
        <f t="shared" si="37"/>
        <v>19.705469845722302</v>
      </c>
      <c r="BI111" s="13">
        <f t="shared" si="38"/>
        <v>79.125299795534815</v>
      </c>
      <c r="BJ111" s="13">
        <f t="shared" si="39"/>
        <v>57.075485689486946</v>
      </c>
      <c r="BK111" s="13">
        <f t="shared" si="40"/>
        <v>35.503849125003384</v>
      </c>
      <c r="BL111" s="13">
        <f t="shared" si="41"/>
        <v>41.448266504888089</v>
      </c>
    </row>
    <row r="112" spans="1:64" x14ac:dyDescent="0.25">
      <c r="A112" s="14">
        <v>1505635</v>
      </c>
      <c r="B112" s="14">
        <v>150563</v>
      </c>
      <c r="C112" s="1" t="s">
        <v>80</v>
      </c>
      <c r="D112" s="15" t="s">
        <v>154</v>
      </c>
      <c r="E112" s="12">
        <v>0</v>
      </c>
      <c r="F112" s="12">
        <v>0</v>
      </c>
      <c r="G112" s="12">
        <v>0</v>
      </c>
      <c r="H112" s="12">
        <v>87.9</v>
      </c>
      <c r="I112" s="12">
        <v>86.1</v>
      </c>
      <c r="J112" s="12">
        <v>82.7</v>
      </c>
      <c r="K112" s="16">
        <v>240.41458852867831</v>
      </c>
      <c r="L112" s="31">
        <v>0.15586034912718205</v>
      </c>
      <c r="M112" s="31">
        <v>0</v>
      </c>
      <c r="N112" s="17">
        <v>8.084074373484236E-2</v>
      </c>
      <c r="O112" s="1">
        <v>28</v>
      </c>
      <c r="P112" s="1">
        <v>16.810000000000002</v>
      </c>
      <c r="Q112" s="17">
        <v>17.89</v>
      </c>
      <c r="R112" s="17">
        <v>3.27</v>
      </c>
      <c r="S112" s="23">
        <v>0</v>
      </c>
      <c r="T112" s="17">
        <v>0</v>
      </c>
      <c r="U112" s="33">
        <v>100</v>
      </c>
      <c r="V112" s="32">
        <v>75</v>
      </c>
      <c r="W112" s="32">
        <v>4.1666666666666661</v>
      </c>
      <c r="X112" s="32">
        <v>25</v>
      </c>
      <c r="Y112" s="32">
        <v>0</v>
      </c>
      <c r="Z112" s="35">
        <v>8.3333333333333321</v>
      </c>
      <c r="AA112" s="35">
        <v>75.2</v>
      </c>
      <c r="AB112" s="35">
        <v>54.1</v>
      </c>
      <c r="AC112" s="35">
        <v>21</v>
      </c>
      <c r="AD112" s="35">
        <v>64.8</v>
      </c>
      <c r="AE112" s="13">
        <v>0</v>
      </c>
      <c r="AF112" s="13">
        <v>99</v>
      </c>
      <c r="AG112" s="13">
        <f t="shared" si="44"/>
        <v>0</v>
      </c>
      <c r="AH112" s="13">
        <f t="shared" si="45"/>
        <v>52.400000000000034</v>
      </c>
      <c r="AI112" s="13">
        <f t="shared" si="46"/>
        <v>68.24512534818939</v>
      </c>
      <c r="AJ112" s="13">
        <f t="shared" si="47"/>
        <v>85.106382978723403</v>
      </c>
      <c r="AK112" s="13">
        <f t="shared" si="48"/>
        <v>42.71499051755282</v>
      </c>
      <c r="AL112" s="13">
        <f t="shared" si="67"/>
        <v>0.1849003812991972</v>
      </c>
      <c r="AM112" s="13">
        <f t="shared" si="49"/>
        <v>0</v>
      </c>
      <c r="AN112" s="13">
        <f t="shared" si="50"/>
        <v>8.084074373484236E-2</v>
      </c>
      <c r="AO112" s="13">
        <f t="shared" si="51"/>
        <v>48.21520951888256</v>
      </c>
      <c r="AP112" s="13">
        <f t="shared" si="52"/>
        <v>46.873801304181065</v>
      </c>
      <c r="AQ112" s="13">
        <f t="shared" si="53"/>
        <v>57.990275526742295</v>
      </c>
      <c r="AR112" s="13">
        <f t="shared" si="54"/>
        <v>32.634730538922156</v>
      </c>
      <c r="AS112" s="13">
        <f t="shared" si="55"/>
        <v>0</v>
      </c>
      <c r="AT112" s="13">
        <f t="shared" si="56"/>
        <v>0</v>
      </c>
      <c r="AU112" s="13">
        <f t="shared" si="57"/>
        <v>100</v>
      </c>
      <c r="AV112" s="13">
        <f t="shared" si="58"/>
        <v>73.936170212765958</v>
      </c>
      <c r="AW112" s="13">
        <f t="shared" si="66"/>
        <v>13.862179487179485</v>
      </c>
      <c r="AX112" s="13">
        <f t="shared" si="59"/>
        <v>35.162601626016261</v>
      </c>
      <c r="AY112" s="13">
        <f t="shared" si="60"/>
        <v>0</v>
      </c>
      <c r="AZ112" s="13">
        <f t="shared" si="61"/>
        <v>25.520833333333332</v>
      </c>
      <c r="BA112" s="13">
        <f t="shared" si="62"/>
        <v>59.344262295081975</v>
      </c>
      <c r="BB112" s="13">
        <f t="shared" si="63"/>
        <v>16.696914700544468</v>
      </c>
      <c r="BC112" s="13">
        <f t="shared" si="64"/>
        <v>11.192930780559648</v>
      </c>
      <c r="BD112" s="13">
        <f t="shared" si="65"/>
        <v>38.764044943820217</v>
      </c>
      <c r="BE112" s="13">
        <f t="shared" si="34"/>
        <v>50.791918054485471</v>
      </c>
      <c r="BF112" s="13">
        <f t="shared" si="35"/>
        <v>42.71499051755282</v>
      </c>
      <c r="BG112" s="13">
        <f t="shared" si="36"/>
        <v>9.2450190649598599E-2</v>
      </c>
      <c r="BH112" s="13">
        <f t="shared" si="37"/>
        <v>8.084074373484236E-2</v>
      </c>
      <c r="BI112" s="13">
        <f t="shared" si="38"/>
        <v>30.952336148121347</v>
      </c>
      <c r="BJ112" s="13">
        <f t="shared" si="39"/>
        <v>41.413630776549169</v>
      </c>
      <c r="BK112" s="13">
        <f t="shared" si="40"/>
        <v>31.499538180001579</v>
      </c>
      <c r="BL112" s="13">
        <f t="shared" si="41"/>
        <v>28.220814944442118</v>
      </c>
    </row>
    <row r="113" spans="1:64" x14ac:dyDescent="0.25">
      <c r="A113" s="14">
        <v>1505650</v>
      </c>
      <c r="B113" s="14">
        <v>150565</v>
      </c>
      <c r="C113" s="1" t="s">
        <v>62</v>
      </c>
      <c r="D113" s="15" t="s">
        <v>155</v>
      </c>
      <c r="E113" s="12">
        <v>5.3</v>
      </c>
      <c r="F113" s="12">
        <v>4.3</v>
      </c>
      <c r="G113" s="12">
        <v>0</v>
      </c>
      <c r="H113" s="12">
        <v>97.3</v>
      </c>
      <c r="I113" s="12">
        <v>93.8</v>
      </c>
      <c r="J113" s="12">
        <v>88.3</v>
      </c>
      <c r="K113" s="16">
        <v>368.1165631026355</v>
      </c>
      <c r="L113" s="31">
        <v>8.3029783586886641</v>
      </c>
      <c r="M113" s="31">
        <v>0</v>
      </c>
      <c r="N113" s="17">
        <v>63.535142658315934</v>
      </c>
      <c r="O113" s="1">
        <v>42.83</v>
      </c>
      <c r="P113" s="1">
        <v>21.83</v>
      </c>
      <c r="Q113" s="17">
        <v>25.040000000000003</v>
      </c>
      <c r="R113" s="17">
        <v>8.5300000000000011</v>
      </c>
      <c r="S113" s="23">
        <v>0</v>
      </c>
      <c r="T113" s="17">
        <v>0</v>
      </c>
      <c r="U113" s="33">
        <v>93.548387096774192</v>
      </c>
      <c r="V113" s="32">
        <v>43.548387096774192</v>
      </c>
      <c r="W113" s="32">
        <v>6.4516129032258061</v>
      </c>
      <c r="X113" s="32">
        <v>14.516129032258066</v>
      </c>
      <c r="Y113" s="32">
        <v>6.4516129032258061</v>
      </c>
      <c r="Z113" s="35">
        <v>6.4516129032258061</v>
      </c>
      <c r="AA113" s="35">
        <v>66.2</v>
      </c>
      <c r="AB113" s="35">
        <v>44.9</v>
      </c>
      <c r="AC113" s="35">
        <v>24.2</v>
      </c>
      <c r="AD113" s="35">
        <v>41.3</v>
      </c>
      <c r="AE113" s="13">
        <v>99</v>
      </c>
      <c r="AF113" s="13">
        <f t="shared" si="43"/>
        <v>79.999999999999986</v>
      </c>
      <c r="AG113" s="13">
        <f t="shared" si="44"/>
        <v>0</v>
      </c>
      <c r="AH113" s="13">
        <f t="shared" si="45"/>
        <v>90</v>
      </c>
      <c r="AI113" s="13">
        <f t="shared" si="46"/>
        <v>89.69359331476322</v>
      </c>
      <c r="AJ113" s="13">
        <v>99</v>
      </c>
      <c r="AK113" s="13">
        <v>99</v>
      </c>
      <c r="AL113" s="13">
        <f t="shared" si="67"/>
        <v>14.431883081341724</v>
      </c>
      <c r="AM113" s="13">
        <f t="shared" si="49"/>
        <v>0</v>
      </c>
      <c r="AN113" s="13">
        <f t="shared" si="50"/>
        <v>63.535142658315934</v>
      </c>
      <c r="AO113" s="13">
        <f t="shared" si="51"/>
        <v>86.575271598551467</v>
      </c>
      <c r="AP113" s="13">
        <f t="shared" si="52"/>
        <v>66.12965093977752</v>
      </c>
      <c r="AQ113" s="13">
        <f t="shared" si="53"/>
        <v>81.166936790923828</v>
      </c>
      <c r="AR113" s="13">
        <f t="shared" si="54"/>
        <v>85.129740518962095</v>
      </c>
      <c r="AS113" s="13">
        <f t="shared" si="55"/>
        <v>0</v>
      </c>
      <c r="AT113" s="13">
        <f t="shared" si="56"/>
        <v>0</v>
      </c>
      <c r="AU113" s="13">
        <f t="shared" si="57"/>
        <v>84.331797235023032</v>
      </c>
      <c r="AV113" s="13">
        <f t="shared" si="58"/>
        <v>41.146190803019898</v>
      </c>
      <c r="AW113" s="13">
        <f t="shared" si="66"/>
        <v>21.464019851116625</v>
      </c>
      <c r="AX113" s="13">
        <f t="shared" si="59"/>
        <v>20.416994492525571</v>
      </c>
      <c r="AY113" s="13">
        <f t="shared" si="60"/>
        <v>7.060255629945221</v>
      </c>
      <c r="AZ113" s="13">
        <f t="shared" si="61"/>
        <v>19.758064516129032</v>
      </c>
      <c r="BA113" s="13">
        <f t="shared" si="62"/>
        <v>44.590163934426236</v>
      </c>
      <c r="BB113" s="13">
        <f t="shared" si="63"/>
        <v>0</v>
      </c>
      <c r="BC113" s="13">
        <f t="shared" si="64"/>
        <v>15.905743740795289</v>
      </c>
      <c r="BD113" s="13">
        <v>0</v>
      </c>
      <c r="BE113" s="13">
        <f t="shared" si="34"/>
        <v>76.282265552460544</v>
      </c>
      <c r="BF113" s="13">
        <f t="shared" si="35"/>
        <v>99</v>
      </c>
      <c r="BG113" s="13">
        <f t="shared" si="36"/>
        <v>7.2159415406708618</v>
      </c>
      <c r="BH113" s="13">
        <f t="shared" si="37"/>
        <v>63.535142658315934</v>
      </c>
      <c r="BI113" s="13">
        <f t="shared" si="38"/>
        <v>53.166933308035816</v>
      </c>
      <c r="BJ113" s="13">
        <f t="shared" si="39"/>
        <v>32.362887087959898</v>
      </c>
      <c r="BK113" s="13">
        <f t="shared" si="40"/>
        <v>15.123976918805381</v>
      </c>
      <c r="BL113" s="13">
        <f t="shared" si="41"/>
        <v>49.526735295178355</v>
      </c>
    </row>
    <row r="114" spans="1:64" x14ac:dyDescent="0.25">
      <c r="A114" s="14">
        <v>1505700</v>
      </c>
      <c r="B114" s="14">
        <v>150570</v>
      </c>
      <c r="C114" s="1" t="s">
        <v>55</v>
      </c>
      <c r="D114" s="15" t="s">
        <v>156</v>
      </c>
      <c r="E114" s="12">
        <v>4.9000000000000004</v>
      </c>
      <c r="F114" s="12">
        <v>4.0999999999999996</v>
      </c>
      <c r="G114" s="12">
        <v>3.1</v>
      </c>
      <c r="H114" s="12">
        <v>90.3</v>
      </c>
      <c r="I114" s="12">
        <v>89.5</v>
      </c>
      <c r="J114" s="12">
        <v>83.7</v>
      </c>
      <c r="K114" s="16">
        <v>265.69004162664106</v>
      </c>
      <c r="L114" s="31">
        <v>12.688120397054114</v>
      </c>
      <c r="M114" s="31">
        <v>0</v>
      </c>
      <c r="N114" s="17">
        <v>46.700274977085243</v>
      </c>
      <c r="O114" s="1">
        <v>30.810000000000002</v>
      </c>
      <c r="P114" s="1">
        <v>12.35</v>
      </c>
      <c r="Q114" s="17">
        <v>17.16</v>
      </c>
      <c r="R114" s="17">
        <v>4.8999999999999995</v>
      </c>
      <c r="S114" s="23">
        <v>13.749999999999998</v>
      </c>
      <c r="T114" s="17">
        <v>7.0500000000000007</v>
      </c>
      <c r="U114" s="33">
        <v>40</v>
      </c>
      <c r="V114" s="32">
        <v>32.727272727272727</v>
      </c>
      <c r="W114" s="32">
        <v>1.8181818181818181</v>
      </c>
      <c r="X114" s="32">
        <v>12.727272727272727</v>
      </c>
      <c r="Y114" s="32">
        <v>36.363636363636367</v>
      </c>
      <c r="Z114" s="35">
        <v>3.6363636363636362</v>
      </c>
      <c r="AA114" s="35">
        <v>83.1</v>
      </c>
      <c r="AB114" s="35">
        <v>81.599999999999994</v>
      </c>
      <c r="AC114" s="35">
        <v>40.9</v>
      </c>
      <c r="AD114" s="35">
        <v>61.2</v>
      </c>
      <c r="AE114" s="13">
        <f t="shared" si="42"/>
        <v>86.280487804878064</v>
      </c>
      <c r="AF114" s="13">
        <f t="shared" si="43"/>
        <v>69.999999999999972</v>
      </c>
      <c r="AG114" s="13">
        <f t="shared" si="44"/>
        <v>88.571428571428584</v>
      </c>
      <c r="AH114" s="13">
        <f t="shared" si="45"/>
        <v>62</v>
      </c>
      <c r="AI114" s="13">
        <f t="shared" si="46"/>
        <v>77.715877437325915</v>
      </c>
      <c r="AJ114" s="13">
        <f t="shared" si="47"/>
        <v>89.361702127659569</v>
      </c>
      <c r="AK114" s="13">
        <f t="shared" si="48"/>
        <v>58.428198870592581</v>
      </c>
      <c r="AL114" s="13">
        <f t="shared" si="67"/>
        <v>22.10024417350964</v>
      </c>
      <c r="AM114" s="13">
        <f t="shared" si="49"/>
        <v>0</v>
      </c>
      <c r="AN114" s="13">
        <f t="shared" si="50"/>
        <v>46.700274977085243</v>
      </c>
      <c r="AO114" s="13">
        <f t="shared" si="51"/>
        <v>55.483704086911537</v>
      </c>
      <c r="AP114" s="13">
        <f t="shared" si="52"/>
        <v>29.76601457614116</v>
      </c>
      <c r="AQ114" s="13">
        <f t="shared" si="53"/>
        <v>55.62398703403565</v>
      </c>
      <c r="AR114" s="13">
        <f t="shared" si="54"/>
        <v>48.902195608782435</v>
      </c>
      <c r="AS114" s="13">
        <f t="shared" si="55"/>
        <v>60.254163014899198</v>
      </c>
      <c r="AT114" s="13">
        <f t="shared" si="56"/>
        <v>44.676806083650192</v>
      </c>
      <c r="AU114" s="13">
        <v>0</v>
      </c>
      <c r="AV114" s="13">
        <f t="shared" si="58"/>
        <v>29.864603481624759</v>
      </c>
      <c r="AW114" s="13">
        <f t="shared" si="66"/>
        <v>6.0489510489510483</v>
      </c>
      <c r="AX114" s="13">
        <f t="shared" si="59"/>
        <v>17.900960827790094</v>
      </c>
      <c r="AY114" s="13">
        <f t="shared" si="60"/>
        <v>39.794168096054896</v>
      </c>
      <c r="AZ114" s="13">
        <f t="shared" si="61"/>
        <v>11.136363636363637</v>
      </c>
      <c r="BA114" s="13">
        <f t="shared" si="62"/>
        <v>72.295081967213108</v>
      </c>
      <c r="BB114" s="13">
        <f t="shared" si="63"/>
        <v>66.606170598911064</v>
      </c>
      <c r="BC114" s="13">
        <f t="shared" si="64"/>
        <v>40.500736377025042</v>
      </c>
      <c r="BD114" s="13">
        <f t="shared" si="65"/>
        <v>32.022471910112365</v>
      </c>
      <c r="BE114" s="13">
        <f t="shared" si="34"/>
        <v>78.988249323548672</v>
      </c>
      <c r="BF114" s="13">
        <f t="shared" si="35"/>
        <v>58.428198870592581</v>
      </c>
      <c r="BG114" s="13">
        <f t="shared" si="36"/>
        <v>11.05012208675482</v>
      </c>
      <c r="BH114" s="13">
        <f t="shared" si="37"/>
        <v>46.700274977085243</v>
      </c>
      <c r="BI114" s="13">
        <f t="shared" si="38"/>
        <v>49.117811734070024</v>
      </c>
      <c r="BJ114" s="13">
        <f t="shared" si="39"/>
        <v>17.457507848464072</v>
      </c>
      <c r="BK114" s="13">
        <f t="shared" si="40"/>
        <v>52.856115213315398</v>
      </c>
      <c r="BL114" s="13">
        <f t="shared" si="41"/>
        <v>44.942611436261537</v>
      </c>
    </row>
    <row r="115" spans="1:64" x14ac:dyDescent="0.25">
      <c r="A115" s="14">
        <v>1505809</v>
      </c>
      <c r="B115" s="14">
        <v>150580</v>
      </c>
      <c r="C115" s="1" t="s">
        <v>55</v>
      </c>
      <c r="D115" s="15" t="s">
        <v>157</v>
      </c>
      <c r="E115" s="12">
        <v>3.2</v>
      </c>
      <c r="F115" s="12">
        <v>2.8</v>
      </c>
      <c r="G115" s="12">
        <v>2.6</v>
      </c>
      <c r="H115" s="12">
        <v>69.400000000000006</v>
      </c>
      <c r="I115" s="12">
        <v>59.2</v>
      </c>
      <c r="J115" s="12">
        <v>72.5</v>
      </c>
      <c r="K115" s="16">
        <v>319.28067452762264</v>
      </c>
      <c r="L115" s="31">
        <v>32.734428747420125</v>
      </c>
      <c r="M115" s="31">
        <v>0</v>
      </c>
      <c r="N115" s="17">
        <v>35.825465680020415</v>
      </c>
      <c r="O115" s="1">
        <v>21.060000000000002</v>
      </c>
      <c r="P115" s="1">
        <v>17.150000000000002</v>
      </c>
      <c r="Q115" s="17">
        <v>9.16</v>
      </c>
      <c r="R115" s="17">
        <v>3.4</v>
      </c>
      <c r="S115" s="23">
        <v>12.690000000000001</v>
      </c>
      <c r="T115" s="17">
        <v>10.889999999999999</v>
      </c>
      <c r="U115" s="33">
        <v>23.636363636363637</v>
      </c>
      <c r="V115" s="32">
        <v>15.151515151515152</v>
      </c>
      <c r="W115" s="32">
        <v>4.8484848484848486</v>
      </c>
      <c r="X115" s="32">
        <v>13.333333333333334</v>
      </c>
      <c r="Y115" s="32">
        <v>0</v>
      </c>
      <c r="Z115" s="35">
        <v>7.2727272727272725</v>
      </c>
      <c r="AA115" s="35">
        <v>72.099999999999994</v>
      </c>
      <c r="AB115" s="35">
        <v>80.400000000000006</v>
      </c>
      <c r="AC115" s="35">
        <v>24.1</v>
      </c>
      <c r="AD115" s="35">
        <v>83.9</v>
      </c>
      <c r="AE115" s="13">
        <f t="shared" si="42"/>
        <v>8.5365853658536714</v>
      </c>
      <c r="AF115" s="13">
        <f t="shared" si="43"/>
        <v>4.9999999999999822</v>
      </c>
      <c r="AG115" s="13">
        <f t="shared" si="44"/>
        <v>74.285714285714292</v>
      </c>
      <c r="AH115" s="13">
        <v>0</v>
      </c>
      <c r="AI115" s="13">
        <v>0</v>
      </c>
      <c r="AJ115" s="13">
        <f t="shared" si="47"/>
        <v>41.702127659574458</v>
      </c>
      <c r="AK115" s="13">
        <f t="shared" si="48"/>
        <v>91.744348625876853</v>
      </c>
      <c r="AL115" s="13">
        <f t="shared" si="67"/>
        <v>57.155512543527387</v>
      </c>
      <c r="AM115" s="13">
        <f t="shared" si="49"/>
        <v>0</v>
      </c>
      <c r="AN115" s="13">
        <f t="shared" si="50"/>
        <v>35.825465680020415</v>
      </c>
      <c r="AO115" s="13">
        <f t="shared" si="51"/>
        <v>30.263838592860836</v>
      </c>
      <c r="AP115" s="13">
        <f t="shared" si="52"/>
        <v>48.17798235519755</v>
      </c>
      <c r="AQ115" s="13">
        <f t="shared" si="53"/>
        <v>29.692058346839545</v>
      </c>
      <c r="AR115" s="13">
        <f t="shared" si="54"/>
        <v>33.932135728542917</v>
      </c>
      <c r="AS115" s="13">
        <f t="shared" si="55"/>
        <v>55.609114811568801</v>
      </c>
      <c r="AT115" s="13">
        <f t="shared" si="56"/>
        <v>69.01140684410646</v>
      </c>
      <c r="AU115" s="13">
        <v>0</v>
      </c>
      <c r="AV115" s="13">
        <f t="shared" si="58"/>
        <v>11.540941328175371</v>
      </c>
      <c r="AW115" s="13">
        <f t="shared" si="66"/>
        <v>16.130536130536129</v>
      </c>
      <c r="AX115" s="13">
        <f t="shared" si="59"/>
        <v>18.75338753387534</v>
      </c>
      <c r="AY115" s="13">
        <f t="shared" si="60"/>
        <v>0</v>
      </c>
      <c r="AZ115" s="13">
        <f t="shared" si="61"/>
        <v>22.272727272727273</v>
      </c>
      <c r="BA115" s="13">
        <f t="shared" si="62"/>
        <v>54.262295081967203</v>
      </c>
      <c r="BB115" s="13">
        <f t="shared" si="63"/>
        <v>64.428312159709634</v>
      </c>
      <c r="BC115" s="13">
        <f t="shared" si="64"/>
        <v>15.758468335787926</v>
      </c>
      <c r="BD115" s="13">
        <f t="shared" si="65"/>
        <v>74.531835205992522</v>
      </c>
      <c r="BE115" s="13">
        <f t="shared" si="34"/>
        <v>21.587404551857066</v>
      </c>
      <c r="BF115" s="13">
        <f t="shared" si="35"/>
        <v>91.744348625876853</v>
      </c>
      <c r="BG115" s="13">
        <f t="shared" si="36"/>
        <v>28.577756271763693</v>
      </c>
      <c r="BH115" s="13">
        <f t="shared" si="37"/>
        <v>35.825465680020415</v>
      </c>
      <c r="BI115" s="13">
        <f t="shared" si="38"/>
        <v>44.447756113186017</v>
      </c>
      <c r="BJ115" s="13">
        <f t="shared" si="39"/>
        <v>11.449598710885686</v>
      </c>
      <c r="BK115" s="13">
        <f t="shared" si="40"/>
        <v>52.24522769586433</v>
      </c>
      <c r="BL115" s="13">
        <f t="shared" si="41"/>
        <v>40.83965109277915</v>
      </c>
    </row>
    <row r="116" spans="1:64" x14ac:dyDescent="0.25">
      <c r="A116" s="14">
        <v>1505908</v>
      </c>
      <c r="B116" s="14">
        <v>150590</v>
      </c>
      <c r="C116" s="1" t="s">
        <v>62</v>
      </c>
      <c r="D116" s="15" t="s">
        <v>158</v>
      </c>
      <c r="E116" s="12">
        <v>4.7</v>
      </c>
      <c r="F116" s="12">
        <v>3.9</v>
      </c>
      <c r="G116" s="12">
        <v>2.2000000000000002</v>
      </c>
      <c r="H116" s="12">
        <v>89.1</v>
      </c>
      <c r="I116" s="12">
        <v>74.900000000000006</v>
      </c>
      <c r="J116" s="12">
        <v>79.5</v>
      </c>
      <c r="K116" s="16">
        <v>376.40712367908958</v>
      </c>
      <c r="L116" s="31">
        <v>9.5327240929132699</v>
      </c>
      <c r="M116" s="31">
        <v>0</v>
      </c>
      <c r="N116" s="17">
        <v>19.527449617790133</v>
      </c>
      <c r="O116" s="1">
        <v>28.64</v>
      </c>
      <c r="P116" s="1">
        <v>10.600000000000001</v>
      </c>
      <c r="Q116" s="17">
        <v>29.409999999999997</v>
      </c>
      <c r="R116" s="17">
        <v>9.1000000000000014</v>
      </c>
      <c r="S116" s="23">
        <v>6.7</v>
      </c>
      <c r="T116" s="17">
        <v>6.16</v>
      </c>
      <c r="U116" s="33">
        <v>23</v>
      </c>
      <c r="V116" s="32">
        <v>22</v>
      </c>
      <c r="W116" s="32">
        <v>6</v>
      </c>
      <c r="X116" s="32">
        <v>15</v>
      </c>
      <c r="Y116" s="32">
        <v>11</v>
      </c>
      <c r="Z116" s="35">
        <v>11</v>
      </c>
      <c r="AA116" s="35">
        <v>61.9</v>
      </c>
      <c r="AB116" s="35">
        <v>51.9</v>
      </c>
      <c r="AC116" s="35">
        <v>11.4</v>
      </c>
      <c r="AD116" s="35">
        <v>89.7</v>
      </c>
      <c r="AE116" s="13">
        <f t="shared" si="42"/>
        <v>77.134146341463421</v>
      </c>
      <c r="AF116" s="13">
        <f t="shared" si="43"/>
        <v>59.999999999999986</v>
      </c>
      <c r="AG116" s="13">
        <f t="shared" si="44"/>
        <v>62.857142857142868</v>
      </c>
      <c r="AH116" s="13">
        <f t="shared" si="45"/>
        <v>57.199999999999982</v>
      </c>
      <c r="AI116" s="13">
        <f t="shared" si="46"/>
        <v>37.047353760445695</v>
      </c>
      <c r="AJ116" s="13">
        <f t="shared" si="47"/>
        <v>71.489361702127653</v>
      </c>
      <c r="AK116" s="13">
        <v>99</v>
      </c>
      <c r="AL116" s="13">
        <f t="shared" si="67"/>
        <v>16.582357172963736</v>
      </c>
      <c r="AM116" s="13">
        <f t="shared" si="49"/>
        <v>0</v>
      </c>
      <c r="AN116" s="13">
        <f t="shared" si="50"/>
        <v>19.527449617790133</v>
      </c>
      <c r="AO116" s="13">
        <f t="shared" si="51"/>
        <v>49.870667356440762</v>
      </c>
      <c r="AP116" s="13">
        <f t="shared" si="52"/>
        <v>23.053317990026855</v>
      </c>
      <c r="AQ116" s="13">
        <f t="shared" si="53"/>
        <v>95.33225283630469</v>
      </c>
      <c r="AR116" s="13">
        <f t="shared" si="54"/>
        <v>90.818363273453102</v>
      </c>
      <c r="AS116" s="13">
        <f t="shared" si="55"/>
        <v>29.360210341805431</v>
      </c>
      <c r="AT116" s="13">
        <f t="shared" si="56"/>
        <v>39.036755386565275</v>
      </c>
      <c r="AU116" s="13">
        <v>0</v>
      </c>
      <c r="AV116" s="13">
        <f t="shared" si="58"/>
        <v>18.680851063829788</v>
      </c>
      <c r="AW116" s="13">
        <f t="shared" si="66"/>
        <v>19.96153846153846</v>
      </c>
      <c r="AX116" s="13">
        <f t="shared" si="59"/>
        <v>21.097560975609756</v>
      </c>
      <c r="AY116" s="13">
        <f t="shared" si="60"/>
        <v>12.037735849056604</v>
      </c>
      <c r="AZ116" s="13">
        <f t="shared" si="61"/>
        <v>33.6875</v>
      </c>
      <c r="BA116" s="13">
        <f t="shared" si="62"/>
        <v>37.540983606557376</v>
      </c>
      <c r="BB116" s="13">
        <f t="shared" si="63"/>
        <v>12.704174228675136</v>
      </c>
      <c r="BC116" s="13">
        <v>0</v>
      </c>
      <c r="BD116" s="13">
        <f t="shared" si="65"/>
        <v>85.393258426966298</v>
      </c>
      <c r="BE116" s="13">
        <f t="shared" si="34"/>
        <v>60.954667443529928</v>
      </c>
      <c r="BF116" s="13">
        <f t="shared" si="35"/>
        <v>99</v>
      </c>
      <c r="BG116" s="13">
        <f t="shared" si="36"/>
        <v>8.2911785864818679</v>
      </c>
      <c r="BH116" s="13">
        <f t="shared" si="37"/>
        <v>19.527449617790133</v>
      </c>
      <c r="BI116" s="13">
        <f t="shared" si="38"/>
        <v>54.578594530766026</v>
      </c>
      <c r="BJ116" s="13">
        <f t="shared" si="39"/>
        <v>17.577531058339101</v>
      </c>
      <c r="BK116" s="13">
        <f t="shared" si="40"/>
        <v>33.909604065549701</v>
      </c>
      <c r="BL116" s="13">
        <f t="shared" si="41"/>
        <v>41.977003614636679</v>
      </c>
    </row>
    <row r="117" spans="1:64" x14ac:dyDescent="0.25">
      <c r="A117" s="14">
        <v>1506005</v>
      </c>
      <c r="B117" s="14">
        <v>150600</v>
      </c>
      <c r="C117" s="1" t="s">
        <v>59</v>
      </c>
      <c r="D117" s="15" t="s">
        <v>159</v>
      </c>
      <c r="E117" s="12">
        <v>4.3</v>
      </c>
      <c r="F117" s="12">
        <v>4.3</v>
      </c>
      <c r="G117" s="12">
        <v>2.8</v>
      </c>
      <c r="H117" s="12">
        <v>89.4</v>
      </c>
      <c r="I117" s="12">
        <v>86.3</v>
      </c>
      <c r="J117" s="12">
        <v>77.5</v>
      </c>
      <c r="K117" s="16">
        <v>292.46423250976756</v>
      </c>
      <c r="L117" s="31">
        <v>8.9664670995305968</v>
      </c>
      <c r="M117" s="31">
        <v>0</v>
      </c>
      <c r="N117" s="17">
        <v>0</v>
      </c>
      <c r="O117" s="1">
        <v>20.5</v>
      </c>
      <c r="P117" s="1">
        <v>17.02</v>
      </c>
      <c r="Q117" s="17">
        <v>11.090000000000002</v>
      </c>
      <c r="R117" s="17">
        <v>3.49</v>
      </c>
      <c r="S117" s="23">
        <v>5.69</v>
      </c>
      <c r="T117" s="17">
        <v>3.5300000000000002</v>
      </c>
      <c r="U117" s="33">
        <v>46.226415094339622</v>
      </c>
      <c r="V117" s="32">
        <v>21.69811320754717</v>
      </c>
      <c r="W117" s="32">
        <v>0.94339622641509435</v>
      </c>
      <c r="X117" s="32">
        <v>6.6037735849056602</v>
      </c>
      <c r="Y117" s="32">
        <v>14.150943396226415</v>
      </c>
      <c r="Z117" s="35">
        <v>4.716981132075472</v>
      </c>
      <c r="AA117" s="35">
        <v>83</v>
      </c>
      <c r="AB117" s="35">
        <v>79.7</v>
      </c>
      <c r="AC117" s="35">
        <v>38.9</v>
      </c>
      <c r="AD117" s="35">
        <v>57.4</v>
      </c>
      <c r="AE117" s="13">
        <f t="shared" si="42"/>
        <v>58.841463414634134</v>
      </c>
      <c r="AF117" s="13">
        <f t="shared" si="43"/>
        <v>79.999999999999986</v>
      </c>
      <c r="AG117" s="13">
        <f t="shared" si="44"/>
        <v>80</v>
      </c>
      <c r="AH117" s="13">
        <f t="shared" si="45"/>
        <v>58.400000000000027</v>
      </c>
      <c r="AI117" s="13">
        <f t="shared" si="46"/>
        <v>68.802228412256255</v>
      </c>
      <c r="AJ117" s="13">
        <f t="shared" si="47"/>
        <v>62.978723404255312</v>
      </c>
      <c r="AK117" s="13">
        <f t="shared" si="48"/>
        <v>75.073140435044067</v>
      </c>
      <c r="AL117" s="13">
        <f t="shared" si="67"/>
        <v>15.59213540631778</v>
      </c>
      <c r="AM117" s="13">
        <f t="shared" si="49"/>
        <v>0</v>
      </c>
      <c r="AN117" s="13">
        <f t="shared" si="50"/>
        <v>0</v>
      </c>
      <c r="AO117" s="13">
        <f t="shared" si="51"/>
        <v>28.815312984997409</v>
      </c>
      <c r="AP117" s="13">
        <f t="shared" si="52"/>
        <v>47.679324894514771</v>
      </c>
      <c r="AQ117" s="13">
        <f t="shared" si="53"/>
        <v>35.948136142625614</v>
      </c>
      <c r="AR117" s="13">
        <f t="shared" si="54"/>
        <v>34.830339321357293</v>
      </c>
      <c r="AS117" s="13">
        <f t="shared" si="55"/>
        <v>24.93426818580193</v>
      </c>
      <c r="AT117" s="13">
        <f t="shared" si="56"/>
        <v>22.370088719898611</v>
      </c>
      <c r="AU117" s="13">
        <v>0</v>
      </c>
      <c r="AV117" s="13">
        <f t="shared" si="58"/>
        <v>18.366118024889602</v>
      </c>
      <c r="AW117" s="13">
        <f t="shared" si="66"/>
        <v>3.1386066763425258</v>
      </c>
      <c r="AX117" s="13">
        <f t="shared" si="59"/>
        <v>9.2882343917778787</v>
      </c>
      <c r="AY117" s="13">
        <f t="shared" si="60"/>
        <v>15.485938056247775</v>
      </c>
      <c r="AZ117" s="13">
        <f t="shared" si="61"/>
        <v>14.445754716981133</v>
      </c>
      <c r="BA117" s="13">
        <f t="shared" si="62"/>
        <v>72.131147540983605</v>
      </c>
      <c r="BB117" s="13">
        <f t="shared" si="63"/>
        <v>63.15789473684211</v>
      </c>
      <c r="BC117" s="13">
        <f t="shared" si="64"/>
        <v>37.55522827687777</v>
      </c>
      <c r="BD117" s="13">
        <f t="shared" si="65"/>
        <v>24.906367041198497</v>
      </c>
      <c r="BE117" s="13">
        <f t="shared" si="34"/>
        <v>68.170402538524286</v>
      </c>
      <c r="BF117" s="13">
        <f t="shared" si="35"/>
        <v>75.073140435044067</v>
      </c>
      <c r="BG117" s="13">
        <f t="shared" si="36"/>
        <v>7.7960677031588901</v>
      </c>
      <c r="BH117" s="13">
        <f t="shared" si="37"/>
        <v>0</v>
      </c>
      <c r="BI117" s="13">
        <f t="shared" si="38"/>
        <v>32.429578374865933</v>
      </c>
      <c r="BJ117" s="13">
        <f t="shared" si="39"/>
        <v>10.12077531103982</v>
      </c>
      <c r="BK117" s="13">
        <f t="shared" si="40"/>
        <v>49.437659398975498</v>
      </c>
      <c r="BL117" s="13">
        <f t="shared" si="41"/>
        <v>34.718231965944071</v>
      </c>
    </row>
    <row r="118" spans="1:64" x14ac:dyDescent="0.25">
      <c r="A118" s="14">
        <v>1506104</v>
      </c>
      <c r="B118" s="14">
        <v>150610</v>
      </c>
      <c r="C118" s="1" t="s">
        <v>68</v>
      </c>
      <c r="D118" s="15" t="s">
        <v>160</v>
      </c>
      <c r="E118" s="12">
        <v>4.5999999999999996</v>
      </c>
      <c r="F118" s="12">
        <v>3.9</v>
      </c>
      <c r="G118" s="12">
        <v>0</v>
      </c>
      <c r="H118" s="12">
        <v>88.4</v>
      </c>
      <c r="I118" s="12">
        <v>68.099999999999994</v>
      </c>
      <c r="J118" s="12">
        <v>78.7</v>
      </c>
      <c r="K118" s="16">
        <v>261.17408533775688</v>
      </c>
      <c r="L118" s="31">
        <v>9.2157404847479488E-2</v>
      </c>
      <c r="M118" s="31">
        <v>0</v>
      </c>
      <c r="N118" s="17">
        <v>100</v>
      </c>
      <c r="O118" s="1">
        <v>28.98</v>
      </c>
      <c r="P118" s="1">
        <v>13.74</v>
      </c>
      <c r="Q118" s="17">
        <v>17.310000000000002</v>
      </c>
      <c r="R118" s="17">
        <v>4.7699999999999996</v>
      </c>
      <c r="S118" s="23">
        <v>0</v>
      </c>
      <c r="T118" s="17">
        <v>0</v>
      </c>
      <c r="U118" s="33">
        <v>100</v>
      </c>
      <c r="V118" s="32">
        <v>100</v>
      </c>
      <c r="W118" s="32">
        <v>53.846153846153847</v>
      </c>
      <c r="X118" s="32">
        <v>69.230769230769226</v>
      </c>
      <c r="Y118" s="32">
        <v>69.230769230769226</v>
      </c>
      <c r="Z118" s="35">
        <v>23.076923076923077</v>
      </c>
      <c r="AA118" s="35">
        <v>77.8</v>
      </c>
      <c r="AB118" s="35">
        <v>79.2</v>
      </c>
      <c r="AC118" s="35">
        <v>69.8</v>
      </c>
      <c r="AD118" s="35">
        <v>95.9</v>
      </c>
      <c r="AE118" s="13">
        <f t="shared" si="42"/>
        <v>72.560975609756071</v>
      </c>
      <c r="AF118" s="13">
        <f t="shared" si="43"/>
        <v>59.999999999999986</v>
      </c>
      <c r="AG118" s="13">
        <f t="shared" si="44"/>
        <v>0</v>
      </c>
      <c r="AH118" s="13">
        <f t="shared" si="45"/>
        <v>54.400000000000034</v>
      </c>
      <c r="AI118" s="13">
        <f t="shared" si="46"/>
        <v>18.105849582172684</v>
      </c>
      <c r="AJ118" s="13">
        <f t="shared" si="47"/>
        <v>68.085106382978722</v>
      </c>
      <c r="AK118" s="13">
        <f t="shared" si="48"/>
        <v>55.620725477121468</v>
      </c>
      <c r="AL118" s="13">
        <f t="shared" si="67"/>
        <v>7.3502124390488727E-2</v>
      </c>
      <c r="AM118" s="13">
        <f t="shared" si="49"/>
        <v>0</v>
      </c>
      <c r="AN118" s="13">
        <f t="shared" si="50"/>
        <v>100</v>
      </c>
      <c r="AO118" s="13">
        <f t="shared" si="51"/>
        <v>50.750129332643546</v>
      </c>
      <c r="AP118" s="13">
        <f t="shared" si="52"/>
        <v>35.097813578826234</v>
      </c>
      <c r="AQ118" s="13">
        <f t="shared" si="53"/>
        <v>56.110210696920589</v>
      </c>
      <c r="AR118" s="13">
        <f t="shared" si="54"/>
        <v>47.604790419161674</v>
      </c>
      <c r="AS118" s="13">
        <f t="shared" si="55"/>
        <v>0</v>
      </c>
      <c r="AT118" s="13">
        <f t="shared" si="56"/>
        <v>0</v>
      </c>
      <c r="AU118" s="13">
        <f t="shared" si="57"/>
        <v>100</v>
      </c>
      <c r="AV118" s="13">
        <f t="shared" si="58"/>
        <v>100</v>
      </c>
      <c r="AW118" s="13">
        <v>99</v>
      </c>
      <c r="AX118" s="13">
        <f t="shared" si="59"/>
        <v>97.373358348968097</v>
      </c>
      <c r="AY118" s="13">
        <f t="shared" si="60"/>
        <v>75.761973875181425</v>
      </c>
      <c r="AZ118" s="13">
        <f t="shared" si="61"/>
        <v>70.67307692307692</v>
      </c>
      <c r="BA118" s="13">
        <f t="shared" si="62"/>
        <v>63.606557377049178</v>
      </c>
      <c r="BB118" s="13">
        <f t="shared" si="63"/>
        <v>62.250453720508169</v>
      </c>
      <c r="BC118" s="13">
        <f t="shared" si="64"/>
        <v>83.06332842415317</v>
      </c>
      <c r="BD118" s="13">
        <f t="shared" si="65"/>
        <v>97.003745318352074</v>
      </c>
      <c r="BE118" s="13">
        <f t="shared" si="34"/>
        <v>45.525321929151254</v>
      </c>
      <c r="BF118" s="13">
        <f t="shared" si="35"/>
        <v>55.620725477121468</v>
      </c>
      <c r="BG118" s="13">
        <f t="shared" si="36"/>
        <v>3.6751062195244363E-2</v>
      </c>
      <c r="BH118" s="13">
        <f t="shared" si="37"/>
        <v>100</v>
      </c>
      <c r="BI118" s="13">
        <f t="shared" si="38"/>
        <v>31.593824004592008</v>
      </c>
      <c r="BJ118" s="13">
        <f t="shared" si="39"/>
        <v>90.468068191204409</v>
      </c>
      <c r="BK118" s="13">
        <f t="shared" si="40"/>
        <v>76.481021210015641</v>
      </c>
      <c r="BL118" s="13">
        <f t="shared" si="41"/>
        <v>57.103673124897149</v>
      </c>
    </row>
    <row r="119" spans="1:64" x14ac:dyDescent="0.25">
      <c r="A119" s="14">
        <v>1506112</v>
      </c>
      <c r="B119" s="14">
        <v>150611</v>
      </c>
      <c r="C119" s="1" t="s">
        <v>68</v>
      </c>
      <c r="D119" s="15" t="s">
        <v>161</v>
      </c>
      <c r="E119" s="12">
        <v>4.9000000000000004</v>
      </c>
      <c r="F119" s="12">
        <v>3.5</v>
      </c>
      <c r="G119" s="12">
        <v>3.1</v>
      </c>
      <c r="H119" s="12">
        <v>82.2</v>
      </c>
      <c r="I119" s="12">
        <v>75.900000000000006</v>
      </c>
      <c r="J119" s="12">
        <v>64.099999999999994</v>
      </c>
      <c r="K119" s="16">
        <v>254.42554668517874</v>
      </c>
      <c r="L119" s="31" t="s">
        <v>248</v>
      </c>
      <c r="M119" s="31" t="s">
        <v>248</v>
      </c>
      <c r="N119" s="17">
        <v>82.47126436781609</v>
      </c>
      <c r="O119" s="1">
        <v>29.68</v>
      </c>
      <c r="P119" s="1">
        <v>8.99</v>
      </c>
      <c r="Q119" s="17">
        <v>21.630000000000006</v>
      </c>
      <c r="R119" s="17">
        <v>0.83000000000000007</v>
      </c>
      <c r="S119" s="23">
        <v>11.56</v>
      </c>
      <c r="T119" s="17">
        <v>10.110000000000001</v>
      </c>
      <c r="U119" s="33">
        <v>100</v>
      </c>
      <c r="V119" s="32">
        <v>93.75</v>
      </c>
      <c r="W119" s="32">
        <v>12.5</v>
      </c>
      <c r="X119" s="32">
        <v>50</v>
      </c>
      <c r="Y119" s="32">
        <v>37.5</v>
      </c>
      <c r="Z119" s="35">
        <v>31.25</v>
      </c>
      <c r="AA119" s="35">
        <v>65.5</v>
      </c>
      <c r="AB119" s="35">
        <v>76.599999999999994</v>
      </c>
      <c r="AC119" s="35">
        <v>73</v>
      </c>
      <c r="AD119" s="35">
        <v>62.8</v>
      </c>
      <c r="AE119" s="13">
        <f t="shared" si="42"/>
        <v>86.280487804878064</v>
      </c>
      <c r="AF119" s="13">
        <f t="shared" si="43"/>
        <v>39.999999999999993</v>
      </c>
      <c r="AG119" s="13">
        <f t="shared" si="44"/>
        <v>88.571428571428584</v>
      </c>
      <c r="AH119" s="13">
        <f t="shared" si="45"/>
        <v>29.600000000000019</v>
      </c>
      <c r="AI119" s="13">
        <f t="shared" si="46"/>
        <v>39.832869080779957</v>
      </c>
      <c r="AJ119" s="13">
        <f t="shared" si="47"/>
        <v>5.9574468085106016</v>
      </c>
      <c r="AK119" s="13">
        <f t="shared" si="48"/>
        <v>51.425303400393219</v>
      </c>
      <c r="AL119" s="13">
        <v>0</v>
      </c>
      <c r="AM119" s="13">
        <v>0</v>
      </c>
      <c r="AN119" s="13">
        <f t="shared" si="50"/>
        <v>82.47126436781609</v>
      </c>
      <c r="AO119" s="13">
        <f t="shared" si="51"/>
        <v>52.560786342472831</v>
      </c>
      <c r="AP119" s="13">
        <f t="shared" si="52"/>
        <v>16.877637130801691</v>
      </c>
      <c r="AQ119" s="13">
        <f t="shared" si="53"/>
        <v>70.113452188006491</v>
      </c>
      <c r="AR119" s="13">
        <f t="shared" si="54"/>
        <v>8.2834331337325366</v>
      </c>
      <c r="AS119" s="13">
        <f t="shared" si="55"/>
        <v>50.657318141980724</v>
      </c>
      <c r="AT119" s="13">
        <f t="shared" si="56"/>
        <v>64.06844106463879</v>
      </c>
      <c r="AU119" s="13">
        <f t="shared" si="57"/>
        <v>100</v>
      </c>
      <c r="AV119" s="13">
        <f t="shared" si="58"/>
        <v>93.4840425531915</v>
      </c>
      <c r="AW119" s="13">
        <f t="shared" si="66"/>
        <v>41.586538461538467</v>
      </c>
      <c r="AX119" s="13">
        <f t="shared" si="59"/>
        <v>70.325203252032523</v>
      </c>
      <c r="AY119" s="13">
        <f t="shared" si="60"/>
        <v>41.037735849056602</v>
      </c>
      <c r="AZ119" s="13">
        <f t="shared" si="61"/>
        <v>95.703125</v>
      </c>
      <c r="BA119" s="13">
        <f t="shared" si="62"/>
        <v>43.442622950819668</v>
      </c>
      <c r="BB119" s="13">
        <f t="shared" si="63"/>
        <v>57.531760435571677</v>
      </c>
      <c r="BC119" s="13">
        <f t="shared" si="64"/>
        <v>87.776141384388822</v>
      </c>
      <c r="BD119" s="13">
        <f t="shared" si="65"/>
        <v>35.018726591760291</v>
      </c>
      <c r="BE119" s="13">
        <f t="shared" si="34"/>
        <v>48.373705377599542</v>
      </c>
      <c r="BF119" s="13">
        <f t="shared" si="35"/>
        <v>51.425303400393219</v>
      </c>
      <c r="BG119" s="13">
        <f t="shared" si="36"/>
        <v>0</v>
      </c>
      <c r="BH119" s="13">
        <f t="shared" si="37"/>
        <v>82.47126436781609</v>
      </c>
      <c r="BI119" s="13">
        <f t="shared" si="38"/>
        <v>43.760178000272184</v>
      </c>
      <c r="BJ119" s="13">
        <f t="shared" si="39"/>
        <v>73.689440852636508</v>
      </c>
      <c r="BK119" s="13">
        <f t="shared" si="40"/>
        <v>55.942312840635111</v>
      </c>
      <c r="BL119" s="13">
        <f t="shared" si="41"/>
        <v>50.808886405621813</v>
      </c>
    </row>
    <row r="120" spans="1:64" x14ac:dyDescent="0.25">
      <c r="A120" s="14">
        <v>1506138</v>
      </c>
      <c r="B120" s="14">
        <v>150613</v>
      </c>
      <c r="C120" s="1" t="s">
        <v>57</v>
      </c>
      <c r="D120" s="15" t="s">
        <v>162</v>
      </c>
      <c r="E120" s="12">
        <v>4.9000000000000004</v>
      </c>
      <c r="F120" s="12">
        <v>4.4000000000000004</v>
      </c>
      <c r="G120" s="12">
        <v>0</v>
      </c>
      <c r="H120" s="12">
        <v>96.3</v>
      </c>
      <c r="I120" s="12">
        <v>91.4</v>
      </c>
      <c r="J120" s="12">
        <v>73.599999999999994</v>
      </c>
      <c r="K120" s="16">
        <v>197.09802913653516</v>
      </c>
      <c r="L120" s="31">
        <v>74.827388810355501</v>
      </c>
      <c r="M120" s="31">
        <v>4.0281030444964872</v>
      </c>
      <c r="N120" s="17">
        <v>78.606630824372758</v>
      </c>
      <c r="O120" s="1">
        <v>37.9</v>
      </c>
      <c r="P120" s="1">
        <v>26.240000000000002</v>
      </c>
      <c r="Q120" s="17">
        <v>20.420000000000002</v>
      </c>
      <c r="R120" s="17">
        <v>8.8099999999999987</v>
      </c>
      <c r="S120" s="23">
        <v>0</v>
      </c>
      <c r="T120" s="17">
        <v>0</v>
      </c>
      <c r="U120" s="33">
        <v>100</v>
      </c>
      <c r="V120" s="32">
        <v>90.476190476190482</v>
      </c>
      <c r="W120" s="32">
        <v>9.5238095238095237</v>
      </c>
      <c r="X120" s="32">
        <v>88.095238095238088</v>
      </c>
      <c r="Y120" s="32">
        <v>23.809523809523807</v>
      </c>
      <c r="Z120" s="35">
        <v>38.095238095238095</v>
      </c>
      <c r="AA120" s="35">
        <v>93.3</v>
      </c>
      <c r="AB120" s="35">
        <v>90.7</v>
      </c>
      <c r="AC120" s="35">
        <v>66.599999999999994</v>
      </c>
      <c r="AD120" s="35">
        <v>82.9</v>
      </c>
      <c r="AE120" s="13">
        <f t="shared" si="42"/>
        <v>86.280487804878064</v>
      </c>
      <c r="AF120" s="13">
        <f t="shared" si="43"/>
        <v>85.000000000000014</v>
      </c>
      <c r="AG120" s="13">
        <f t="shared" si="44"/>
        <v>0</v>
      </c>
      <c r="AH120" s="13">
        <f t="shared" si="45"/>
        <v>86</v>
      </c>
      <c r="AI120" s="13">
        <f t="shared" si="46"/>
        <v>83.008356545961021</v>
      </c>
      <c r="AJ120" s="13">
        <f t="shared" si="47"/>
        <v>46.382978723404214</v>
      </c>
      <c r="AK120" s="13">
        <f t="shared" si="48"/>
        <v>15.786012420601212</v>
      </c>
      <c r="AL120" s="13">
        <v>99</v>
      </c>
      <c r="AM120" s="13">
        <f t="shared" si="49"/>
        <v>10.770499759973054</v>
      </c>
      <c r="AN120" s="13">
        <f t="shared" si="50"/>
        <v>78.606630824372758</v>
      </c>
      <c r="AO120" s="13">
        <f t="shared" si="51"/>
        <v>73.823072943610953</v>
      </c>
      <c r="AP120" s="13">
        <f t="shared" si="52"/>
        <v>83.04564633678558</v>
      </c>
      <c r="AQ120" s="13">
        <f t="shared" si="53"/>
        <v>66.191247974068077</v>
      </c>
      <c r="AR120" s="13">
        <f t="shared" si="54"/>
        <v>87.924151696606785</v>
      </c>
      <c r="AS120" s="13">
        <f t="shared" si="55"/>
        <v>0</v>
      </c>
      <c r="AT120" s="13">
        <f t="shared" si="56"/>
        <v>0</v>
      </c>
      <c r="AU120" s="13">
        <f t="shared" si="57"/>
        <v>100</v>
      </c>
      <c r="AV120" s="13">
        <f t="shared" si="58"/>
        <v>90.070921985815616</v>
      </c>
      <c r="AW120" s="13">
        <f t="shared" si="66"/>
        <v>31.684981684981683</v>
      </c>
      <c r="AX120" s="13">
        <v>99</v>
      </c>
      <c r="AY120" s="13">
        <f t="shared" si="60"/>
        <v>26.055705300988318</v>
      </c>
      <c r="AZ120" s="13">
        <v>99</v>
      </c>
      <c r="BA120" s="13">
        <f t="shared" si="62"/>
        <v>89.016393442622942</v>
      </c>
      <c r="BB120" s="13">
        <f t="shared" si="63"/>
        <v>83.121597096188751</v>
      </c>
      <c r="BC120" s="13">
        <f t="shared" si="64"/>
        <v>78.350515463917532</v>
      </c>
      <c r="BD120" s="13">
        <f t="shared" si="65"/>
        <v>72.659176029962552</v>
      </c>
      <c r="BE120" s="13">
        <f t="shared" si="34"/>
        <v>64.445303845707215</v>
      </c>
      <c r="BF120" s="13">
        <f t="shared" si="35"/>
        <v>15.786012420601212</v>
      </c>
      <c r="BG120" s="13">
        <f t="shared" si="36"/>
        <v>54.885249879986524</v>
      </c>
      <c r="BH120" s="13">
        <f t="shared" si="37"/>
        <v>78.606630824372758</v>
      </c>
      <c r="BI120" s="13">
        <f t="shared" si="38"/>
        <v>51.830686491845228</v>
      </c>
      <c r="BJ120" s="13">
        <f t="shared" si="39"/>
        <v>74.301934828630948</v>
      </c>
      <c r="BK120" s="13">
        <f t="shared" si="40"/>
        <v>80.78692050817294</v>
      </c>
      <c r="BL120" s="13">
        <f t="shared" si="41"/>
        <v>60.091819828473838</v>
      </c>
    </row>
    <row r="121" spans="1:64" x14ac:dyDescent="0.25">
      <c r="A121" s="14">
        <v>1506161</v>
      </c>
      <c r="B121" s="14">
        <v>150616</v>
      </c>
      <c r="C121" s="1" t="s">
        <v>57</v>
      </c>
      <c r="D121" s="15" t="s">
        <v>163</v>
      </c>
      <c r="E121" s="12">
        <v>0</v>
      </c>
      <c r="F121" s="12">
        <v>0</v>
      </c>
      <c r="G121" s="12">
        <v>0</v>
      </c>
      <c r="H121" s="12">
        <v>96.4</v>
      </c>
      <c r="I121" s="12">
        <v>90.3</v>
      </c>
      <c r="J121" s="12">
        <v>77.599999999999994</v>
      </c>
      <c r="K121" s="16">
        <v>192.99390774586598</v>
      </c>
      <c r="L121" s="31" t="s">
        <v>248</v>
      </c>
      <c r="M121" s="31" t="s">
        <v>248</v>
      </c>
      <c r="N121" s="17">
        <v>64.957983193277315</v>
      </c>
      <c r="O121" s="1">
        <v>0</v>
      </c>
      <c r="P121" s="1">
        <v>0</v>
      </c>
      <c r="Q121" s="17">
        <v>0</v>
      </c>
      <c r="R121" s="17">
        <v>0</v>
      </c>
      <c r="S121" s="23">
        <v>0</v>
      </c>
      <c r="T121" s="17">
        <v>0</v>
      </c>
      <c r="U121" s="33">
        <v>100</v>
      </c>
      <c r="V121" s="32">
        <v>92.857142857142861</v>
      </c>
      <c r="W121" s="32">
        <v>28.571428571428569</v>
      </c>
      <c r="X121" s="32">
        <v>64.285714285714292</v>
      </c>
      <c r="Y121" s="32">
        <v>7.1428571428571423</v>
      </c>
      <c r="Z121" s="35">
        <v>7.1428571428571423</v>
      </c>
      <c r="AA121" s="35">
        <v>88.6</v>
      </c>
      <c r="AB121" s="35">
        <v>72.5</v>
      </c>
      <c r="AC121" s="35">
        <v>42.2</v>
      </c>
      <c r="AD121" s="35">
        <v>95.9</v>
      </c>
      <c r="AE121" s="13">
        <v>0</v>
      </c>
      <c r="AF121" s="13">
        <v>99</v>
      </c>
      <c r="AG121" s="13">
        <f t="shared" si="44"/>
        <v>0</v>
      </c>
      <c r="AH121" s="13">
        <f t="shared" si="45"/>
        <v>86.400000000000034</v>
      </c>
      <c r="AI121" s="13">
        <f t="shared" si="46"/>
        <v>79.944289693593305</v>
      </c>
      <c r="AJ121" s="13">
        <f t="shared" si="47"/>
        <v>63.404255319148895</v>
      </c>
      <c r="AK121" s="13">
        <f t="shared" si="48"/>
        <v>13.234567971007941</v>
      </c>
      <c r="AL121" s="13">
        <v>0</v>
      </c>
      <c r="AM121" s="13">
        <v>0</v>
      </c>
      <c r="AN121" s="13">
        <f t="shared" si="50"/>
        <v>64.957983193277315</v>
      </c>
      <c r="AO121" s="13">
        <v>0</v>
      </c>
      <c r="AP121" s="13">
        <v>0</v>
      </c>
      <c r="AQ121" s="13">
        <f t="shared" si="53"/>
        <v>0</v>
      </c>
      <c r="AR121" s="13">
        <f t="shared" si="54"/>
        <v>0</v>
      </c>
      <c r="AS121" s="13">
        <f t="shared" si="55"/>
        <v>0</v>
      </c>
      <c r="AT121" s="13">
        <f t="shared" si="56"/>
        <v>0</v>
      </c>
      <c r="AU121" s="13">
        <f t="shared" si="57"/>
        <v>100</v>
      </c>
      <c r="AV121" s="13">
        <f t="shared" si="58"/>
        <v>92.553191489361708</v>
      </c>
      <c r="AW121" s="13">
        <f t="shared" si="66"/>
        <v>95.054945054945051</v>
      </c>
      <c r="AX121" s="13">
        <f t="shared" si="59"/>
        <v>90.41811846689896</v>
      </c>
      <c r="AY121" s="13">
        <f t="shared" si="60"/>
        <v>7.816711590296495</v>
      </c>
      <c r="AZ121" s="13">
        <f t="shared" si="61"/>
        <v>21.874999999999996</v>
      </c>
      <c r="BA121" s="13">
        <f t="shared" si="62"/>
        <v>81.311475409836049</v>
      </c>
      <c r="BB121" s="13">
        <f t="shared" si="63"/>
        <v>50.090744101633398</v>
      </c>
      <c r="BC121" s="13">
        <f t="shared" si="64"/>
        <v>42.415316642120779</v>
      </c>
      <c r="BD121" s="13">
        <f t="shared" si="65"/>
        <v>97.003745318352074</v>
      </c>
      <c r="BE121" s="13">
        <f t="shared" si="34"/>
        <v>54.791424168790371</v>
      </c>
      <c r="BF121" s="13">
        <f t="shared" si="35"/>
        <v>13.234567971007941</v>
      </c>
      <c r="BG121" s="13">
        <f t="shared" si="36"/>
        <v>0</v>
      </c>
      <c r="BH121" s="13">
        <f t="shared" si="37"/>
        <v>64.957983193277315</v>
      </c>
      <c r="BI121" s="13">
        <f t="shared" si="38"/>
        <v>0</v>
      </c>
      <c r="BJ121" s="13">
        <f t="shared" si="39"/>
        <v>67.952994433583711</v>
      </c>
      <c r="BK121" s="13">
        <f t="shared" si="40"/>
        <v>67.705320367985578</v>
      </c>
      <c r="BL121" s="13">
        <f t="shared" si="41"/>
        <v>38.377470019234991</v>
      </c>
    </row>
    <row r="122" spans="1:64" x14ac:dyDescent="0.25">
      <c r="A122" s="14">
        <v>1506187</v>
      </c>
      <c r="B122" s="14">
        <v>150618</v>
      </c>
      <c r="C122" s="1" t="s">
        <v>52</v>
      </c>
      <c r="D122" s="15" t="s">
        <v>164</v>
      </c>
      <c r="E122" s="12">
        <v>4.9000000000000004</v>
      </c>
      <c r="F122" s="12">
        <v>4.0999999999999996</v>
      </c>
      <c r="G122" s="12">
        <v>0</v>
      </c>
      <c r="H122" s="12">
        <v>88.2</v>
      </c>
      <c r="I122" s="12">
        <v>73.3</v>
      </c>
      <c r="J122" s="12">
        <v>74.099999999999994</v>
      </c>
      <c r="K122" s="16">
        <v>143.44316278719683</v>
      </c>
      <c r="L122" s="31">
        <v>17.518770110833035</v>
      </c>
      <c r="M122" s="31">
        <v>45.757250268528466</v>
      </c>
      <c r="N122" s="17">
        <v>52.812995245641837</v>
      </c>
      <c r="O122" s="1">
        <v>42.709999999999994</v>
      </c>
      <c r="P122" s="1">
        <v>31.34</v>
      </c>
      <c r="Q122" s="17">
        <v>28.38</v>
      </c>
      <c r="R122" s="17">
        <v>10.67</v>
      </c>
      <c r="S122" s="23">
        <v>0</v>
      </c>
      <c r="T122" s="17">
        <v>0</v>
      </c>
      <c r="U122" s="33">
        <v>96.969696969696969</v>
      </c>
      <c r="V122" s="32">
        <v>69.696969696969703</v>
      </c>
      <c r="W122" s="32">
        <v>3.0303030303030303</v>
      </c>
      <c r="X122" s="32">
        <v>30.303030303030305</v>
      </c>
      <c r="Y122" s="32">
        <v>42.424242424242422</v>
      </c>
      <c r="Z122" s="35">
        <v>12.121212121212121</v>
      </c>
      <c r="AA122" s="35">
        <v>88.1</v>
      </c>
      <c r="AB122" s="35">
        <v>85</v>
      </c>
      <c r="AC122" s="35">
        <v>38.5</v>
      </c>
      <c r="AD122" s="35">
        <v>83.7</v>
      </c>
      <c r="AE122" s="13">
        <f t="shared" si="42"/>
        <v>86.280487804878064</v>
      </c>
      <c r="AF122" s="13">
        <f t="shared" si="43"/>
        <v>69.999999999999972</v>
      </c>
      <c r="AG122" s="13">
        <f t="shared" si="44"/>
        <v>0</v>
      </c>
      <c r="AH122" s="13">
        <f t="shared" si="45"/>
        <v>53.600000000000023</v>
      </c>
      <c r="AI122" s="13">
        <f t="shared" si="46"/>
        <v>32.590529247910851</v>
      </c>
      <c r="AJ122" s="13">
        <f t="shared" si="47"/>
        <v>48.510638297872305</v>
      </c>
      <c r="AK122" s="13">
        <v>0</v>
      </c>
      <c r="AL122" s="13">
        <f t="shared" si="67"/>
        <v>30.547670959448396</v>
      </c>
      <c r="AM122" s="13">
        <v>99</v>
      </c>
      <c r="AN122" s="13">
        <f t="shared" si="50"/>
        <v>52.812995245641837</v>
      </c>
      <c r="AO122" s="13">
        <f t="shared" si="51"/>
        <v>86.264873254009288</v>
      </c>
      <c r="AP122" s="13">
        <v>99</v>
      </c>
      <c r="AQ122" s="13">
        <f t="shared" si="53"/>
        <v>91.993517017828196</v>
      </c>
      <c r="AR122" s="13">
        <v>99</v>
      </c>
      <c r="AS122" s="13">
        <f t="shared" si="55"/>
        <v>0</v>
      </c>
      <c r="AT122" s="13">
        <f t="shared" si="56"/>
        <v>0</v>
      </c>
      <c r="AU122" s="13">
        <f t="shared" si="57"/>
        <v>92.640692640692635</v>
      </c>
      <c r="AV122" s="13">
        <f t="shared" si="58"/>
        <v>68.407479045776924</v>
      </c>
      <c r="AW122" s="13">
        <f t="shared" si="66"/>
        <v>10.081585081585082</v>
      </c>
      <c r="AX122" s="13">
        <f t="shared" si="59"/>
        <v>42.621335304262139</v>
      </c>
      <c r="AY122" s="13">
        <f t="shared" si="60"/>
        <v>46.426529445397371</v>
      </c>
      <c r="AZ122" s="13">
        <f t="shared" si="61"/>
        <v>37.121212121212125</v>
      </c>
      <c r="BA122" s="13">
        <f t="shared" si="62"/>
        <v>80.491803278688508</v>
      </c>
      <c r="BB122" s="13">
        <f t="shared" si="63"/>
        <v>72.776769509981847</v>
      </c>
      <c r="BC122" s="13">
        <f t="shared" si="64"/>
        <v>36.966126656848317</v>
      </c>
      <c r="BD122" s="13">
        <f t="shared" si="65"/>
        <v>74.157303370786522</v>
      </c>
      <c r="BE122" s="13">
        <f t="shared" si="34"/>
        <v>48.496942558443529</v>
      </c>
      <c r="BF122" s="13">
        <f t="shared" si="35"/>
        <v>0</v>
      </c>
      <c r="BG122" s="13">
        <f t="shared" si="36"/>
        <v>64.773835479724198</v>
      </c>
      <c r="BH122" s="13">
        <f t="shared" si="37"/>
        <v>52.812995245641837</v>
      </c>
      <c r="BI122" s="13">
        <f t="shared" si="38"/>
        <v>62.709731711972914</v>
      </c>
      <c r="BJ122" s="13">
        <f t="shared" si="39"/>
        <v>49.549805606487716</v>
      </c>
      <c r="BK122" s="13">
        <f t="shared" si="40"/>
        <v>66.098000704076298</v>
      </c>
      <c r="BL122" s="13">
        <f t="shared" si="41"/>
        <v>49.20590161519236</v>
      </c>
    </row>
    <row r="123" spans="1:64" x14ac:dyDescent="0.25">
      <c r="A123" s="14">
        <v>1506195</v>
      </c>
      <c r="B123" s="14">
        <v>150619</v>
      </c>
      <c r="C123" s="1" t="s">
        <v>71</v>
      </c>
      <c r="D123" s="15" t="s">
        <v>165</v>
      </c>
      <c r="E123" s="12">
        <v>5</v>
      </c>
      <c r="F123" s="12">
        <v>4.4000000000000004</v>
      </c>
      <c r="G123" s="12">
        <v>0</v>
      </c>
      <c r="H123" s="12">
        <v>89.6</v>
      </c>
      <c r="I123" s="12">
        <v>80.8</v>
      </c>
      <c r="J123" s="12">
        <v>75.7</v>
      </c>
      <c r="K123" s="16">
        <v>182.56031759344685</v>
      </c>
      <c r="L123" s="31">
        <v>5.8150912801587973</v>
      </c>
      <c r="M123" s="31">
        <v>0</v>
      </c>
      <c r="N123" s="17">
        <v>45.998071359691416</v>
      </c>
      <c r="O123" s="1">
        <v>34.479999999999997</v>
      </c>
      <c r="P123" s="1">
        <v>23.75</v>
      </c>
      <c r="Q123" s="17">
        <v>21.43</v>
      </c>
      <c r="R123" s="17">
        <v>10.59</v>
      </c>
      <c r="S123" s="23">
        <v>0</v>
      </c>
      <c r="T123" s="17">
        <v>0</v>
      </c>
      <c r="U123" s="33">
        <v>100</v>
      </c>
      <c r="V123" s="32">
        <v>32.8125</v>
      </c>
      <c r="W123" s="32">
        <v>3.125</v>
      </c>
      <c r="X123" s="32">
        <v>10.9375</v>
      </c>
      <c r="Y123" s="32">
        <v>20.3125</v>
      </c>
      <c r="Z123" s="35">
        <v>6.25</v>
      </c>
      <c r="AA123" s="35">
        <v>89</v>
      </c>
      <c r="AB123" s="35">
        <v>65.2</v>
      </c>
      <c r="AC123" s="35">
        <v>33</v>
      </c>
      <c r="AD123" s="35">
        <v>73.099999999999994</v>
      </c>
      <c r="AE123" s="13">
        <f t="shared" si="42"/>
        <v>90.853658536585357</v>
      </c>
      <c r="AF123" s="13">
        <f t="shared" si="43"/>
        <v>85.000000000000014</v>
      </c>
      <c r="AG123" s="13">
        <f t="shared" si="44"/>
        <v>0</v>
      </c>
      <c r="AH123" s="13">
        <f t="shared" si="45"/>
        <v>59.199999999999989</v>
      </c>
      <c r="AI123" s="13">
        <f t="shared" si="46"/>
        <v>53.481894150417816</v>
      </c>
      <c r="AJ123" s="13">
        <f t="shared" si="47"/>
        <v>55.319148936170215</v>
      </c>
      <c r="AK123" s="13">
        <f t="shared" si="48"/>
        <v>6.7482282286592703</v>
      </c>
      <c r="AL123" s="13">
        <f t="shared" si="67"/>
        <v>10.081279085440826</v>
      </c>
      <c r="AM123" s="13">
        <f t="shared" si="49"/>
        <v>0</v>
      </c>
      <c r="AN123" s="13">
        <f t="shared" si="50"/>
        <v>45.998071359691416</v>
      </c>
      <c r="AO123" s="13">
        <f t="shared" si="51"/>
        <v>64.976720124159328</v>
      </c>
      <c r="AP123" s="13">
        <f t="shared" si="52"/>
        <v>73.494438051400081</v>
      </c>
      <c r="AQ123" s="13">
        <f t="shared" si="53"/>
        <v>69.465153970826577</v>
      </c>
      <c r="AR123" s="13">
        <v>99</v>
      </c>
      <c r="AS123" s="13">
        <f t="shared" si="55"/>
        <v>0</v>
      </c>
      <c r="AT123" s="13">
        <f t="shared" si="56"/>
        <v>0</v>
      </c>
      <c r="AU123" s="13">
        <f t="shared" si="57"/>
        <v>100</v>
      </c>
      <c r="AV123" s="13">
        <f t="shared" si="58"/>
        <v>29.953457446808514</v>
      </c>
      <c r="AW123" s="13">
        <f t="shared" si="66"/>
        <v>10.396634615384617</v>
      </c>
      <c r="AX123" s="13">
        <f t="shared" si="59"/>
        <v>15.383638211382115</v>
      </c>
      <c r="AY123" s="13">
        <f t="shared" si="60"/>
        <v>22.22877358490566</v>
      </c>
      <c r="AZ123" s="13">
        <f t="shared" si="61"/>
        <v>19.140625</v>
      </c>
      <c r="BA123" s="13">
        <f t="shared" si="62"/>
        <v>81.967213114754102</v>
      </c>
      <c r="BB123" s="13">
        <f t="shared" si="63"/>
        <v>36.842105263157904</v>
      </c>
      <c r="BC123" s="13">
        <f t="shared" si="64"/>
        <v>28.865979381443307</v>
      </c>
      <c r="BD123" s="13">
        <f t="shared" si="65"/>
        <v>54.307116104868904</v>
      </c>
      <c r="BE123" s="13">
        <f t="shared" si="34"/>
        <v>57.309116937195569</v>
      </c>
      <c r="BF123" s="13">
        <f t="shared" si="35"/>
        <v>6.7482282286592703</v>
      </c>
      <c r="BG123" s="13">
        <f t="shared" si="36"/>
        <v>5.0406395427204131</v>
      </c>
      <c r="BH123" s="13">
        <f t="shared" si="37"/>
        <v>45.998071359691416</v>
      </c>
      <c r="BI123" s="13">
        <f t="shared" si="38"/>
        <v>51.156052024397667</v>
      </c>
      <c r="BJ123" s="13">
        <f t="shared" si="39"/>
        <v>32.850521476413483</v>
      </c>
      <c r="BK123" s="13">
        <f t="shared" si="40"/>
        <v>50.495603466056053</v>
      </c>
      <c r="BL123" s="13">
        <f t="shared" si="41"/>
        <v>35.656890433590554</v>
      </c>
    </row>
    <row r="124" spans="1:64" x14ac:dyDescent="0.25">
      <c r="A124" s="14">
        <v>1506203</v>
      </c>
      <c r="B124" s="14">
        <v>150620</v>
      </c>
      <c r="C124" s="1" t="s">
        <v>68</v>
      </c>
      <c r="D124" s="15" t="s">
        <v>166</v>
      </c>
      <c r="E124" s="12">
        <v>4.8</v>
      </c>
      <c r="F124" s="12">
        <v>3.9</v>
      </c>
      <c r="G124" s="12">
        <v>2.8</v>
      </c>
      <c r="H124" s="12">
        <v>99.8</v>
      </c>
      <c r="I124" s="12">
        <v>90.1</v>
      </c>
      <c r="J124" s="12">
        <v>76.099999999999994</v>
      </c>
      <c r="K124" s="16">
        <v>224.06861431251676</v>
      </c>
      <c r="L124" s="31">
        <v>33.056374519789159</v>
      </c>
      <c r="M124" s="31">
        <v>24.72972972972973</v>
      </c>
      <c r="N124" s="17">
        <v>41.910331384015592</v>
      </c>
      <c r="O124" s="1">
        <v>34.269999999999996</v>
      </c>
      <c r="P124" s="1">
        <v>18.809999999999999</v>
      </c>
      <c r="Q124" s="17">
        <v>17.130000000000003</v>
      </c>
      <c r="R124" s="17">
        <v>3.24</v>
      </c>
      <c r="S124" s="23">
        <v>15.160000000000002</v>
      </c>
      <c r="T124" s="17">
        <v>4.95</v>
      </c>
      <c r="U124" s="33">
        <v>100</v>
      </c>
      <c r="V124" s="32">
        <v>73.529411764705884</v>
      </c>
      <c r="W124" s="32">
        <v>14.705882352941178</v>
      </c>
      <c r="X124" s="32">
        <v>38.235294117647058</v>
      </c>
      <c r="Y124" s="32">
        <v>79.411764705882348</v>
      </c>
      <c r="Z124" s="35">
        <v>26.47058823529412</v>
      </c>
      <c r="AA124" s="35">
        <v>84</v>
      </c>
      <c r="AB124" s="35">
        <v>86.5</v>
      </c>
      <c r="AC124" s="35">
        <v>68.8</v>
      </c>
      <c r="AD124" s="35">
        <v>83</v>
      </c>
      <c r="AE124" s="13">
        <f t="shared" si="42"/>
        <v>81.707317073170714</v>
      </c>
      <c r="AF124" s="13">
        <f t="shared" si="43"/>
        <v>59.999999999999986</v>
      </c>
      <c r="AG124" s="13">
        <f t="shared" si="44"/>
        <v>80</v>
      </c>
      <c r="AH124" s="13">
        <f t="shared" si="45"/>
        <v>100</v>
      </c>
      <c r="AI124" s="13">
        <f t="shared" si="46"/>
        <v>79.38718662952644</v>
      </c>
      <c r="AJ124" s="13">
        <f t="shared" si="47"/>
        <v>57.021276595744638</v>
      </c>
      <c r="AK124" s="13">
        <f t="shared" si="48"/>
        <v>32.553048114523669</v>
      </c>
      <c r="AL124" s="13">
        <f t="shared" si="67"/>
        <v>57.718503756360008</v>
      </c>
      <c r="AM124" s="13">
        <f t="shared" si="49"/>
        <v>66.123320375868516</v>
      </c>
      <c r="AN124" s="13">
        <f t="shared" si="50"/>
        <v>41.910331384015592</v>
      </c>
      <c r="AO124" s="13">
        <f t="shared" si="51"/>
        <v>64.433523021210533</v>
      </c>
      <c r="AP124" s="13">
        <f t="shared" si="52"/>
        <v>54.54545454545454</v>
      </c>
      <c r="AQ124" s="13">
        <f t="shared" si="53"/>
        <v>55.526742301458675</v>
      </c>
      <c r="AR124" s="13">
        <f t="shared" si="54"/>
        <v>32.335329341317369</v>
      </c>
      <c r="AS124" s="13">
        <f t="shared" si="55"/>
        <v>66.432953549517975</v>
      </c>
      <c r="AT124" s="13">
        <f t="shared" si="56"/>
        <v>31.368821292775667</v>
      </c>
      <c r="AU124" s="13">
        <f t="shared" si="57"/>
        <v>100</v>
      </c>
      <c r="AV124" s="13">
        <f t="shared" si="58"/>
        <v>72.403003754693373</v>
      </c>
      <c r="AW124" s="13">
        <f t="shared" si="66"/>
        <v>48.925339366515843</v>
      </c>
      <c r="AX124" s="13">
        <f t="shared" si="59"/>
        <v>53.778096604495452</v>
      </c>
      <c r="AY124" s="13">
        <f t="shared" si="60"/>
        <v>86.90344062153163</v>
      </c>
      <c r="AZ124" s="13">
        <f t="shared" si="61"/>
        <v>81.066176470588232</v>
      </c>
      <c r="BA124" s="13">
        <f t="shared" si="62"/>
        <v>73.770491803278688</v>
      </c>
      <c r="BB124" s="13">
        <f t="shared" si="63"/>
        <v>75.499092558983676</v>
      </c>
      <c r="BC124" s="13">
        <f t="shared" si="64"/>
        <v>81.590574374079537</v>
      </c>
      <c r="BD124" s="13">
        <f t="shared" si="65"/>
        <v>72.846441947565538</v>
      </c>
      <c r="BE124" s="13">
        <f t="shared" si="34"/>
        <v>76.352630049740299</v>
      </c>
      <c r="BF124" s="13">
        <f t="shared" si="35"/>
        <v>32.553048114523669</v>
      </c>
      <c r="BG124" s="13">
        <f t="shared" si="36"/>
        <v>61.920912066114262</v>
      </c>
      <c r="BH124" s="13">
        <f t="shared" si="37"/>
        <v>41.910331384015592</v>
      </c>
      <c r="BI124" s="13">
        <f t="shared" si="38"/>
        <v>50.77380400862247</v>
      </c>
      <c r="BJ124" s="13">
        <f t="shared" si="39"/>
        <v>73.846009469637423</v>
      </c>
      <c r="BK124" s="13">
        <f t="shared" si="40"/>
        <v>75.92665017097687</v>
      </c>
      <c r="BL124" s="13">
        <f t="shared" si="41"/>
        <v>59.040483609090082</v>
      </c>
    </row>
    <row r="125" spans="1:64" x14ac:dyDescent="0.25">
      <c r="A125" s="14">
        <v>1506302</v>
      </c>
      <c r="B125" s="14">
        <v>150630</v>
      </c>
      <c r="C125" s="1" t="s">
        <v>55</v>
      </c>
      <c r="D125" s="15" t="s">
        <v>167</v>
      </c>
      <c r="E125" s="12">
        <v>4.5</v>
      </c>
      <c r="F125" s="12">
        <v>3.8</v>
      </c>
      <c r="G125" s="12">
        <v>2.9</v>
      </c>
      <c r="H125" s="12">
        <v>88.2</v>
      </c>
      <c r="I125" s="12">
        <v>81.8</v>
      </c>
      <c r="J125" s="12">
        <v>77.599999999999994</v>
      </c>
      <c r="K125" s="16">
        <v>238.55112105764849</v>
      </c>
      <c r="L125" s="31">
        <v>16.909113514857641</v>
      </c>
      <c r="M125" s="31">
        <v>60.294117647058819</v>
      </c>
      <c r="N125" s="17">
        <v>85.39192399049881</v>
      </c>
      <c r="O125" s="1">
        <v>27.19</v>
      </c>
      <c r="P125" s="1">
        <v>15.39</v>
      </c>
      <c r="Q125" s="17">
        <v>18.739999999999998</v>
      </c>
      <c r="R125" s="17">
        <v>3.27</v>
      </c>
      <c r="S125" s="23">
        <v>12.790000000000001</v>
      </c>
      <c r="T125" s="17">
        <v>12.95</v>
      </c>
      <c r="U125" s="33">
        <v>100</v>
      </c>
      <c r="V125" s="32">
        <v>53.061224489795919</v>
      </c>
      <c r="W125" s="32">
        <v>16.326530612244898</v>
      </c>
      <c r="X125" s="32">
        <v>26.530612244897959</v>
      </c>
      <c r="Y125" s="32">
        <v>87.755102040816325</v>
      </c>
      <c r="Z125" s="35">
        <v>14.285714285714285</v>
      </c>
      <c r="AA125" s="35">
        <v>80.7</v>
      </c>
      <c r="AB125" s="35">
        <v>74.900000000000006</v>
      </c>
      <c r="AC125" s="35">
        <v>66.7</v>
      </c>
      <c r="AD125" s="35">
        <v>67.400000000000006</v>
      </c>
      <c r="AE125" s="13">
        <f t="shared" si="42"/>
        <v>67.987804878048777</v>
      </c>
      <c r="AF125" s="13">
        <f t="shared" si="43"/>
        <v>54.999999999999986</v>
      </c>
      <c r="AG125" s="13">
        <f t="shared" si="44"/>
        <v>82.857142857142847</v>
      </c>
      <c r="AH125" s="13">
        <f t="shared" si="45"/>
        <v>53.600000000000023</v>
      </c>
      <c r="AI125" s="13">
        <f t="shared" si="46"/>
        <v>56.267409470752085</v>
      </c>
      <c r="AJ125" s="13">
        <f t="shared" si="47"/>
        <v>63.404255319148895</v>
      </c>
      <c r="AK125" s="13">
        <f t="shared" si="48"/>
        <v>41.55651266483477</v>
      </c>
      <c r="AL125" s="13">
        <f t="shared" si="67"/>
        <v>29.481555682164501</v>
      </c>
      <c r="AM125" s="13">
        <v>99</v>
      </c>
      <c r="AN125" s="13">
        <f t="shared" si="50"/>
        <v>85.39192399049881</v>
      </c>
      <c r="AO125" s="13">
        <f t="shared" si="51"/>
        <v>46.120020693222962</v>
      </c>
      <c r="AP125" s="13">
        <f t="shared" si="52"/>
        <v>41.426927502876872</v>
      </c>
      <c r="AQ125" s="13">
        <f t="shared" si="53"/>
        <v>60.745542949756882</v>
      </c>
      <c r="AR125" s="13">
        <f t="shared" si="54"/>
        <v>32.634730538922156</v>
      </c>
      <c r="AS125" s="13">
        <f t="shared" si="55"/>
        <v>56.047326906222615</v>
      </c>
      <c r="AT125" s="13">
        <f t="shared" si="56"/>
        <v>82.065906210392896</v>
      </c>
      <c r="AU125" s="13">
        <f t="shared" si="57"/>
        <v>100</v>
      </c>
      <c r="AV125" s="13">
        <f t="shared" si="58"/>
        <v>51.063829787234042</v>
      </c>
      <c r="AW125" s="13">
        <f t="shared" si="66"/>
        <v>54.317111459968601</v>
      </c>
      <c r="AX125" s="13">
        <f t="shared" si="59"/>
        <v>37.315413970466231</v>
      </c>
      <c r="AY125" s="13">
        <f t="shared" si="60"/>
        <v>96.033885252214091</v>
      </c>
      <c r="AZ125" s="13">
        <f t="shared" si="61"/>
        <v>43.749999999999993</v>
      </c>
      <c r="BA125" s="13">
        <f t="shared" si="62"/>
        <v>68.360655737704917</v>
      </c>
      <c r="BB125" s="13">
        <f t="shared" si="63"/>
        <v>54.446460980036306</v>
      </c>
      <c r="BC125" s="13">
        <f t="shared" si="64"/>
        <v>78.497790868924909</v>
      </c>
      <c r="BD125" s="13">
        <f t="shared" si="65"/>
        <v>43.632958801498134</v>
      </c>
      <c r="BE125" s="13">
        <f t="shared" si="34"/>
        <v>63.18610208751543</v>
      </c>
      <c r="BF125" s="13">
        <f t="shared" si="35"/>
        <v>41.55651266483477</v>
      </c>
      <c r="BG125" s="13">
        <f t="shared" si="36"/>
        <v>64.240777841082249</v>
      </c>
      <c r="BH125" s="13">
        <f t="shared" si="37"/>
        <v>85.39192399049881</v>
      </c>
      <c r="BI125" s="13">
        <f t="shared" si="38"/>
        <v>53.173409133565734</v>
      </c>
      <c r="BJ125" s="13">
        <f t="shared" si="39"/>
        <v>63.746706744980493</v>
      </c>
      <c r="BK125" s="13">
        <f t="shared" si="40"/>
        <v>61.234466597041063</v>
      </c>
      <c r="BL125" s="13">
        <f t="shared" si="41"/>
        <v>61.789985579931212</v>
      </c>
    </row>
    <row r="126" spans="1:64" x14ac:dyDescent="0.25">
      <c r="A126" s="14">
        <v>1506351</v>
      </c>
      <c r="B126" s="14">
        <v>150635</v>
      </c>
      <c r="C126" s="1" t="s">
        <v>65</v>
      </c>
      <c r="D126" s="15" t="s">
        <v>168</v>
      </c>
      <c r="E126" s="12">
        <v>5.4</v>
      </c>
      <c r="F126" s="12">
        <v>4</v>
      </c>
      <c r="G126" s="12">
        <v>3</v>
      </c>
      <c r="H126" s="12">
        <v>93.6</v>
      </c>
      <c r="I126" s="12">
        <v>83.9</v>
      </c>
      <c r="J126" s="12">
        <v>78</v>
      </c>
      <c r="K126" s="16">
        <v>236.73353250818039</v>
      </c>
      <c r="L126" s="31">
        <v>10.764926257884005</v>
      </c>
      <c r="M126" s="31">
        <v>0</v>
      </c>
      <c r="N126" s="17">
        <v>93.117178612059163</v>
      </c>
      <c r="O126" s="1">
        <v>44.129999999999995</v>
      </c>
      <c r="P126" s="1">
        <v>19.32</v>
      </c>
      <c r="Q126" s="17">
        <v>24.69</v>
      </c>
      <c r="R126" s="17">
        <v>5.4300000000000006</v>
      </c>
      <c r="S126" s="23">
        <v>14.65</v>
      </c>
      <c r="T126" s="17">
        <v>8.2799999999999994</v>
      </c>
      <c r="U126" s="33">
        <v>100</v>
      </c>
      <c r="V126" s="32">
        <v>40.74074074074074</v>
      </c>
      <c r="W126" s="32">
        <v>33.333333333333329</v>
      </c>
      <c r="X126" s="32">
        <v>48.148148148148145</v>
      </c>
      <c r="Y126" s="32">
        <v>88.888888888888886</v>
      </c>
      <c r="Z126" s="35">
        <v>25.925925925925924</v>
      </c>
      <c r="AA126" s="35">
        <v>78.400000000000006</v>
      </c>
      <c r="AB126" s="35">
        <v>85.4</v>
      </c>
      <c r="AC126" s="35">
        <v>62.3</v>
      </c>
      <c r="AD126" s="35">
        <v>76.599999999999994</v>
      </c>
      <c r="AE126" s="13">
        <v>99</v>
      </c>
      <c r="AF126" s="13">
        <f t="shared" si="43"/>
        <v>64.999999999999986</v>
      </c>
      <c r="AG126" s="13">
        <f t="shared" si="44"/>
        <v>85.714285714285708</v>
      </c>
      <c r="AH126" s="13">
        <f t="shared" si="45"/>
        <v>75.199999999999989</v>
      </c>
      <c r="AI126" s="13">
        <f t="shared" si="46"/>
        <v>62.116991643454057</v>
      </c>
      <c r="AJ126" s="13">
        <f t="shared" si="47"/>
        <v>65.106382978723389</v>
      </c>
      <c r="AK126" s="13">
        <f t="shared" si="48"/>
        <v>40.426556755945697</v>
      </c>
      <c r="AL126" s="13">
        <f t="shared" si="67"/>
        <v>18.737126860439751</v>
      </c>
      <c r="AM126" s="13">
        <f t="shared" si="49"/>
        <v>0</v>
      </c>
      <c r="AN126" s="13">
        <f t="shared" si="50"/>
        <v>93.117178612059163</v>
      </c>
      <c r="AO126" s="13">
        <f t="shared" si="51"/>
        <v>89.937920331091547</v>
      </c>
      <c r="AP126" s="13">
        <f t="shared" si="52"/>
        <v>56.501726121979289</v>
      </c>
      <c r="AQ126" s="13">
        <f t="shared" si="53"/>
        <v>80.032414910858989</v>
      </c>
      <c r="AR126" s="13">
        <f t="shared" si="54"/>
        <v>54.191616766467078</v>
      </c>
      <c r="AS126" s="13">
        <f t="shared" si="55"/>
        <v>64.198071866783522</v>
      </c>
      <c r="AT126" s="13">
        <f t="shared" si="56"/>
        <v>52.471482889733835</v>
      </c>
      <c r="AU126" s="13">
        <f t="shared" si="57"/>
        <v>100</v>
      </c>
      <c r="AV126" s="13">
        <f t="shared" si="58"/>
        <v>38.219070133963747</v>
      </c>
      <c r="AW126" s="13">
        <v>99</v>
      </c>
      <c r="AX126" s="13">
        <f t="shared" si="59"/>
        <v>67.720566094549824</v>
      </c>
      <c r="AY126" s="13">
        <f t="shared" si="60"/>
        <v>97.274633123689725</v>
      </c>
      <c r="AZ126" s="13">
        <f t="shared" si="61"/>
        <v>79.398148148148138</v>
      </c>
      <c r="BA126" s="13">
        <f t="shared" si="62"/>
        <v>64.590163934426243</v>
      </c>
      <c r="BB126" s="13">
        <f t="shared" si="63"/>
        <v>73.502722323049014</v>
      </c>
      <c r="BC126" s="13">
        <f t="shared" si="64"/>
        <v>72.017673048600898</v>
      </c>
      <c r="BD126" s="13">
        <f t="shared" si="65"/>
        <v>60.861423220973776</v>
      </c>
      <c r="BE126" s="13">
        <f t="shared" si="34"/>
        <v>75.356276722743857</v>
      </c>
      <c r="BF126" s="13">
        <f t="shared" si="35"/>
        <v>40.426556755945697</v>
      </c>
      <c r="BG126" s="13">
        <f t="shared" si="36"/>
        <v>9.3685634302198757</v>
      </c>
      <c r="BH126" s="13">
        <f t="shared" si="37"/>
        <v>93.117178612059163</v>
      </c>
      <c r="BI126" s="13">
        <f t="shared" si="38"/>
        <v>66.222205481152386</v>
      </c>
      <c r="BJ126" s="13">
        <f t="shared" si="39"/>
        <v>80.268736250058581</v>
      </c>
      <c r="BK126" s="13">
        <f t="shared" si="40"/>
        <v>67.742995631762483</v>
      </c>
      <c r="BL126" s="13">
        <f t="shared" si="41"/>
        <v>61.786073269134576</v>
      </c>
    </row>
    <row r="127" spans="1:64" x14ac:dyDescent="0.25">
      <c r="A127" s="14">
        <v>1506401</v>
      </c>
      <c r="B127" s="14">
        <v>150640</v>
      </c>
      <c r="C127" s="1" t="s">
        <v>55</v>
      </c>
      <c r="D127" s="15" t="s">
        <v>169</v>
      </c>
      <c r="E127" s="12">
        <v>4.2</v>
      </c>
      <c r="F127" s="12">
        <v>3.8</v>
      </c>
      <c r="G127" s="12">
        <v>2.2999999999999998</v>
      </c>
      <c r="H127" s="12">
        <v>85.1</v>
      </c>
      <c r="I127" s="12">
        <v>79.7</v>
      </c>
      <c r="J127" s="12">
        <v>84.9</v>
      </c>
      <c r="K127" s="16">
        <v>239.75822699798522</v>
      </c>
      <c r="L127" s="31" t="s">
        <v>248</v>
      </c>
      <c r="M127" s="31" t="s">
        <v>248</v>
      </c>
      <c r="N127" s="17">
        <v>0</v>
      </c>
      <c r="O127" s="1">
        <v>22.49</v>
      </c>
      <c r="P127" s="1">
        <v>8.16</v>
      </c>
      <c r="Q127" s="17">
        <v>17.700000000000003</v>
      </c>
      <c r="R127" s="17">
        <v>2.09</v>
      </c>
      <c r="S127" s="23">
        <v>1.34</v>
      </c>
      <c r="T127" s="17">
        <v>2.6</v>
      </c>
      <c r="U127" s="33">
        <v>66.666666666666657</v>
      </c>
      <c r="V127" s="32">
        <v>38.095238095238095</v>
      </c>
      <c r="W127" s="32">
        <v>0</v>
      </c>
      <c r="X127" s="32">
        <v>4.7619047619047619</v>
      </c>
      <c r="Y127" s="32">
        <v>47.619047619047613</v>
      </c>
      <c r="Z127" s="35">
        <v>19.047619047619047</v>
      </c>
      <c r="AA127" s="35">
        <v>69.7</v>
      </c>
      <c r="AB127" s="35">
        <v>81.099999999999994</v>
      </c>
      <c r="AC127" s="35">
        <v>54.4</v>
      </c>
      <c r="AD127" s="35">
        <v>62.7</v>
      </c>
      <c r="AE127" s="13">
        <f t="shared" si="42"/>
        <v>54.268292682926834</v>
      </c>
      <c r="AF127" s="13">
        <f t="shared" si="43"/>
        <v>54.999999999999986</v>
      </c>
      <c r="AG127" s="13">
        <f t="shared" si="44"/>
        <v>65.714285714285708</v>
      </c>
      <c r="AH127" s="13">
        <f t="shared" si="45"/>
        <v>41.199999999999989</v>
      </c>
      <c r="AI127" s="13">
        <f t="shared" si="46"/>
        <v>50.417827298050142</v>
      </c>
      <c r="AJ127" s="13">
        <f t="shared" si="47"/>
        <v>94.468085106382986</v>
      </c>
      <c r="AK127" s="13">
        <f t="shared" si="48"/>
        <v>42.30694459858443</v>
      </c>
      <c r="AL127" s="13">
        <v>0</v>
      </c>
      <c r="AM127" s="13">
        <v>0</v>
      </c>
      <c r="AN127" s="13">
        <f t="shared" si="50"/>
        <v>0</v>
      </c>
      <c r="AO127" s="13">
        <f t="shared" si="51"/>
        <v>33.962752198654925</v>
      </c>
      <c r="AP127" s="13">
        <f t="shared" si="52"/>
        <v>13.693901035673189</v>
      </c>
      <c r="AQ127" s="13">
        <f t="shared" si="53"/>
        <v>57.374392220421399</v>
      </c>
      <c r="AR127" s="13">
        <f t="shared" si="54"/>
        <v>20.858283433133732</v>
      </c>
      <c r="AS127" s="13">
        <f t="shared" si="55"/>
        <v>5.872042068361087</v>
      </c>
      <c r="AT127" s="13">
        <f t="shared" si="56"/>
        <v>16.476552598225602</v>
      </c>
      <c r="AU127" s="13">
        <f t="shared" si="57"/>
        <v>19.047619047619015</v>
      </c>
      <c r="AV127" s="13">
        <f t="shared" si="58"/>
        <v>35.460992907801412</v>
      </c>
      <c r="AW127" s="13">
        <f t="shared" si="66"/>
        <v>0</v>
      </c>
      <c r="AX127" s="13">
        <f t="shared" si="59"/>
        <v>6.6976384049554776</v>
      </c>
      <c r="AY127" s="13">
        <f t="shared" si="60"/>
        <v>52.111410601976637</v>
      </c>
      <c r="AZ127" s="13">
        <f t="shared" si="61"/>
        <v>58.333333333333336</v>
      </c>
      <c r="BA127" s="13">
        <f t="shared" si="62"/>
        <v>50.327868852459027</v>
      </c>
      <c r="BB127" s="13">
        <f t="shared" si="63"/>
        <v>65.698729582577116</v>
      </c>
      <c r="BC127" s="13">
        <f t="shared" si="64"/>
        <v>60.382916053019152</v>
      </c>
      <c r="BD127" s="13">
        <f t="shared" si="65"/>
        <v>34.831460674157306</v>
      </c>
      <c r="BE127" s="13">
        <f t="shared" si="34"/>
        <v>60.178081800274278</v>
      </c>
      <c r="BF127" s="13">
        <f t="shared" si="35"/>
        <v>42.30694459858443</v>
      </c>
      <c r="BG127" s="13">
        <f t="shared" si="36"/>
        <v>0</v>
      </c>
      <c r="BH127" s="13">
        <f t="shared" si="37"/>
        <v>0</v>
      </c>
      <c r="BI127" s="13">
        <f t="shared" si="38"/>
        <v>24.706320592411657</v>
      </c>
      <c r="BJ127" s="13">
        <f t="shared" si="39"/>
        <v>28.608499049280979</v>
      </c>
      <c r="BK127" s="13">
        <f t="shared" si="40"/>
        <v>52.810243790553152</v>
      </c>
      <c r="BL127" s="13">
        <f t="shared" si="41"/>
        <v>29.801441404443501</v>
      </c>
    </row>
    <row r="128" spans="1:64" x14ac:dyDescent="0.25">
      <c r="A128" s="14">
        <v>1506500</v>
      </c>
      <c r="B128" s="14">
        <v>150650</v>
      </c>
      <c r="C128" s="1" t="s">
        <v>96</v>
      </c>
      <c r="D128" s="15" t="s">
        <v>170</v>
      </c>
      <c r="E128" s="12">
        <v>4.7</v>
      </c>
      <c r="F128" s="12">
        <v>4.2</v>
      </c>
      <c r="G128" s="12">
        <v>2.8</v>
      </c>
      <c r="H128" s="12">
        <v>98.2</v>
      </c>
      <c r="I128" s="12">
        <v>93.2</v>
      </c>
      <c r="J128" s="12">
        <v>78.8</v>
      </c>
      <c r="K128" s="16">
        <v>175.7761678467248</v>
      </c>
      <c r="L128" s="31">
        <v>17.365343266820965</v>
      </c>
      <c r="M128" s="31">
        <v>0</v>
      </c>
      <c r="N128" s="17">
        <v>36.33107088989442</v>
      </c>
      <c r="O128" s="1">
        <v>32.22</v>
      </c>
      <c r="P128" s="1">
        <v>15.69</v>
      </c>
      <c r="Q128" s="17">
        <v>15.580000000000002</v>
      </c>
      <c r="R128" s="17">
        <v>3.43</v>
      </c>
      <c r="S128" s="23">
        <v>14.05</v>
      </c>
      <c r="T128" s="17">
        <v>7.21</v>
      </c>
      <c r="U128" s="33">
        <v>100</v>
      </c>
      <c r="V128" s="32">
        <v>85.964912280701753</v>
      </c>
      <c r="W128" s="32">
        <v>12.280701754385964</v>
      </c>
      <c r="X128" s="32">
        <v>33.333333333333329</v>
      </c>
      <c r="Y128" s="32">
        <v>68.421052631578945</v>
      </c>
      <c r="Z128" s="35">
        <v>19.298245614035086</v>
      </c>
      <c r="AA128" s="35">
        <v>91.5</v>
      </c>
      <c r="AB128" s="35">
        <v>87.4</v>
      </c>
      <c r="AC128" s="35">
        <v>66.400000000000006</v>
      </c>
      <c r="AD128" s="35">
        <v>33.6</v>
      </c>
      <c r="AE128" s="13">
        <f t="shared" si="42"/>
        <v>77.134146341463421</v>
      </c>
      <c r="AF128" s="13">
        <f t="shared" si="43"/>
        <v>75</v>
      </c>
      <c r="AG128" s="13">
        <f t="shared" si="44"/>
        <v>80</v>
      </c>
      <c r="AH128" s="13">
        <f t="shared" si="45"/>
        <v>93.600000000000023</v>
      </c>
      <c r="AI128" s="13">
        <f t="shared" si="46"/>
        <v>88.022284122562681</v>
      </c>
      <c r="AJ128" s="13">
        <f t="shared" si="47"/>
        <v>68.510638297872319</v>
      </c>
      <c r="AK128" s="13">
        <f t="shared" si="48"/>
        <v>2.5306674966992269</v>
      </c>
      <c r="AL128" s="13">
        <f t="shared" si="67"/>
        <v>30.279371225751557</v>
      </c>
      <c r="AM128" s="13">
        <f t="shared" si="49"/>
        <v>0</v>
      </c>
      <c r="AN128" s="13">
        <f t="shared" si="50"/>
        <v>36.33107088989442</v>
      </c>
      <c r="AO128" s="13">
        <f t="shared" si="51"/>
        <v>59.13088463528193</v>
      </c>
      <c r="AP128" s="13">
        <f t="shared" si="52"/>
        <v>42.577675489067893</v>
      </c>
      <c r="AQ128" s="13">
        <f t="shared" si="53"/>
        <v>50.502431118314426</v>
      </c>
      <c r="AR128" s="13">
        <f t="shared" si="54"/>
        <v>34.231536926147712</v>
      </c>
      <c r="AS128" s="13">
        <f t="shared" si="55"/>
        <v>61.568799298860654</v>
      </c>
      <c r="AT128" s="13">
        <f t="shared" si="56"/>
        <v>45.690747782002539</v>
      </c>
      <c r="AU128" s="13">
        <f t="shared" si="57"/>
        <v>100</v>
      </c>
      <c r="AV128" s="13">
        <f t="shared" si="58"/>
        <v>85.367674505412467</v>
      </c>
      <c r="AW128" s="13">
        <f t="shared" si="66"/>
        <v>40.856950067476376</v>
      </c>
      <c r="AX128" s="13">
        <f t="shared" si="59"/>
        <v>46.883468834688344</v>
      </c>
      <c r="AY128" s="13">
        <f t="shared" si="60"/>
        <v>74.875868917576966</v>
      </c>
      <c r="AZ128" s="13">
        <f t="shared" si="61"/>
        <v>59.100877192982452</v>
      </c>
      <c r="BA128" s="13">
        <f t="shared" si="62"/>
        <v>86.065573770491795</v>
      </c>
      <c r="BB128" s="13">
        <f t="shared" si="63"/>
        <v>77.132486388384763</v>
      </c>
      <c r="BC128" s="13">
        <f t="shared" si="64"/>
        <v>78.055964653902819</v>
      </c>
      <c r="BD128" s="13">
        <v>0</v>
      </c>
      <c r="BE128" s="13">
        <f t="shared" si="34"/>
        <v>80.377844793649743</v>
      </c>
      <c r="BF128" s="13">
        <f t="shared" si="35"/>
        <v>2.5306674966992269</v>
      </c>
      <c r="BG128" s="13">
        <f t="shared" si="36"/>
        <v>15.139685612875779</v>
      </c>
      <c r="BH128" s="13">
        <f t="shared" si="37"/>
        <v>36.33107088989442</v>
      </c>
      <c r="BI128" s="13">
        <f t="shared" si="38"/>
        <v>48.95034587494586</v>
      </c>
      <c r="BJ128" s="13">
        <f t="shared" si="39"/>
        <v>67.84747325302277</v>
      </c>
      <c r="BK128" s="13">
        <f t="shared" si="40"/>
        <v>60.313506203194848</v>
      </c>
      <c r="BL128" s="13">
        <f t="shared" si="41"/>
        <v>44.498656303468955</v>
      </c>
    </row>
    <row r="129" spans="1:64" x14ac:dyDescent="0.25">
      <c r="A129" s="14">
        <v>1506559</v>
      </c>
      <c r="B129" s="14">
        <v>150655</v>
      </c>
      <c r="C129" s="1" t="s">
        <v>68</v>
      </c>
      <c r="D129" s="15" t="s">
        <v>171</v>
      </c>
      <c r="E129" s="12">
        <v>4.4000000000000004</v>
      </c>
      <c r="F129" s="12">
        <v>0</v>
      </c>
      <c r="G129" s="12">
        <v>0</v>
      </c>
      <c r="H129" s="12">
        <v>88.8</v>
      </c>
      <c r="I129" s="12">
        <v>79.3</v>
      </c>
      <c r="J129" s="12">
        <v>77.7</v>
      </c>
      <c r="K129" s="16">
        <v>237.35886107020127</v>
      </c>
      <c r="L129" s="31" t="s">
        <v>248</v>
      </c>
      <c r="M129" s="31" t="s">
        <v>248</v>
      </c>
      <c r="N129" s="17">
        <v>78.323699421965316</v>
      </c>
      <c r="O129" s="1">
        <v>22.160000000000004</v>
      </c>
      <c r="P129" s="1">
        <v>11.9</v>
      </c>
      <c r="Q129" s="17">
        <v>13.9</v>
      </c>
      <c r="R129" s="17">
        <v>2.83</v>
      </c>
      <c r="S129" s="23">
        <v>0</v>
      </c>
      <c r="T129" s="17">
        <v>0</v>
      </c>
      <c r="U129" s="33">
        <v>96.774193548387103</v>
      </c>
      <c r="V129" s="32">
        <v>64.516129032258064</v>
      </c>
      <c r="W129" s="32">
        <v>9.67741935483871</v>
      </c>
      <c r="X129" s="32">
        <v>32.258064516129032</v>
      </c>
      <c r="Y129" s="32">
        <v>12.903225806451612</v>
      </c>
      <c r="Z129" s="35">
        <v>9.67741935483871</v>
      </c>
      <c r="AA129" s="35">
        <v>74.400000000000006</v>
      </c>
      <c r="AB129" s="35">
        <v>70.3</v>
      </c>
      <c r="AC129" s="35">
        <v>48.7</v>
      </c>
      <c r="AD129" s="35">
        <v>62.8</v>
      </c>
      <c r="AE129" s="13">
        <f t="shared" si="42"/>
        <v>63.414634146341477</v>
      </c>
      <c r="AF129" s="13">
        <v>99</v>
      </c>
      <c r="AG129" s="13">
        <f t="shared" si="44"/>
        <v>0</v>
      </c>
      <c r="AH129" s="13">
        <f t="shared" si="45"/>
        <v>56.000000000000007</v>
      </c>
      <c r="AI129" s="13">
        <f t="shared" si="46"/>
        <v>49.303621169916426</v>
      </c>
      <c r="AJ129" s="13">
        <f t="shared" si="47"/>
        <v>63.829787234042556</v>
      </c>
      <c r="AK129" s="13">
        <f t="shared" si="48"/>
        <v>40.815310142326453</v>
      </c>
      <c r="AL129" s="13">
        <v>0</v>
      </c>
      <c r="AM129" s="13">
        <v>0</v>
      </c>
      <c r="AN129" s="13">
        <f t="shared" si="50"/>
        <v>78.323699421965316</v>
      </c>
      <c r="AO129" s="13">
        <f t="shared" si="51"/>
        <v>33.109156751164001</v>
      </c>
      <c r="AP129" s="13">
        <f t="shared" si="52"/>
        <v>28.039892596854628</v>
      </c>
      <c r="AQ129" s="13">
        <f t="shared" si="53"/>
        <v>45.056726094003238</v>
      </c>
      <c r="AR129" s="13">
        <f t="shared" si="54"/>
        <v>28.2435129740519</v>
      </c>
      <c r="AS129" s="13">
        <f t="shared" si="55"/>
        <v>0</v>
      </c>
      <c r="AT129" s="13">
        <f t="shared" si="56"/>
        <v>0</v>
      </c>
      <c r="AU129" s="13">
        <f t="shared" si="57"/>
        <v>92.16589861751153</v>
      </c>
      <c r="AV129" s="13">
        <f t="shared" si="58"/>
        <v>63.006177076183931</v>
      </c>
      <c r="AW129" s="13">
        <f t="shared" si="66"/>
        <v>32.196029776674941</v>
      </c>
      <c r="AX129" s="13">
        <f t="shared" si="59"/>
        <v>45.371098872279042</v>
      </c>
      <c r="AY129" s="13">
        <f t="shared" si="60"/>
        <v>14.120511259890442</v>
      </c>
      <c r="AZ129" s="13">
        <f t="shared" si="61"/>
        <v>29.637096774193552</v>
      </c>
      <c r="BA129" s="13">
        <f t="shared" si="62"/>
        <v>58.032786885245912</v>
      </c>
      <c r="BB129" s="13">
        <f t="shared" si="63"/>
        <v>46.098003629764065</v>
      </c>
      <c r="BC129" s="13">
        <f t="shared" si="64"/>
        <v>51.988217967599425</v>
      </c>
      <c r="BD129" s="13">
        <f t="shared" si="65"/>
        <v>35.018726591760291</v>
      </c>
      <c r="BE129" s="13">
        <f t="shared" si="34"/>
        <v>55.258007091716742</v>
      </c>
      <c r="BF129" s="13">
        <f t="shared" si="35"/>
        <v>40.815310142326453</v>
      </c>
      <c r="BG129" s="13">
        <f t="shared" si="36"/>
        <v>0</v>
      </c>
      <c r="BH129" s="13">
        <f t="shared" si="37"/>
        <v>78.323699421965316</v>
      </c>
      <c r="BI129" s="13">
        <f t="shared" si="38"/>
        <v>22.408214736012294</v>
      </c>
      <c r="BJ129" s="13">
        <f t="shared" si="39"/>
        <v>46.082802062788907</v>
      </c>
      <c r="BK129" s="13">
        <f t="shared" si="40"/>
        <v>47.784433768592422</v>
      </c>
      <c r="BL129" s="13">
        <f t="shared" si="41"/>
        <v>41.524638174771738</v>
      </c>
    </row>
    <row r="130" spans="1:64" x14ac:dyDescent="0.25">
      <c r="A130" s="14">
        <v>1506583</v>
      </c>
      <c r="B130" s="14">
        <v>150658</v>
      </c>
      <c r="C130" s="1" t="s">
        <v>57</v>
      </c>
      <c r="D130" s="15" t="s">
        <v>172</v>
      </c>
      <c r="E130" s="12">
        <v>0</v>
      </c>
      <c r="F130" s="12">
        <v>0</v>
      </c>
      <c r="G130" s="12">
        <v>0</v>
      </c>
      <c r="H130" s="12">
        <v>91.3</v>
      </c>
      <c r="I130" s="12">
        <v>77.7</v>
      </c>
      <c r="J130" s="12">
        <v>65.599999999999994</v>
      </c>
      <c r="K130" s="16">
        <v>242.86922890983806</v>
      </c>
      <c r="L130" s="31">
        <v>2.2359197486101037</v>
      </c>
      <c r="M130" s="31">
        <v>0</v>
      </c>
      <c r="N130" s="17">
        <v>73.579262213359925</v>
      </c>
      <c r="O130" s="1">
        <v>25.630000000000003</v>
      </c>
      <c r="P130" s="1">
        <v>12.51</v>
      </c>
      <c r="Q130" s="17">
        <v>9.6</v>
      </c>
      <c r="R130" s="17">
        <v>2.0300000000000002</v>
      </c>
      <c r="S130" s="23">
        <v>0</v>
      </c>
      <c r="T130" s="17">
        <v>0</v>
      </c>
      <c r="U130" s="33">
        <v>95</v>
      </c>
      <c r="V130" s="32">
        <v>85</v>
      </c>
      <c r="W130" s="32">
        <v>25</v>
      </c>
      <c r="X130" s="32">
        <v>40</v>
      </c>
      <c r="Y130" s="32">
        <v>30</v>
      </c>
      <c r="Z130" s="35">
        <v>10</v>
      </c>
      <c r="AA130" s="35">
        <v>50</v>
      </c>
      <c r="AB130" s="35">
        <v>61.4</v>
      </c>
      <c r="AC130" s="35">
        <v>25.2</v>
      </c>
      <c r="AD130" s="35">
        <v>54.5</v>
      </c>
      <c r="AE130" s="13">
        <v>0</v>
      </c>
      <c r="AF130" s="13">
        <v>99</v>
      </c>
      <c r="AG130" s="13">
        <f t="shared" si="44"/>
        <v>0</v>
      </c>
      <c r="AH130" s="13">
        <f t="shared" si="45"/>
        <v>66</v>
      </c>
      <c r="AI130" s="13">
        <f t="shared" si="46"/>
        <v>44.846796657381624</v>
      </c>
      <c r="AJ130" s="13">
        <f t="shared" si="47"/>
        <v>12.340425531914857</v>
      </c>
      <c r="AK130" s="13">
        <f t="shared" si="48"/>
        <v>44.240987918725303</v>
      </c>
      <c r="AL130" s="13">
        <f t="shared" si="67"/>
        <v>3.8223302362141269</v>
      </c>
      <c r="AM130" s="13">
        <f t="shared" si="49"/>
        <v>0</v>
      </c>
      <c r="AN130" s="13">
        <f t="shared" si="50"/>
        <v>73.579262213359925</v>
      </c>
      <c r="AO130" s="13">
        <f t="shared" si="51"/>
        <v>42.084842214174863</v>
      </c>
      <c r="AP130" s="13">
        <f t="shared" si="52"/>
        <v>30.37974683544304</v>
      </c>
      <c r="AQ130" s="13">
        <f t="shared" si="53"/>
        <v>31.118314424635329</v>
      </c>
      <c r="AR130" s="13">
        <f t="shared" si="54"/>
        <v>20.259481037924154</v>
      </c>
      <c r="AS130" s="13">
        <f t="shared" si="55"/>
        <v>0</v>
      </c>
      <c r="AT130" s="13">
        <f t="shared" si="56"/>
        <v>0</v>
      </c>
      <c r="AU130" s="13">
        <f t="shared" si="57"/>
        <v>87.857142857142861</v>
      </c>
      <c r="AV130" s="13">
        <f t="shared" si="58"/>
        <v>84.361702127659584</v>
      </c>
      <c r="AW130" s="13">
        <f t="shared" si="66"/>
        <v>83.173076923076934</v>
      </c>
      <c r="AX130" s="13">
        <f t="shared" si="59"/>
        <v>56.260162601626021</v>
      </c>
      <c r="AY130" s="13">
        <f t="shared" si="60"/>
        <v>32.830188679245282</v>
      </c>
      <c r="AZ130" s="13">
        <f t="shared" si="61"/>
        <v>30.624999999999996</v>
      </c>
      <c r="BA130" s="13">
        <f t="shared" si="62"/>
        <v>18.032786885245901</v>
      </c>
      <c r="BB130" s="13">
        <f t="shared" si="63"/>
        <v>29.945553539019965</v>
      </c>
      <c r="BC130" s="13">
        <f t="shared" si="64"/>
        <v>17.378497790868924</v>
      </c>
      <c r="BD130" s="13">
        <f t="shared" si="65"/>
        <v>19.475655430711608</v>
      </c>
      <c r="BE130" s="13">
        <f t="shared" si="34"/>
        <v>37.031203698216082</v>
      </c>
      <c r="BF130" s="13">
        <f t="shared" si="35"/>
        <v>44.240987918725303</v>
      </c>
      <c r="BG130" s="13">
        <f t="shared" si="36"/>
        <v>1.9111651181070635</v>
      </c>
      <c r="BH130" s="13">
        <f t="shared" si="37"/>
        <v>73.579262213359925</v>
      </c>
      <c r="BI130" s="13">
        <f t="shared" si="38"/>
        <v>20.640397418696228</v>
      </c>
      <c r="BJ130" s="13">
        <f t="shared" si="39"/>
        <v>62.517878864791783</v>
      </c>
      <c r="BK130" s="13">
        <f t="shared" si="40"/>
        <v>21.2081234114616</v>
      </c>
      <c r="BL130" s="13">
        <f t="shared" si="41"/>
        <v>37.304145520479715</v>
      </c>
    </row>
    <row r="131" spans="1:64" x14ac:dyDescent="0.25">
      <c r="A131" s="14">
        <v>1506609</v>
      </c>
      <c r="B131" s="14">
        <v>150660</v>
      </c>
      <c r="C131" s="1" t="s">
        <v>96</v>
      </c>
      <c r="D131" s="15" t="s">
        <v>173</v>
      </c>
      <c r="E131" s="12">
        <v>4.4000000000000004</v>
      </c>
      <c r="F131" s="12">
        <v>3.5</v>
      </c>
      <c r="G131" s="12">
        <v>2.5</v>
      </c>
      <c r="H131" s="12">
        <v>83.5</v>
      </c>
      <c r="I131" s="12">
        <v>77.5</v>
      </c>
      <c r="J131" s="12">
        <v>74.8</v>
      </c>
      <c r="K131" s="16">
        <v>217.7956465237167</v>
      </c>
      <c r="L131" s="31">
        <v>1.7868745938921378</v>
      </c>
      <c r="M131" s="31">
        <v>0</v>
      </c>
      <c r="N131" s="17">
        <v>69.178662150719731</v>
      </c>
      <c r="O131" s="1">
        <v>37.97</v>
      </c>
      <c r="P131" s="1">
        <v>19.700000000000003</v>
      </c>
      <c r="Q131" s="17">
        <v>22.04</v>
      </c>
      <c r="R131" s="17">
        <v>4.9800000000000004</v>
      </c>
      <c r="S131" s="23">
        <v>13.1</v>
      </c>
      <c r="T131" s="17">
        <v>8.51</v>
      </c>
      <c r="U131" s="33">
        <v>100</v>
      </c>
      <c r="V131" s="32">
        <v>44.680851063829785</v>
      </c>
      <c r="W131" s="32">
        <v>8.5106382978723403</v>
      </c>
      <c r="X131" s="32">
        <v>17.021276595744681</v>
      </c>
      <c r="Y131" s="32">
        <v>72.340425531914903</v>
      </c>
      <c r="Z131" s="35">
        <v>8.5106382978723403</v>
      </c>
      <c r="AA131" s="35">
        <v>56.7</v>
      </c>
      <c r="AB131" s="35">
        <v>73.2</v>
      </c>
      <c r="AC131" s="35">
        <v>56.5</v>
      </c>
      <c r="AD131" s="35">
        <v>70.400000000000006</v>
      </c>
      <c r="AE131" s="13">
        <f t="shared" si="42"/>
        <v>63.414634146341477</v>
      </c>
      <c r="AF131" s="13">
        <f t="shared" si="43"/>
        <v>39.999999999999993</v>
      </c>
      <c r="AG131" s="13">
        <f t="shared" si="44"/>
        <v>71.428571428571431</v>
      </c>
      <c r="AH131" s="13">
        <f t="shared" si="45"/>
        <v>34.800000000000011</v>
      </c>
      <c r="AI131" s="13">
        <f t="shared" si="46"/>
        <v>44.289693593314759</v>
      </c>
      <c r="AJ131" s="13">
        <f t="shared" si="47"/>
        <v>51.489361702127631</v>
      </c>
      <c r="AK131" s="13">
        <f t="shared" si="48"/>
        <v>28.65327826765721</v>
      </c>
      <c r="AL131" s="13">
        <f t="shared" si="67"/>
        <v>3.0370785013924868</v>
      </c>
      <c r="AM131" s="13">
        <f t="shared" si="49"/>
        <v>0</v>
      </c>
      <c r="AN131" s="13">
        <f t="shared" si="50"/>
        <v>69.178662150719731</v>
      </c>
      <c r="AO131" s="13">
        <f t="shared" si="51"/>
        <v>74.00413864459388</v>
      </c>
      <c r="AP131" s="13">
        <f t="shared" si="52"/>
        <v>57.959340237821266</v>
      </c>
      <c r="AQ131" s="13">
        <f t="shared" si="53"/>
        <v>71.442463533225279</v>
      </c>
      <c r="AR131" s="13">
        <f t="shared" si="54"/>
        <v>49.70059880239522</v>
      </c>
      <c r="AS131" s="13">
        <f t="shared" si="55"/>
        <v>57.405784399649427</v>
      </c>
      <c r="AT131" s="13">
        <f t="shared" si="56"/>
        <v>53.929024081115337</v>
      </c>
      <c r="AU131" s="13">
        <f t="shared" si="57"/>
        <v>100</v>
      </c>
      <c r="AV131" s="13">
        <f t="shared" si="58"/>
        <v>42.326844726120413</v>
      </c>
      <c r="AW131" s="13">
        <f t="shared" si="66"/>
        <v>28.314238952536826</v>
      </c>
      <c r="AX131" s="13">
        <f t="shared" si="59"/>
        <v>23.940494724096176</v>
      </c>
      <c r="AY131" s="13">
        <f t="shared" si="60"/>
        <v>79.164993978321974</v>
      </c>
      <c r="AZ131" s="13">
        <f t="shared" si="61"/>
        <v>26.063829787234045</v>
      </c>
      <c r="BA131" s="13">
        <f t="shared" si="62"/>
        <v>29.016393442622956</v>
      </c>
      <c r="BB131" s="13">
        <f t="shared" si="63"/>
        <v>51.361161524500908</v>
      </c>
      <c r="BC131" s="13">
        <f t="shared" si="64"/>
        <v>63.475699558173794</v>
      </c>
      <c r="BD131" s="13">
        <f t="shared" si="65"/>
        <v>49.250936329588022</v>
      </c>
      <c r="BE131" s="13">
        <f t="shared" si="34"/>
        <v>50.903710145059215</v>
      </c>
      <c r="BF131" s="13">
        <f t="shared" si="35"/>
        <v>28.65327826765721</v>
      </c>
      <c r="BG131" s="13">
        <f t="shared" si="36"/>
        <v>1.5185392506962434</v>
      </c>
      <c r="BH131" s="13">
        <f t="shared" si="37"/>
        <v>69.178662150719731</v>
      </c>
      <c r="BI131" s="13">
        <f t="shared" si="38"/>
        <v>60.740224949800073</v>
      </c>
      <c r="BJ131" s="13">
        <f t="shared" si="39"/>
        <v>49.968400361384909</v>
      </c>
      <c r="BK131" s="13">
        <f t="shared" si="40"/>
        <v>48.276047713721425</v>
      </c>
      <c r="BL131" s="13">
        <f t="shared" si="41"/>
        <v>44.176980405576977</v>
      </c>
    </row>
    <row r="132" spans="1:64" x14ac:dyDescent="0.25">
      <c r="A132" s="14">
        <v>1506708</v>
      </c>
      <c r="B132" s="14">
        <v>150670</v>
      </c>
      <c r="C132" s="1" t="s">
        <v>57</v>
      </c>
      <c r="D132" s="15" t="s">
        <v>174</v>
      </c>
      <c r="E132" s="12">
        <v>3.7</v>
      </c>
      <c r="F132" s="12">
        <v>3.2</v>
      </c>
      <c r="G132" s="12">
        <v>0</v>
      </c>
      <c r="H132" s="12">
        <v>86.6</v>
      </c>
      <c r="I132" s="12">
        <v>56.3</v>
      </c>
      <c r="J132" s="12">
        <v>68.8</v>
      </c>
      <c r="K132" s="16">
        <v>276.27803659025699</v>
      </c>
      <c r="L132" s="31">
        <v>41.711658902292285</v>
      </c>
      <c r="M132" s="31">
        <v>29.215976331360949</v>
      </c>
      <c r="N132" s="17">
        <v>14.379571092103632</v>
      </c>
      <c r="O132" s="1">
        <v>18.770000000000003</v>
      </c>
      <c r="P132" s="1">
        <v>0</v>
      </c>
      <c r="Q132" s="17">
        <v>11.01</v>
      </c>
      <c r="R132" s="17">
        <v>0</v>
      </c>
      <c r="S132" s="23">
        <v>0</v>
      </c>
      <c r="T132" s="17">
        <v>0</v>
      </c>
      <c r="U132" s="33">
        <v>100</v>
      </c>
      <c r="V132" s="32">
        <v>87.096774193548384</v>
      </c>
      <c r="W132" s="32">
        <v>3.225806451612903</v>
      </c>
      <c r="X132" s="32">
        <v>61.29032258064516</v>
      </c>
      <c r="Y132" s="32">
        <v>35.483870967741936</v>
      </c>
      <c r="Z132" s="35">
        <v>29.032258064516132</v>
      </c>
      <c r="AA132" s="35">
        <v>86.9</v>
      </c>
      <c r="AB132" s="35">
        <v>87.9</v>
      </c>
      <c r="AC132" s="35">
        <v>43.4</v>
      </c>
      <c r="AD132" s="35">
        <v>60.9</v>
      </c>
      <c r="AE132" s="13">
        <f t="shared" si="42"/>
        <v>31.402439024390254</v>
      </c>
      <c r="AF132" s="13">
        <f t="shared" si="43"/>
        <v>25</v>
      </c>
      <c r="AG132" s="13">
        <f t="shared" si="44"/>
        <v>0</v>
      </c>
      <c r="AH132" s="13">
        <f t="shared" si="45"/>
        <v>47.199999999999989</v>
      </c>
      <c r="AI132" s="13">
        <v>0</v>
      </c>
      <c r="AJ132" s="13">
        <f t="shared" si="47"/>
        <v>25.957446808510614</v>
      </c>
      <c r="AK132" s="13">
        <f t="shared" si="48"/>
        <v>65.010528780145918</v>
      </c>
      <c r="AL132" s="13">
        <f t="shared" si="67"/>
        <v>72.854124317735369</v>
      </c>
      <c r="AM132" s="13">
        <f t="shared" si="49"/>
        <v>78.118822331079514</v>
      </c>
      <c r="AN132" s="13">
        <f t="shared" si="50"/>
        <v>14.379571092103632</v>
      </c>
      <c r="AO132" s="13">
        <f t="shared" si="51"/>
        <v>24.340403517847907</v>
      </c>
      <c r="AP132" s="13">
        <v>0</v>
      </c>
      <c r="AQ132" s="13">
        <f t="shared" si="53"/>
        <v>35.688816855753643</v>
      </c>
      <c r="AR132" s="13">
        <f t="shared" si="54"/>
        <v>0</v>
      </c>
      <c r="AS132" s="13">
        <f t="shared" si="55"/>
        <v>0</v>
      </c>
      <c r="AT132" s="13">
        <f t="shared" si="56"/>
        <v>0</v>
      </c>
      <c r="AU132" s="13">
        <f t="shared" si="57"/>
        <v>100</v>
      </c>
      <c r="AV132" s="13">
        <f t="shared" si="58"/>
        <v>86.547700754975978</v>
      </c>
      <c r="AW132" s="13">
        <f t="shared" si="66"/>
        <v>10.732009925558312</v>
      </c>
      <c r="AX132" s="13">
        <f t="shared" si="59"/>
        <v>86.205087857330184</v>
      </c>
      <c r="AY132" s="13">
        <f t="shared" si="60"/>
        <v>38.831405964698725</v>
      </c>
      <c r="AZ132" s="13">
        <f t="shared" si="61"/>
        <v>88.911290322580655</v>
      </c>
      <c r="BA132" s="13">
        <f t="shared" si="62"/>
        <v>78.524590163934434</v>
      </c>
      <c r="BB132" s="13">
        <f t="shared" si="63"/>
        <v>78.039927404718696</v>
      </c>
      <c r="BC132" s="13">
        <f t="shared" si="64"/>
        <v>44.182621502209138</v>
      </c>
      <c r="BD132" s="13">
        <f t="shared" si="65"/>
        <v>31.460674157303366</v>
      </c>
      <c r="BE132" s="13">
        <f t="shared" si="34"/>
        <v>21.593314305483474</v>
      </c>
      <c r="BF132" s="13">
        <f t="shared" si="35"/>
        <v>65.010528780145918</v>
      </c>
      <c r="BG132" s="13">
        <f t="shared" si="36"/>
        <v>75.486473324407442</v>
      </c>
      <c r="BH132" s="13">
        <f t="shared" si="37"/>
        <v>14.379571092103632</v>
      </c>
      <c r="BI132" s="13">
        <f t="shared" si="38"/>
        <v>10.004870062266924</v>
      </c>
      <c r="BJ132" s="13">
        <f t="shared" si="39"/>
        <v>68.537915804190646</v>
      </c>
      <c r="BK132" s="13">
        <f t="shared" si="40"/>
        <v>58.051953307041408</v>
      </c>
      <c r="BL132" s="13">
        <f t="shared" si="41"/>
        <v>44.723518096519918</v>
      </c>
    </row>
    <row r="133" spans="1:64" x14ac:dyDescent="0.25">
      <c r="A133" s="14">
        <v>1506807</v>
      </c>
      <c r="B133" s="14">
        <v>150680</v>
      </c>
      <c r="C133" s="1" t="s">
        <v>59</v>
      </c>
      <c r="D133" s="15" t="s">
        <v>175</v>
      </c>
      <c r="E133" s="12">
        <v>5.4</v>
      </c>
      <c r="F133" s="12">
        <v>4.8</v>
      </c>
      <c r="G133" s="12">
        <v>3.4</v>
      </c>
      <c r="H133" s="12">
        <v>93.7</v>
      </c>
      <c r="I133" s="12">
        <v>92</v>
      </c>
      <c r="J133" s="12">
        <v>86.2</v>
      </c>
      <c r="K133" s="16">
        <v>238.43322026137096</v>
      </c>
      <c r="L133" s="31">
        <v>63.173686969410319</v>
      </c>
      <c r="M133" s="31">
        <v>28.164043872198381</v>
      </c>
      <c r="N133" s="17">
        <v>67.033470884915175</v>
      </c>
      <c r="O133" s="1">
        <v>40.729999999999997</v>
      </c>
      <c r="P133" s="1">
        <v>25.619999999999997</v>
      </c>
      <c r="Q133" s="17">
        <v>23.99</v>
      </c>
      <c r="R133" s="17">
        <v>7.86</v>
      </c>
      <c r="S133" s="23">
        <v>22.180000000000003</v>
      </c>
      <c r="T133" s="17">
        <v>15.7</v>
      </c>
      <c r="U133" s="33">
        <v>67.194570135746616</v>
      </c>
      <c r="V133" s="32">
        <v>43.212669683257921</v>
      </c>
      <c r="W133" s="32">
        <v>22.171945701357465</v>
      </c>
      <c r="X133" s="32">
        <v>34.841628959276015</v>
      </c>
      <c r="Y133" s="32">
        <v>24.886877828054299</v>
      </c>
      <c r="Z133" s="35">
        <v>27.149321266968325</v>
      </c>
      <c r="AA133" s="35">
        <v>63.7</v>
      </c>
      <c r="AB133" s="35">
        <v>76.599999999999994</v>
      </c>
      <c r="AC133" s="35">
        <v>51.9</v>
      </c>
      <c r="AD133" s="35">
        <v>80.2</v>
      </c>
      <c r="AE133" s="13">
        <v>99</v>
      </c>
      <c r="AF133" s="13">
        <v>99</v>
      </c>
      <c r="AG133" s="13">
        <f t="shared" si="44"/>
        <v>97.142857142857139</v>
      </c>
      <c r="AH133" s="13">
        <f t="shared" si="45"/>
        <v>75.600000000000023</v>
      </c>
      <c r="AI133" s="13">
        <f t="shared" si="46"/>
        <v>84.67966573816156</v>
      </c>
      <c r="AJ133" s="13">
        <f t="shared" si="47"/>
        <v>100</v>
      </c>
      <c r="AK133" s="13">
        <f t="shared" si="48"/>
        <v>41.483216262601438</v>
      </c>
      <c r="AL133" s="13">
        <v>99</v>
      </c>
      <c r="AM133" s="13">
        <f t="shared" si="49"/>
        <v>75.306124102220139</v>
      </c>
      <c r="AN133" s="13">
        <f t="shared" si="50"/>
        <v>67.033470884915175</v>
      </c>
      <c r="AO133" s="13">
        <f t="shared" si="51"/>
        <v>81.143300569063612</v>
      </c>
      <c r="AP133" s="13">
        <f t="shared" si="52"/>
        <v>80.667433831990792</v>
      </c>
      <c r="AQ133" s="13">
        <f t="shared" si="53"/>
        <v>77.763371150729327</v>
      </c>
      <c r="AR133" s="13">
        <f t="shared" si="54"/>
        <v>78.443113772455092</v>
      </c>
      <c r="AS133" s="13">
        <f t="shared" si="55"/>
        <v>97.195442594215606</v>
      </c>
      <c r="AT133" s="13">
        <f t="shared" si="56"/>
        <v>99.49302915082383</v>
      </c>
      <c r="AU133" s="13">
        <f t="shared" si="57"/>
        <v>20.329670329670346</v>
      </c>
      <c r="AV133" s="13">
        <f t="shared" si="58"/>
        <v>40.796187542119952</v>
      </c>
      <c r="AW133" s="13">
        <f t="shared" si="66"/>
        <v>73.764357814131571</v>
      </c>
      <c r="AX133" s="13">
        <f t="shared" si="59"/>
        <v>49.004892763859758</v>
      </c>
      <c r="AY133" s="13">
        <f t="shared" si="60"/>
        <v>27.234696491078292</v>
      </c>
      <c r="AZ133" s="13">
        <f t="shared" si="61"/>
        <v>83.144796380090497</v>
      </c>
      <c r="BA133" s="13">
        <f t="shared" si="62"/>
        <v>40.491803278688529</v>
      </c>
      <c r="BB133" s="13">
        <f t="shared" si="63"/>
        <v>57.531760435571677</v>
      </c>
      <c r="BC133" s="13">
        <f t="shared" si="64"/>
        <v>56.701030927835063</v>
      </c>
      <c r="BD133" s="13">
        <f t="shared" si="65"/>
        <v>67.602996254681656</v>
      </c>
      <c r="BE133" s="13">
        <f t="shared" si="34"/>
        <v>92.570420480169787</v>
      </c>
      <c r="BF133" s="13">
        <f t="shared" si="35"/>
        <v>41.483216262601438</v>
      </c>
      <c r="BG133" s="13">
        <f t="shared" si="36"/>
        <v>87.153062051110069</v>
      </c>
      <c r="BH133" s="13">
        <f t="shared" si="37"/>
        <v>67.033470884915175</v>
      </c>
      <c r="BI133" s="13">
        <f t="shared" si="38"/>
        <v>85.784281844879715</v>
      </c>
      <c r="BJ133" s="13">
        <f t="shared" si="39"/>
        <v>49.045766886825071</v>
      </c>
      <c r="BK133" s="13">
        <f t="shared" si="40"/>
        <v>55.581897724194235</v>
      </c>
      <c r="BL133" s="13">
        <f t="shared" si="41"/>
        <v>68.378873733527925</v>
      </c>
    </row>
    <row r="134" spans="1:64" x14ac:dyDescent="0.25">
      <c r="A134" s="14">
        <v>1506906</v>
      </c>
      <c r="B134" s="14">
        <v>150690</v>
      </c>
      <c r="C134" s="1" t="s">
        <v>68</v>
      </c>
      <c r="D134" s="15" t="s">
        <v>176</v>
      </c>
      <c r="E134" s="12">
        <v>4.9000000000000004</v>
      </c>
      <c r="F134" s="12">
        <v>4.4000000000000004</v>
      </c>
      <c r="G134" s="12">
        <v>0</v>
      </c>
      <c r="H134" s="12">
        <v>89</v>
      </c>
      <c r="I134" s="12">
        <v>88.2</v>
      </c>
      <c r="J134" s="12">
        <v>82.1</v>
      </c>
      <c r="K134" s="16">
        <v>260.1373446697188</v>
      </c>
      <c r="L134" s="31" t="s">
        <v>248</v>
      </c>
      <c r="M134" s="31" t="s">
        <v>248</v>
      </c>
      <c r="N134" s="17">
        <v>58.688524590163937</v>
      </c>
      <c r="O134" s="1">
        <v>22.830000000000002</v>
      </c>
      <c r="P134" s="1">
        <v>26.11</v>
      </c>
      <c r="Q134" s="17">
        <v>10.860000000000001</v>
      </c>
      <c r="R134" s="17">
        <v>2.66</v>
      </c>
      <c r="S134" s="23">
        <v>0</v>
      </c>
      <c r="T134" s="17">
        <v>0</v>
      </c>
      <c r="U134" s="33">
        <v>100</v>
      </c>
      <c r="V134" s="32">
        <v>76.470588235294116</v>
      </c>
      <c r="W134" s="32">
        <v>5.8823529411764701</v>
      </c>
      <c r="X134" s="32">
        <v>70.588235294117652</v>
      </c>
      <c r="Y134" s="32">
        <v>70.588235294117652</v>
      </c>
      <c r="Z134" s="35">
        <v>11.76470588235294</v>
      </c>
      <c r="AA134" s="35">
        <v>75</v>
      </c>
      <c r="AB134" s="35">
        <v>76.8</v>
      </c>
      <c r="AC134" s="35">
        <v>69.400000000000006</v>
      </c>
      <c r="AD134" s="35">
        <v>75.8</v>
      </c>
      <c r="AE134" s="13">
        <f t="shared" si="42"/>
        <v>86.280487804878064</v>
      </c>
      <c r="AF134" s="13">
        <f t="shared" si="43"/>
        <v>85.000000000000014</v>
      </c>
      <c r="AG134" s="13">
        <f t="shared" si="44"/>
        <v>0</v>
      </c>
      <c r="AH134" s="13">
        <f t="shared" si="45"/>
        <v>56.800000000000004</v>
      </c>
      <c r="AI134" s="13">
        <f t="shared" si="46"/>
        <v>74.094707520891362</v>
      </c>
      <c r="AJ134" s="13">
        <f t="shared" si="47"/>
        <v>82.553191489361666</v>
      </c>
      <c r="AK134" s="13">
        <f t="shared" si="48"/>
        <v>54.976205987725457</v>
      </c>
      <c r="AL134" s="13">
        <v>0</v>
      </c>
      <c r="AM134" s="13">
        <v>0</v>
      </c>
      <c r="AN134" s="13">
        <f t="shared" si="50"/>
        <v>58.688524590163937</v>
      </c>
      <c r="AO134" s="13">
        <f t="shared" si="51"/>
        <v>34.84221417485773</v>
      </c>
      <c r="AP134" s="13">
        <f t="shared" si="52"/>
        <v>82.546988876102802</v>
      </c>
      <c r="AQ134" s="13">
        <f t="shared" si="53"/>
        <v>35.202593192868719</v>
      </c>
      <c r="AR134" s="13">
        <f t="shared" si="54"/>
        <v>26.546906187624753</v>
      </c>
      <c r="AS134" s="13">
        <f t="shared" si="55"/>
        <v>0</v>
      </c>
      <c r="AT134" s="13">
        <f t="shared" si="56"/>
        <v>0</v>
      </c>
      <c r="AU134" s="13">
        <f t="shared" si="57"/>
        <v>100</v>
      </c>
      <c r="AV134" s="13">
        <f t="shared" si="58"/>
        <v>75.469336670838544</v>
      </c>
      <c r="AW134" s="13">
        <f t="shared" si="66"/>
        <v>19.570135746606333</v>
      </c>
      <c r="AX134" s="13">
        <f t="shared" si="59"/>
        <v>99.282639885222395</v>
      </c>
      <c r="AY134" s="13">
        <f t="shared" si="60"/>
        <v>77.247502774694794</v>
      </c>
      <c r="AZ134" s="13">
        <f t="shared" si="61"/>
        <v>36.029411764705877</v>
      </c>
      <c r="BA134" s="13">
        <f t="shared" si="62"/>
        <v>59.016393442622949</v>
      </c>
      <c r="BB134" s="13">
        <f t="shared" si="63"/>
        <v>57.894736842105253</v>
      </c>
      <c r="BC134" s="13">
        <f t="shared" si="64"/>
        <v>82.474226804123731</v>
      </c>
      <c r="BD134" s="13">
        <f t="shared" si="65"/>
        <v>59.363295880149799</v>
      </c>
      <c r="BE134" s="13">
        <f t="shared" si="34"/>
        <v>64.121397802521855</v>
      </c>
      <c r="BF134" s="13">
        <f t="shared" si="35"/>
        <v>54.976205987725457</v>
      </c>
      <c r="BG134" s="13">
        <f t="shared" si="36"/>
        <v>0</v>
      </c>
      <c r="BH134" s="13">
        <f t="shared" si="37"/>
        <v>58.688524590163937</v>
      </c>
      <c r="BI134" s="13">
        <f t="shared" si="38"/>
        <v>29.856450405242338</v>
      </c>
      <c r="BJ134" s="13">
        <f t="shared" si="39"/>
        <v>67.933171140344655</v>
      </c>
      <c r="BK134" s="13">
        <f t="shared" si="40"/>
        <v>64.687163242250435</v>
      </c>
      <c r="BL134" s="13">
        <f t="shared" si="41"/>
        <v>48.6089875954641</v>
      </c>
    </row>
    <row r="135" spans="1:64" x14ac:dyDescent="0.25">
      <c r="A135" s="14">
        <v>1507003</v>
      </c>
      <c r="B135" s="14">
        <v>150700</v>
      </c>
      <c r="C135" s="1" t="s">
        <v>96</v>
      </c>
      <c r="D135" s="15" t="s">
        <v>177</v>
      </c>
      <c r="E135" s="12">
        <v>4.2</v>
      </c>
      <c r="F135" s="12">
        <v>3.8</v>
      </c>
      <c r="G135" s="12">
        <v>2.7</v>
      </c>
      <c r="H135" s="12">
        <v>86.4</v>
      </c>
      <c r="I135" s="12">
        <v>86.5</v>
      </c>
      <c r="J135" s="12">
        <v>78.2</v>
      </c>
      <c r="K135" s="16">
        <v>238.52008302683805</v>
      </c>
      <c r="L135" s="31">
        <v>5.3530461381595718</v>
      </c>
      <c r="M135" s="31">
        <v>0</v>
      </c>
      <c r="N135" s="17">
        <v>44.506517690875228</v>
      </c>
      <c r="O135" s="1">
        <v>21.49</v>
      </c>
      <c r="P135" s="1">
        <v>10.93</v>
      </c>
      <c r="Q135" s="17">
        <v>12.22</v>
      </c>
      <c r="R135" s="17">
        <v>3.4299999999999997</v>
      </c>
      <c r="S135" s="23">
        <v>4.08</v>
      </c>
      <c r="T135" s="17">
        <v>4.83</v>
      </c>
      <c r="U135" s="33">
        <v>96.551724137931032</v>
      </c>
      <c r="V135" s="32">
        <v>39.655172413793103</v>
      </c>
      <c r="W135" s="32">
        <v>1.7241379310344827</v>
      </c>
      <c r="X135" s="32">
        <v>15.517241379310345</v>
      </c>
      <c r="Y135" s="32">
        <v>68.965517241379317</v>
      </c>
      <c r="Z135" s="35">
        <v>13.793103448275861</v>
      </c>
      <c r="AA135" s="35">
        <v>50.5</v>
      </c>
      <c r="AB135" s="35">
        <v>71</v>
      </c>
      <c r="AC135" s="35">
        <v>44.6</v>
      </c>
      <c r="AD135" s="35">
        <v>73.3</v>
      </c>
      <c r="AE135" s="13">
        <f t="shared" si="42"/>
        <v>54.268292682926834</v>
      </c>
      <c r="AF135" s="13">
        <f t="shared" si="43"/>
        <v>54.999999999999986</v>
      </c>
      <c r="AG135" s="13">
        <f t="shared" si="44"/>
        <v>77.142857142857153</v>
      </c>
      <c r="AH135" s="13">
        <f t="shared" si="45"/>
        <v>46.400000000000034</v>
      </c>
      <c r="AI135" s="13">
        <f t="shared" si="46"/>
        <v>69.359331476323121</v>
      </c>
      <c r="AJ135" s="13">
        <f t="shared" si="47"/>
        <v>65.957446808510639</v>
      </c>
      <c r="AK135" s="13">
        <f t="shared" si="48"/>
        <v>41.537216985224113</v>
      </c>
      <c r="AL135" s="13">
        <f t="shared" si="67"/>
        <v>9.2732940854719885</v>
      </c>
      <c r="AM135" s="13">
        <f t="shared" si="49"/>
        <v>0</v>
      </c>
      <c r="AN135" s="13">
        <f t="shared" si="50"/>
        <v>44.506517690875228</v>
      </c>
      <c r="AO135" s="13">
        <f t="shared" si="51"/>
        <v>31.376099327470243</v>
      </c>
      <c r="AP135" s="13">
        <f t="shared" si="52"/>
        <v>24.319140774836974</v>
      </c>
      <c r="AQ135" s="13">
        <f t="shared" si="53"/>
        <v>39.611021069692057</v>
      </c>
      <c r="AR135" s="13">
        <f t="shared" si="54"/>
        <v>34.231536926147704</v>
      </c>
      <c r="AS135" s="13">
        <f t="shared" si="55"/>
        <v>17.87905346187555</v>
      </c>
      <c r="AT135" s="13">
        <f t="shared" si="56"/>
        <v>30.608365019011408</v>
      </c>
      <c r="AU135" s="13">
        <f t="shared" si="57"/>
        <v>91.62561576354679</v>
      </c>
      <c r="AV135" s="13">
        <f t="shared" si="58"/>
        <v>37.087307410124723</v>
      </c>
      <c r="AW135" s="13">
        <f t="shared" si="66"/>
        <v>5.7360742705570287</v>
      </c>
      <c r="AX135" s="13">
        <f t="shared" si="59"/>
        <v>21.825063078216989</v>
      </c>
      <c r="AY135" s="13">
        <f t="shared" si="60"/>
        <v>75.471698113207552</v>
      </c>
      <c r="AZ135" s="13">
        <f t="shared" si="61"/>
        <v>42.241379310344826</v>
      </c>
      <c r="BA135" s="13">
        <f t="shared" si="62"/>
        <v>18.852459016393443</v>
      </c>
      <c r="BB135" s="13">
        <f t="shared" si="63"/>
        <v>47.368421052631582</v>
      </c>
      <c r="BC135" s="13">
        <f t="shared" si="64"/>
        <v>45.949926362297504</v>
      </c>
      <c r="BD135" s="13">
        <f t="shared" si="65"/>
        <v>54.681647940074896</v>
      </c>
      <c r="BE135" s="13">
        <f t="shared" si="34"/>
        <v>61.354654685102958</v>
      </c>
      <c r="BF135" s="13">
        <f t="shared" si="35"/>
        <v>41.537216985224113</v>
      </c>
      <c r="BG135" s="13">
        <f t="shared" si="36"/>
        <v>4.6366470427359943</v>
      </c>
      <c r="BH135" s="13">
        <f t="shared" si="37"/>
        <v>44.506517690875228</v>
      </c>
      <c r="BI135" s="13">
        <f t="shared" si="38"/>
        <v>29.670869429838987</v>
      </c>
      <c r="BJ135" s="13">
        <f t="shared" si="39"/>
        <v>45.66452299099965</v>
      </c>
      <c r="BK135" s="13">
        <f t="shared" si="40"/>
        <v>41.713113592849353</v>
      </c>
      <c r="BL135" s="13">
        <f t="shared" si="41"/>
        <v>38.440506059660898</v>
      </c>
    </row>
    <row r="136" spans="1:64" x14ac:dyDescent="0.25">
      <c r="A136" s="14">
        <v>1507102</v>
      </c>
      <c r="B136" s="14">
        <v>150710</v>
      </c>
      <c r="C136" s="1" t="s">
        <v>96</v>
      </c>
      <c r="D136" s="15" t="s">
        <v>178</v>
      </c>
      <c r="E136" s="12">
        <v>4.9000000000000004</v>
      </c>
      <c r="F136" s="12">
        <v>4.3</v>
      </c>
      <c r="G136" s="12">
        <v>0</v>
      </c>
      <c r="H136" s="12">
        <v>79.8</v>
      </c>
      <c r="I136" s="12">
        <v>80.900000000000006</v>
      </c>
      <c r="J136" s="12">
        <v>72.599999999999994</v>
      </c>
      <c r="K136" s="16">
        <v>234.84939397575903</v>
      </c>
      <c r="L136" s="31" t="s">
        <v>248</v>
      </c>
      <c r="M136" s="31" t="s">
        <v>248</v>
      </c>
      <c r="N136" s="17">
        <v>41.201488569909621</v>
      </c>
      <c r="O136" s="1">
        <v>34.17</v>
      </c>
      <c r="P136" s="1">
        <v>20</v>
      </c>
      <c r="Q136" s="17">
        <v>29.38</v>
      </c>
      <c r="R136" s="17">
        <v>3.8899999999999997</v>
      </c>
      <c r="S136" s="23">
        <v>0</v>
      </c>
      <c r="T136" s="17">
        <v>0</v>
      </c>
      <c r="U136" s="33">
        <v>97.142857142857139</v>
      </c>
      <c r="V136" s="32">
        <v>65.714285714285708</v>
      </c>
      <c r="W136" s="32">
        <v>2.8571428571428572</v>
      </c>
      <c r="X136" s="32">
        <v>14.285714285714285</v>
      </c>
      <c r="Y136" s="32">
        <v>80</v>
      </c>
      <c r="Z136" s="35">
        <v>2.8571428571428572</v>
      </c>
      <c r="AA136" s="35">
        <v>63.6</v>
      </c>
      <c r="AB136" s="35">
        <v>56.9</v>
      </c>
      <c r="AC136" s="35">
        <v>31.6</v>
      </c>
      <c r="AD136" s="35">
        <v>60</v>
      </c>
      <c r="AE136" s="13">
        <f t="shared" si="42"/>
        <v>86.280487804878064</v>
      </c>
      <c r="AF136" s="13">
        <f t="shared" si="43"/>
        <v>79.999999999999986</v>
      </c>
      <c r="AG136" s="13">
        <f t="shared" si="44"/>
        <v>0</v>
      </c>
      <c r="AH136" s="13">
        <f t="shared" si="45"/>
        <v>20</v>
      </c>
      <c r="AI136" s="13">
        <f t="shared" si="46"/>
        <v>53.760445682451262</v>
      </c>
      <c r="AJ136" s="13">
        <f t="shared" si="47"/>
        <v>42.127659574468055</v>
      </c>
      <c r="AK136" s="13">
        <f t="shared" si="48"/>
        <v>39.255228146674845</v>
      </c>
      <c r="AL136" s="13">
        <v>0</v>
      </c>
      <c r="AM136" s="13">
        <v>0</v>
      </c>
      <c r="AN136" s="13">
        <f t="shared" si="50"/>
        <v>41.201488569909621</v>
      </c>
      <c r="AO136" s="13">
        <f t="shared" si="51"/>
        <v>64.174857734092086</v>
      </c>
      <c r="AP136" s="13">
        <f t="shared" si="52"/>
        <v>59.110088224012273</v>
      </c>
      <c r="AQ136" s="13">
        <f t="shared" si="53"/>
        <v>95.235008103727708</v>
      </c>
      <c r="AR136" s="13">
        <f t="shared" si="54"/>
        <v>38.822355289421154</v>
      </c>
      <c r="AS136" s="13">
        <f t="shared" si="55"/>
        <v>0</v>
      </c>
      <c r="AT136" s="13">
        <f t="shared" si="56"/>
        <v>0</v>
      </c>
      <c r="AU136" s="13">
        <f t="shared" si="57"/>
        <v>93.061224489795919</v>
      </c>
      <c r="AV136" s="13">
        <f t="shared" si="58"/>
        <v>64.255319148936167</v>
      </c>
      <c r="AW136" s="13">
        <f t="shared" si="66"/>
        <v>9.5054945054945055</v>
      </c>
      <c r="AX136" s="13">
        <f t="shared" si="59"/>
        <v>20.092915214866434</v>
      </c>
      <c r="AY136" s="13">
        <f t="shared" si="60"/>
        <v>87.547169811320757</v>
      </c>
      <c r="AZ136" s="13">
        <f t="shared" si="61"/>
        <v>8.75</v>
      </c>
      <c r="BA136" s="13">
        <f t="shared" si="62"/>
        <v>40.327868852459019</v>
      </c>
      <c r="BB136" s="13">
        <f t="shared" si="63"/>
        <v>21.778584392014519</v>
      </c>
      <c r="BC136" s="13">
        <f t="shared" si="64"/>
        <v>26.804123711340218</v>
      </c>
      <c r="BD136" s="13">
        <f t="shared" si="65"/>
        <v>29.775280898876407</v>
      </c>
      <c r="BE136" s="13">
        <f t="shared" ref="BE136:BE163" si="68">AVERAGE(AE136:AJ136)</f>
        <v>47.028098843632897</v>
      </c>
      <c r="BF136" s="13">
        <f t="shared" ref="BF136:BF163" si="69">AK136</f>
        <v>39.255228146674845</v>
      </c>
      <c r="BG136" s="13">
        <f t="shared" ref="BG136:BG163" si="70">AVERAGE(AL136:AM136)</f>
        <v>0</v>
      </c>
      <c r="BH136" s="13">
        <f t="shared" ref="BH136:BH163" si="71">AN136</f>
        <v>41.201488569909621</v>
      </c>
      <c r="BI136" s="13">
        <f t="shared" ref="BI136:BI163" si="72">AVERAGE(AO136:AT136)</f>
        <v>42.890384891875534</v>
      </c>
      <c r="BJ136" s="13">
        <f t="shared" ref="BJ136:BJ163" si="73">AVERAGE(AU136:AZ136)</f>
        <v>47.202020528402294</v>
      </c>
      <c r="BK136" s="13">
        <f t="shared" ref="BK136:BK163" si="74">AVERAGE(BA136:BD136)</f>
        <v>29.671464463672539</v>
      </c>
      <c r="BL136" s="13">
        <f t="shared" ref="BL136:BL163" si="75">AVERAGE(BE136:BK136)</f>
        <v>35.321240777738247</v>
      </c>
    </row>
    <row r="137" spans="1:64" x14ac:dyDescent="0.25">
      <c r="A137" s="14">
        <v>1507151</v>
      </c>
      <c r="B137" s="14">
        <v>150715</v>
      </c>
      <c r="C137" s="1" t="s">
        <v>80</v>
      </c>
      <c r="D137" s="15" t="s">
        <v>179</v>
      </c>
      <c r="E137" s="12">
        <v>4.3</v>
      </c>
      <c r="F137" s="12">
        <v>3.7</v>
      </c>
      <c r="G137" s="12">
        <v>0</v>
      </c>
      <c r="H137" s="12">
        <v>81.3</v>
      </c>
      <c r="I137" s="12">
        <v>78.5</v>
      </c>
      <c r="J137" s="12">
        <v>75.599999999999994</v>
      </c>
      <c r="K137" s="16">
        <v>236.48776787407547</v>
      </c>
      <c r="L137" s="31">
        <v>9.4822681585435234E-2</v>
      </c>
      <c r="M137" s="31">
        <v>0</v>
      </c>
      <c r="N137" s="17">
        <v>62.333168561542266</v>
      </c>
      <c r="O137" s="1">
        <v>17.259999999999998</v>
      </c>
      <c r="P137" s="1">
        <v>11.59</v>
      </c>
      <c r="Q137" s="17">
        <v>12.14</v>
      </c>
      <c r="R137" s="17">
        <v>3.55</v>
      </c>
      <c r="S137" s="23">
        <v>0</v>
      </c>
      <c r="T137" s="17">
        <v>0</v>
      </c>
      <c r="U137" s="33">
        <v>100</v>
      </c>
      <c r="V137" s="32">
        <v>85.714285714285708</v>
      </c>
      <c r="W137" s="32">
        <v>11.428571428571429</v>
      </c>
      <c r="X137" s="32">
        <v>14.285714285714285</v>
      </c>
      <c r="Y137" s="32">
        <v>60</v>
      </c>
      <c r="Z137" s="35">
        <v>2.8571428571428572</v>
      </c>
      <c r="AA137" s="35">
        <v>76.5</v>
      </c>
      <c r="AB137" s="35">
        <v>59.2</v>
      </c>
      <c r="AC137" s="35">
        <v>29.3</v>
      </c>
      <c r="AD137" s="35">
        <v>56</v>
      </c>
      <c r="AE137" s="13">
        <f t="shared" si="42"/>
        <v>58.841463414634134</v>
      </c>
      <c r="AF137" s="13">
        <f t="shared" si="43"/>
        <v>50</v>
      </c>
      <c r="AG137" s="13">
        <f t="shared" si="44"/>
        <v>0</v>
      </c>
      <c r="AH137" s="13">
        <f t="shared" si="45"/>
        <v>26</v>
      </c>
      <c r="AI137" s="13">
        <f t="shared" si="46"/>
        <v>47.075208913649021</v>
      </c>
      <c r="AJ137" s="13">
        <f t="shared" si="47"/>
        <v>54.893617021276562</v>
      </c>
      <c r="AK137" s="13">
        <f t="shared" si="48"/>
        <v>40.273770141734204</v>
      </c>
      <c r="AL137" s="13">
        <f t="shared" si="67"/>
        <v>7.816293224081286E-2</v>
      </c>
      <c r="AM137" s="13">
        <f t="shared" si="49"/>
        <v>0</v>
      </c>
      <c r="AN137" s="13">
        <f t="shared" si="50"/>
        <v>62.333168561542266</v>
      </c>
      <c r="AO137" s="13">
        <f t="shared" si="51"/>
        <v>20.434557682359017</v>
      </c>
      <c r="AP137" s="13">
        <f t="shared" si="52"/>
        <v>26.850786344457227</v>
      </c>
      <c r="AQ137" s="13">
        <f t="shared" si="53"/>
        <v>39.351701782820101</v>
      </c>
      <c r="AR137" s="13">
        <f t="shared" si="54"/>
        <v>35.429141716566868</v>
      </c>
      <c r="AS137" s="13">
        <f t="shared" si="55"/>
        <v>0</v>
      </c>
      <c r="AT137" s="13">
        <f t="shared" si="56"/>
        <v>0</v>
      </c>
      <c r="AU137" s="13">
        <f t="shared" si="57"/>
        <v>100</v>
      </c>
      <c r="AV137" s="13">
        <f t="shared" si="58"/>
        <v>85.106382978723389</v>
      </c>
      <c r="AW137" s="13">
        <f t="shared" si="66"/>
        <v>38.021978021978022</v>
      </c>
      <c r="AX137" s="13">
        <f t="shared" si="59"/>
        <v>20.092915214866434</v>
      </c>
      <c r="AY137" s="13">
        <f t="shared" si="60"/>
        <v>65.660377358490564</v>
      </c>
      <c r="AZ137" s="13">
        <f t="shared" si="61"/>
        <v>8.75</v>
      </c>
      <c r="BA137" s="13">
        <f t="shared" si="62"/>
        <v>61.475409836065573</v>
      </c>
      <c r="BB137" s="13">
        <f t="shared" si="63"/>
        <v>25.952813067150643</v>
      </c>
      <c r="BC137" s="13">
        <f t="shared" si="64"/>
        <v>23.416789396170842</v>
      </c>
      <c r="BD137" s="13">
        <f t="shared" si="65"/>
        <v>22.284644194756552</v>
      </c>
      <c r="BE137" s="13">
        <f t="shared" si="68"/>
        <v>39.468381558259949</v>
      </c>
      <c r="BF137" s="13">
        <f t="shared" si="69"/>
        <v>40.273770141734204</v>
      </c>
      <c r="BG137" s="13">
        <f t="shared" si="70"/>
        <v>3.908146612040643E-2</v>
      </c>
      <c r="BH137" s="13">
        <f t="shared" si="71"/>
        <v>62.333168561542266</v>
      </c>
      <c r="BI137" s="13">
        <f t="shared" si="72"/>
        <v>20.344364587700536</v>
      </c>
      <c r="BJ137" s="13">
        <f t="shared" si="73"/>
        <v>52.938608929009739</v>
      </c>
      <c r="BK137" s="13">
        <f t="shared" si="74"/>
        <v>33.282414123535901</v>
      </c>
      <c r="BL137" s="13">
        <f t="shared" si="75"/>
        <v>35.525684195414719</v>
      </c>
    </row>
    <row r="138" spans="1:64" x14ac:dyDescent="0.25">
      <c r="A138" s="14">
        <v>1507201</v>
      </c>
      <c r="B138" s="14">
        <v>150720</v>
      </c>
      <c r="C138" s="1" t="s">
        <v>96</v>
      </c>
      <c r="D138" s="15" t="s">
        <v>180</v>
      </c>
      <c r="E138" s="12">
        <v>3.2</v>
      </c>
      <c r="F138" s="12">
        <v>3.3</v>
      </c>
      <c r="G138" s="12">
        <v>2.4</v>
      </c>
      <c r="H138" s="12">
        <v>76.2</v>
      </c>
      <c r="I138" s="12">
        <v>75.5</v>
      </c>
      <c r="J138" s="12">
        <v>71.400000000000006</v>
      </c>
      <c r="K138" s="16">
        <v>290.95722082420991</v>
      </c>
      <c r="L138" s="31">
        <v>7.9087551880780413</v>
      </c>
      <c r="M138" s="31">
        <v>0</v>
      </c>
      <c r="N138" s="17">
        <v>31.628842286699228</v>
      </c>
      <c r="O138" s="1">
        <v>17.139999999999997</v>
      </c>
      <c r="P138" s="1">
        <v>8.99</v>
      </c>
      <c r="Q138" s="17">
        <v>9.5200000000000014</v>
      </c>
      <c r="R138" s="17">
        <v>1.73</v>
      </c>
      <c r="S138" s="23">
        <v>9.19</v>
      </c>
      <c r="T138" s="17">
        <v>7.0600000000000005</v>
      </c>
      <c r="U138" s="33">
        <v>89.411764705882362</v>
      </c>
      <c r="V138" s="32">
        <v>25.882352941176475</v>
      </c>
      <c r="W138" s="32">
        <v>2.3529411764705883</v>
      </c>
      <c r="X138" s="32">
        <v>12.941176470588237</v>
      </c>
      <c r="Y138" s="32">
        <v>22.352941176470591</v>
      </c>
      <c r="Z138" s="35">
        <v>4.7058823529411766</v>
      </c>
      <c r="AA138" s="35">
        <v>54.8</v>
      </c>
      <c r="AB138" s="35">
        <v>64.099999999999994</v>
      </c>
      <c r="AC138" s="35">
        <v>19.3</v>
      </c>
      <c r="AD138" s="35">
        <v>56.7</v>
      </c>
      <c r="AE138" s="13">
        <f t="shared" si="42"/>
        <v>8.5365853658536714</v>
      </c>
      <c r="AF138" s="13">
        <f t="shared" si="43"/>
        <v>29.999999999999982</v>
      </c>
      <c r="AG138" s="13">
        <f t="shared" si="44"/>
        <v>68.571428571428569</v>
      </c>
      <c r="AH138" s="13">
        <f t="shared" si="45"/>
        <v>5.6000000000000227</v>
      </c>
      <c r="AI138" s="13">
        <f t="shared" si="46"/>
        <v>38.718662952646241</v>
      </c>
      <c r="AJ138" s="13">
        <f t="shared" si="47"/>
        <v>37.021276595744695</v>
      </c>
      <c r="AK138" s="13">
        <f t="shared" si="48"/>
        <v>74.136263516800355</v>
      </c>
      <c r="AL138" s="13">
        <f t="shared" si="67"/>
        <v>13.742499340360689</v>
      </c>
      <c r="AM138" s="13">
        <f t="shared" si="49"/>
        <v>0</v>
      </c>
      <c r="AN138" s="13">
        <f t="shared" si="50"/>
        <v>31.628842286699228</v>
      </c>
      <c r="AO138" s="13">
        <f t="shared" si="51"/>
        <v>20.124159337816852</v>
      </c>
      <c r="AP138" s="13">
        <f t="shared" si="52"/>
        <v>16.877637130801691</v>
      </c>
      <c r="AQ138" s="13">
        <f t="shared" si="53"/>
        <v>30.858995137763372</v>
      </c>
      <c r="AR138" s="13">
        <f t="shared" si="54"/>
        <v>17.265469061876249</v>
      </c>
      <c r="AS138" s="13">
        <f t="shared" si="55"/>
        <v>40.271691498685364</v>
      </c>
      <c r="AT138" s="13">
        <f t="shared" si="56"/>
        <v>44.740177439797222</v>
      </c>
      <c r="AU138" s="13">
        <f t="shared" si="57"/>
        <v>74.285714285714306</v>
      </c>
      <c r="AV138" s="13">
        <f t="shared" si="58"/>
        <v>22.72841051314143</v>
      </c>
      <c r="AW138" s="13">
        <f t="shared" si="66"/>
        <v>7.8280542986425337</v>
      </c>
      <c r="AX138" s="13">
        <f t="shared" si="59"/>
        <v>18.201817312290771</v>
      </c>
      <c r="AY138" s="13">
        <f t="shared" si="60"/>
        <v>24.461709211986683</v>
      </c>
      <c r="AZ138" s="13">
        <f t="shared" si="61"/>
        <v>14.411764705882355</v>
      </c>
      <c r="BA138" s="13">
        <f t="shared" si="62"/>
        <v>25.901639344262289</v>
      </c>
      <c r="BB138" s="13">
        <f t="shared" si="63"/>
        <v>34.84573502722322</v>
      </c>
      <c r="BC138" s="13">
        <f t="shared" si="64"/>
        <v>8.6892488954344635</v>
      </c>
      <c r="BD138" s="13">
        <f t="shared" si="65"/>
        <v>23.59550561797753</v>
      </c>
      <c r="BE138" s="13">
        <f t="shared" si="68"/>
        <v>31.407992247612199</v>
      </c>
      <c r="BF138" s="13">
        <f t="shared" si="69"/>
        <v>74.136263516800355</v>
      </c>
      <c r="BG138" s="13">
        <f t="shared" si="70"/>
        <v>6.8712496701803447</v>
      </c>
      <c r="BH138" s="13">
        <f t="shared" si="71"/>
        <v>31.628842286699228</v>
      </c>
      <c r="BI138" s="13">
        <f t="shared" si="72"/>
        <v>28.356354934456789</v>
      </c>
      <c r="BJ138" s="13">
        <f t="shared" si="73"/>
        <v>26.986245054609679</v>
      </c>
      <c r="BK138" s="13">
        <f t="shared" si="74"/>
        <v>23.258032221224376</v>
      </c>
      <c r="BL138" s="13">
        <f t="shared" si="75"/>
        <v>31.806425704511849</v>
      </c>
    </row>
    <row r="139" spans="1:64" x14ac:dyDescent="0.25">
      <c r="A139" s="14">
        <v>1507300</v>
      </c>
      <c r="B139" s="14">
        <v>150730</v>
      </c>
      <c r="C139" s="1" t="s">
        <v>57</v>
      </c>
      <c r="D139" s="15" t="s">
        <v>181</v>
      </c>
      <c r="E139" s="12">
        <v>0</v>
      </c>
      <c r="F139" s="12">
        <v>0</v>
      </c>
      <c r="G139" s="12">
        <v>0</v>
      </c>
      <c r="H139" s="12">
        <v>87.6</v>
      </c>
      <c r="I139" s="12">
        <v>70.400000000000006</v>
      </c>
      <c r="J139" s="12">
        <v>61.9</v>
      </c>
      <c r="K139" s="16">
        <v>235.48564615243512</v>
      </c>
      <c r="L139" s="31">
        <v>16.264636644348649</v>
      </c>
      <c r="M139" s="31">
        <v>25.939849624060152</v>
      </c>
      <c r="N139" s="17">
        <v>4.5104510451045101</v>
      </c>
      <c r="O139" s="1">
        <v>0</v>
      </c>
      <c r="P139" s="1">
        <v>0</v>
      </c>
      <c r="Q139" s="17">
        <v>0</v>
      </c>
      <c r="R139" s="17">
        <v>0</v>
      </c>
      <c r="S139" s="23">
        <v>0</v>
      </c>
      <c r="T139" s="17">
        <v>0</v>
      </c>
      <c r="U139" s="33">
        <v>49.579831932773111</v>
      </c>
      <c r="V139" s="32">
        <v>30.252100840336134</v>
      </c>
      <c r="W139" s="32">
        <v>5.0420168067226889</v>
      </c>
      <c r="X139" s="32">
        <v>15.126050420168067</v>
      </c>
      <c r="Y139" s="32">
        <v>5.0420168067226889</v>
      </c>
      <c r="Z139" s="35">
        <v>10.084033613445378</v>
      </c>
      <c r="AA139" s="35">
        <v>79.8</v>
      </c>
      <c r="AB139" s="35">
        <v>81</v>
      </c>
      <c r="AC139" s="35">
        <v>15.3</v>
      </c>
      <c r="AD139" s="35">
        <v>44.1</v>
      </c>
      <c r="AE139" s="13">
        <v>0</v>
      </c>
      <c r="AF139" s="13">
        <v>99</v>
      </c>
      <c r="AG139" s="13">
        <f t="shared" si="44"/>
        <v>0</v>
      </c>
      <c r="AH139" s="13">
        <f t="shared" si="45"/>
        <v>51.199999999999989</v>
      </c>
      <c r="AI139" s="13">
        <f t="shared" si="46"/>
        <v>24.512534818941518</v>
      </c>
      <c r="AJ139" s="13">
        <v>0</v>
      </c>
      <c r="AK139" s="13">
        <f t="shared" si="48"/>
        <v>39.650772510545906</v>
      </c>
      <c r="AL139" s="13">
        <f t="shared" si="67"/>
        <v>28.354549688886472</v>
      </c>
      <c r="AM139" s="13">
        <f t="shared" si="49"/>
        <v>69.358986367390742</v>
      </c>
      <c r="AN139" s="13">
        <f t="shared" si="50"/>
        <v>4.5104510451045101</v>
      </c>
      <c r="AO139" s="13">
        <v>0</v>
      </c>
      <c r="AP139" s="13">
        <v>0</v>
      </c>
      <c r="AQ139" s="13">
        <f t="shared" si="53"/>
        <v>0</v>
      </c>
      <c r="AR139" s="13">
        <f t="shared" si="54"/>
        <v>0</v>
      </c>
      <c r="AS139" s="13">
        <f t="shared" si="55"/>
        <v>0</v>
      </c>
      <c r="AT139" s="13">
        <f t="shared" si="56"/>
        <v>0</v>
      </c>
      <c r="AU139" s="13">
        <v>0</v>
      </c>
      <c r="AV139" s="13">
        <f t="shared" si="58"/>
        <v>27.284105131414265</v>
      </c>
      <c r="AW139" s="13">
        <f t="shared" si="66"/>
        <v>16.774402068519713</v>
      </c>
      <c r="AX139" s="13">
        <f t="shared" si="59"/>
        <v>21.274851403976225</v>
      </c>
      <c r="AY139" s="13">
        <f t="shared" si="60"/>
        <v>5.5176787696210559</v>
      </c>
      <c r="AZ139" s="13">
        <f t="shared" si="61"/>
        <v>30.882352941176467</v>
      </c>
      <c r="BA139" s="13">
        <f t="shared" si="62"/>
        <v>66.885245901639337</v>
      </c>
      <c r="BB139" s="13">
        <f t="shared" si="63"/>
        <v>65.517241379310349</v>
      </c>
      <c r="BC139" s="13">
        <f t="shared" si="64"/>
        <v>2.7982326951399124</v>
      </c>
      <c r="BD139" s="13">
        <f t="shared" si="65"/>
        <v>0</v>
      </c>
      <c r="BE139" s="13">
        <f t="shared" si="68"/>
        <v>29.118755803156915</v>
      </c>
      <c r="BF139" s="13">
        <f t="shared" si="69"/>
        <v>39.650772510545906</v>
      </c>
      <c r="BG139" s="13">
        <f t="shared" si="70"/>
        <v>48.856768028138603</v>
      </c>
      <c r="BH139" s="13">
        <f t="shared" si="71"/>
        <v>4.5104510451045101</v>
      </c>
      <c r="BI139" s="13">
        <f t="shared" si="72"/>
        <v>0</v>
      </c>
      <c r="BJ139" s="13">
        <f t="shared" si="73"/>
        <v>16.955565052451288</v>
      </c>
      <c r="BK139" s="13">
        <f t="shared" si="74"/>
        <v>33.8001799940224</v>
      </c>
      <c r="BL139" s="13">
        <f t="shared" si="75"/>
        <v>24.698927490488511</v>
      </c>
    </row>
    <row r="140" spans="1:64" x14ac:dyDescent="0.25">
      <c r="A140" s="14">
        <v>1507409</v>
      </c>
      <c r="B140" s="14">
        <v>150740</v>
      </c>
      <c r="C140" s="1" t="s">
        <v>96</v>
      </c>
      <c r="D140" s="15" t="s">
        <v>182</v>
      </c>
      <c r="E140" s="12">
        <v>4.2</v>
      </c>
      <c r="F140" s="12">
        <v>0</v>
      </c>
      <c r="G140" s="12">
        <v>0</v>
      </c>
      <c r="H140" s="12">
        <v>84.5</v>
      </c>
      <c r="I140" s="12">
        <v>77.599999999999994</v>
      </c>
      <c r="J140" s="12">
        <v>64.2</v>
      </c>
      <c r="K140" s="16">
        <v>228.21270310192023</v>
      </c>
      <c r="L140" s="31">
        <v>6.7141130656640249E-2</v>
      </c>
      <c r="M140" s="31">
        <v>0</v>
      </c>
      <c r="N140" s="17">
        <v>65.62749800159871</v>
      </c>
      <c r="O140" s="1">
        <v>20.52</v>
      </c>
      <c r="P140" s="1">
        <v>20.45</v>
      </c>
      <c r="Q140" s="17">
        <v>6.79</v>
      </c>
      <c r="R140" s="17">
        <v>2.1399999999999997</v>
      </c>
      <c r="S140" s="23">
        <v>0</v>
      </c>
      <c r="T140" s="17">
        <v>0</v>
      </c>
      <c r="U140" s="33">
        <v>100</v>
      </c>
      <c r="V140" s="32">
        <v>27.777777777777779</v>
      </c>
      <c r="W140" s="32">
        <v>11.111111111111111</v>
      </c>
      <c r="X140" s="32">
        <v>5.5555555555555554</v>
      </c>
      <c r="Y140" s="32">
        <v>22.222222222222221</v>
      </c>
      <c r="Z140" s="35">
        <v>8.3333333333333321</v>
      </c>
      <c r="AA140" s="35">
        <v>70.400000000000006</v>
      </c>
      <c r="AB140" s="35">
        <v>88.8</v>
      </c>
      <c r="AC140" s="35">
        <v>54</v>
      </c>
      <c r="AD140" s="35">
        <v>86.2</v>
      </c>
      <c r="AE140" s="13">
        <f t="shared" si="42"/>
        <v>54.268292682926834</v>
      </c>
      <c r="AF140" s="13">
        <v>99</v>
      </c>
      <c r="AG140" s="13">
        <f t="shared" si="44"/>
        <v>0</v>
      </c>
      <c r="AH140" s="13">
        <f t="shared" si="45"/>
        <v>38.800000000000011</v>
      </c>
      <c r="AI140" s="13">
        <f t="shared" si="46"/>
        <v>44.56824512534817</v>
      </c>
      <c r="AJ140" s="13">
        <f t="shared" si="47"/>
        <v>6.3829787234042552</v>
      </c>
      <c r="AK140" s="13">
        <f t="shared" si="48"/>
        <v>35.129339440697422</v>
      </c>
      <c r="AL140" s="13">
        <f t="shared" si="67"/>
        <v>2.9755805115608047E-2</v>
      </c>
      <c r="AM140" s="13">
        <f t="shared" si="49"/>
        <v>0</v>
      </c>
      <c r="AN140" s="13">
        <f t="shared" si="50"/>
        <v>65.62749800159871</v>
      </c>
      <c r="AO140" s="13">
        <f t="shared" si="51"/>
        <v>28.867046042421102</v>
      </c>
      <c r="AP140" s="13">
        <f t="shared" si="52"/>
        <v>60.836210203298812</v>
      </c>
      <c r="AQ140" s="13">
        <f t="shared" si="53"/>
        <v>22.009724473257698</v>
      </c>
      <c r="AR140" s="13">
        <f t="shared" si="54"/>
        <v>21.357285429141715</v>
      </c>
      <c r="AS140" s="13">
        <f t="shared" si="55"/>
        <v>0</v>
      </c>
      <c r="AT140" s="13">
        <f t="shared" si="56"/>
        <v>0</v>
      </c>
      <c r="AU140" s="13">
        <f t="shared" si="57"/>
        <v>100</v>
      </c>
      <c r="AV140" s="13">
        <f t="shared" si="58"/>
        <v>24.704491725768321</v>
      </c>
      <c r="AW140" s="13">
        <f t="shared" si="66"/>
        <v>36.965811965811959</v>
      </c>
      <c r="AX140" s="13">
        <f t="shared" si="59"/>
        <v>7.8139114724480567</v>
      </c>
      <c r="AY140" s="13">
        <f t="shared" si="60"/>
        <v>24.318658280922431</v>
      </c>
      <c r="AZ140" s="13">
        <f t="shared" si="61"/>
        <v>25.520833333333332</v>
      </c>
      <c r="BA140" s="13">
        <f t="shared" si="62"/>
        <v>51.47540983606558</v>
      </c>
      <c r="BB140" s="13">
        <f t="shared" si="63"/>
        <v>79.673321234119783</v>
      </c>
      <c r="BC140" s="13">
        <f t="shared" si="64"/>
        <v>59.793814432989699</v>
      </c>
      <c r="BD140" s="13">
        <f t="shared" si="65"/>
        <v>78.838951310861432</v>
      </c>
      <c r="BE140" s="13">
        <f t="shared" si="68"/>
        <v>40.503252755279881</v>
      </c>
      <c r="BF140" s="13">
        <f t="shared" si="69"/>
        <v>35.129339440697422</v>
      </c>
      <c r="BG140" s="13">
        <f t="shared" si="70"/>
        <v>1.4877902557804024E-2</v>
      </c>
      <c r="BH140" s="13">
        <f t="shared" si="71"/>
        <v>65.62749800159871</v>
      </c>
      <c r="BI140" s="13">
        <f t="shared" si="72"/>
        <v>22.178377691353219</v>
      </c>
      <c r="BJ140" s="13">
        <f t="shared" si="73"/>
        <v>36.553951129714015</v>
      </c>
      <c r="BK140" s="13">
        <f t="shared" si="74"/>
        <v>67.445374203509118</v>
      </c>
      <c r="BL140" s="13">
        <f t="shared" si="75"/>
        <v>38.207524446387161</v>
      </c>
    </row>
    <row r="141" spans="1:64" x14ac:dyDescent="0.25">
      <c r="A141" s="14">
        <v>1507458</v>
      </c>
      <c r="B141" s="14">
        <v>150745</v>
      </c>
      <c r="C141" s="1" t="s">
        <v>80</v>
      </c>
      <c r="D141" s="15" t="s">
        <v>183</v>
      </c>
      <c r="E141" s="12">
        <v>4.5999999999999996</v>
      </c>
      <c r="F141" s="12">
        <v>4.7</v>
      </c>
      <c r="G141" s="12">
        <v>2.8</v>
      </c>
      <c r="H141" s="12">
        <v>94.8</v>
      </c>
      <c r="I141" s="12">
        <v>93.3</v>
      </c>
      <c r="J141" s="12">
        <v>84.9</v>
      </c>
      <c r="K141" s="16">
        <v>245.72253143681715</v>
      </c>
      <c r="L141" s="31">
        <v>13.729128014842301</v>
      </c>
      <c r="M141" s="31">
        <v>0</v>
      </c>
      <c r="N141" s="17">
        <v>59.045226130653262</v>
      </c>
      <c r="O141" s="1">
        <v>33.57</v>
      </c>
      <c r="P141" s="1">
        <v>20.36</v>
      </c>
      <c r="Q141" s="17">
        <v>16.529999999999998</v>
      </c>
      <c r="R141" s="17">
        <v>6.3500000000000005</v>
      </c>
      <c r="S141" s="23">
        <v>14.05</v>
      </c>
      <c r="T141" s="17">
        <v>11.110000000000001</v>
      </c>
      <c r="U141" s="33">
        <v>97.368421052631575</v>
      </c>
      <c r="V141" s="32">
        <v>57.894736842105267</v>
      </c>
      <c r="W141" s="32">
        <v>15.789473684210526</v>
      </c>
      <c r="X141" s="32">
        <v>18.421052631578945</v>
      </c>
      <c r="Y141" s="32">
        <v>57.894736842105267</v>
      </c>
      <c r="Z141" s="35">
        <v>13.157894736842104</v>
      </c>
      <c r="AA141" s="35">
        <v>56.5</v>
      </c>
      <c r="AB141" s="35">
        <v>46.9</v>
      </c>
      <c r="AC141" s="35">
        <v>38.799999999999997</v>
      </c>
      <c r="AD141" s="35">
        <v>60.5</v>
      </c>
      <c r="AE141" s="13">
        <f t="shared" si="42"/>
        <v>72.560975609756071</v>
      </c>
      <c r="AF141" s="13">
        <f t="shared" si="43"/>
        <v>100</v>
      </c>
      <c r="AG141" s="13">
        <f t="shared" si="44"/>
        <v>80</v>
      </c>
      <c r="AH141" s="13">
        <f t="shared" si="45"/>
        <v>80</v>
      </c>
      <c r="AI141" s="13">
        <f t="shared" si="46"/>
        <v>88.300835654596085</v>
      </c>
      <c r="AJ141" s="13">
        <f t="shared" si="47"/>
        <v>94.468085106382986</v>
      </c>
      <c r="AK141" s="13">
        <f t="shared" si="48"/>
        <v>46.014825045478567</v>
      </c>
      <c r="AL141" s="13">
        <f t="shared" si="67"/>
        <v>23.920669200351625</v>
      </c>
      <c r="AM141" s="13">
        <f t="shared" si="49"/>
        <v>0</v>
      </c>
      <c r="AN141" s="13">
        <f t="shared" si="50"/>
        <v>59.045226130653262</v>
      </c>
      <c r="AO141" s="13">
        <f t="shared" si="51"/>
        <v>62.622866011381277</v>
      </c>
      <c r="AP141" s="13">
        <f t="shared" si="52"/>
        <v>60.490985807441497</v>
      </c>
      <c r="AQ141" s="13">
        <f t="shared" si="53"/>
        <v>53.581847649918956</v>
      </c>
      <c r="AR141" s="13">
        <f t="shared" si="54"/>
        <v>63.373253493013983</v>
      </c>
      <c r="AS141" s="13">
        <f t="shared" si="55"/>
        <v>61.568799298860654</v>
      </c>
      <c r="AT141" s="13">
        <f t="shared" si="56"/>
        <v>70.405576679340953</v>
      </c>
      <c r="AU141" s="13">
        <f t="shared" si="57"/>
        <v>93.609022556390968</v>
      </c>
      <c r="AV141" s="13">
        <f t="shared" si="58"/>
        <v>56.103023516237407</v>
      </c>
      <c r="AW141" s="13">
        <f t="shared" si="66"/>
        <v>52.530364372469627</v>
      </c>
      <c r="AX141" s="13">
        <f t="shared" si="59"/>
        <v>25.909285408643555</v>
      </c>
      <c r="AY141" s="13">
        <f t="shared" si="60"/>
        <v>63.356504468718967</v>
      </c>
      <c r="AZ141" s="13">
        <f t="shared" si="61"/>
        <v>40.296052631578945</v>
      </c>
      <c r="BA141" s="13">
        <f t="shared" si="62"/>
        <v>28.688524590163933</v>
      </c>
      <c r="BB141" s="13">
        <f t="shared" si="63"/>
        <v>3.6297640653357535</v>
      </c>
      <c r="BC141" s="13">
        <f t="shared" si="64"/>
        <v>37.4079528718704</v>
      </c>
      <c r="BD141" s="13">
        <f t="shared" si="65"/>
        <v>30.711610486891384</v>
      </c>
      <c r="BE141" s="13">
        <f t="shared" si="68"/>
        <v>85.888316061789183</v>
      </c>
      <c r="BF141" s="13">
        <f t="shared" si="69"/>
        <v>46.014825045478567</v>
      </c>
      <c r="BG141" s="13">
        <f t="shared" si="70"/>
        <v>11.960334600175813</v>
      </c>
      <c r="BH141" s="13">
        <f t="shared" si="71"/>
        <v>59.045226130653262</v>
      </c>
      <c r="BI141" s="13">
        <f t="shared" si="72"/>
        <v>62.00722148999288</v>
      </c>
      <c r="BJ141" s="13">
        <f t="shared" si="73"/>
        <v>55.300708825673247</v>
      </c>
      <c r="BK141" s="13">
        <f t="shared" si="74"/>
        <v>25.10946300356537</v>
      </c>
      <c r="BL141" s="13">
        <f t="shared" si="75"/>
        <v>49.332299308189768</v>
      </c>
    </row>
    <row r="142" spans="1:64" x14ac:dyDescent="0.25">
      <c r="A142" s="14">
        <v>1507466</v>
      </c>
      <c r="B142" s="14">
        <v>150746</v>
      </c>
      <c r="C142" s="1" t="s">
        <v>96</v>
      </c>
      <c r="D142" s="15" t="s">
        <v>184</v>
      </c>
      <c r="E142" s="12">
        <v>4.9000000000000004</v>
      </c>
      <c r="F142" s="12">
        <v>4.4000000000000004</v>
      </c>
      <c r="G142" s="12">
        <v>0</v>
      </c>
      <c r="H142" s="12">
        <v>93.7</v>
      </c>
      <c r="I142" s="12">
        <v>89.6</v>
      </c>
      <c r="J142" s="12">
        <v>63</v>
      </c>
      <c r="K142" s="16">
        <v>340.85778781038374</v>
      </c>
      <c r="L142" s="31" t="s">
        <v>248</v>
      </c>
      <c r="M142" s="31" t="s">
        <v>248</v>
      </c>
      <c r="N142" s="17">
        <v>0</v>
      </c>
      <c r="O142" s="1">
        <v>21.04</v>
      </c>
      <c r="P142" s="1">
        <v>14.89</v>
      </c>
      <c r="Q142" s="17">
        <v>14.18</v>
      </c>
      <c r="R142" s="17">
        <v>3.74</v>
      </c>
      <c r="S142" s="23">
        <v>0</v>
      </c>
      <c r="T142" s="17">
        <v>0</v>
      </c>
      <c r="U142" s="33">
        <v>100</v>
      </c>
      <c r="V142" s="32">
        <v>53.846153846153847</v>
      </c>
      <c r="W142" s="32">
        <v>0</v>
      </c>
      <c r="X142" s="32">
        <v>61.53846153846154</v>
      </c>
      <c r="Y142" s="32">
        <v>100</v>
      </c>
      <c r="Z142" s="35">
        <v>46.153846153846153</v>
      </c>
      <c r="AA142" s="35">
        <v>100</v>
      </c>
      <c r="AB142" s="35">
        <v>94.4</v>
      </c>
      <c r="AC142" s="35">
        <v>53.9</v>
      </c>
      <c r="AD142" s="35">
        <v>73.5</v>
      </c>
      <c r="AE142" s="13">
        <f t="shared" si="42"/>
        <v>86.280487804878064</v>
      </c>
      <c r="AF142" s="13">
        <f t="shared" si="43"/>
        <v>85.000000000000014</v>
      </c>
      <c r="AG142" s="13">
        <f t="shared" si="44"/>
        <v>0</v>
      </c>
      <c r="AH142" s="13">
        <f t="shared" si="45"/>
        <v>75.600000000000023</v>
      </c>
      <c r="AI142" s="13">
        <f t="shared" si="46"/>
        <v>77.994428969359319</v>
      </c>
      <c r="AJ142" s="13">
        <f t="shared" si="47"/>
        <v>1.2765957446808391</v>
      </c>
      <c r="AK142" s="13">
        <v>99</v>
      </c>
      <c r="AL142" s="13">
        <v>0</v>
      </c>
      <c r="AM142" s="13">
        <v>0</v>
      </c>
      <c r="AN142" s="13">
        <f t="shared" si="50"/>
        <v>0</v>
      </c>
      <c r="AO142" s="13">
        <f t="shared" si="51"/>
        <v>30.212105535437132</v>
      </c>
      <c r="AP142" s="13">
        <f t="shared" si="52"/>
        <v>39.509014192558503</v>
      </c>
      <c r="AQ142" s="13">
        <f t="shared" si="53"/>
        <v>45.964343598055102</v>
      </c>
      <c r="AR142" s="13">
        <f t="shared" si="54"/>
        <v>37.32534930139721</v>
      </c>
      <c r="AS142" s="13">
        <f t="shared" si="55"/>
        <v>0</v>
      </c>
      <c r="AT142" s="13">
        <f t="shared" si="56"/>
        <v>0</v>
      </c>
      <c r="AU142" s="13">
        <f t="shared" si="57"/>
        <v>100</v>
      </c>
      <c r="AV142" s="13">
        <f t="shared" si="58"/>
        <v>51.882160392798681</v>
      </c>
      <c r="AW142" s="13">
        <f t="shared" si="66"/>
        <v>0</v>
      </c>
      <c r="AX142" s="13">
        <f t="shared" si="59"/>
        <v>86.55409631019387</v>
      </c>
      <c r="AY142" s="13">
        <v>99</v>
      </c>
      <c r="AZ142" s="13">
        <v>99</v>
      </c>
      <c r="BA142" s="13">
        <f t="shared" si="62"/>
        <v>100</v>
      </c>
      <c r="BB142" s="13">
        <f t="shared" si="63"/>
        <v>89.836660617059906</v>
      </c>
      <c r="BC142" s="13">
        <f t="shared" si="64"/>
        <v>59.646539027982335</v>
      </c>
      <c r="BD142" s="13">
        <f t="shared" si="65"/>
        <v>55.056179775280903</v>
      </c>
      <c r="BE142" s="13">
        <f t="shared" si="68"/>
        <v>54.358585419819711</v>
      </c>
      <c r="BF142" s="13">
        <f t="shared" si="69"/>
        <v>99</v>
      </c>
      <c r="BG142" s="13">
        <f t="shared" si="70"/>
        <v>0</v>
      </c>
      <c r="BH142" s="13">
        <f t="shared" si="71"/>
        <v>0</v>
      </c>
      <c r="BI142" s="13">
        <f t="shared" si="72"/>
        <v>25.501802104574661</v>
      </c>
      <c r="BJ142" s="13">
        <f t="shared" si="73"/>
        <v>72.739376117165421</v>
      </c>
      <c r="BK142" s="13">
        <f t="shared" si="74"/>
        <v>76.134844855080786</v>
      </c>
      <c r="BL142" s="13">
        <f t="shared" si="75"/>
        <v>46.81922978523437</v>
      </c>
    </row>
    <row r="143" spans="1:64" x14ac:dyDescent="0.25">
      <c r="A143" s="14">
        <v>1507474</v>
      </c>
      <c r="B143" s="14">
        <v>150747</v>
      </c>
      <c r="C143" s="1" t="s">
        <v>68</v>
      </c>
      <c r="D143" s="15" t="s">
        <v>185</v>
      </c>
      <c r="E143" s="12">
        <v>4.2</v>
      </c>
      <c r="F143" s="12">
        <v>0</v>
      </c>
      <c r="G143" s="12">
        <v>0</v>
      </c>
      <c r="H143" s="12">
        <v>98.7</v>
      </c>
      <c r="I143" s="12">
        <v>93</v>
      </c>
      <c r="J143" s="12">
        <v>71.099999999999994</v>
      </c>
      <c r="K143" s="16">
        <v>251.24462274638699</v>
      </c>
      <c r="L143" s="31">
        <v>9.4252984677848133</v>
      </c>
      <c r="M143" s="31">
        <v>0</v>
      </c>
      <c r="N143" s="17">
        <v>86.980440097799516</v>
      </c>
      <c r="O143" s="1">
        <v>21.07</v>
      </c>
      <c r="P143" s="1">
        <v>14.9</v>
      </c>
      <c r="Q143" s="17">
        <v>10.56</v>
      </c>
      <c r="R143" s="17">
        <v>2.2000000000000002</v>
      </c>
      <c r="S143" s="23">
        <v>0</v>
      </c>
      <c r="T143" s="17">
        <v>0</v>
      </c>
      <c r="U143" s="33">
        <v>100</v>
      </c>
      <c r="V143" s="32">
        <v>62.857142857142854</v>
      </c>
      <c r="W143" s="32">
        <v>11.428571428571429</v>
      </c>
      <c r="X143" s="32">
        <v>28.571428571428569</v>
      </c>
      <c r="Y143" s="32">
        <v>28.571428571428569</v>
      </c>
      <c r="Z143" s="35">
        <v>5.7142857142857144</v>
      </c>
      <c r="AA143" s="35">
        <v>89.7</v>
      </c>
      <c r="AB143" s="35">
        <v>78.400000000000006</v>
      </c>
      <c r="AC143" s="35">
        <v>59.8</v>
      </c>
      <c r="AD143" s="35">
        <v>97.5</v>
      </c>
      <c r="AE143" s="13">
        <f t="shared" si="42"/>
        <v>54.268292682926834</v>
      </c>
      <c r="AF143" s="13">
        <v>99</v>
      </c>
      <c r="AG143" s="13">
        <f t="shared" si="44"/>
        <v>0</v>
      </c>
      <c r="AH143" s="13">
        <f t="shared" si="45"/>
        <v>95.600000000000023</v>
      </c>
      <c r="AI143" s="13">
        <f t="shared" si="46"/>
        <v>87.465181058495816</v>
      </c>
      <c r="AJ143" s="13">
        <f t="shared" si="47"/>
        <v>35.744680851063791</v>
      </c>
      <c r="AK143" s="13">
        <f t="shared" si="48"/>
        <v>49.447791052278859</v>
      </c>
      <c r="AL143" s="13">
        <f t="shared" si="67"/>
        <v>16.394500433813743</v>
      </c>
      <c r="AM143" s="13">
        <f t="shared" si="49"/>
        <v>0</v>
      </c>
      <c r="AN143" s="13">
        <f t="shared" si="50"/>
        <v>86.980440097799516</v>
      </c>
      <c r="AO143" s="13">
        <f t="shared" si="51"/>
        <v>30.28970512157268</v>
      </c>
      <c r="AP143" s="13">
        <f t="shared" si="52"/>
        <v>39.547372458764869</v>
      </c>
      <c r="AQ143" s="13">
        <f t="shared" si="53"/>
        <v>34.230145867098862</v>
      </c>
      <c r="AR143" s="13">
        <f t="shared" si="54"/>
        <v>21.9560878243513</v>
      </c>
      <c r="AS143" s="13">
        <f t="shared" si="55"/>
        <v>0</v>
      </c>
      <c r="AT143" s="13">
        <f t="shared" si="56"/>
        <v>0</v>
      </c>
      <c r="AU143" s="13">
        <f t="shared" si="57"/>
        <v>100</v>
      </c>
      <c r="AV143" s="13">
        <f t="shared" si="58"/>
        <v>61.27659574468084</v>
      </c>
      <c r="AW143" s="13">
        <f t="shared" si="66"/>
        <v>38.021978021978022</v>
      </c>
      <c r="AX143" s="13">
        <f t="shared" si="59"/>
        <v>40.185830429732867</v>
      </c>
      <c r="AY143" s="13">
        <f t="shared" si="60"/>
        <v>31.26684636118598</v>
      </c>
      <c r="AZ143" s="13">
        <f t="shared" si="61"/>
        <v>17.5</v>
      </c>
      <c r="BA143" s="13">
        <f t="shared" si="62"/>
        <v>83.114754098360663</v>
      </c>
      <c r="BB143" s="13">
        <f t="shared" si="63"/>
        <v>60.798548094373871</v>
      </c>
      <c r="BC143" s="13">
        <f t="shared" si="64"/>
        <v>68.335787923416788</v>
      </c>
      <c r="BD143" s="13">
        <f t="shared" si="65"/>
        <v>100</v>
      </c>
      <c r="BE143" s="13">
        <f t="shared" si="68"/>
        <v>62.013025765414405</v>
      </c>
      <c r="BF143" s="13">
        <f t="shared" si="69"/>
        <v>49.447791052278859</v>
      </c>
      <c r="BG143" s="13">
        <f t="shared" si="70"/>
        <v>8.1972502169068715</v>
      </c>
      <c r="BH143" s="13">
        <f t="shared" si="71"/>
        <v>86.980440097799516</v>
      </c>
      <c r="BI143" s="13">
        <f t="shared" si="72"/>
        <v>21.003885211964619</v>
      </c>
      <c r="BJ143" s="13">
        <f t="shared" si="73"/>
        <v>48.041875092929615</v>
      </c>
      <c r="BK143" s="13">
        <f t="shared" si="74"/>
        <v>78.062272529037827</v>
      </c>
      <c r="BL143" s="13">
        <f t="shared" si="75"/>
        <v>50.535219995190246</v>
      </c>
    </row>
    <row r="144" spans="1:64" x14ac:dyDescent="0.25">
      <c r="A144" s="14">
        <v>1507508</v>
      </c>
      <c r="B144" s="14">
        <v>150750</v>
      </c>
      <c r="C144" s="1" t="s">
        <v>80</v>
      </c>
      <c r="D144" s="15" t="s">
        <v>186</v>
      </c>
      <c r="E144" s="12">
        <v>0</v>
      </c>
      <c r="F144" s="12">
        <v>0</v>
      </c>
      <c r="G144" s="12">
        <v>0</v>
      </c>
      <c r="H144" s="12">
        <v>86</v>
      </c>
      <c r="I144" s="12">
        <v>77</v>
      </c>
      <c r="J144" s="12">
        <v>68.3</v>
      </c>
      <c r="K144" s="16">
        <v>261.56323185011712</v>
      </c>
      <c r="L144" s="31" t="s">
        <v>248</v>
      </c>
      <c r="M144" s="31" t="s">
        <v>248</v>
      </c>
      <c r="N144" s="17">
        <v>6.3311688311688306</v>
      </c>
      <c r="O144" s="1">
        <v>17.57</v>
      </c>
      <c r="P144" s="1">
        <v>7.7000000000000011</v>
      </c>
      <c r="Q144" s="17">
        <v>5.59</v>
      </c>
      <c r="R144" s="17">
        <v>2.5900000000000003</v>
      </c>
      <c r="S144" s="23">
        <v>0</v>
      </c>
      <c r="T144" s="17">
        <v>0</v>
      </c>
      <c r="U144" s="33">
        <v>100</v>
      </c>
      <c r="V144" s="32">
        <v>80</v>
      </c>
      <c r="W144" s="32">
        <v>3.3333333333333335</v>
      </c>
      <c r="X144" s="32">
        <v>23.333333333333332</v>
      </c>
      <c r="Y144" s="32">
        <v>40</v>
      </c>
      <c r="Z144" s="35">
        <v>3.3333333333333335</v>
      </c>
      <c r="AA144" s="35">
        <v>56.1</v>
      </c>
      <c r="AB144" s="35">
        <v>55.7</v>
      </c>
      <c r="AC144" s="35">
        <v>36.9</v>
      </c>
      <c r="AD144" s="35">
        <v>66.5</v>
      </c>
      <c r="AE144" s="13">
        <v>0</v>
      </c>
      <c r="AF144" s="13">
        <v>99</v>
      </c>
      <c r="AG144" s="13">
        <f t="shared" si="44"/>
        <v>0</v>
      </c>
      <c r="AH144" s="13">
        <f t="shared" si="45"/>
        <v>44.800000000000011</v>
      </c>
      <c r="AI144" s="13">
        <f t="shared" si="46"/>
        <v>42.896935933147631</v>
      </c>
      <c r="AJ144" s="13">
        <f t="shared" si="47"/>
        <v>23.829787234042531</v>
      </c>
      <c r="AK144" s="13">
        <f t="shared" si="48"/>
        <v>55.862649536993935</v>
      </c>
      <c r="AL144" s="13">
        <v>0</v>
      </c>
      <c r="AM144" s="13">
        <v>0</v>
      </c>
      <c r="AN144" s="13">
        <f t="shared" si="50"/>
        <v>6.3311688311688306</v>
      </c>
      <c r="AO144" s="13">
        <f t="shared" si="51"/>
        <v>21.236420072426277</v>
      </c>
      <c r="AP144" s="13">
        <f t="shared" si="52"/>
        <v>11.929420790180288</v>
      </c>
      <c r="AQ144" s="13">
        <f t="shared" si="53"/>
        <v>18.11993517017828</v>
      </c>
      <c r="AR144" s="13">
        <f t="shared" si="54"/>
        <v>25.848303393213577</v>
      </c>
      <c r="AS144" s="13">
        <f t="shared" si="55"/>
        <v>0</v>
      </c>
      <c r="AT144" s="13">
        <f t="shared" si="56"/>
        <v>0</v>
      </c>
      <c r="AU144" s="13">
        <f t="shared" si="57"/>
        <v>100</v>
      </c>
      <c r="AV144" s="13">
        <f t="shared" si="58"/>
        <v>79.148936170212764</v>
      </c>
      <c r="AW144" s="13">
        <f t="shared" si="66"/>
        <v>11.089743589743591</v>
      </c>
      <c r="AX144" s="13">
        <f t="shared" si="59"/>
        <v>32.818428184281842</v>
      </c>
      <c r="AY144" s="13">
        <f t="shared" si="60"/>
        <v>43.773584905660378</v>
      </c>
      <c r="AZ144" s="13">
        <f t="shared" si="61"/>
        <v>10.208333333333334</v>
      </c>
      <c r="BA144" s="13">
        <f t="shared" si="62"/>
        <v>28.032786885245901</v>
      </c>
      <c r="BB144" s="13">
        <f t="shared" si="63"/>
        <v>19.600725952813075</v>
      </c>
      <c r="BC144" s="13">
        <f t="shared" si="64"/>
        <v>34.609720176730491</v>
      </c>
      <c r="BD144" s="13">
        <f t="shared" si="65"/>
        <v>41.947565543071157</v>
      </c>
      <c r="BE144" s="13">
        <f t="shared" si="68"/>
        <v>35.087787194531693</v>
      </c>
      <c r="BF144" s="13">
        <f t="shared" si="69"/>
        <v>55.862649536993935</v>
      </c>
      <c r="BG144" s="13">
        <f t="shared" si="70"/>
        <v>0</v>
      </c>
      <c r="BH144" s="13">
        <f t="shared" si="71"/>
        <v>6.3311688311688306</v>
      </c>
      <c r="BI144" s="13">
        <f t="shared" si="72"/>
        <v>12.855679904333071</v>
      </c>
      <c r="BJ144" s="13">
        <f t="shared" si="73"/>
        <v>46.173171030538647</v>
      </c>
      <c r="BK144" s="13">
        <f t="shared" si="74"/>
        <v>31.047699639465158</v>
      </c>
      <c r="BL144" s="13">
        <f t="shared" si="75"/>
        <v>26.765450876718763</v>
      </c>
    </row>
    <row r="145" spans="1:64" x14ac:dyDescent="0.25">
      <c r="A145" s="14">
        <v>1507607</v>
      </c>
      <c r="B145" s="14">
        <v>150760</v>
      </c>
      <c r="C145" s="1" t="s">
        <v>96</v>
      </c>
      <c r="D145" s="15" t="s">
        <v>187</v>
      </c>
      <c r="E145" s="12">
        <v>4.5</v>
      </c>
      <c r="F145" s="12">
        <v>4.0999999999999996</v>
      </c>
      <c r="G145" s="12">
        <v>3</v>
      </c>
      <c r="H145" s="12">
        <v>85.6</v>
      </c>
      <c r="I145" s="12">
        <v>75</v>
      </c>
      <c r="J145" s="12">
        <v>79.400000000000006</v>
      </c>
      <c r="K145" s="16">
        <v>259.74590690815592</v>
      </c>
      <c r="L145" s="31">
        <v>24.690891216395055</v>
      </c>
      <c r="M145" s="31">
        <v>25.421133231240429</v>
      </c>
      <c r="N145" s="17">
        <v>60.705708479586185</v>
      </c>
      <c r="O145" s="1">
        <v>31.54</v>
      </c>
      <c r="P145" s="1">
        <v>21.3</v>
      </c>
      <c r="Q145" s="17">
        <v>18.639999999999997</v>
      </c>
      <c r="R145" s="17">
        <v>7.9499999999999993</v>
      </c>
      <c r="S145" s="23">
        <v>14.28</v>
      </c>
      <c r="T145" s="17">
        <v>12.469999999999999</v>
      </c>
      <c r="U145" s="33">
        <v>100</v>
      </c>
      <c r="V145" s="32">
        <v>51.898734177215189</v>
      </c>
      <c r="W145" s="32">
        <v>11.39240506329114</v>
      </c>
      <c r="X145" s="32">
        <v>30.37974683544304</v>
      </c>
      <c r="Y145" s="32">
        <v>32.911392405063289</v>
      </c>
      <c r="Z145" s="35">
        <v>13.924050632911392</v>
      </c>
      <c r="AA145" s="35">
        <v>62.7</v>
      </c>
      <c r="AB145" s="35">
        <v>86</v>
      </c>
      <c r="AC145" s="35">
        <v>63.6</v>
      </c>
      <c r="AD145" s="35">
        <v>82.4</v>
      </c>
      <c r="AE145" s="13">
        <f t="shared" si="42"/>
        <v>67.987804878048777</v>
      </c>
      <c r="AF145" s="13">
        <f t="shared" si="43"/>
        <v>69.999999999999972</v>
      </c>
      <c r="AG145" s="13">
        <f t="shared" si="44"/>
        <v>85.714285714285708</v>
      </c>
      <c r="AH145" s="13">
        <f t="shared" si="45"/>
        <v>43.199999999999989</v>
      </c>
      <c r="AI145" s="13">
        <f t="shared" si="46"/>
        <v>37.325905292479106</v>
      </c>
      <c r="AJ145" s="13">
        <f t="shared" si="47"/>
        <v>71.063829787234056</v>
      </c>
      <c r="AK145" s="13">
        <f t="shared" si="48"/>
        <v>54.732857507251296</v>
      </c>
      <c r="AL145" s="13">
        <f t="shared" si="67"/>
        <v>43.089662519363443</v>
      </c>
      <c r="AM145" s="13">
        <f t="shared" si="49"/>
        <v>67.972022150576052</v>
      </c>
      <c r="AN145" s="13">
        <f t="shared" si="50"/>
        <v>60.705708479586185</v>
      </c>
      <c r="AO145" s="13">
        <f t="shared" si="51"/>
        <v>57.371960682876356</v>
      </c>
      <c r="AP145" s="13">
        <f t="shared" si="52"/>
        <v>64.096662830840046</v>
      </c>
      <c r="AQ145" s="13">
        <f t="shared" si="53"/>
        <v>60.421393841166925</v>
      </c>
      <c r="AR145" s="13">
        <f t="shared" si="54"/>
        <v>79.341317365269461</v>
      </c>
      <c r="AS145" s="13">
        <f t="shared" si="55"/>
        <v>62.576687116564415</v>
      </c>
      <c r="AT145" s="13">
        <f t="shared" si="56"/>
        <v>79.024081115335861</v>
      </c>
      <c r="AU145" s="13">
        <f t="shared" si="57"/>
        <v>100</v>
      </c>
      <c r="AV145" s="13">
        <f t="shared" si="58"/>
        <v>49.851871801777534</v>
      </c>
      <c r="AW145" s="13">
        <f t="shared" si="66"/>
        <v>37.901655306718602</v>
      </c>
      <c r="AX145" s="13">
        <f t="shared" si="59"/>
        <v>42.729237418956465</v>
      </c>
      <c r="AY145" s="13">
        <f t="shared" si="60"/>
        <v>36.0162407451636</v>
      </c>
      <c r="AZ145" s="13">
        <f t="shared" si="61"/>
        <v>42.642405063291136</v>
      </c>
      <c r="BA145" s="13">
        <f t="shared" si="62"/>
        <v>38.852459016393446</v>
      </c>
      <c r="BB145" s="13">
        <f t="shared" si="63"/>
        <v>74.591651542649728</v>
      </c>
      <c r="BC145" s="13">
        <f t="shared" si="64"/>
        <v>73.932253313696634</v>
      </c>
      <c r="BD145" s="13">
        <f t="shared" si="65"/>
        <v>71.722846441947581</v>
      </c>
      <c r="BE145" s="13">
        <f t="shared" si="68"/>
        <v>62.54863761200793</v>
      </c>
      <c r="BF145" s="13">
        <f t="shared" si="69"/>
        <v>54.732857507251296</v>
      </c>
      <c r="BG145" s="13">
        <f t="shared" si="70"/>
        <v>55.530842334969748</v>
      </c>
      <c r="BH145" s="13">
        <f t="shared" si="71"/>
        <v>60.705708479586185</v>
      </c>
      <c r="BI145" s="13">
        <f t="shared" si="72"/>
        <v>67.138683825342184</v>
      </c>
      <c r="BJ145" s="13">
        <f t="shared" si="73"/>
        <v>51.52356838931788</v>
      </c>
      <c r="BK145" s="13">
        <f t="shared" si="74"/>
        <v>64.774802578671853</v>
      </c>
      <c r="BL145" s="13">
        <f t="shared" si="75"/>
        <v>59.565014389592434</v>
      </c>
    </row>
    <row r="146" spans="1:64" x14ac:dyDescent="0.25">
      <c r="A146" s="14">
        <v>1507706</v>
      </c>
      <c r="B146" s="14">
        <v>150770</v>
      </c>
      <c r="C146" s="1" t="s">
        <v>55</v>
      </c>
      <c r="D146" s="15" t="s">
        <v>188</v>
      </c>
      <c r="E146" s="12">
        <v>4.4000000000000004</v>
      </c>
      <c r="F146" s="12">
        <v>4.4000000000000004</v>
      </c>
      <c r="G146" s="12">
        <v>0</v>
      </c>
      <c r="H146" s="12">
        <v>91.1</v>
      </c>
      <c r="I146" s="12">
        <v>85.1</v>
      </c>
      <c r="J146" s="12">
        <v>84.4</v>
      </c>
      <c r="K146" s="16">
        <v>286.04297469094882</v>
      </c>
      <c r="L146" s="31">
        <v>28.311819989860783</v>
      </c>
      <c r="M146" s="31">
        <v>11.294765840220386</v>
      </c>
      <c r="N146" s="17">
        <v>2.3696682464454977</v>
      </c>
      <c r="O146" s="1">
        <v>16.63</v>
      </c>
      <c r="P146" s="1">
        <v>17.190000000000001</v>
      </c>
      <c r="Q146" s="17">
        <v>9.9500000000000011</v>
      </c>
      <c r="R146" s="17">
        <v>4.99</v>
      </c>
      <c r="S146" s="23">
        <v>0</v>
      </c>
      <c r="T146" s="17">
        <v>0</v>
      </c>
      <c r="U146" s="33">
        <v>28.571428571428569</v>
      </c>
      <c r="V146" s="32">
        <v>21.428571428571427</v>
      </c>
      <c r="W146" s="32">
        <v>2.3809523809523809</v>
      </c>
      <c r="X146" s="32">
        <v>9.5238095238095237</v>
      </c>
      <c r="Y146" s="32">
        <v>7.1428571428571423</v>
      </c>
      <c r="Z146" s="35">
        <v>4.7619047619047619</v>
      </c>
      <c r="AA146" s="35">
        <v>42.9</v>
      </c>
      <c r="AB146" s="35">
        <v>45.6</v>
      </c>
      <c r="AC146" s="35">
        <v>25.7</v>
      </c>
      <c r="AD146" s="35">
        <v>64</v>
      </c>
      <c r="AE146" s="13">
        <f t="shared" si="42"/>
        <v>63.414634146341477</v>
      </c>
      <c r="AF146" s="13">
        <f t="shared" si="43"/>
        <v>85.000000000000014</v>
      </c>
      <c r="AG146" s="13">
        <f t="shared" si="44"/>
        <v>0</v>
      </c>
      <c r="AH146" s="13">
        <f t="shared" si="45"/>
        <v>65.199999999999989</v>
      </c>
      <c r="AI146" s="13">
        <f t="shared" si="46"/>
        <v>65.459610027855135</v>
      </c>
      <c r="AJ146" s="13">
        <f t="shared" si="47"/>
        <v>92.340425531914903</v>
      </c>
      <c r="AK146" s="13">
        <f t="shared" si="48"/>
        <v>71.081181849588788</v>
      </c>
      <c r="AL146" s="13">
        <f t="shared" si="67"/>
        <v>49.421632859440685</v>
      </c>
      <c r="AM146" s="13">
        <f t="shared" si="49"/>
        <v>30.200387484439791</v>
      </c>
      <c r="AN146" s="13">
        <f t="shared" si="50"/>
        <v>2.3696682464454977</v>
      </c>
      <c r="AO146" s="13">
        <f t="shared" si="51"/>
        <v>18.804966373512666</v>
      </c>
      <c r="AP146" s="13">
        <f t="shared" si="52"/>
        <v>48.331415420023021</v>
      </c>
      <c r="AQ146" s="13">
        <f t="shared" si="53"/>
        <v>32.252836304700168</v>
      </c>
      <c r="AR146" s="13">
        <f t="shared" si="54"/>
        <v>49.800399201596811</v>
      </c>
      <c r="AS146" s="13">
        <f t="shared" si="55"/>
        <v>0</v>
      </c>
      <c r="AT146" s="13">
        <f t="shared" si="56"/>
        <v>0</v>
      </c>
      <c r="AU146" s="13">
        <v>0</v>
      </c>
      <c r="AV146" s="13">
        <f t="shared" si="58"/>
        <v>18.085106382978722</v>
      </c>
      <c r="AW146" s="13">
        <f t="shared" si="66"/>
        <v>7.9212454212454206</v>
      </c>
      <c r="AX146" s="13">
        <f t="shared" si="59"/>
        <v>13.395276809910955</v>
      </c>
      <c r="AY146" s="13">
        <f t="shared" si="60"/>
        <v>7.816711590296495</v>
      </c>
      <c r="AZ146" s="13">
        <f t="shared" si="61"/>
        <v>14.583333333333334</v>
      </c>
      <c r="BA146" s="13">
        <f t="shared" si="62"/>
        <v>6.3934426229508183</v>
      </c>
      <c r="BB146" s="13">
        <f t="shared" si="63"/>
        <v>1.2704174228675187</v>
      </c>
      <c r="BC146" s="13">
        <f t="shared" si="64"/>
        <v>18.114874815905743</v>
      </c>
      <c r="BD146" s="13">
        <f t="shared" si="65"/>
        <v>37.265917602996254</v>
      </c>
      <c r="BE146" s="13">
        <f t="shared" si="68"/>
        <v>61.902444951018587</v>
      </c>
      <c r="BF146" s="13">
        <f t="shared" si="69"/>
        <v>71.081181849588788</v>
      </c>
      <c r="BG146" s="13">
        <f t="shared" si="70"/>
        <v>39.811010171940239</v>
      </c>
      <c r="BH146" s="13">
        <f t="shared" si="71"/>
        <v>2.3696682464454977</v>
      </c>
      <c r="BI146" s="13">
        <f t="shared" si="72"/>
        <v>24.864936216638778</v>
      </c>
      <c r="BJ146" s="13">
        <f t="shared" si="73"/>
        <v>10.300278922960821</v>
      </c>
      <c r="BK146" s="13">
        <f t="shared" si="74"/>
        <v>15.761163116180084</v>
      </c>
      <c r="BL146" s="13">
        <f t="shared" si="75"/>
        <v>32.298669067824683</v>
      </c>
    </row>
    <row r="147" spans="1:64" x14ac:dyDescent="0.25">
      <c r="A147" s="14">
        <v>1507755</v>
      </c>
      <c r="B147" s="14">
        <v>150775</v>
      </c>
      <c r="C147" s="1" t="s">
        <v>57</v>
      </c>
      <c r="D147" s="15" t="s">
        <v>189</v>
      </c>
      <c r="E147" s="12">
        <v>4.3</v>
      </c>
      <c r="F147" s="12">
        <v>4.0999999999999996</v>
      </c>
      <c r="G147" s="12">
        <v>0</v>
      </c>
      <c r="H147" s="12">
        <v>74.8</v>
      </c>
      <c r="I147" s="12">
        <v>69.7</v>
      </c>
      <c r="J147" s="12">
        <v>72.099999999999994</v>
      </c>
      <c r="K147" s="16">
        <v>263.38293141782111</v>
      </c>
      <c r="L147" s="31" t="s">
        <v>248</v>
      </c>
      <c r="M147" s="31" t="s">
        <v>248</v>
      </c>
      <c r="N147" s="17">
        <v>92.784992784992781</v>
      </c>
      <c r="O147" s="1">
        <v>39.72</v>
      </c>
      <c r="P147" s="1">
        <v>30.53</v>
      </c>
      <c r="Q147" s="17">
        <v>27.2</v>
      </c>
      <c r="R147" s="17">
        <v>10.83</v>
      </c>
      <c r="S147" s="23">
        <v>0</v>
      </c>
      <c r="T147" s="17">
        <v>0</v>
      </c>
      <c r="U147" s="33">
        <v>87.5</v>
      </c>
      <c r="V147" s="32">
        <v>75</v>
      </c>
      <c r="W147" s="32">
        <v>25</v>
      </c>
      <c r="X147" s="32">
        <v>0</v>
      </c>
      <c r="Y147" s="32">
        <v>37.5</v>
      </c>
      <c r="Z147" s="35">
        <v>12.5</v>
      </c>
      <c r="AA147" s="35">
        <v>47.6</v>
      </c>
      <c r="AB147" s="35">
        <v>82.1</v>
      </c>
      <c r="AC147" s="35">
        <v>44.3</v>
      </c>
      <c r="AD147" s="35">
        <v>64.7</v>
      </c>
      <c r="AE147" s="13">
        <f t="shared" si="42"/>
        <v>58.841463414634134</v>
      </c>
      <c r="AF147" s="13">
        <f t="shared" si="43"/>
        <v>69.999999999999972</v>
      </c>
      <c r="AG147" s="13">
        <f t="shared" si="44"/>
        <v>0</v>
      </c>
      <c r="AH147" s="13">
        <f t="shared" si="45"/>
        <v>0</v>
      </c>
      <c r="AI147" s="13">
        <f t="shared" si="46"/>
        <v>22.562674094707525</v>
      </c>
      <c r="AJ147" s="13">
        <f t="shared" si="47"/>
        <v>39.999999999999964</v>
      </c>
      <c r="AK147" s="13">
        <f t="shared" si="48"/>
        <v>56.993917820749203</v>
      </c>
      <c r="AL147" s="13">
        <v>0</v>
      </c>
      <c r="AM147" s="13">
        <v>0</v>
      </c>
      <c r="AN147" s="13">
        <f t="shared" si="50"/>
        <v>92.784992784992781</v>
      </c>
      <c r="AO147" s="13">
        <f t="shared" si="51"/>
        <v>78.530781169167085</v>
      </c>
      <c r="AP147" s="13">
        <f t="shared" si="52"/>
        <v>99.501342539317221</v>
      </c>
      <c r="AQ147" s="13">
        <f t="shared" si="53"/>
        <v>88.168557536466764</v>
      </c>
      <c r="AR147" s="13">
        <v>99</v>
      </c>
      <c r="AS147" s="13">
        <f t="shared" si="55"/>
        <v>0</v>
      </c>
      <c r="AT147" s="13">
        <f t="shared" si="56"/>
        <v>0</v>
      </c>
      <c r="AU147" s="13">
        <f t="shared" si="57"/>
        <v>69.642857142857139</v>
      </c>
      <c r="AV147" s="13">
        <f t="shared" si="58"/>
        <v>73.936170212765958</v>
      </c>
      <c r="AW147" s="13">
        <f t="shared" si="66"/>
        <v>83.173076923076934</v>
      </c>
      <c r="AX147" s="13">
        <f t="shared" si="59"/>
        <v>0</v>
      </c>
      <c r="AY147" s="13">
        <f t="shared" si="60"/>
        <v>41.037735849056602</v>
      </c>
      <c r="AZ147" s="13">
        <f t="shared" si="61"/>
        <v>38.28125</v>
      </c>
      <c r="BA147" s="13">
        <f t="shared" si="62"/>
        <v>14.098360655737707</v>
      </c>
      <c r="BB147" s="13">
        <f t="shared" si="63"/>
        <v>67.513611615244997</v>
      </c>
      <c r="BC147" s="13">
        <f t="shared" si="64"/>
        <v>45.508100147275407</v>
      </c>
      <c r="BD147" s="13">
        <f t="shared" si="65"/>
        <v>38.576779026217231</v>
      </c>
      <c r="BE147" s="13">
        <f t="shared" si="68"/>
        <v>31.900689584890269</v>
      </c>
      <c r="BF147" s="13">
        <f t="shared" si="69"/>
        <v>56.993917820749203</v>
      </c>
      <c r="BG147" s="13">
        <f t="shared" si="70"/>
        <v>0</v>
      </c>
      <c r="BH147" s="13">
        <f t="shared" si="71"/>
        <v>92.784992784992781</v>
      </c>
      <c r="BI147" s="13">
        <f t="shared" si="72"/>
        <v>60.866780207491843</v>
      </c>
      <c r="BJ147" s="13">
        <f t="shared" si="73"/>
        <v>51.011848354626103</v>
      </c>
      <c r="BK147" s="13">
        <f t="shared" si="74"/>
        <v>41.424212861118832</v>
      </c>
      <c r="BL147" s="13">
        <f t="shared" si="75"/>
        <v>47.854634516267005</v>
      </c>
    </row>
    <row r="148" spans="1:64" x14ac:dyDescent="0.25">
      <c r="A148" s="14">
        <v>1507805</v>
      </c>
      <c r="B148" s="14">
        <v>150780</v>
      </c>
      <c r="C148" s="1" t="s">
        <v>62</v>
      </c>
      <c r="D148" s="15" t="s">
        <v>190</v>
      </c>
      <c r="E148" s="12">
        <v>4.8</v>
      </c>
      <c r="F148" s="12">
        <v>0</v>
      </c>
      <c r="G148" s="12">
        <v>0</v>
      </c>
      <c r="H148" s="12">
        <v>80.3</v>
      </c>
      <c r="I148" s="12">
        <v>73.8</v>
      </c>
      <c r="J148" s="12">
        <v>69</v>
      </c>
      <c r="K148" s="16">
        <v>291.06130403968814</v>
      </c>
      <c r="L148" s="31">
        <v>0.13288447909284196</v>
      </c>
      <c r="M148" s="31">
        <v>0</v>
      </c>
      <c r="N148" s="17">
        <v>66.351056081573205</v>
      </c>
      <c r="O148" s="1">
        <v>28.76</v>
      </c>
      <c r="P148" s="1">
        <v>16.5</v>
      </c>
      <c r="Q148" s="17">
        <v>13.03</v>
      </c>
      <c r="R148" s="17">
        <v>2.2200000000000002</v>
      </c>
      <c r="S148" s="23">
        <v>0</v>
      </c>
      <c r="T148" s="17">
        <v>0</v>
      </c>
      <c r="U148" s="33">
        <v>90.909090909090907</v>
      </c>
      <c r="V148" s="32">
        <v>54.54545454545454</v>
      </c>
      <c r="W148" s="32">
        <v>9.0909090909090917</v>
      </c>
      <c r="X148" s="32">
        <v>15.151515151515152</v>
      </c>
      <c r="Y148" s="32">
        <v>27.27272727272727</v>
      </c>
      <c r="Z148" s="35">
        <v>12.121212121212121</v>
      </c>
      <c r="AA148" s="35">
        <v>89.3</v>
      </c>
      <c r="AB148" s="35">
        <v>81.599999999999994</v>
      </c>
      <c r="AC148" s="35">
        <v>36.799999999999997</v>
      </c>
      <c r="AD148" s="35">
        <v>64.2</v>
      </c>
      <c r="AE148" s="13">
        <f t="shared" si="42"/>
        <v>81.707317073170714</v>
      </c>
      <c r="AF148" s="13">
        <v>99</v>
      </c>
      <c r="AG148" s="13">
        <f t="shared" si="44"/>
        <v>0</v>
      </c>
      <c r="AH148" s="13">
        <f t="shared" si="45"/>
        <v>22</v>
      </c>
      <c r="AI148" s="13">
        <f t="shared" si="46"/>
        <v>33.983286908077986</v>
      </c>
      <c r="AJ148" s="13">
        <f t="shared" si="47"/>
        <v>26.808510638297861</v>
      </c>
      <c r="AK148" s="13">
        <f t="shared" si="48"/>
        <v>74.200969824715983</v>
      </c>
      <c r="AL148" s="13">
        <f t="shared" si="67"/>
        <v>0.14472214618421478</v>
      </c>
      <c r="AM148" s="13">
        <f t="shared" si="49"/>
        <v>0</v>
      </c>
      <c r="AN148" s="13">
        <f t="shared" si="50"/>
        <v>66.351056081573205</v>
      </c>
      <c r="AO148" s="13">
        <f t="shared" si="51"/>
        <v>50.18106570098292</v>
      </c>
      <c r="AP148" s="13">
        <f t="shared" si="52"/>
        <v>45.684695051783656</v>
      </c>
      <c r="AQ148" s="13">
        <f t="shared" si="53"/>
        <v>42.236628849270666</v>
      </c>
      <c r="AR148" s="13">
        <f t="shared" si="54"/>
        <v>22.155688622754493</v>
      </c>
      <c r="AS148" s="13">
        <f t="shared" si="55"/>
        <v>0</v>
      </c>
      <c r="AT148" s="13">
        <f t="shared" si="56"/>
        <v>0</v>
      </c>
      <c r="AU148" s="13">
        <f t="shared" si="57"/>
        <v>77.922077922077918</v>
      </c>
      <c r="AV148" s="13">
        <f t="shared" si="58"/>
        <v>52.611218568665365</v>
      </c>
      <c r="AW148" s="13">
        <f t="shared" si="66"/>
        <v>30.244755244755243</v>
      </c>
      <c r="AX148" s="13">
        <f t="shared" si="59"/>
        <v>21.31066765213107</v>
      </c>
      <c r="AY148" s="13">
        <f t="shared" si="60"/>
        <v>29.845626072041163</v>
      </c>
      <c r="AZ148" s="13">
        <f t="shared" si="61"/>
        <v>37.121212121212125</v>
      </c>
      <c r="BA148" s="13">
        <f t="shared" si="62"/>
        <v>82.459016393442624</v>
      </c>
      <c r="BB148" s="13">
        <f t="shared" si="63"/>
        <v>66.606170598911064</v>
      </c>
      <c r="BC148" s="13">
        <f t="shared" si="64"/>
        <v>34.462444771723121</v>
      </c>
      <c r="BD148" s="13">
        <f t="shared" si="65"/>
        <v>37.640449438202253</v>
      </c>
      <c r="BE148" s="13">
        <f t="shared" si="68"/>
        <v>43.916519103257762</v>
      </c>
      <c r="BF148" s="13">
        <f t="shared" si="69"/>
        <v>74.200969824715983</v>
      </c>
      <c r="BG148" s="13">
        <f t="shared" si="70"/>
        <v>7.2361073092107389E-2</v>
      </c>
      <c r="BH148" s="13">
        <f t="shared" si="71"/>
        <v>66.351056081573205</v>
      </c>
      <c r="BI148" s="13">
        <f t="shared" si="72"/>
        <v>26.709679704131958</v>
      </c>
      <c r="BJ148" s="13">
        <f t="shared" si="73"/>
        <v>41.509259596813813</v>
      </c>
      <c r="BK148" s="13">
        <f t="shared" si="74"/>
        <v>55.29202030056976</v>
      </c>
      <c r="BL148" s="13">
        <f t="shared" si="75"/>
        <v>44.00740938345065</v>
      </c>
    </row>
    <row r="149" spans="1:64" x14ac:dyDescent="0.25">
      <c r="A149" s="14">
        <v>1507904</v>
      </c>
      <c r="B149" s="14">
        <v>150790</v>
      </c>
      <c r="C149" s="1" t="s">
        <v>55</v>
      </c>
      <c r="D149" s="15" t="s">
        <v>191</v>
      </c>
      <c r="E149" s="12">
        <v>3.6</v>
      </c>
      <c r="F149" s="12">
        <v>3.5</v>
      </c>
      <c r="G149" s="12">
        <v>0</v>
      </c>
      <c r="H149" s="12">
        <v>84.6</v>
      </c>
      <c r="I149" s="12">
        <v>83.9</v>
      </c>
      <c r="J149" s="12">
        <v>76.400000000000006</v>
      </c>
      <c r="K149" s="16">
        <v>252.06577425218973</v>
      </c>
      <c r="L149" s="31">
        <v>16.236985622211204</v>
      </c>
      <c r="M149" s="31">
        <v>76.590330788804067</v>
      </c>
      <c r="N149" s="17">
        <v>5.3962080700048611</v>
      </c>
      <c r="O149" s="1">
        <v>21.36</v>
      </c>
      <c r="P149" s="1">
        <v>14.870000000000001</v>
      </c>
      <c r="Q149" s="17">
        <v>10.24</v>
      </c>
      <c r="R149" s="17">
        <v>1.04</v>
      </c>
      <c r="S149" s="23">
        <v>0</v>
      </c>
      <c r="T149" s="17">
        <v>0</v>
      </c>
      <c r="U149" s="33">
        <v>96</v>
      </c>
      <c r="V149" s="32">
        <v>80</v>
      </c>
      <c r="W149" s="32">
        <v>20</v>
      </c>
      <c r="X149" s="32">
        <v>44</v>
      </c>
      <c r="Y149" s="32">
        <v>24</v>
      </c>
      <c r="Z149" s="35">
        <v>36</v>
      </c>
      <c r="AA149" s="35">
        <v>75.599999999999994</v>
      </c>
      <c r="AB149" s="35">
        <v>68.099999999999994</v>
      </c>
      <c r="AC149" s="35">
        <v>70</v>
      </c>
      <c r="AD149" s="35">
        <v>67.3</v>
      </c>
      <c r="AE149" s="13">
        <f t="shared" ref="AE149:AE163" si="76">(E149-$AE$2)/($AE$1-$AE$2)*100</f>
        <v>26.829268292682933</v>
      </c>
      <c r="AF149" s="13">
        <f t="shared" ref="AF149:AF163" si="77">(F149-$AF$2)/($AF$1-$AF$2)*100</f>
        <v>39.999999999999993</v>
      </c>
      <c r="AG149" s="13">
        <f t="shared" ref="AG149:AG163" si="78">(G149-$AG$2)/($AG$1-$AG$2)*100</f>
        <v>0</v>
      </c>
      <c r="AH149" s="13">
        <f t="shared" ref="AH149:AH163" si="79">(H149-$AH$2)/($AH$1-$AH$2)*100</f>
        <v>39.199999999999989</v>
      </c>
      <c r="AI149" s="13">
        <f t="shared" ref="AI149:AI163" si="80">(I149-$AI$2)/($AI$1-$AI$2)*100</f>
        <v>62.116991643454057</v>
      </c>
      <c r="AJ149" s="13">
        <f t="shared" ref="AJ149:AJ163" si="81">(J149-$AJ$2)/($AJ$1-$AJ$2)*100</f>
        <v>58.297872340425549</v>
      </c>
      <c r="AK149" s="13">
        <f t="shared" ref="AK149:AK163" si="82">(K149-$AK$2)/($AK$1-$AK$2)*100</f>
        <v>49.958283372637332</v>
      </c>
      <c r="AL149" s="13">
        <f t="shared" ref="AL149:AL163" si="83">(L149-$AL$2)/($AL$1-$AL$2)*100</f>
        <v>28.306195947898761</v>
      </c>
      <c r="AM149" s="13">
        <v>99</v>
      </c>
      <c r="AN149" s="13">
        <f t="shared" ref="AN149:AN163" si="84">(N149-$AN$2)/($AN$1-$AN$2)*100</f>
        <v>5.3962080700048611</v>
      </c>
      <c r="AO149" s="13">
        <f t="shared" ref="AO149:AO163" si="85">(O149-$AO$2)/($AO$1-$AO$2)*100</f>
        <v>31.039834454216237</v>
      </c>
      <c r="AP149" s="13">
        <f t="shared" ref="AP149:AP163" si="86">(P149-$AP$2)/($AP$1-$AP$2)*100</f>
        <v>39.432297660145764</v>
      </c>
      <c r="AQ149" s="13">
        <f t="shared" ref="AQ149:AQ163" si="87">(Q149-$AQ$2)/($AQ$1-$AQ$2)*100</f>
        <v>33.19286871961102</v>
      </c>
      <c r="AR149" s="13">
        <f t="shared" ref="AR149:AR163" si="88">(R149-$AR$2)/($AR$1-$AR$2)*100</f>
        <v>10.379241516966069</v>
      </c>
      <c r="AS149" s="13">
        <f t="shared" ref="AS149:AS163" si="89">(S149-$AS$2)/($AS$1-$AS$2)*100</f>
        <v>0</v>
      </c>
      <c r="AT149" s="13">
        <f t="shared" ref="AT149:AT163" si="90">(T149-$AT$2)/($AT$1-$AT$2)*100</f>
        <v>0</v>
      </c>
      <c r="AU149" s="13">
        <f t="shared" ref="AU149:AU163" si="91">(U149-$AU$2)/($AU$1-$AU$2)*100</f>
        <v>90.285714285714278</v>
      </c>
      <c r="AV149" s="13">
        <f t="shared" ref="AV149:AV163" si="92">(V149-$AV$2)/($AV$1-$AV$2)*100</f>
        <v>79.148936170212764</v>
      </c>
      <c r="AW149" s="13">
        <f t="shared" ref="AW149:AW163" si="93">(W149-$AW$2)/($AW$1-$AW$2)*100</f>
        <v>66.538461538461533</v>
      </c>
      <c r="AX149" s="13">
        <f t="shared" ref="AX149:AX163" si="94">(X149-$AX$2)/($AX$1-$AX$2)*100</f>
        <v>61.886178861788622</v>
      </c>
      <c r="AY149" s="13">
        <f t="shared" ref="AY149:AY163" si="95">(Y149-$AY$2)/($AY$1-$AY$2)*100</f>
        <v>26.264150943396224</v>
      </c>
      <c r="AZ149" s="13">
        <v>99</v>
      </c>
      <c r="BA149" s="13">
        <f t="shared" ref="BA149:BA163" si="96">(AA149-$BA$2)/($BA$1-$BA$2)*100</f>
        <v>59.999999999999986</v>
      </c>
      <c r="BB149" s="13">
        <f t="shared" ref="BB149:BB163" si="97">(AB149-$BB$2)/($BB$1-$BB$2)*100</f>
        <v>42.105263157894726</v>
      </c>
      <c r="BC149" s="13">
        <f t="shared" ref="BC149:BC163" si="98">(AC149-$BC$2)/($BC$1-$BC$2)*100</f>
        <v>83.35787923416791</v>
      </c>
      <c r="BD149" s="13">
        <f t="shared" ref="BD149:BD163" si="99">(AD149-$BD$2)/($BD$1-$BD$2)*100</f>
        <v>43.445692883895127</v>
      </c>
      <c r="BE149" s="13">
        <f t="shared" si="68"/>
        <v>37.740688712760424</v>
      </c>
      <c r="BF149" s="13">
        <f t="shared" si="69"/>
        <v>49.958283372637332</v>
      </c>
      <c r="BG149" s="13">
        <f t="shared" si="70"/>
        <v>63.653097973949379</v>
      </c>
      <c r="BH149" s="13">
        <f t="shared" si="71"/>
        <v>5.3962080700048611</v>
      </c>
      <c r="BI149" s="13">
        <f t="shared" si="72"/>
        <v>19.007373725156512</v>
      </c>
      <c r="BJ149" s="13">
        <f t="shared" si="73"/>
        <v>70.520573633262231</v>
      </c>
      <c r="BK149" s="13">
        <f t="shared" si="74"/>
        <v>57.227208818989439</v>
      </c>
      <c r="BL149" s="13">
        <f t="shared" si="75"/>
        <v>43.357633472394312</v>
      </c>
    </row>
    <row r="150" spans="1:64" x14ac:dyDescent="0.25">
      <c r="A150" s="14">
        <v>1507953</v>
      </c>
      <c r="B150" s="14">
        <v>150795</v>
      </c>
      <c r="C150" s="1" t="s">
        <v>50</v>
      </c>
      <c r="D150" s="15" t="s">
        <v>192</v>
      </c>
      <c r="E150" s="12">
        <v>4.4000000000000004</v>
      </c>
      <c r="F150" s="12">
        <v>3.6</v>
      </c>
      <c r="G150" s="12">
        <v>0</v>
      </c>
      <c r="H150" s="12">
        <v>86.8</v>
      </c>
      <c r="I150" s="12">
        <v>74.7</v>
      </c>
      <c r="J150" s="12">
        <v>66.3</v>
      </c>
      <c r="K150" s="16">
        <v>268.92251665678066</v>
      </c>
      <c r="L150" s="31">
        <v>29.658035948298455</v>
      </c>
      <c r="M150" s="31">
        <v>0</v>
      </c>
      <c r="N150" s="17">
        <v>81.9230234820064</v>
      </c>
      <c r="O150" s="1">
        <v>29.34</v>
      </c>
      <c r="P150" s="1">
        <v>21.86</v>
      </c>
      <c r="Q150" s="17">
        <v>16.040000000000003</v>
      </c>
      <c r="R150" s="17">
        <v>4.13</v>
      </c>
      <c r="S150" s="23">
        <v>0</v>
      </c>
      <c r="T150" s="17">
        <v>0</v>
      </c>
      <c r="U150" s="33">
        <v>100</v>
      </c>
      <c r="V150" s="32">
        <v>56.060606060606055</v>
      </c>
      <c r="W150" s="32">
        <v>21.212121212121211</v>
      </c>
      <c r="X150" s="32">
        <v>33.333333333333329</v>
      </c>
      <c r="Y150" s="32">
        <v>25.757575757575758</v>
      </c>
      <c r="Z150" s="35">
        <v>15.151515151515152</v>
      </c>
      <c r="AA150" s="35">
        <v>78.900000000000006</v>
      </c>
      <c r="AB150" s="35">
        <v>89.2</v>
      </c>
      <c r="AC150" s="35">
        <v>73.900000000000006</v>
      </c>
      <c r="AD150" s="35">
        <v>70.3</v>
      </c>
      <c r="AE150" s="13">
        <f t="shared" si="76"/>
        <v>63.414634146341477</v>
      </c>
      <c r="AF150" s="13">
        <f t="shared" si="77"/>
        <v>44.999999999999993</v>
      </c>
      <c r="AG150" s="13">
        <f t="shared" si="78"/>
        <v>0</v>
      </c>
      <c r="AH150" s="13">
        <f t="shared" si="79"/>
        <v>48</v>
      </c>
      <c r="AI150" s="13">
        <f t="shared" si="80"/>
        <v>36.490250696378837</v>
      </c>
      <c r="AJ150" s="13">
        <f t="shared" si="81"/>
        <v>15.319148936170187</v>
      </c>
      <c r="AK150" s="13">
        <f t="shared" si="82"/>
        <v>60.437759429120256</v>
      </c>
      <c r="AL150" s="13">
        <f t="shared" si="83"/>
        <v>51.77578011100541</v>
      </c>
      <c r="AM150" s="13">
        <f t="shared" ref="AM149:AM163" si="100">(M150-$AM$2)/($AM$1-$AM$2)*100</f>
        <v>0</v>
      </c>
      <c r="AN150" s="13">
        <f t="shared" si="84"/>
        <v>81.9230234820064</v>
      </c>
      <c r="AO150" s="13">
        <f t="shared" si="85"/>
        <v>51.681324366270033</v>
      </c>
      <c r="AP150" s="13">
        <f t="shared" si="86"/>
        <v>66.244725738396625</v>
      </c>
      <c r="AQ150" s="13">
        <f t="shared" si="87"/>
        <v>51.993517017828204</v>
      </c>
      <c r="AR150" s="13">
        <f t="shared" si="88"/>
        <v>41.21756487025948</v>
      </c>
      <c r="AS150" s="13">
        <f t="shared" si="89"/>
        <v>0</v>
      </c>
      <c r="AT150" s="13">
        <f t="shared" si="90"/>
        <v>0</v>
      </c>
      <c r="AU150" s="13">
        <f t="shared" si="91"/>
        <v>100</v>
      </c>
      <c r="AV150" s="13">
        <f t="shared" si="92"/>
        <v>54.190844616376523</v>
      </c>
      <c r="AW150" s="13">
        <f t="shared" si="93"/>
        <v>70.571095571095569</v>
      </c>
      <c r="AX150" s="13">
        <f t="shared" si="94"/>
        <v>46.883468834688344</v>
      </c>
      <c r="AY150" s="13">
        <f t="shared" si="95"/>
        <v>28.187535734705545</v>
      </c>
      <c r="AZ150" s="13">
        <f t="shared" ref="AZ149:AZ163" si="101">(Z150-$AZ$2)/($AZ$1-$AZ$2)*100</f>
        <v>46.401515151515156</v>
      </c>
      <c r="BA150" s="13">
        <f t="shared" si="96"/>
        <v>65.409836065573785</v>
      </c>
      <c r="BB150" s="13">
        <f t="shared" si="97"/>
        <v>80.399274047186935</v>
      </c>
      <c r="BC150" s="13">
        <f t="shared" si="98"/>
        <v>89.101620029455091</v>
      </c>
      <c r="BD150" s="13">
        <f t="shared" si="99"/>
        <v>49.063670411985008</v>
      </c>
      <c r="BE150" s="13">
        <f t="shared" si="68"/>
        <v>34.704005629815086</v>
      </c>
      <c r="BF150" s="13">
        <f t="shared" si="69"/>
        <v>60.437759429120256</v>
      </c>
      <c r="BG150" s="13">
        <f t="shared" si="70"/>
        <v>25.887890055502705</v>
      </c>
      <c r="BH150" s="13">
        <f t="shared" si="71"/>
        <v>81.9230234820064</v>
      </c>
      <c r="BI150" s="13">
        <f t="shared" si="72"/>
        <v>35.189521998792394</v>
      </c>
      <c r="BJ150" s="13">
        <f t="shared" si="73"/>
        <v>57.705743318063526</v>
      </c>
      <c r="BK150" s="13">
        <f t="shared" si="74"/>
        <v>70.993600138550207</v>
      </c>
      <c r="BL150" s="13">
        <f t="shared" si="75"/>
        <v>52.405934864550083</v>
      </c>
    </row>
    <row r="151" spans="1:64" x14ac:dyDescent="0.25">
      <c r="A151" s="14">
        <v>1507961</v>
      </c>
      <c r="B151" s="14">
        <v>150796</v>
      </c>
      <c r="C151" s="1" t="s">
        <v>96</v>
      </c>
      <c r="D151" s="15" t="s">
        <v>193</v>
      </c>
      <c r="E151" s="12">
        <v>4.5999999999999996</v>
      </c>
      <c r="F151" s="12">
        <v>3.9</v>
      </c>
      <c r="G151" s="12">
        <v>0</v>
      </c>
      <c r="H151" s="12">
        <v>89.3</v>
      </c>
      <c r="I151" s="12">
        <v>87.6</v>
      </c>
      <c r="J151" s="12">
        <v>74</v>
      </c>
      <c r="K151" s="16">
        <v>237.5</v>
      </c>
      <c r="L151" s="31" t="s">
        <v>248</v>
      </c>
      <c r="M151" s="31" t="s">
        <v>248</v>
      </c>
      <c r="N151" s="17">
        <v>63.589743589743584</v>
      </c>
      <c r="O151" s="1">
        <v>28.09</v>
      </c>
      <c r="P151" s="1">
        <v>14.77</v>
      </c>
      <c r="Q151" s="17">
        <v>15.490000000000002</v>
      </c>
      <c r="R151" s="17">
        <v>2.84</v>
      </c>
      <c r="S151" s="23">
        <v>0</v>
      </c>
      <c r="T151" s="17">
        <v>0</v>
      </c>
      <c r="U151" s="33">
        <v>100</v>
      </c>
      <c r="V151" s="32">
        <v>50</v>
      </c>
      <c r="W151" s="32">
        <v>6.25</v>
      </c>
      <c r="X151" s="32">
        <v>31.25</v>
      </c>
      <c r="Y151" s="32">
        <v>68.75</v>
      </c>
      <c r="Z151" s="35">
        <v>25</v>
      </c>
      <c r="AA151" s="35">
        <v>70</v>
      </c>
      <c r="AB151" s="35">
        <v>74.3</v>
      </c>
      <c r="AC151" s="35">
        <v>57.1</v>
      </c>
      <c r="AD151" s="35">
        <v>75.900000000000006</v>
      </c>
      <c r="AE151" s="13">
        <f t="shared" si="76"/>
        <v>72.560975609756071</v>
      </c>
      <c r="AF151" s="13">
        <f t="shared" si="77"/>
        <v>59.999999999999986</v>
      </c>
      <c r="AG151" s="13">
        <f t="shared" si="78"/>
        <v>0</v>
      </c>
      <c r="AH151" s="13">
        <f t="shared" si="79"/>
        <v>57.999999999999993</v>
      </c>
      <c r="AI151" s="13">
        <f t="shared" si="80"/>
        <v>72.423398328690794</v>
      </c>
      <c r="AJ151" s="13">
        <f t="shared" si="81"/>
        <v>48.085106382978708</v>
      </c>
      <c r="AK151" s="13">
        <f t="shared" si="82"/>
        <v>40.903053194926017</v>
      </c>
      <c r="AL151" s="13">
        <v>0</v>
      </c>
      <c r="AM151" s="13">
        <v>0</v>
      </c>
      <c r="AN151" s="13">
        <f t="shared" si="84"/>
        <v>63.589743589743584</v>
      </c>
      <c r="AO151" s="13">
        <f t="shared" si="85"/>
        <v>48.448008277289176</v>
      </c>
      <c r="AP151" s="13">
        <f t="shared" si="86"/>
        <v>39.048714998082083</v>
      </c>
      <c r="AQ151" s="13">
        <f t="shared" si="87"/>
        <v>50.210696920583473</v>
      </c>
      <c r="AR151" s="13">
        <f t="shared" si="88"/>
        <v>28.343313373253494</v>
      </c>
      <c r="AS151" s="13">
        <f t="shared" si="89"/>
        <v>0</v>
      </c>
      <c r="AT151" s="13">
        <f t="shared" si="90"/>
        <v>0</v>
      </c>
      <c r="AU151" s="13">
        <f t="shared" si="91"/>
        <v>100</v>
      </c>
      <c r="AV151" s="13">
        <f t="shared" si="92"/>
        <v>47.87234042553191</v>
      </c>
      <c r="AW151" s="13">
        <f t="shared" si="93"/>
        <v>20.793269230769234</v>
      </c>
      <c r="AX151" s="13">
        <f t="shared" si="94"/>
        <v>43.953252032520325</v>
      </c>
      <c r="AY151" s="13">
        <f t="shared" si="95"/>
        <v>75.235849056603783</v>
      </c>
      <c r="AZ151" s="13">
        <f t="shared" si="101"/>
        <v>76.5625</v>
      </c>
      <c r="BA151" s="13">
        <f t="shared" si="96"/>
        <v>50.819672131147541</v>
      </c>
      <c r="BB151" s="13">
        <f t="shared" si="97"/>
        <v>53.35753176043557</v>
      </c>
      <c r="BC151" s="13">
        <f t="shared" si="98"/>
        <v>64.359351988217981</v>
      </c>
      <c r="BD151" s="13">
        <f t="shared" si="99"/>
        <v>59.55056179775282</v>
      </c>
      <c r="BE151" s="13">
        <f t="shared" si="68"/>
        <v>51.84491338690426</v>
      </c>
      <c r="BF151" s="13">
        <f t="shared" si="69"/>
        <v>40.903053194926017</v>
      </c>
      <c r="BG151" s="13">
        <f t="shared" si="70"/>
        <v>0</v>
      </c>
      <c r="BH151" s="13">
        <f t="shared" si="71"/>
        <v>63.589743589743584</v>
      </c>
      <c r="BI151" s="13">
        <f t="shared" si="72"/>
        <v>27.675122261534707</v>
      </c>
      <c r="BJ151" s="13">
        <f t="shared" si="73"/>
        <v>60.736201790904211</v>
      </c>
      <c r="BK151" s="13">
        <f t="shared" si="74"/>
        <v>57.02177941938848</v>
      </c>
      <c r="BL151" s="13">
        <f t="shared" si="75"/>
        <v>43.11011623477161</v>
      </c>
    </row>
    <row r="152" spans="1:64" x14ac:dyDescent="0.25">
      <c r="A152" s="14">
        <v>1507979</v>
      </c>
      <c r="B152" s="14">
        <v>150797</v>
      </c>
      <c r="C152" s="1" t="s">
        <v>59</v>
      </c>
      <c r="D152" s="15" t="s">
        <v>194</v>
      </c>
      <c r="E152" s="12">
        <v>5.6</v>
      </c>
      <c r="F152" s="12">
        <v>4.8</v>
      </c>
      <c r="G152" s="12">
        <v>0</v>
      </c>
      <c r="H152" s="12">
        <v>99.8</v>
      </c>
      <c r="I152" s="12">
        <v>97.5</v>
      </c>
      <c r="J152" s="12">
        <v>76.099999999999994</v>
      </c>
      <c r="K152" s="16">
        <v>263.55020764561817</v>
      </c>
      <c r="L152" s="31">
        <v>36.311361942285167</v>
      </c>
      <c r="M152" s="31">
        <v>0</v>
      </c>
      <c r="N152" s="17">
        <v>90.834697217675938</v>
      </c>
      <c r="O152" s="1">
        <v>52.5</v>
      </c>
      <c r="P152" s="1">
        <v>26.680000000000003</v>
      </c>
      <c r="Q152" s="17">
        <v>30.85</v>
      </c>
      <c r="R152" s="17">
        <v>8.3000000000000007</v>
      </c>
      <c r="S152" s="23">
        <v>0</v>
      </c>
      <c r="T152" s="17">
        <v>0</v>
      </c>
      <c r="U152" s="33">
        <v>55.555555555555557</v>
      </c>
      <c r="V152" s="32">
        <v>55.555555555555557</v>
      </c>
      <c r="W152" s="32">
        <v>18.518518518518519</v>
      </c>
      <c r="X152" s="32">
        <v>37.037037037037038</v>
      </c>
      <c r="Y152" s="32">
        <v>55.555555555555557</v>
      </c>
      <c r="Z152" s="35">
        <v>11.111111111111111</v>
      </c>
      <c r="AA152" s="35">
        <v>83.3</v>
      </c>
      <c r="AB152" s="35">
        <v>85.2</v>
      </c>
      <c r="AC152" s="35">
        <v>57</v>
      </c>
      <c r="AD152" s="35">
        <v>82.9</v>
      </c>
      <c r="AE152" s="13">
        <v>99</v>
      </c>
      <c r="AF152" s="13">
        <v>99</v>
      </c>
      <c r="AG152" s="13">
        <f t="shared" si="78"/>
        <v>0</v>
      </c>
      <c r="AH152" s="13">
        <f t="shared" si="79"/>
        <v>100</v>
      </c>
      <c r="AI152" s="13">
        <f t="shared" si="80"/>
        <v>100</v>
      </c>
      <c r="AJ152" s="13">
        <f t="shared" si="81"/>
        <v>57.021276595744638</v>
      </c>
      <c r="AK152" s="13">
        <f t="shared" si="82"/>
        <v>57.09790987223483</v>
      </c>
      <c r="AL152" s="13">
        <f t="shared" si="83"/>
        <v>63.410547181130859</v>
      </c>
      <c r="AM152" s="13">
        <f t="shared" si="100"/>
        <v>0</v>
      </c>
      <c r="AN152" s="13">
        <f t="shared" si="84"/>
        <v>90.834697217675938</v>
      </c>
      <c r="AO152" s="13">
        <v>99</v>
      </c>
      <c r="AP152" s="13">
        <f t="shared" si="86"/>
        <v>84.733410049865753</v>
      </c>
      <c r="AQ152" s="13">
        <f t="shared" si="87"/>
        <v>100</v>
      </c>
      <c r="AR152" s="13">
        <f t="shared" si="88"/>
        <v>82.834331337325366</v>
      </c>
      <c r="AS152" s="13">
        <f t="shared" si="89"/>
        <v>0</v>
      </c>
      <c r="AT152" s="13">
        <f t="shared" si="90"/>
        <v>0</v>
      </c>
      <c r="AU152" s="13">
        <v>0</v>
      </c>
      <c r="AV152" s="13">
        <f t="shared" si="92"/>
        <v>53.664302600472816</v>
      </c>
      <c r="AW152" s="13">
        <f t="shared" si="93"/>
        <v>61.609686609686612</v>
      </c>
      <c r="AX152" s="13">
        <f t="shared" si="94"/>
        <v>52.092743149653721</v>
      </c>
      <c r="AY152" s="13">
        <f t="shared" si="95"/>
        <v>60.796645702306087</v>
      </c>
      <c r="AZ152" s="13">
        <f t="shared" si="101"/>
        <v>34.027777777777771</v>
      </c>
      <c r="BA152" s="13">
        <f t="shared" si="96"/>
        <v>72.622950819672127</v>
      </c>
      <c r="BB152" s="13">
        <f t="shared" si="97"/>
        <v>73.139745916515437</v>
      </c>
      <c r="BC152" s="13">
        <f t="shared" si="98"/>
        <v>64.212076583210603</v>
      </c>
      <c r="BD152" s="13">
        <f t="shared" si="99"/>
        <v>72.659176029962552</v>
      </c>
      <c r="BE152" s="13">
        <f t="shared" si="68"/>
        <v>75.836879432624116</v>
      </c>
      <c r="BF152" s="13">
        <f t="shared" si="69"/>
        <v>57.09790987223483</v>
      </c>
      <c r="BG152" s="13">
        <f t="shared" si="70"/>
        <v>31.705273590565429</v>
      </c>
      <c r="BH152" s="13">
        <f t="shared" si="71"/>
        <v>90.834697217675938</v>
      </c>
      <c r="BI152" s="13">
        <f t="shared" si="72"/>
        <v>61.094623564531851</v>
      </c>
      <c r="BJ152" s="13">
        <f t="shared" si="73"/>
        <v>43.698525973316158</v>
      </c>
      <c r="BK152" s="13">
        <f t="shared" si="74"/>
        <v>70.658487337340176</v>
      </c>
      <c r="BL152" s="13">
        <f t="shared" si="75"/>
        <v>61.560913855469785</v>
      </c>
    </row>
    <row r="153" spans="1:64" x14ac:dyDescent="0.25">
      <c r="A153" s="14">
        <v>1508001</v>
      </c>
      <c r="B153" s="14">
        <v>150800</v>
      </c>
      <c r="C153" s="1" t="s">
        <v>52</v>
      </c>
      <c r="D153" s="15" t="s">
        <v>195</v>
      </c>
      <c r="E153" s="12">
        <v>4.7</v>
      </c>
      <c r="F153" s="12">
        <v>4.4000000000000004</v>
      </c>
      <c r="G153" s="12">
        <v>2.8</v>
      </c>
      <c r="H153" s="12">
        <v>98.6</v>
      </c>
      <c r="I153" s="12">
        <v>94.4</v>
      </c>
      <c r="J153" s="12">
        <v>70.8</v>
      </c>
      <c r="K153" s="16">
        <v>296.94458829621954</v>
      </c>
      <c r="L153" s="31">
        <v>34.933787082932604</v>
      </c>
      <c r="M153" s="31">
        <v>37.3994070309191</v>
      </c>
      <c r="N153" s="17">
        <v>58.510794536642678</v>
      </c>
      <c r="O153" s="1">
        <v>27.09</v>
      </c>
      <c r="P153" s="1">
        <v>19.579999999999998</v>
      </c>
      <c r="Q153" s="17">
        <v>13.26</v>
      </c>
      <c r="R153" s="17">
        <v>5.04</v>
      </c>
      <c r="S153" s="23">
        <v>11.350000000000001</v>
      </c>
      <c r="T153" s="17">
        <v>7.69</v>
      </c>
      <c r="U153" s="33">
        <v>100</v>
      </c>
      <c r="V153" s="32">
        <v>65.346534653465355</v>
      </c>
      <c r="W153" s="32">
        <v>7.9207920792079207</v>
      </c>
      <c r="X153" s="32">
        <v>25.742574257425744</v>
      </c>
      <c r="Y153" s="32">
        <v>37.623762376237622</v>
      </c>
      <c r="Z153" s="35">
        <v>9.9009900990099009</v>
      </c>
      <c r="AA153" s="35">
        <v>67.7</v>
      </c>
      <c r="AB153" s="35">
        <v>69</v>
      </c>
      <c r="AC153" s="35">
        <v>47</v>
      </c>
      <c r="AD153" s="35">
        <v>84.7</v>
      </c>
      <c r="AE153" s="13">
        <f t="shared" si="76"/>
        <v>77.134146341463421</v>
      </c>
      <c r="AF153" s="13">
        <f t="shared" si="77"/>
        <v>85.000000000000014</v>
      </c>
      <c r="AG153" s="13">
        <f t="shared" si="78"/>
        <v>80</v>
      </c>
      <c r="AH153" s="13">
        <f t="shared" si="79"/>
        <v>95.199999999999989</v>
      </c>
      <c r="AI153" s="13">
        <f t="shared" si="80"/>
        <v>91.364902506963801</v>
      </c>
      <c r="AJ153" s="13">
        <f t="shared" si="81"/>
        <v>34.468085106382958</v>
      </c>
      <c r="AK153" s="13">
        <f t="shared" si="82"/>
        <v>77.858481757923911</v>
      </c>
      <c r="AL153" s="13">
        <f t="shared" si="83"/>
        <v>61.001562167513036</v>
      </c>
      <c r="AM153" s="13">
        <f t="shared" si="100"/>
        <v>100</v>
      </c>
      <c r="AN153" s="13">
        <f t="shared" si="84"/>
        <v>58.510794536642678</v>
      </c>
      <c r="AO153" s="13">
        <f t="shared" si="85"/>
        <v>45.861355406104487</v>
      </c>
      <c r="AP153" s="13">
        <f t="shared" si="86"/>
        <v>57.499041043344832</v>
      </c>
      <c r="AQ153" s="13">
        <f t="shared" si="87"/>
        <v>42.982171799027554</v>
      </c>
      <c r="AR153" s="13">
        <f t="shared" si="88"/>
        <v>50.299401197604801</v>
      </c>
      <c r="AS153" s="13">
        <f t="shared" si="89"/>
        <v>49.737072743207719</v>
      </c>
      <c r="AT153" s="13">
        <f t="shared" si="90"/>
        <v>48.732572877059575</v>
      </c>
      <c r="AU153" s="13">
        <f t="shared" si="91"/>
        <v>100</v>
      </c>
      <c r="AV153" s="13">
        <f t="shared" si="92"/>
        <v>63.871919106804299</v>
      </c>
      <c r="AW153" s="13">
        <f t="shared" si="93"/>
        <v>26.351865955826355</v>
      </c>
      <c r="AX153" s="13">
        <f t="shared" si="94"/>
        <v>36.207035337680111</v>
      </c>
      <c r="AY153" s="13">
        <f t="shared" si="95"/>
        <v>41.173173921165699</v>
      </c>
      <c r="AZ153" s="13">
        <f t="shared" si="101"/>
        <v>30.32178217821782</v>
      </c>
      <c r="BA153" s="13">
        <f t="shared" si="96"/>
        <v>47.049180327868854</v>
      </c>
      <c r="BB153" s="13">
        <f t="shared" si="97"/>
        <v>43.738656987295826</v>
      </c>
      <c r="BC153" s="13">
        <f t="shared" si="98"/>
        <v>49.484536082474236</v>
      </c>
      <c r="BD153" s="13">
        <f t="shared" si="99"/>
        <v>76.029962546816492</v>
      </c>
      <c r="BE153" s="13">
        <f t="shared" si="68"/>
        <v>77.194522325801699</v>
      </c>
      <c r="BF153" s="13">
        <f t="shared" si="69"/>
        <v>77.858481757923911</v>
      </c>
      <c r="BG153" s="13">
        <f t="shared" si="70"/>
        <v>80.500781083756522</v>
      </c>
      <c r="BH153" s="13">
        <f t="shared" si="71"/>
        <v>58.510794536642678</v>
      </c>
      <c r="BI153" s="13">
        <f t="shared" si="72"/>
        <v>49.185269177724827</v>
      </c>
      <c r="BJ153" s="13">
        <f t="shared" si="73"/>
        <v>49.654296083282368</v>
      </c>
      <c r="BK153" s="13">
        <f t="shared" si="74"/>
        <v>54.075583986113855</v>
      </c>
      <c r="BL153" s="13">
        <f t="shared" si="75"/>
        <v>63.854246993035126</v>
      </c>
    </row>
    <row r="154" spans="1:64" x14ac:dyDescent="0.25">
      <c r="A154" s="14">
        <v>1508035</v>
      </c>
      <c r="B154" s="14">
        <v>150803</v>
      </c>
      <c r="C154" s="1" t="s">
        <v>68</v>
      </c>
      <c r="D154" s="15" t="s">
        <v>196</v>
      </c>
      <c r="E154" s="12">
        <v>0</v>
      </c>
      <c r="F154" s="12">
        <v>0</v>
      </c>
      <c r="G154" s="12">
        <v>3.1</v>
      </c>
      <c r="H154" s="12">
        <v>83.7</v>
      </c>
      <c r="I154" s="12">
        <v>74.5</v>
      </c>
      <c r="J154" s="12">
        <v>75.5</v>
      </c>
      <c r="K154" s="16">
        <v>254.03042489945793</v>
      </c>
      <c r="L154" s="31" t="s">
        <v>248</v>
      </c>
      <c r="M154" s="31" t="s">
        <v>248</v>
      </c>
      <c r="N154" s="17">
        <v>35.224003288121658</v>
      </c>
      <c r="O154" s="1">
        <v>11.749999999999998</v>
      </c>
      <c r="P154" s="1">
        <v>9.6699999999999982</v>
      </c>
      <c r="Q154" s="17">
        <v>4.1500000000000004</v>
      </c>
      <c r="R154" s="17">
        <v>1.26</v>
      </c>
      <c r="S154" s="23">
        <v>10.65</v>
      </c>
      <c r="T154" s="17">
        <v>3.65</v>
      </c>
      <c r="U154" s="33">
        <v>98.387096774193552</v>
      </c>
      <c r="V154" s="32">
        <v>58.064516129032263</v>
      </c>
      <c r="W154" s="32">
        <v>3.225806451612903</v>
      </c>
      <c r="X154" s="32">
        <v>12.903225806451612</v>
      </c>
      <c r="Y154" s="32">
        <v>12.903225806451612</v>
      </c>
      <c r="Z154" s="35">
        <v>9.67741935483871</v>
      </c>
      <c r="AA154" s="35">
        <v>90</v>
      </c>
      <c r="AB154" s="35">
        <v>63</v>
      </c>
      <c r="AC154" s="35">
        <v>54.3</v>
      </c>
      <c r="AD154" s="35">
        <v>81.3</v>
      </c>
      <c r="AE154" s="13">
        <v>0</v>
      </c>
      <c r="AF154" s="13">
        <v>99</v>
      </c>
      <c r="AG154" s="13">
        <f t="shared" si="78"/>
        <v>88.571428571428584</v>
      </c>
      <c r="AH154" s="13">
        <f t="shared" si="79"/>
        <v>35.600000000000023</v>
      </c>
      <c r="AI154" s="13">
        <f t="shared" si="80"/>
        <v>35.933147632311972</v>
      </c>
      <c r="AJ154" s="13">
        <f t="shared" si="81"/>
        <v>54.468085106382972</v>
      </c>
      <c r="AK154" s="13">
        <f t="shared" si="82"/>
        <v>51.179664640929921</v>
      </c>
      <c r="AL154" s="13">
        <v>0</v>
      </c>
      <c r="AM154" s="13">
        <v>0</v>
      </c>
      <c r="AN154" s="13">
        <f t="shared" si="84"/>
        <v>35.224003288121658</v>
      </c>
      <c r="AO154" s="13">
        <f t="shared" si="85"/>
        <v>6.1821003621313935</v>
      </c>
      <c r="AP154" s="13">
        <f t="shared" si="86"/>
        <v>19.485999232834669</v>
      </c>
      <c r="AQ154" s="13">
        <f t="shared" si="87"/>
        <v>13.452188006482983</v>
      </c>
      <c r="AR154" s="13">
        <f t="shared" si="88"/>
        <v>12.5748502994012</v>
      </c>
      <c r="AS154" s="13">
        <f t="shared" si="89"/>
        <v>46.669588080631023</v>
      </c>
      <c r="AT154" s="13">
        <f t="shared" si="90"/>
        <v>23.130544993662866</v>
      </c>
      <c r="AU154" s="13">
        <f t="shared" si="91"/>
        <v>96.082949308755772</v>
      </c>
      <c r="AV154" s="13">
        <f t="shared" si="92"/>
        <v>56.280027453671934</v>
      </c>
      <c r="AW154" s="13">
        <f t="shared" si="93"/>
        <v>10.732009925558312</v>
      </c>
      <c r="AX154" s="13">
        <f t="shared" si="94"/>
        <v>18.148439548911615</v>
      </c>
      <c r="AY154" s="13">
        <f t="shared" si="95"/>
        <v>14.120511259890442</v>
      </c>
      <c r="AZ154" s="13">
        <f t="shared" si="101"/>
        <v>29.637096774193552</v>
      </c>
      <c r="BA154" s="13">
        <f t="shared" si="96"/>
        <v>83.606557377049185</v>
      </c>
      <c r="BB154" s="13">
        <f t="shared" si="97"/>
        <v>32.849364791288565</v>
      </c>
      <c r="BC154" s="13">
        <f t="shared" si="98"/>
        <v>60.235640648011788</v>
      </c>
      <c r="BD154" s="13">
        <f t="shared" si="99"/>
        <v>69.662921348314597</v>
      </c>
      <c r="BE154" s="13">
        <f t="shared" si="68"/>
        <v>52.262110218353918</v>
      </c>
      <c r="BF154" s="13">
        <f t="shared" si="69"/>
        <v>51.179664640929921</v>
      </c>
      <c r="BG154" s="13">
        <f t="shared" si="70"/>
        <v>0</v>
      </c>
      <c r="BH154" s="13">
        <f t="shared" si="71"/>
        <v>35.224003288121658</v>
      </c>
      <c r="BI154" s="13">
        <f t="shared" si="72"/>
        <v>20.249211829190688</v>
      </c>
      <c r="BJ154" s="13">
        <f t="shared" si="73"/>
        <v>37.500172378496934</v>
      </c>
      <c r="BK154" s="13">
        <f t="shared" si="74"/>
        <v>61.588621041166036</v>
      </c>
      <c r="BL154" s="13">
        <f t="shared" si="75"/>
        <v>36.857683342322737</v>
      </c>
    </row>
    <row r="155" spans="1:64" x14ac:dyDescent="0.25">
      <c r="A155" s="14">
        <v>1508050</v>
      </c>
      <c r="B155" s="14">
        <v>150805</v>
      </c>
      <c r="C155" s="1" t="s">
        <v>71</v>
      </c>
      <c r="D155" s="15" t="s">
        <v>197</v>
      </c>
      <c r="E155" s="12">
        <v>4.2</v>
      </c>
      <c r="F155" s="12">
        <v>3.7</v>
      </c>
      <c r="G155" s="12">
        <v>2.2000000000000002</v>
      </c>
      <c r="H155" s="12">
        <v>89.7</v>
      </c>
      <c r="I155" s="12">
        <v>74.400000000000006</v>
      </c>
      <c r="J155" s="12">
        <v>61.3</v>
      </c>
      <c r="K155" s="16">
        <v>255.67510825351002</v>
      </c>
      <c r="L155" s="31">
        <v>5.1830468442461619</v>
      </c>
      <c r="M155" s="31">
        <v>0</v>
      </c>
      <c r="N155" s="17">
        <v>21.205597416576964</v>
      </c>
      <c r="O155" s="1">
        <v>33.79</v>
      </c>
      <c r="P155" s="1">
        <v>31.96</v>
      </c>
      <c r="Q155" s="17">
        <v>21.970000000000002</v>
      </c>
      <c r="R155" s="17">
        <v>12.900000000000002</v>
      </c>
      <c r="S155" s="23">
        <v>12.309999999999999</v>
      </c>
      <c r="T155" s="17">
        <v>12.27</v>
      </c>
      <c r="U155" s="33">
        <v>95.238095238095227</v>
      </c>
      <c r="V155" s="32">
        <v>19.047619047619047</v>
      </c>
      <c r="W155" s="32">
        <v>19.047619047619047</v>
      </c>
      <c r="X155" s="32">
        <v>23.809523809523807</v>
      </c>
      <c r="Y155" s="32">
        <v>0</v>
      </c>
      <c r="Z155" s="35">
        <v>9.5238095238095237</v>
      </c>
      <c r="AA155" s="35">
        <v>65.8</v>
      </c>
      <c r="AB155" s="35">
        <v>94.6</v>
      </c>
      <c r="AC155" s="35">
        <v>26</v>
      </c>
      <c r="AD155" s="35">
        <v>61.6</v>
      </c>
      <c r="AE155" s="13">
        <f t="shared" si="76"/>
        <v>54.268292682926834</v>
      </c>
      <c r="AF155" s="13">
        <f t="shared" si="77"/>
        <v>50</v>
      </c>
      <c r="AG155" s="13">
        <f t="shared" si="78"/>
        <v>62.857142857142868</v>
      </c>
      <c r="AH155" s="13">
        <f t="shared" si="79"/>
        <v>59.600000000000023</v>
      </c>
      <c r="AI155" s="13">
        <f t="shared" si="80"/>
        <v>35.65459610027856</v>
      </c>
      <c r="AJ155" s="13">
        <v>0</v>
      </c>
      <c r="AK155" s="13">
        <f t="shared" si="82"/>
        <v>52.202129089611937</v>
      </c>
      <c r="AL155" s="13">
        <f t="shared" si="83"/>
        <v>8.9760138697489129</v>
      </c>
      <c r="AM155" s="13">
        <f t="shared" si="100"/>
        <v>0</v>
      </c>
      <c r="AN155" s="13">
        <f t="shared" si="84"/>
        <v>21.205597416576964</v>
      </c>
      <c r="AO155" s="13">
        <f t="shared" si="85"/>
        <v>63.191929643041902</v>
      </c>
      <c r="AP155" s="13">
        <v>99</v>
      </c>
      <c r="AQ155" s="13">
        <f t="shared" si="87"/>
        <v>71.215559157212326</v>
      </c>
      <c r="AR155" s="13">
        <v>99</v>
      </c>
      <c r="AS155" s="13">
        <f t="shared" si="89"/>
        <v>53.943908851884302</v>
      </c>
      <c r="AT155" s="13">
        <f t="shared" si="90"/>
        <v>77.756653992395442</v>
      </c>
      <c r="AU155" s="13">
        <f t="shared" si="91"/>
        <v>88.435374149659836</v>
      </c>
      <c r="AV155" s="13">
        <f t="shared" si="92"/>
        <v>15.602836879432624</v>
      </c>
      <c r="AW155" s="13">
        <f t="shared" si="93"/>
        <v>63.369963369963365</v>
      </c>
      <c r="AX155" s="13">
        <f t="shared" si="94"/>
        <v>33.488192024777383</v>
      </c>
      <c r="AY155" s="13">
        <f t="shared" si="95"/>
        <v>0</v>
      </c>
      <c r="AZ155" s="13">
        <f t="shared" si="101"/>
        <v>29.166666666666668</v>
      </c>
      <c r="BA155" s="13">
        <f t="shared" si="96"/>
        <v>43.934426229508198</v>
      </c>
      <c r="BB155" s="13">
        <f t="shared" si="97"/>
        <v>90.199637023593453</v>
      </c>
      <c r="BC155" s="13">
        <f t="shared" si="98"/>
        <v>18.556701030927837</v>
      </c>
      <c r="BD155" s="13">
        <f t="shared" si="99"/>
        <v>32.771535580524343</v>
      </c>
      <c r="BE155" s="13">
        <f t="shared" si="68"/>
        <v>43.730005273391384</v>
      </c>
      <c r="BF155" s="13">
        <f t="shared" si="69"/>
        <v>52.202129089611937</v>
      </c>
      <c r="BG155" s="13">
        <f t="shared" si="70"/>
        <v>4.4880069348744565</v>
      </c>
      <c r="BH155" s="13">
        <f t="shared" si="71"/>
        <v>21.205597416576964</v>
      </c>
      <c r="BI155" s="13">
        <f t="shared" si="72"/>
        <v>77.35134194075566</v>
      </c>
      <c r="BJ155" s="13">
        <f t="shared" si="73"/>
        <v>38.343838848416645</v>
      </c>
      <c r="BK155" s="13">
        <f t="shared" si="74"/>
        <v>46.365574966138453</v>
      </c>
      <c r="BL155" s="13">
        <f t="shared" si="75"/>
        <v>40.526642067109357</v>
      </c>
    </row>
    <row r="156" spans="1:64" x14ac:dyDescent="0.25">
      <c r="A156" s="14">
        <v>1508084</v>
      </c>
      <c r="B156" s="14">
        <v>150808</v>
      </c>
      <c r="C156" s="1" t="s">
        <v>57</v>
      </c>
      <c r="D156" s="15" t="s">
        <v>198</v>
      </c>
      <c r="E156" s="12">
        <v>4.9000000000000004</v>
      </c>
      <c r="F156" s="12">
        <v>4.5</v>
      </c>
      <c r="G156" s="12">
        <v>2.6</v>
      </c>
      <c r="H156" s="12">
        <v>89.7</v>
      </c>
      <c r="I156" s="12">
        <v>76.599999999999994</v>
      </c>
      <c r="J156" s="12">
        <v>76</v>
      </c>
      <c r="K156" s="16">
        <v>199.51959544879898</v>
      </c>
      <c r="L156" s="31">
        <v>18.305941845764853</v>
      </c>
      <c r="M156" s="31">
        <v>0</v>
      </c>
      <c r="N156" s="17">
        <v>48.611111111111107</v>
      </c>
      <c r="O156" s="1">
        <v>38.589999999999996</v>
      </c>
      <c r="P156" s="1">
        <v>25.990000000000002</v>
      </c>
      <c r="Q156" s="17">
        <v>17.02</v>
      </c>
      <c r="R156" s="17">
        <v>6.59</v>
      </c>
      <c r="S156" s="23">
        <v>22.82</v>
      </c>
      <c r="T156" s="17">
        <v>16.829999999999998</v>
      </c>
      <c r="U156" s="33">
        <v>100</v>
      </c>
      <c r="V156" s="32">
        <v>89.473684210526315</v>
      </c>
      <c r="W156" s="32">
        <v>36.84210526315789</v>
      </c>
      <c r="X156" s="32">
        <v>78.94736842105263</v>
      </c>
      <c r="Y156" s="32">
        <v>84.210526315789465</v>
      </c>
      <c r="Z156" s="35">
        <v>36.84210526315789</v>
      </c>
      <c r="AA156" s="35">
        <v>89.3</v>
      </c>
      <c r="AB156" s="35">
        <v>95.1</v>
      </c>
      <c r="AC156" s="35">
        <v>46.5</v>
      </c>
      <c r="AD156" s="35">
        <v>79</v>
      </c>
      <c r="AE156" s="13">
        <f t="shared" si="76"/>
        <v>86.280487804878064</v>
      </c>
      <c r="AF156" s="13">
        <f t="shared" si="77"/>
        <v>89.999999999999986</v>
      </c>
      <c r="AG156" s="13">
        <f t="shared" si="78"/>
        <v>74.285714285714292</v>
      </c>
      <c r="AH156" s="13">
        <f t="shared" si="79"/>
        <v>59.600000000000023</v>
      </c>
      <c r="AI156" s="13">
        <f t="shared" si="80"/>
        <v>41.782729805013908</v>
      </c>
      <c r="AJ156" s="13">
        <f t="shared" si="81"/>
        <v>56.595744680851055</v>
      </c>
      <c r="AK156" s="13">
        <f t="shared" si="82"/>
        <v>17.291448380851929</v>
      </c>
      <c r="AL156" s="13">
        <f t="shared" si="83"/>
        <v>31.924209519019314</v>
      </c>
      <c r="AM156" s="13">
        <f t="shared" si="100"/>
        <v>0</v>
      </c>
      <c r="AN156" s="13">
        <f t="shared" si="84"/>
        <v>48.611111111111107</v>
      </c>
      <c r="AO156" s="13">
        <f t="shared" si="85"/>
        <v>75.607863424728379</v>
      </c>
      <c r="AP156" s="13">
        <f t="shared" si="86"/>
        <v>82.086689681626396</v>
      </c>
      <c r="AQ156" s="13">
        <f t="shared" si="87"/>
        <v>55.170178282009715</v>
      </c>
      <c r="AR156" s="13">
        <f t="shared" si="88"/>
        <v>65.768463073852303</v>
      </c>
      <c r="AS156" s="13">
        <f t="shared" si="89"/>
        <v>100</v>
      </c>
      <c r="AT156" s="13">
        <v>99</v>
      </c>
      <c r="AU156" s="13">
        <f t="shared" si="91"/>
        <v>100</v>
      </c>
      <c r="AV156" s="13">
        <f t="shared" si="92"/>
        <v>89.025755879059361</v>
      </c>
      <c r="AW156" s="13">
        <v>99</v>
      </c>
      <c r="AX156" s="13">
        <v>99</v>
      </c>
      <c r="AY156" s="13">
        <f t="shared" si="95"/>
        <v>92.154915590863936</v>
      </c>
      <c r="AZ156" s="13">
        <v>99</v>
      </c>
      <c r="BA156" s="13">
        <f t="shared" si="96"/>
        <v>82.459016393442624</v>
      </c>
      <c r="BB156" s="13">
        <f t="shared" si="97"/>
        <v>91.107078039927387</v>
      </c>
      <c r="BC156" s="13">
        <f t="shared" si="98"/>
        <v>48.74815905743742</v>
      </c>
      <c r="BD156" s="13">
        <f t="shared" si="99"/>
        <v>65.355805243445701</v>
      </c>
      <c r="BE156" s="13">
        <f t="shared" si="68"/>
        <v>68.090779429409551</v>
      </c>
      <c r="BF156" s="13">
        <f t="shared" si="69"/>
        <v>17.291448380851929</v>
      </c>
      <c r="BG156" s="13">
        <f t="shared" si="70"/>
        <v>15.962104759509657</v>
      </c>
      <c r="BH156" s="13">
        <f t="shared" si="71"/>
        <v>48.611111111111107</v>
      </c>
      <c r="BI156" s="13">
        <f t="shared" si="72"/>
        <v>79.605532410369463</v>
      </c>
      <c r="BJ156" s="13">
        <f t="shared" si="73"/>
        <v>96.363445244987204</v>
      </c>
      <c r="BK156" s="13">
        <f t="shared" si="74"/>
        <v>71.917514683563283</v>
      </c>
      <c r="BL156" s="13">
        <f t="shared" si="75"/>
        <v>56.834562288543168</v>
      </c>
    </row>
    <row r="157" spans="1:64" x14ac:dyDescent="0.25">
      <c r="A157" s="14">
        <v>1508100</v>
      </c>
      <c r="B157" s="14">
        <v>150810</v>
      </c>
      <c r="C157" s="1" t="s">
        <v>86</v>
      </c>
      <c r="D157" s="15" t="s">
        <v>199</v>
      </c>
      <c r="E157" s="12">
        <v>4.8</v>
      </c>
      <c r="F157" s="12">
        <v>4.5</v>
      </c>
      <c r="G157" s="12">
        <v>3.1</v>
      </c>
      <c r="H157" s="12">
        <v>84.2</v>
      </c>
      <c r="I157" s="12">
        <v>77.900000000000006</v>
      </c>
      <c r="J157" s="12">
        <v>81.900000000000006</v>
      </c>
      <c r="K157" s="16">
        <v>225.94353054563774</v>
      </c>
      <c r="L157" s="31">
        <v>77.541454011784552</v>
      </c>
      <c r="M157" s="31">
        <v>20.593220338983052</v>
      </c>
      <c r="N157" s="17">
        <v>71.103678929765891</v>
      </c>
      <c r="O157" s="1">
        <v>33.090000000000003</v>
      </c>
      <c r="P157" s="1">
        <v>21.380000000000003</v>
      </c>
      <c r="Q157" s="17">
        <v>14.76</v>
      </c>
      <c r="R157" s="17">
        <v>5.5399999999999991</v>
      </c>
      <c r="S157" s="23">
        <v>19.520000000000003</v>
      </c>
      <c r="T157" s="17">
        <v>12.62</v>
      </c>
      <c r="U157" s="33">
        <v>94</v>
      </c>
      <c r="V157" s="32">
        <v>92</v>
      </c>
      <c r="W157" s="32">
        <v>28.000000000000004</v>
      </c>
      <c r="X157" s="32">
        <v>66</v>
      </c>
      <c r="Y157" s="32">
        <v>60</v>
      </c>
      <c r="Z157" s="35">
        <v>26</v>
      </c>
      <c r="AA157" s="35">
        <v>62.8</v>
      </c>
      <c r="AB157" s="35">
        <v>80.099999999999994</v>
      </c>
      <c r="AC157" s="35">
        <v>81.3</v>
      </c>
      <c r="AD157" s="35">
        <v>81.099999999999994</v>
      </c>
      <c r="AE157" s="13">
        <f t="shared" si="76"/>
        <v>81.707317073170714</v>
      </c>
      <c r="AF157" s="13">
        <f t="shared" si="77"/>
        <v>89.999999999999986</v>
      </c>
      <c r="AG157" s="13">
        <f t="shared" si="78"/>
        <v>88.571428571428584</v>
      </c>
      <c r="AH157" s="13">
        <f t="shared" si="79"/>
        <v>37.600000000000023</v>
      </c>
      <c r="AI157" s="13">
        <f t="shared" si="80"/>
        <v>45.403899721448482</v>
      </c>
      <c r="AJ157" s="13">
        <f t="shared" si="81"/>
        <v>81.702127659574472</v>
      </c>
      <c r="AK157" s="13">
        <f t="shared" si="82"/>
        <v>33.718643417655983</v>
      </c>
      <c r="AL157" s="13">
        <v>99</v>
      </c>
      <c r="AM157" s="13">
        <f t="shared" si="100"/>
        <v>55.062959479432607</v>
      </c>
      <c r="AN157" s="13">
        <f t="shared" si="84"/>
        <v>71.103678929765891</v>
      </c>
      <c r="AO157" s="13">
        <f t="shared" si="85"/>
        <v>61.381272633212625</v>
      </c>
      <c r="AP157" s="13">
        <f t="shared" si="86"/>
        <v>64.403528960491002</v>
      </c>
      <c r="AQ157" s="13">
        <f t="shared" si="87"/>
        <v>47.844408427876822</v>
      </c>
      <c r="AR157" s="13">
        <f t="shared" si="88"/>
        <v>55.289421157684629</v>
      </c>
      <c r="AS157" s="13">
        <f t="shared" si="89"/>
        <v>85.539000876424197</v>
      </c>
      <c r="AT157" s="13">
        <f t="shared" si="90"/>
        <v>79.974651457541185</v>
      </c>
      <c r="AU157" s="13">
        <f t="shared" si="91"/>
        <v>85.428571428571431</v>
      </c>
      <c r="AV157" s="13">
        <f t="shared" si="92"/>
        <v>91.659574468085097</v>
      </c>
      <c r="AW157" s="13">
        <f t="shared" si="93"/>
        <v>93.15384615384616</v>
      </c>
      <c r="AX157" s="13">
        <f t="shared" si="94"/>
        <v>92.829268292682926</v>
      </c>
      <c r="AY157" s="13">
        <f t="shared" si="95"/>
        <v>65.660377358490564</v>
      </c>
      <c r="AZ157" s="13">
        <f t="shared" si="101"/>
        <v>79.625</v>
      </c>
      <c r="BA157" s="13">
        <f t="shared" si="96"/>
        <v>39.016393442622949</v>
      </c>
      <c r="BB157" s="13">
        <f t="shared" si="97"/>
        <v>63.883847549909248</v>
      </c>
      <c r="BC157" s="13">
        <f t="shared" si="98"/>
        <v>100</v>
      </c>
      <c r="BD157" s="13">
        <f t="shared" si="99"/>
        <v>69.288389513108612</v>
      </c>
      <c r="BE157" s="13">
        <f t="shared" si="68"/>
        <v>70.830795504270384</v>
      </c>
      <c r="BF157" s="13">
        <f t="shared" si="69"/>
        <v>33.718643417655983</v>
      </c>
      <c r="BG157" s="13">
        <f t="shared" si="70"/>
        <v>77.031479739716303</v>
      </c>
      <c r="BH157" s="13">
        <f t="shared" si="71"/>
        <v>71.103678929765891</v>
      </c>
      <c r="BI157" s="13">
        <f t="shared" si="72"/>
        <v>65.738713918871753</v>
      </c>
      <c r="BJ157" s="13">
        <f t="shared" si="73"/>
        <v>84.726106283612694</v>
      </c>
      <c r="BK157" s="13">
        <f t="shared" si="74"/>
        <v>68.047157626410197</v>
      </c>
      <c r="BL157" s="13">
        <f t="shared" si="75"/>
        <v>67.313796488614742</v>
      </c>
    </row>
    <row r="158" spans="1:64" x14ac:dyDescent="0.25">
      <c r="A158" s="14">
        <v>1508126</v>
      </c>
      <c r="B158" s="14">
        <v>150812</v>
      </c>
      <c r="C158" s="1" t="s">
        <v>52</v>
      </c>
      <c r="D158" s="15" t="s">
        <v>200</v>
      </c>
      <c r="E158" s="12">
        <v>5.3</v>
      </c>
      <c r="F158" s="12">
        <v>4.8</v>
      </c>
      <c r="G158" s="12">
        <v>0</v>
      </c>
      <c r="H158" s="12">
        <v>99.2</v>
      </c>
      <c r="I158" s="12">
        <v>95.6</v>
      </c>
      <c r="J158" s="12">
        <v>70.900000000000006</v>
      </c>
      <c r="K158" s="16">
        <v>171.70546718634782</v>
      </c>
      <c r="L158" s="31">
        <v>6.1887706731275669</v>
      </c>
      <c r="M158" s="31">
        <v>0</v>
      </c>
      <c r="N158" s="17">
        <v>87.881286067600996</v>
      </c>
      <c r="O158" s="1">
        <v>37.82</v>
      </c>
      <c r="P158" s="1">
        <v>27.080000000000002</v>
      </c>
      <c r="Q158" s="17">
        <v>29.31</v>
      </c>
      <c r="R158" s="17">
        <v>7.39</v>
      </c>
      <c r="S158" s="23">
        <v>0</v>
      </c>
      <c r="T158" s="17">
        <v>0</v>
      </c>
      <c r="U158" s="33">
        <v>100</v>
      </c>
      <c r="V158" s="32">
        <v>85.714285714285708</v>
      </c>
      <c r="W158" s="32">
        <v>42.857142857142854</v>
      </c>
      <c r="X158" s="32">
        <v>42.857142857142854</v>
      </c>
      <c r="Y158" s="32">
        <v>42.857142857142854</v>
      </c>
      <c r="Z158" s="35">
        <v>14.285714285714285</v>
      </c>
      <c r="AA158" s="35">
        <v>67.599999999999994</v>
      </c>
      <c r="AB158" s="35">
        <v>80.099999999999994</v>
      </c>
      <c r="AC158" s="35">
        <v>46.4</v>
      </c>
      <c r="AD158" s="35">
        <v>80.099999999999994</v>
      </c>
      <c r="AE158" s="13">
        <v>99</v>
      </c>
      <c r="AF158" s="13">
        <v>99</v>
      </c>
      <c r="AG158" s="13">
        <f t="shared" si="78"/>
        <v>0</v>
      </c>
      <c r="AH158" s="13">
        <f t="shared" si="79"/>
        <v>97.600000000000023</v>
      </c>
      <c r="AI158" s="13">
        <f t="shared" si="80"/>
        <v>94.707520891364879</v>
      </c>
      <c r="AJ158" s="13">
        <f t="shared" si="81"/>
        <v>34.893617021276604</v>
      </c>
      <c r="AK158" s="13">
        <f t="shared" si="82"/>
        <v>0</v>
      </c>
      <c r="AL158" s="13">
        <f t="shared" si="83"/>
        <v>10.734737626331043</v>
      </c>
      <c r="AM158" s="13">
        <f t="shared" si="100"/>
        <v>0</v>
      </c>
      <c r="AN158" s="13">
        <f t="shared" si="84"/>
        <v>87.881286067600996</v>
      </c>
      <c r="AO158" s="13">
        <f t="shared" si="85"/>
        <v>73.616140713916195</v>
      </c>
      <c r="AP158" s="13">
        <f t="shared" si="86"/>
        <v>86.267740698120448</v>
      </c>
      <c r="AQ158" s="13">
        <f t="shared" si="87"/>
        <v>95.00810372771474</v>
      </c>
      <c r="AR158" s="13">
        <f t="shared" si="88"/>
        <v>73.752495009980038</v>
      </c>
      <c r="AS158" s="13">
        <f t="shared" si="89"/>
        <v>0</v>
      </c>
      <c r="AT158" s="13">
        <f t="shared" si="90"/>
        <v>0</v>
      </c>
      <c r="AU158" s="13">
        <f t="shared" si="91"/>
        <v>100</v>
      </c>
      <c r="AV158" s="13">
        <f t="shared" si="92"/>
        <v>85.106382978723389</v>
      </c>
      <c r="AW158" s="13">
        <v>99</v>
      </c>
      <c r="AX158" s="13">
        <f t="shared" si="94"/>
        <v>60.278745644599297</v>
      </c>
      <c r="AY158" s="13">
        <f t="shared" si="95"/>
        <v>46.900269541778968</v>
      </c>
      <c r="AZ158" s="13">
        <f t="shared" si="101"/>
        <v>43.749999999999993</v>
      </c>
      <c r="BA158" s="13">
        <f t="shared" si="96"/>
        <v>46.88524590163933</v>
      </c>
      <c r="BB158" s="13">
        <f t="shared" si="97"/>
        <v>63.883847549909248</v>
      </c>
      <c r="BC158" s="13">
        <f t="shared" si="98"/>
        <v>48.600883652430049</v>
      </c>
      <c r="BD158" s="13">
        <f t="shared" si="99"/>
        <v>67.415730337078642</v>
      </c>
      <c r="BE158" s="13">
        <f t="shared" si="68"/>
        <v>70.866856318773586</v>
      </c>
      <c r="BF158" s="13">
        <f t="shared" si="69"/>
        <v>0</v>
      </c>
      <c r="BG158" s="13">
        <f t="shared" si="70"/>
        <v>5.3673688131655215</v>
      </c>
      <c r="BH158" s="13">
        <f t="shared" si="71"/>
        <v>87.881286067600996</v>
      </c>
      <c r="BI158" s="13">
        <f t="shared" si="72"/>
        <v>54.774080024955232</v>
      </c>
      <c r="BJ158" s="13">
        <f t="shared" si="73"/>
        <v>72.505899694183611</v>
      </c>
      <c r="BK158" s="13">
        <f t="shared" si="74"/>
        <v>56.69642686026431</v>
      </c>
      <c r="BL158" s="13">
        <f t="shared" si="75"/>
        <v>49.727416825563317</v>
      </c>
    </row>
    <row r="159" spans="1:64" x14ac:dyDescent="0.25">
      <c r="A159" s="14">
        <v>1508159</v>
      </c>
      <c r="B159" s="14">
        <v>150815</v>
      </c>
      <c r="C159" s="1" t="s">
        <v>62</v>
      </c>
      <c r="D159" s="15" t="s">
        <v>201</v>
      </c>
      <c r="E159" s="12">
        <v>4.8</v>
      </c>
      <c r="F159" s="12">
        <v>4.0999999999999996</v>
      </c>
      <c r="G159" s="12">
        <v>0</v>
      </c>
      <c r="H159" s="12">
        <v>95.1</v>
      </c>
      <c r="I159" s="12">
        <v>85.8</v>
      </c>
      <c r="J159" s="12">
        <v>75.5</v>
      </c>
      <c r="K159" s="16">
        <v>304.07732219110153</v>
      </c>
      <c r="L159" s="31">
        <v>12.994168694614078</v>
      </c>
      <c r="M159" s="31">
        <v>0</v>
      </c>
      <c r="N159" s="17">
        <v>72.477064220183479</v>
      </c>
      <c r="O159" s="1">
        <v>29.240000000000002</v>
      </c>
      <c r="P159" s="1">
        <v>14.690000000000001</v>
      </c>
      <c r="Q159" s="17">
        <v>17.37</v>
      </c>
      <c r="R159" s="17">
        <v>5.88</v>
      </c>
      <c r="S159" s="23">
        <v>0</v>
      </c>
      <c r="T159" s="17">
        <v>0</v>
      </c>
      <c r="U159" s="33">
        <v>98.68421052631578</v>
      </c>
      <c r="V159" s="32">
        <v>51.315789473684212</v>
      </c>
      <c r="W159" s="32">
        <v>6.5789473684210522</v>
      </c>
      <c r="X159" s="32">
        <v>6.5789473684210522</v>
      </c>
      <c r="Y159" s="32">
        <v>1.3157894736842104</v>
      </c>
      <c r="Z159" s="35">
        <v>0</v>
      </c>
      <c r="AA159" s="35">
        <v>73.099999999999994</v>
      </c>
      <c r="AB159" s="35">
        <v>52.8</v>
      </c>
      <c r="AC159" s="35">
        <v>38</v>
      </c>
      <c r="AD159" s="35">
        <v>71.7</v>
      </c>
      <c r="AE159" s="13">
        <f t="shared" si="76"/>
        <v>81.707317073170714</v>
      </c>
      <c r="AF159" s="13">
        <f t="shared" si="77"/>
        <v>69.999999999999972</v>
      </c>
      <c r="AG159" s="13">
        <f t="shared" si="78"/>
        <v>0</v>
      </c>
      <c r="AH159" s="13">
        <f t="shared" si="79"/>
        <v>81.199999999999989</v>
      </c>
      <c r="AI159" s="13">
        <f t="shared" si="80"/>
        <v>67.409470752089135</v>
      </c>
      <c r="AJ159" s="13">
        <f t="shared" si="81"/>
        <v>54.468085106382972</v>
      </c>
      <c r="AK159" s="13">
        <f t="shared" si="82"/>
        <v>82.292749795876645</v>
      </c>
      <c r="AL159" s="13">
        <f t="shared" si="83"/>
        <v>22.63543524298931</v>
      </c>
      <c r="AM159" s="13">
        <f t="shared" si="100"/>
        <v>0</v>
      </c>
      <c r="AN159" s="13">
        <f t="shared" si="84"/>
        <v>72.477064220183479</v>
      </c>
      <c r="AO159" s="13">
        <f t="shared" si="85"/>
        <v>51.422659079151579</v>
      </c>
      <c r="AP159" s="13">
        <f t="shared" si="86"/>
        <v>38.741848868431148</v>
      </c>
      <c r="AQ159" s="13">
        <f t="shared" si="87"/>
        <v>56.304700162074553</v>
      </c>
      <c r="AR159" s="13">
        <f t="shared" si="88"/>
        <v>58.682634730538922</v>
      </c>
      <c r="AS159" s="13">
        <f t="shared" si="89"/>
        <v>0</v>
      </c>
      <c r="AT159" s="13">
        <f t="shared" si="90"/>
        <v>0</v>
      </c>
      <c r="AU159" s="13">
        <f t="shared" si="91"/>
        <v>96.804511278195477</v>
      </c>
      <c r="AV159" s="13">
        <f t="shared" si="92"/>
        <v>49.244120940649495</v>
      </c>
      <c r="AW159" s="13">
        <f t="shared" si="93"/>
        <v>21.887651821862349</v>
      </c>
      <c r="AX159" s="13">
        <f t="shared" si="94"/>
        <v>9.2533162173726993</v>
      </c>
      <c r="AY159" s="13">
        <f t="shared" si="95"/>
        <v>1.439920556107249</v>
      </c>
      <c r="AZ159" s="13">
        <f t="shared" si="101"/>
        <v>0</v>
      </c>
      <c r="BA159" s="13">
        <f t="shared" si="96"/>
        <v>55.901639344262286</v>
      </c>
      <c r="BB159" s="13">
        <f t="shared" si="97"/>
        <v>14.337568058076222</v>
      </c>
      <c r="BC159" s="13">
        <f t="shared" si="98"/>
        <v>36.229749631811494</v>
      </c>
      <c r="BD159" s="13">
        <f t="shared" si="99"/>
        <v>51.68539325842697</v>
      </c>
      <c r="BE159" s="13">
        <f t="shared" si="68"/>
        <v>59.130812155273794</v>
      </c>
      <c r="BF159" s="13">
        <f t="shared" si="69"/>
        <v>82.292749795876645</v>
      </c>
      <c r="BG159" s="13">
        <f t="shared" si="70"/>
        <v>11.317717621494655</v>
      </c>
      <c r="BH159" s="13">
        <f t="shared" si="71"/>
        <v>72.477064220183479</v>
      </c>
      <c r="BI159" s="13">
        <f t="shared" si="72"/>
        <v>34.191973806699373</v>
      </c>
      <c r="BJ159" s="13">
        <f t="shared" si="73"/>
        <v>29.771586802364542</v>
      </c>
      <c r="BK159" s="13">
        <f t="shared" si="74"/>
        <v>39.538587573144241</v>
      </c>
      <c r="BL159" s="13">
        <f t="shared" si="75"/>
        <v>46.960070282148102</v>
      </c>
    </row>
    <row r="160" spans="1:64" x14ac:dyDescent="0.25">
      <c r="A160" s="14">
        <v>1508209</v>
      </c>
      <c r="B160" s="14">
        <v>150820</v>
      </c>
      <c r="C160" s="1" t="s">
        <v>96</v>
      </c>
      <c r="D160" s="15" t="s">
        <v>202</v>
      </c>
      <c r="E160" s="12">
        <v>4.7</v>
      </c>
      <c r="F160" s="12">
        <v>4.0999999999999996</v>
      </c>
      <c r="G160" s="12">
        <v>3.3</v>
      </c>
      <c r="H160" s="12">
        <v>83.4</v>
      </c>
      <c r="I160" s="12">
        <v>87.3</v>
      </c>
      <c r="J160" s="12">
        <v>83.9</v>
      </c>
      <c r="K160" s="16">
        <v>202.15612212779351</v>
      </c>
      <c r="L160" s="31">
        <v>15.797135662574755</v>
      </c>
      <c r="M160" s="31">
        <v>26.525529265255294</v>
      </c>
      <c r="N160" s="17">
        <v>67.991169977924955</v>
      </c>
      <c r="O160" s="1">
        <v>30.21</v>
      </c>
      <c r="P160" s="1">
        <v>17.3</v>
      </c>
      <c r="Q160" s="17">
        <v>14.34</v>
      </c>
      <c r="R160" s="17">
        <v>5.4</v>
      </c>
      <c r="S160" s="23">
        <v>15.4</v>
      </c>
      <c r="T160" s="17">
        <v>10.31</v>
      </c>
      <c r="U160" s="33">
        <v>100</v>
      </c>
      <c r="V160" s="32">
        <v>59.036144578313255</v>
      </c>
      <c r="W160" s="32">
        <v>9.6385542168674707</v>
      </c>
      <c r="X160" s="32">
        <v>27.710843373493976</v>
      </c>
      <c r="Y160" s="32">
        <v>44.578313253012048</v>
      </c>
      <c r="Z160" s="35">
        <v>12.048192771084338</v>
      </c>
      <c r="AA160" s="35">
        <v>65.3</v>
      </c>
      <c r="AB160" s="35">
        <v>75.3</v>
      </c>
      <c r="AC160" s="35">
        <v>62.7</v>
      </c>
      <c r="AD160" s="35">
        <v>80.400000000000006</v>
      </c>
      <c r="AE160" s="13">
        <f t="shared" si="76"/>
        <v>77.134146341463421</v>
      </c>
      <c r="AF160" s="13">
        <f t="shared" si="77"/>
        <v>69.999999999999972</v>
      </c>
      <c r="AG160" s="13">
        <f t="shared" si="78"/>
        <v>94.285714285714278</v>
      </c>
      <c r="AH160" s="13">
        <f t="shared" si="79"/>
        <v>34.400000000000034</v>
      </c>
      <c r="AI160" s="13">
        <f t="shared" si="80"/>
        <v>71.587743732590525</v>
      </c>
      <c r="AJ160" s="13">
        <f t="shared" si="81"/>
        <v>90.21276595744682</v>
      </c>
      <c r="AK160" s="13">
        <f t="shared" si="82"/>
        <v>18.930520601429777</v>
      </c>
      <c r="AL160" s="13">
        <f t="shared" si="83"/>
        <v>27.537023983260404</v>
      </c>
      <c r="AM160" s="13">
        <f t="shared" si="100"/>
        <v>70.924999541639593</v>
      </c>
      <c r="AN160" s="13">
        <f t="shared" si="84"/>
        <v>67.991169977924955</v>
      </c>
      <c r="AO160" s="13">
        <f t="shared" si="85"/>
        <v>53.93171236420072</v>
      </c>
      <c r="AP160" s="13">
        <f t="shared" si="86"/>
        <v>48.75335634829306</v>
      </c>
      <c r="AQ160" s="13">
        <f t="shared" si="87"/>
        <v>46.482982171799023</v>
      </c>
      <c r="AR160" s="13">
        <f t="shared" si="88"/>
        <v>53.892215568862277</v>
      </c>
      <c r="AS160" s="13">
        <f t="shared" si="89"/>
        <v>67.484662576687114</v>
      </c>
      <c r="AT160" s="13">
        <f t="shared" si="90"/>
        <v>65.335868187579223</v>
      </c>
      <c r="AU160" s="13">
        <f t="shared" si="91"/>
        <v>100</v>
      </c>
      <c r="AV160" s="13">
        <f t="shared" si="92"/>
        <v>57.293001794411694</v>
      </c>
      <c r="AW160" s="13">
        <f t="shared" si="93"/>
        <v>32.066728452270624</v>
      </c>
      <c r="AX160" s="13">
        <f t="shared" si="94"/>
        <v>38.975413850524049</v>
      </c>
      <c r="AY160" s="13">
        <f t="shared" si="95"/>
        <v>48.783814503296199</v>
      </c>
      <c r="AZ160" s="13">
        <f t="shared" si="101"/>
        <v>36.897590361445786</v>
      </c>
      <c r="BA160" s="13">
        <f t="shared" si="96"/>
        <v>43.114754098360649</v>
      </c>
      <c r="BB160" s="13">
        <f t="shared" si="97"/>
        <v>55.172413793103445</v>
      </c>
      <c r="BC160" s="13">
        <f t="shared" si="98"/>
        <v>72.606774668630365</v>
      </c>
      <c r="BD160" s="13">
        <f t="shared" si="99"/>
        <v>67.977528089887656</v>
      </c>
      <c r="BE160" s="13">
        <f t="shared" si="68"/>
        <v>72.936728386202518</v>
      </c>
      <c r="BF160" s="13">
        <f t="shared" si="69"/>
        <v>18.930520601429777</v>
      </c>
      <c r="BG160" s="13">
        <f t="shared" si="70"/>
        <v>49.231011762449995</v>
      </c>
      <c r="BH160" s="13">
        <f t="shared" si="71"/>
        <v>67.991169977924955</v>
      </c>
      <c r="BI160" s="13">
        <f t="shared" si="72"/>
        <v>55.980132869570241</v>
      </c>
      <c r="BJ160" s="13">
        <f t="shared" si="73"/>
        <v>52.336091493658053</v>
      </c>
      <c r="BK160" s="13">
        <f t="shared" si="74"/>
        <v>59.717867662495522</v>
      </c>
      <c r="BL160" s="13">
        <f t="shared" si="75"/>
        <v>53.87478896481872</v>
      </c>
    </row>
    <row r="161" spans="1:64" x14ac:dyDescent="0.25">
      <c r="A161" s="14">
        <v>1508308</v>
      </c>
      <c r="B161" s="14">
        <v>150830</v>
      </c>
      <c r="C161" s="1" t="s">
        <v>68</v>
      </c>
      <c r="D161" s="15" t="s">
        <v>203</v>
      </c>
      <c r="E161" s="12">
        <v>3.8</v>
      </c>
      <c r="F161" s="12">
        <v>3.8</v>
      </c>
      <c r="G161" s="12">
        <v>2.4</v>
      </c>
      <c r="H161" s="12">
        <v>87.5</v>
      </c>
      <c r="I161" s="12">
        <v>78.3</v>
      </c>
      <c r="J161" s="12">
        <v>70.099999999999994</v>
      </c>
      <c r="K161" s="16">
        <v>306.25979690588156</v>
      </c>
      <c r="L161" s="31">
        <v>8.5360866898384788</v>
      </c>
      <c r="M161" s="31">
        <v>0</v>
      </c>
      <c r="N161" s="17">
        <v>33.891493636972534</v>
      </c>
      <c r="O161" s="1">
        <v>11.389999999999999</v>
      </c>
      <c r="P161" s="1">
        <v>11.52</v>
      </c>
      <c r="Q161" s="17">
        <v>5.7500000000000009</v>
      </c>
      <c r="R161" s="17">
        <v>2.37</v>
      </c>
      <c r="S161" s="23">
        <v>6.57</v>
      </c>
      <c r="T161" s="17">
        <v>4.25</v>
      </c>
      <c r="U161" s="33">
        <v>90.07633587786259</v>
      </c>
      <c r="V161" s="32">
        <v>40.458015267175576</v>
      </c>
      <c r="W161" s="32">
        <v>7.6335877862595423</v>
      </c>
      <c r="X161" s="32">
        <v>31.297709923664126</v>
      </c>
      <c r="Y161" s="32">
        <v>17.557251908396946</v>
      </c>
      <c r="Z161" s="35">
        <v>16.030534351145036</v>
      </c>
      <c r="AA161" s="35">
        <v>53.7</v>
      </c>
      <c r="AB161" s="35">
        <v>59.9</v>
      </c>
      <c r="AC161" s="35">
        <v>32</v>
      </c>
      <c r="AD161" s="35">
        <v>68.400000000000006</v>
      </c>
      <c r="AE161" s="13">
        <f t="shared" si="76"/>
        <v>35.975609756097555</v>
      </c>
      <c r="AF161" s="13">
        <f t="shared" si="77"/>
        <v>54.999999999999986</v>
      </c>
      <c r="AG161" s="13">
        <f t="shared" si="78"/>
        <v>68.571428571428569</v>
      </c>
      <c r="AH161" s="13">
        <f t="shared" si="79"/>
        <v>50.800000000000011</v>
      </c>
      <c r="AI161" s="13">
        <f t="shared" si="80"/>
        <v>46.518105849582163</v>
      </c>
      <c r="AJ161" s="13">
        <f t="shared" si="81"/>
        <v>31.489361702127621</v>
      </c>
      <c r="AK161" s="13">
        <f t="shared" si="82"/>
        <v>83.649547625995226</v>
      </c>
      <c r="AL161" s="13">
        <f t="shared" si="83"/>
        <v>14.839522980166015</v>
      </c>
      <c r="AM161" s="13">
        <f t="shared" si="100"/>
        <v>0</v>
      </c>
      <c r="AN161" s="13">
        <f t="shared" si="84"/>
        <v>33.891493636972534</v>
      </c>
      <c r="AO161" s="13">
        <f t="shared" si="85"/>
        <v>5.2509053285049081</v>
      </c>
      <c r="AP161" s="13">
        <f t="shared" si="86"/>
        <v>26.582278481012654</v>
      </c>
      <c r="AQ161" s="13">
        <f t="shared" si="87"/>
        <v>18.638573743922208</v>
      </c>
      <c r="AR161" s="13">
        <f t="shared" si="88"/>
        <v>23.652694610778447</v>
      </c>
      <c r="AS161" s="13">
        <f t="shared" si="89"/>
        <v>28.79053461875548</v>
      </c>
      <c r="AT161" s="13">
        <f t="shared" si="90"/>
        <v>26.932826362484157</v>
      </c>
      <c r="AU161" s="13">
        <f t="shared" si="91"/>
        <v>75.899672846237721</v>
      </c>
      <c r="AV161" s="13">
        <f t="shared" si="92"/>
        <v>37.924313789183039</v>
      </c>
      <c r="AW161" s="13">
        <f t="shared" si="93"/>
        <v>25.396359365825017</v>
      </c>
      <c r="AX161" s="13">
        <f t="shared" si="94"/>
        <v>44.020356234096695</v>
      </c>
      <c r="AY161" s="13">
        <f t="shared" si="95"/>
        <v>19.213596428057034</v>
      </c>
      <c r="AZ161" s="13">
        <f t="shared" si="101"/>
        <v>49.093511450381669</v>
      </c>
      <c r="BA161" s="13">
        <f t="shared" si="96"/>
        <v>24.098360655737711</v>
      </c>
      <c r="BB161" s="13">
        <f t="shared" si="97"/>
        <v>27.223230490018146</v>
      </c>
      <c r="BC161" s="13">
        <f t="shared" si="98"/>
        <v>27.393225331369671</v>
      </c>
      <c r="BD161" s="13">
        <f t="shared" si="99"/>
        <v>45.505617977528104</v>
      </c>
      <c r="BE161" s="13">
        <f t="shared" si="68"/>
        <v>48.059084313205979</v>
      </c>
      <c r="BF161" s="13">
        <f t="shared" si="69"/>
        <v>83.649547625995226</v>
      </c>
      <c r="BG161" s="13">
        <f t="shared" si="70"/>
        <v>7.4197614900830073</v>
      </c>
      <c r="BH161" s="13">
        <f t="shared" si="71"/>
        <v>33.891493636972534</v>
      </c>
      <c r="BI161" s="13">
        <f t="shared" si="72"/>
        <v>21.641302190909641</v>
      </c>
      <c r="BJ161" s="13">
        <f t="shared" si="73"/>
        <v>41.924635018963535</v>
      </c>
      <c r="BK161" s="13">
        <f t="shared" si="74"/>
        <v>31.05510861366341</v>
      </c>
      <c r="BL161" s="13">
        <f t="shared" si="75"/>
        <v>38.234418984256195</v>
      </c>
    </row>
    <row r="162" spans="1:64" x14ac:dyDescent="0.25">
      <c r="A162" s="14">
        <v>1508357</v>
      </c>
      <c r="B162" s="14">
        <v>150835</v>
      </c>
      <c r="C162" s="1" t="s">
        <v>62</v>
      </c>
      <c r="D162" s="15" t="s">
        <v>204</v>
      </c>
      <c r="E162" s="12">
        <v>4.9000000000000004</v>
      </c>
      <c r="F162" s="12">
        <v>5.0999999999999996</v>
      </c>
      <c r="G162" s="12">
        <v>0</v>
      </c>
      <c r="H162" s="12">
        <v>91.9</v>
      </c>
      <c r="I162" s="12">
        <v>90.6</v>
      </c>
      <c r="J162" s="12">
        <v>74.8</v>
      </c>
      <c r="K162" s="16">
        <v>306.91356442621895</v>
      </c>
      <c r="L162" s="31" t="s">
        <v>248</v>
      </c>
      <c r="M162" s="31" t="s">
        <v>248</v>
      </c>
      <c r="N162" s="17">
        <v>86.60508083140877</v>
      </c>
      <c r="O162" s="1">
        <v>31.66</v>
      </c>
      <c r="P162" s="1">
        <v>23.64</v>
      </c>
      <c r="Q162" s="17">
        <v>18.98</v>
      </c>
      <c r="R162" s="17">
        <v>14</v>
      </c>
      <c r="S162" s="23">
        <v>0</v>
      </c>
      <c r="T162" s="17">
        <v>0</v>
      </c>
      <c r="U162" s="33">
        <v>96</v>
      </c>
      <c r="V162" s="32">
        <v>96</v>
      </c>
      <c r="W162" s="32">
        <v>44</v>
      </c>
      <c r="X162" s="32">
        <v>76</v>
      </c>
      <c r="Y162" s="32">
        <v>20</v>
      </c>
      <c r="Z162" s="35">
        <v>24</v>
      </c>
      <c r="AA162" s="35">
        <v>60.9</v>
      </c>
      <c r="AB162" s="35">
        <v>92.6</v>
      </c>
      <c r="AC162" s="35">
        <v>52.5</v>
      </c>
      <c r="AD162" s="35">
        <v>80.599999999999994</v>
      </c>
      <c r="AE162" s="13">
        <f t="shared" si="76"/>
        <v>86.280487804878064</v>
      </c>
      <c r="AF162" s="13">
        <v>99</v>
      </c>
      <c r="AG162" s="13">
        <f t="shared" si="78"/>
        <v>0</v>
      </c>
      <c r="AH162" s="13">
        <f t="shared" si="79"/>
        <v>68.400000000000034</v>
      </c>
      <c r="AI162" s="13">
        <f t="shared" si="80"/>
        <v>80.779944289693574</v>
      </c>
      <c r="AJ162" s="13">
        <f t="shared" si="81"/>
        <v>51.489361702127631</v>
      </c>
      <c r="AK162" s="13">
        <f t="shared" si="82"/>
        <v>84.055980904231475</v>
      </c>
      <c r="AL162" s="13">
        <v>0</v>
      </c>
      <c r="AM162" s="13">
        <v>0</v>
      </c>
      <c r="AN162" s="13">
        <f t="shared" si="84"/>
        <v>86.60508083140877</v>
      </c>
      <c r="AO162" s="13">
        <f t="shared" si="85"/>
        <v>57.682359027418507</v>
      </c>
      <c r="AP162" s="13">
        <f t="shared" si="86"/>
        <v>73.072497123130034</v>
      </c>
      <c r="AQ162" s="13">
        <f t="shared" si="87"/>
        <v>61.523500810372767</v>
      </c>
      <c r="AR162" s="13">
        <v>99</v>
      </c>
      <c r="AS162" s="13">
        <f t="shared" si="89"/>
        <v>0</v>
      </c>
      <c r="AT162" s="13">
        <f t="shared" si="90"/>
        <v>0</v>
      </c>
      <c r="AU162" s="13">
        <f t="shared" si="91"/>
        <v>90.285714285714278</v>
      </c>
      <c r="AV162" s="13">
        <f t="shared" si="92"/>
        <v>95.829787234042556</v>
      </c>
      <c r="AW162" s="13">
        <v>99</v>
      </c>
      <c r="AX162" s="13">
        <v>99</v>
      </c>
      <c r="AY162" s="13">
        <f t="shared" si="95"/>
        <v>21.886792452830189</v>
      </c>
      <c r="AZ162" s="13">
        <f t="shared" si="101"/>
        <v>73.5</v>
      </c>
      <c r="BA162" s="13">
        <f t="shared" si="96"/>
        <v>35.901639344262293</v>
      </c>
      <c r="BB162" s="13">
        <f t="shared" si="97"/>
        <v>86.569872958257704</v>
      </c>
      <c r="BC162" s="13">
        <f t="shared" si="98"/>
        <v>57.584683357879243</v>
      </c>
      <c r="BD162" s="13">
        <f t="shared" si="99"/>
        <v>68.352059925093627</v>
      </c>
      <c r="BE162" s="13">
        <f t="shared" si="68"/>
        <v>64.324965632783218</v>
      </c>
      <c r="BF162" s="13">
        <f t="shared" si="69"/>
        <v>84.055980904231475</v>
      </c>
      <c r="BG162" s="13">
        <f t="shared" si="70"/>
        <v>0</v>
      </c>
      <c r="BH162" s="13">
        <f t="shared" si="71"/>
        <v>86.60508083140877</v>
      </c>
      <c r="BI162" s="13">
        <f t="shared" si="72"/>
        <v>48.546392826820217</v>
      </c>
      <c r="BJ162" s="13">
        <f t="shared" si="73"/>
        <v>79.917048995431173</v>
      </c>
      <c r="BK162" s="13">
        <f t="shared" si="74"/>
        <v>62.10206389637321</v>
      </c>
      <c r="BL162" s="13">
        <f t="shared" si="75"/>
        <v>60.793076155292574</v>
      </c>
    </row>
    <row r="163" spans="1:64" x14ac:dyDescent="0.25">
      <c r="A163" s="14">
        <v>1508407</v>
      </c>
      <c r="B163" s="14">
        <v>150840</v>
      </c>
      <c r="C163" s="1" t="s">
        <v>57</v>
      </c>
      <c r="D163" s="15" t="s">
        <v>205</v>
      </c>
      <c r="E163" s="12">
        <v>4.4000000000000004</v>
      </c>
      <c r="F163" s="12">
        <v>3.8</v>
      </c>
      <c r="G163" s="12">
        <v>2.6</v>
      </c>
      <c r="H163" s="12">
        <v>87.7</v>
      </c>
      <c r="I163" s="12">
        <v>77.2</v>
      </c>
      <c r="J163" s="12">
        <v>78.8</v>
      </c>
      <c r="K163" s="16">
        <v>183.02989053371903</v>
      </c>
      <c r="L163" s="31">
        <v>38.738585446089274</v>
      </c>
      <c r="M163" s="31">
        <v>24.938994631527574</v>
      </c>
      <c r="N163" s="17">
        <v>43.495561677379854</v>
      </c>
      <c r="O163" s="1">
        <v>37.169999999999995</v>
      </c>
      <c r="P163" s="1">
        <v>23.32</v>
      </c>
      <c r="Q163" s="17">
        <v>22.000000000000004</v>
      </c>
      <c r="R163" s="17">
        <v>9.7000000000000011</v>
      </c>
      <c r="S163" s="23">
        <v>22.520000000000003</v>
      </c>
      <c r="T163" s="17">
        <v>16.54</v>
      </c>
      <c r="U163" s="33">
        <v>100</v>
      </c>
      <c r="V163" s="32">
        <v>79.411764705882348</v>
      </c>
      <c r="W163" s="32">
        <v>50</v>
      </c>
      <c r="X163" s="32">
        <v>58.82352941176471</v>
      </c>
      <c r="Y163" s="32">
        <v>55.882352941176471</v>
      </c>
      <c r="Z163" s="35">
        <v>26.47058823529412</v>
      </c>
      <c r="AA163" s="35">
        <v>63</v>
      </c>
      <c r="AB163" s="35">
        <v>83.4</v>
      </c>
      <c r="AC163" s="35">
        <v>52.3</v>
      </c>
      <c r="AD163" s="35">
        <v>84.4</v>
      </c>
      <c r="AE163" s="13">
        <f t="shared" si="76"/>
        <v>63.414634146341477</v>
      </c>
      <c r="AF163" s="13">
        <f t="shared" si="77"/>
        <v>54.999999999999986</v>
      </c>
      <c r="AG163" s="13">
        <f t="shared" si="78"/>
        <v>74.285714285714292</v>
      </c>
      <c r="AH163" s="13">
        <f t="shared" si="79"/>
        <v>51.600000000000023</v>
      </c>
      <c r="AI163" s="13">
        <f t="shared" si="80"/>
        <v>43.454038997214489</v>
      </c>
      <c r="AJ163" s="13">
        <f t="shared" si="81"/>
        <v>68.510638297872319</v>
      </c>
      <c r="AK163" s="13">
        <f t="shared" si="82"/>
        <v>7.0401516778195479</v>
      </c>
      <c r="AL163" s="13">
        <f t="shared" si="83"/>
        <v>67.655067909473061</v>
      </c>
      <c r="AM163" s="13">
        <f t="shared" si="100"/>
        <v>66.682861070256621</v>
      </c>
      <c r="AN163" s="13">
        <f t="shared" si="84"/>
        <v>43.495561677379854</v>
      </c>
      <c r="AO163" s="13">
        <f t="shared" si="85"/>
        <v>71.93481634764612</v>
      </c>
      <c r="AP163" s="13">
        <f t="shared" si="86"/>
        <v>71.845032604526267</v>
      </c>
      <c r="AQ163" s="13">
        <f t="shared" si="87"/>
        <v>71.312803889789308</v>
      </c>
      <c r="AR163" s="13">
        <f t="shared" si="88"/>
        <v>96.806387225548917</v>
      </c>
      <c r="AS163" s="13">
        <f t="shared" si="89"/>
        <v>98.68536371603858</v>
      </c>
      <c r="AT163" s="13">
        <v>99</v>
      </c>
      <c r="AU163" s="13">
        <f t="shared" si="91"/>
        <v>100</v>
      </c>
      <c r="AV163" s="13">
        <f t="shared" si="92"/>
        <v>78.53566958698373</v>
      </c>
      <c r="AW163" s="13">
        <v>99</v>
      </c>
      <c r="AX163" s="13">
        <f t="shared" si="94"/>
        <v>82.735533237685317</v>
      </c>
      <c r="AY163" s="13">
        <f t="shared" si="95"/>
        <v>61.154273029966703</v>
      </c>
      <c r="AZ163" s="13">
        <f t="shared" si="101"/>
        <v>81.066176470588232</v>
      </c>
      <c r="BA163" s="13">
        <f t="shared" si="96"/>
        <v>39.344262295081968</v>
      </c>
      <c r="BB163" s="13">
        <f t="shared" si="97"/>
        <v>69.872958257713265</v>
      </c>
      <c r="BC163" s="13">
        <f t="shared" si="98"/>
        <v>57.290132547864516</v>
      </c>
      <c r="BD163" s="13">
        <f t="shared" si="99"/>
        <v>75.468164794007492</v>
      </c>
      <c r="BE163" s="13">
        <f t="shared" si="68"/>
        <v>59.3775042878571</v>
      </c>
      <c r="BF163" s="13">
        <f t="shared" si="69"/>
        <v>7.0401516778195479</v>
      </c>
      <c r="BG163" s="13">
        <f t="shared" si="70"/>
        <v>67.168964489864834</v>
      </c>
      <c r="BH163" s="13">
        <f t="shared" si="71"/>
        <v>43.495561677379854</v>
      </c>
      <c r="BI163" s="13">
        <f t="shared" si="72"/>
        <v>84.930733963924865</v>
      </c>
      <c r="BJ163" s="13">
        <f t="shared" si="73"/>
        <v>83.748608720870664</v>
      </c>
      <c r="BK163" s="13">
        <f t="shared" si="74"/>
        <v>60.493879473666809</v>
      </c>
      <c r="BL163" s="13">
        <f t="shared" si="75"/>
        <v>58.036486327340526</v>
      </c>
    </row>
  </sheetData>
  <autoFilter ref="AE6:BD163" xr:uid="{00000000-0009-0000-0000-000000000000}"/>
  <mergeCells count="2">
    <mergeCell ref="BL5:BL6"/>
    <mergeCell ref="BE5:BK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E149"/>
  <sheetViews>
    <sheetView topLeftCell="A129" workbookViewId="0">
      <selection activeCell="A6" sqref="A6:A149"/>
    </sheetView>
  </sheetViews>
  <sheetFormatPr defaultRowHeight="15" x14ac:dyDescent="0.25"/>
  <cols>
    <col min="1" max="1" width="10.7109375" customWidth="1"/>
    <col min="2" max="2" width="14.42578125" customWidth="1"/>
  </cols>
  <sheetData>
    <row r="1" spans="1:5" x14ac:dyDescent="0.25">
      <c r="A1" s="26" t="s">
        <v>252</v>
      </c>
    </row>
    <row r="2" spans="1:5" x14ac:dyDescent="0.25">
      <c r="A2" s="26"/>
    </row>
    <row r="3" spans="1:5" x14ac:dyDescent="0.25">
      <c r="A3" s="26" t="s">
        <v>239</v>
      </c>
    </row>
    <row r="5" spans="1:5" x14ac:dyDescent="0.25">
      <c r="A5" s="2" t="s">
        <v>240</v>
      </c>
      <c r="B5" s="2" t="s">
        <v>241</v>
      </c>
    </row>
    <row r="6" spans="1:5" x14ac:dyDescent="0.25">
      <c r="A6" s="35">
        <v>78</v>
      </c>
      <c r="B6" s="14" t="str">
        <f>IF(AND(A6&lt;$E$10,A6&gt;$E$11),"Normal","Outliers")</f>
        <v>Normal</v>
      </c>
      <c r="C6" s="1"/>
      <c r="D6" s="1" t="s">
        <v>242</v>
      </c>
      <c r="E6" s="27">
        <f>AVERAGE(A6:A149)</f>
        <v>71.168749999999989</v>
      </c>
    </row>
    <row r="7" spans="1:5" x14ac:dyDescent="0.25">
      <c r="A7" s="35">
        <v>58.4</v>
      </c>
      <c r="B7" s="14" t="str">
        <f t="shared" ref="B7:B70" si="0">IF(AND(A7&lt;$E$10,A7&gt;$E$11),"Normal","Outliers")</f>
        <v>Normal</v>
      </c>
      <c r="C7" s="1"/>
      <c r="D7" s="1" t="s">
        <v>243</v>
      </c>
      <c r="E7" s="27">
        <f>_xlfn.QUARTILE.EXC(A6:A149,1)</f>
        <v>62.8</v>
      </c>
    </row>
    <row r="8" spans="1:5" x14ac:dyDescent="0.25">
      <c r="A8" s="35">
        <v>75.400000000000006</v>
      </c>
      <c r="B8" s="14" t="str">
        <f t="shared" si="0"/>
        <v>Normal</v>
      </c>
      <c r="C8" s="1"/>
      <c r="D8" s="1" t="s">
        <v>244</v>
      </c>
      <c r="E8" s="27">
        <f>_xlfn.QUARTILE.EXC(A6:A149,3)</f>
        <v>81.8</v>
      </c>
    </row>
    <row r="9" spans="1:5" x14ac:dyDescent="0.25">
      <c r="A9" s="35">
        <v>47.3</v>
      </c>
      <c r="B9" s="14" t="str">
        <f t="shared" si="0"/>
        <v>Normal</v>
      </c>
      <c r="C9" s="1"/>
      <c r="D9" s="1" t="s">
        <v>245</v>
      </c>
      <c r="E9" s="27">
        <f>E8-E7</f>
        <v>19</v>
      </c>
    </row>
    <row r="10" spans="1:5" x14ac:dyDescent="0.25">
      <c r="A10" s="35">
        <v>51</v>
      </c>
      <c r="B10" s="14" t="str">
        <f t="shared" si="0"/>
        <v>Normal</v>
      </c>
      <c r="C10" s="1"/>
      <c r="D10" s="1" t="s">
        <v>246</v>
      </c>
      <c r="E10" s="27">
        <f>E6+1.5*E9</f>
        <v>99.668749999999989</v>
      </c>
    </row>
    <row r="11" spans="1:5" x14ac:dyDescent="0.25">
      <c r="A11" s="35">
        <v>57.4</v>
      </c>
      <c r="B11" s="14" t="str">
        <f t="shared" si="0"/>
        <v>Normal</v>
      </c>
      <c r="C11" s="1"/>
      <c r="D11" s="1" t="s">
        <v>247</v>
      </c>
      <c r="E11" s="27">
        <f>E6-1.5*E9</f>
        <v>42.668749999999989</v>
      </c>
    </row>
    <row r="12" spans="1:5" x14ac:dyDescent="0.25">
      <c r="A12" s="35">
        <v>68</v>
      </c>
      <c r="B12" s="14" t="str">
        <f t="shared" si="0"/>
        <v>Normal</v>
      </c>
      <c r="C12" s="1"/>
      <c r="D12" s="1"/>
      <c r="E12" s="1"/>
    </row>
    <row r="13" spans="1:5" x14ac:dyDescent="0.25">
      <c r="A13" s="35">
        <v>80.7</v>
      </c>
      <c r="B13" s="14" t="str">
        <f t="shared" si="0"/>
        <v>Normal</v>
      </c>
      <c r="C13" s="1"/>
      <c r="D13" s="1"/>
      <c r="E13" s="1"/>
    </row>
    <row r="14" spans="1:5" hidden="1" x14ac:dyDescent="0.25">
      <c r="A14" s="35">
        <v>34.4</v>
      </c>
      <c r="B14" s="14" t="str">
        <f t="shared" si="0"/>
        <v>Outliers</v>
      </c>
      <c r="C14" s="1"/>
      <c r="D14" s="1"/>
      <c r="E14" s="1"/>
    </row>
    <row r="15" spans="1:5" x14ac:dyDescent="0.25">
      <c r="A15" s="35">
        <v>87.1</v>
      </c>
      <c r="B15" s="14" t="str">
        <f t="shared" si="0"/>
        <v>Normal</v>
      </c>
      <c r="C15" s="1"/>
      <c r="D15" s="1"/>
      <c r="E15" s="1"/>
    </row>
    <row r="16" spans="1:5" x14ac:dyDescent="0.25">
      <c r="A16" s="35">
        <v>44.4</v>
      </c>
      <c r="B16" s="14" t="str">
        <f t="shared" si="0"/>
        <v>Normal</v>
      </c>
      <c r="C16" s="1"/>
      <c r="D16" s="1"/>
      <c r="E16" s="1"/>
    </row>
    <row r="17" spans="1:5" x14ac:dyDescent="0.25">
      <c r="A17" s="35">
        <v>82.2</v>
      </c>
      <c r="B17" s="14" t="str">
        <f t="shared" si="0"/>
        <v>Normal</v>
      </c>
      <c r="C17" s="1"/>
      <c r="D17" s="1"/>
      <c r="E17" s="1"/>
    </row>
    <row r="18" spans="1:5" x14ac:dyDescent="0.25">
      <c r="A18" s="35">
        <v>76.2</v>
      </c>
      <c r="B18" s="14" t="str">
        <f t="shared" si="0"/>
        <v>Normal</v>
      </c>
      <c r="C18" s="1"/>
      <c r="D18" s="1"/>
      <c r="E18" s="1"/>
    </row>
    <row r="19" spans="1:5" x14ac:dyDescent="0.25">
      <c r="A19" s="35">
        <v>63.5</v>
      </c>
      <c r="B19" s="14" t="str">
        <f t="shared" si="0"/>
        <v>Normal</v>
      </c>
      <c r="C19" s="1"/>
      <c r="D19" s="1"/>
      <c r="E19" s="1"/>
    </row>
    <row r="20" spans="1:5" x14ac:dyDescent="0.25">
      <c r="A20" s="35">
        <v>64.8</v>
      </c>
      <c r="B20" s="14" t="str">
        <f t="shared" si="0"/>
        <v>Normal</v>
      </c>
      <c r="C20" s="1"/>
      <c r="D20" s="1"/>
      <c r="E20" s="1"/>
    </row>
    <row r="21" spans="1:5" x14ac:dyDescent="0.25">
      <c r="A21" s="35">
        <v>71.3</v>
      </c>
      <c r="B21" s="14" t="str">
        <f t="shared" si="0"/>
        <v>Normal</v>
      </c>
      <c r="C21" s="1"/>
      <c r="D21" s="1"/>
      <c r="E21" s="1"/>
    </row>
    <row r="22" spans="1:5" hidden="1" x14ac:dyDescent="0.25">
      <c r="A22" s="35">
        <v>39.4</v>
      </c>
      <c r="B22" s="14" t="str">
        <f t="shared" si="0"/>
        <v>Outliers</v>
      </c>
      <c r="C22" s="1"/>
      <c r="D22" s="1"/>
      <c r="E22" s="1"/>
    </row>
    <row r="23" spans="1:5" x14ac:dyDescent="0.25">
      <c r="A23" s="35">
        <v>84.3</v>
      </c>
      <c r="B23" s="14" t="str">
        <f t="shared" si="0"/>
        <v>Normal</v>
      </c>
      <c r="C23" s="1"/>
      <c r="D23" s="1"/>
      <c r="E23" s="1"/>
    </row>
    <row r="24" spans="1:5" x14ac:dyDescent="0.25">
      <c r="A24" s="35">
        <v>90.6</v>
      </c>
      <c r="B24" s="14" t="str">
        <f t="shared" si="0"/>
        <v>Normal</v>
      </c>
      <c r="C24" s="1"/>
      <c r="D24" s="1"/>
      <c r="E24" s="1"/>
    </row>
    <row r="25" spans="1:5" x14ac:dyDescent="0.25">
      <c r="A25" s="35">
        <v>69.7</v>
      </c>
      <c r="B25" s="14" t="str">
        <f t="shared" si="0"/>
        <v>Normal</v>
      </c>
      <c r="C25" s="1"/>
      <c r="D25" s="1"/>
      <c r="E25" s="1"/>
    </row>
    <row r="26" spans="1:5" x14ac:dyDescent="0.25">
      <c r="A26" s="35">
        <v>91.4</v>
      </c>
      <c r="B26" s="14" t="str">
        <f t="shared" si="0"/>
        <v>Normal</v>
      </c>
      <c r="C26" s="1"/>
      <c r="D26" s="1"/>
      <c r="E26" s="1"/>
    </row>
    <row r="27" spans="1:5" x14ac:dyDescent="0.25">
      <c r="A27" s="35">
        <v>49.1</v>
      </c>
      <c r="B27" s="14" t="str">
        <f t="shared" si="0"/>
        <v>Normal</v>
      </c>
      <c r="C27" s="1"/>
      <c r="D27" s="1"/>
      <c r="E27" s="1"/>
    </row>
    <row r="28" spans="1:5" x14ac:dyDescent="0.25">
      <c r="A28" s="35">
        <v>94.6</v>
      </c>
      <c r="B28" s="14" t="str">
        <f t="shared" si="0"/>
        <v>Normal</v>
      </c>
      <c r="C28" s="1"/>
      <c r="D28" s="1"/>
      <c r="E28" s="1"/>
    </row>
    <row r="29" spans="1:5" x14ac:dyDescent="0.25">
      <c r="A29" s="35">
        <v>78</v>
      </c>
      <c r="B29" s="14" t="str">
        <f t="shared" si="0"/>
        <v>Normal</v>
      </c>
      <c r="C29" s="1"/>
      <c r="D29" s="1"/>
      <c r="E29" s="1"/>
    </row>
    <row r="30" spans="1:5" x14ac:dyDescent="0.25">
      <c r="A30" s="35">
        <v>80.099999999999994</v>
      </c>
      <c r="B30" s="14" t="str">
        <f t="shared" si="0"/>
        <v>Normal</v>
      </c>
      <c r="C30" s="1"/>
      <c r="D30" s="1"/>
      <c r="E30" s="1"/>
    </row>
    <row r="31" spans="1:5" x14ac:dyDescent="0.25">
      <c r="A31" s="35">
        <v>51.1</v>
      </c>
      <c r="B31" s="14" t="str">
        <f t="shared" si="0"/>
        <v>Normal</v>
      </c>
      <c r="C31" s="1"/>
      <c r="D31" s="1"/>
      <c r="E31" s="1"/>
    </row>
    <row r="32" spans="1:5" x14ac:dyDescent="0.25">
      <c r="A32" s="35">
        <v>78.8</v>
      </c>
      <c r="B32" s="14" t="str">
        <f t="shared" si="0"/>
        <v>Normal</v>
      </c>
      <c r="C32" s="1"/>
      <c r="D32" s="1"/>
      <c r="E32" s="1"/>
    </row>
    <row r="33" spans="1:5" x14ac:dyDescent="0.25">
      <c r="A33" s="35">
        <v>75</v>
      </c>
      <c r="B33" s="14" t="str">
        <f t="shared" si="0"/>
        <v>Normal</v>
      </c>
      <c r="C33" s="1"/>
      <c r="D33" s="1"/>
      <c r="E33" s="1"/>
    </row>
    <row r="34" spans="1:5" x14ac:dyDescent="0.25">
      <c r="A34" s="35">
        <v>87</v>
      </c>
      <c r="B34" s="14" t="str">
        <f t="shared" si="0"/>
        <v>Normal</v>
      </c>
      <c r="C34" s="1"/>
      <c r="D34" s="1"/>
      <c r="E34" s="1"/>
    </row>
    <row r="35" spans="1:5" x14ac:dyDescent="0.25">
      <c r="A35" s="35">
        <v>64.400000000000006</v>
      </c>
      <c r="B35" s="14" t="str">
        <f t="shared" si="0"/>
        <v>Normal</v>
      </c>
      <c r="C35" s="1"/>
      <c r="D35" s="1"/>
      <c r="E35" s="1"/>
    </row>
    <row r="36" spans="1:5" x14ac:dyDescent="0.25">
      <c r="A36" s="35">
        <v>48.4</v>
      </c>
      <c r="B36" s="14" t="str">
        <f t="shared" si="0"/>
        <v>Normal</v>
      </c>
      <c r="C36" s="1"/>
      <c r="D36" s="1"/>
      <c r="E36" s="1"/>
    </row>
    <row r="37" spans="1:5" x14ac:dyDescent="0.25">
      <c r="A37" s="35">
        <v>70.099999999999994</v>
      </c>
      <c r="B37" s="14" t="str">
        <f t="shared" si="0"/>
        <v>Normal</v>
      </c>
      <c r="C37" s="1"/>
      <c r="D37" s="1"/>
      <c r="E37" s="1"/>
    </row>
    <row r="38" spans="1:5" x14ac:dyDescent="0.25">
      <c r="A38" s="35">
        <v>78.400000000000006</v>
      </c>
      <c r="B38" s="14" t="str">
        <f t="shared" si="0"/>
        <v>Normal</v>
      </c>
      <c r="C38" s="1"/>
      <c r="D38" s="1"/>
      <c r="E38" s="1"/>
    </row>
    <row r="39" spans="1:5" x14ac:dyDescent="0.25">
      <c r="A39" s="35">
        <v>71.900000000000006</v>
      </c>
      <c r="B39" s="14" t="str">
        <f t="shared" si="0"/>
        <v>Normal</v>
      </c>
      <c r="C39" s="1"/>
      <c r="D39" s="1"/>
      <c r="E39" s="1"/>
    </row>
    <row r="40" spans="1:5" x14ac:dyDescent="0.25">
      <c r="A40" s="35">
        <v>59</v>
      </c>
      <c r="B40" s="14" t="str">
        <f t="shared" si="0"/>
        <v>Normal</v>
      </c>
      <c r="C40" s="1"/>
      <c r="D40" s="1"/>
      <c r="E40" s="1"/>
    </row>
    <row r="41" spans="1:5" x14ac:dyDescent="0.25">
      <c r="A41" s="35">
        <v>86.2</v>
      </c>
      <c r="B41" s="14" t="str">
        <f t="shared" si="0"/>
        <v>Normal</v>
      </c>
      <c r="C41" s="1"/>
      <c r="D41" s="1"/>
      <c r="E41" s="1"/>
    </row>
    <row r="42" spans="1:5" x14ac:dyDescent="0.25">
      <c r="A42" s="35">
        <v>54.1</v>
      </c>
      <c r="B42" s="14" t="str">
        <f t="shared" si="0"/>
        <v>Normal</v>
      </c>
      <c r="C42" s="1"/>
      <c r="D42" s="1"/>
      <c r="E42" s="1"/>
    </row>
    <row r="43" spans="1:5" x14ac:dyDescent="0.25">
      <c r="A43" s="35">
        <v>73</v>
      </c>
      <c r="B43" s="14" t="str">
        <f t="shared" si="0"/>
        <v>Normal</v>
      </c>
      <c r="C43" s="1"/>
      <c r="D43" s="1"/>
      <c r="E43" s="1"/>
    </row>
    <row r="44" spans="1:5" x14ac:dyDescent="0.25">
      <c r="A44" s="35">
        <v>78.5</v>
      </c>
      <c r="B44" s="14" t="str">
        <f t="shared" si="0"/>
        <v>Normal</v>
      </c>
      <c r="C44" s="1"/>
      <c r="D44" s="1"/>
      <c r="E44" s="1"/>
    </row>
    <row r="45" spans="1:5" x14ac:dyDescent="0.25">
      <c r="A45" s="35">
        <v>72.2</v>
      </c>
      <c r="B45" s="14" t="str">
        <f t="shared" si="0"/>
        <v>Normal</v>
      </c>
      <c r="C45" s="1"/>
      <c r="D45" s="1"/>
      <c r="E45" s="1"/>
    </row>
    <row r="46" spans="1:5" x14ac:dyDescent="0.25">
      <c r="A46" s="35">
        <v>47.7</v>
      </c>
      <c r="B46" s="14" t="str">
        <f t="shared" si="0"/>
        <v>Normal</v>
      </c>
      <c r="C46" s="1"/>
      <c r="D46" s="1"/>
      <c r="E46" s="1"/>
    </row>
    <row r="47" spans="1:5" x14ac:dyDescent="0.25">
      <c r="A47" s="35">
        <v>85.3</v>
      </c>
      <c r="B47" s="14" t="str">
        <f t="shared" si="0"/>
        <v>Normal</v>
      </c>
      <c r="C47" s="1"/>
      <c r="D47" s="1"/>
      <c r="E47" s="1"/>
    </row>
    <row r="48" spans="1:5" x14ac:dyDescent="0.25">
      <c r="A48" s="35">
        <v>62.2</v>
      </c>
      <c r="B48" s="14" t="str">
        <f t="shared" si="0"/>
        <v>Normal</v>
      </c>
      <c r="C48" s="1"/>
      <c r="D48" s="1"/>
      <c r="E48" s="1"/>
    </row>
    <row r="49" spans="1:5" x14ac:dyDescent="0.25">
      <c r="A49" s="35">
        <v>57.4</v>
      </c>
      <c r="B49" s="14" t="str">
        <f t="shared" si="0"/>
        <v>Normal</v>
      </c>
      <c r="C49" s="1"/>
      <c r="D49" s="1"/>
      <c r="E49" s="1"/>
    </row>
    <row r="50" spans="1:5" x14ac:dyDescent="0.25">
      <c r="A50" s="35">
        <v>82</v>
      </c>
      <c r="B50" s="14" t="str">
        <f t="shared" si="0"/>
        <v>Normal</v>
      </c>
      <c r="C50" s="1"/>
      <c r="D50" s="1"/>
      <c r="E50" s="1"/>
    </row>
    <row r="51" spans="1:5" x14ac:dyDescent="0.25">
      <c r="A51" s="35">
        <v>66.5</v>
      </c>
      <c r="B51" s="14" t="str">
        <f t="shared" si="0"/>
        <v>Normal</v>
      </c>
      <c r="C51" s="1"/>
      <c r="D51" s="1"/>
      <c r="E51" s="1"/>
    </row>
    <row r="52" spans="1:5" x14ac:dyDescent="0.25">
      <c r="A52" s="35">
        <v>64.400000000000006</v>
      </c>
      <c r="B52" s="14" t="str">
        <f t="shared" si="0"/>
        <v>Normal</v>
      </c>
      <c r="C52" s="1"/>
      <c r="D52" s="1"/>
      <c r="E52" s="1"/>
    </row>
    <row r="53" spans="1:5" x14ac:dyDescent="0.25">
      <c r="A53" s="35">
        <v>65.599999999999994</v>
      </c>
      <c r="B53" s="14" t="str">
        <f t="shared" si="0"/>
        <v>Normal</v>
      </c>
      <c r="C53" s="1"/>
      <c r="D53" s="1"/>
      <c r="E53" s="1"/>
    </row>
    <row r="54" spans="1:5" x14ac:dyDescent="0.25">
      <c r="A54" s="35">
        <v>74.8</v>
      </c>
      <c r="B54" s="14" t="str">
        <f t="shared" si="0"/>
        <v>Normal</v>
      </c>
      <c r="C54" s="1"/>
      <c r="D54" s="1"/>
      <c r="E54" s="1"/>
    </row>
    <row r="55" spans="1:5" x14ac:dyDescent="0.25">
      <c r="A55" s="35">
        <v>63</v>
      </c>
      <c r="B55" s="14" t="str">
        <f t="shared" si="0"/>
        <v>Normal</v>
      </c>
      <c r="C55" s="1"/>
      <c r="D55" s="1"/>
      <c r="E55" s="1"/>
    </row>
    <row r="56" spans="1:5" x14ac:dyDescent="0.25">
      <c r="A56" s="35">
        <v>53.8</v>
      </c>
      <c r="B56" s="14" t="str">
        <f t="shared" si="0"/>
        <v>Normal</v>
      </c>
      <c r="C56" s="1"/>
      <c r="D56" s="1"/>
      <c r="E56" s="1"/>
    </row>
    <row r="57" spans="1:5" x14ac:dyDescent="0.25">
      <c r="A57" s="35">
        <v>57.8</v>
      </c>
      <c r="B57" s="14" t="str">
        <f t="shared" si="0"/>
        <v>Normal</v>
      </c>
      <c r="C57" s="1"/>
      <c r="D57" s="1"/>
      <c r="E57" s="1"/>
    </row>
    <row r="58" spans="1:5" x14ac:dyDescent="0.25">
      <c r="A58" s="35">
        <v>86.4</v>
      </c>
      <c r="B58" s="14" t="str">
        <f t="shared" si="0"/>
        <v>Normal</v>
      </c>
      <c r="C58" s="1"/>
      <c r="D58" s="1"/>
      <c r="E58" s="1"/>
    </row>
    <row r="59" spans="1:5" x14ac:dyDescent="0.25">
      <c r="A59" s="35">
        <v>77.599999999999994</v>
      </c>
      <c r="B59" s="14" t="str">
        <f t="shared" si="0"/>
        <v>Normal</v>
      </c>
      <c r="C59" s="1"/>
      <c r="D59" s="1"/>
      <c r="E59" s="1"/>
    </row>
    <row r="60" spans="1:5" x14ac:dyDescent="0.25">
      <c r="A60" s="35">
        <v>81.8</v>
      </c>
      <c r="B60" s="14" t="str">
        <f t="shared" si="0"/>
        <v>Normal</v>
      </c>
      <c r="C60" s="1"/>
      <c r="D60" s="1"/>
      <c r="E60" s="1"/>
    </row>
    <row r="61" spans="1:5" x14ac:dyDescent="0.25">
      <c r="A61" s="35">
        <v>75.2</v>
      </c>
      <c r="B61" s="14" t="str">
        <f t="shared" si="0"/>
        <v>Normal</v>
      </c>
      <c r="C61" s="1"/>
      <c r="D61" s="1"/>
      <c r="E61" s="1"/>
    </row>
    <row r="62" spans="1:5" x14ac:dyDescent="0.25">
      <c r="A62" s="35">
        <v>81.900000000000006</v>
      </c>
      <c r="B62" s="14" t="str">
        <f t="shared" si="0"/>
        <v>Normal</v>
      </c>
      <c r="C62" s="1"/>
      <c r="D62" s="1"/>
      <c r="E62" s="1"/>
    </row>
    <row r="63" spans="1:5" x14ac:dyDescent="0.25">
      <c r="A63" s="35">
        <v>68.2</v>
      </c>
      <c r="B63" s="14" t="str">
        <f t="shared" si="0"/>
        <v>Normal</v>
      </c>
      <c r="C63" s="1"/>
      <c r="D63" s="1"/>
      <c r="E63" s="1"/>
    </row>
    <row r="64" spans="1:5" x14ac:dyDescent="0.25">
      <c r="A64" s="35">
        <v>68.8</v>
      </c>
      <c r="B64" s="14" t="str">
        <f t="shared" si="0"/>
        <v>Normal</v>
      </c>
      <c r="C64" s="1"/>
      <c r="D64" s="1"/>
      <c r="E64" s="1"/>
    </row>
    <row r="65" spans="1:5" x14ac:dyDescent="0.25">
      <c r="A65" s="35">
        <v>67.900000000000006</v>
      </c>
      <c r="B65" s="14" t="str">
        <f t="shared" si="0"/>
        <v>Normal</v>
      </c>
      <c r="C65" s="1"/>
      <c r="D65" s="1"/>
      <c r="E65" s="1"/>
    </row>
    <row r="66" spans="1:5" x14ac:dyDescent="0.25">
      <c r="A66" s="35">
        <v>62.4</v>
      </c>
      <c r="B66" s="14" t="str">
        <f t="shared" si="0"/>
        <v>Normal</v>
      </c>
      <c r="C66" s="1"/>
      <c r="D66" s="1"/>
      <c r="E66" s="1"/>
    </row>
    <row r="67" spans="1:5" x14ac:dyDescent="0.25">
      <c r="A67" s="35">
        <v>59</v>
      </c>
      <c r="B67" s="14" t="str">
        <f t="shared" si="0"/>
        <v>Normal</v>
      </c>
      <c r="C67" s="1"/>
      <c r="D67" s="1"/>
      <c r="E67" s="1"/>
    </row>
    <row r="68" spans="1:5" x14ac:dyDescent="0.25">
      <c r="A68" s="35">
        <v>77.3</v>
      </c>
      <c r="B68" s="14" t="str">
        <f t="shared" si="0"/>
        <v>Normal</v>
      </c>
      <c r="C68" s="1"/>
      <c r="D68" s="1"/>
      <c r="E68" s="1"/>
    </row>
    <row r="69" spans="1:5" x14ac:dyDescent="0.25">
      <c r="A69" s="35">
        <v>87.7</v>
      </c>
      <c r="B69" s="14" t="str">
        <f t="shared" si="0"/>
        <v>Normal</v>
      </c>
      <c r="C69" s="1"/>
      <c r="D69" s="1"/>
      <c r="E69" s="1"/>
    </row>
    <row r="70" spans="1:5" x14ac:dyDescent="0.25">
      <c r="A70" s="35">
        <v>91.4</v>
      </c>
      <c r="B70" s="14" t="str">
        <f t="shared" si="0"/>
        <v>Normal</v>
      </c>
      <c r="C70" s="1"/>
      <c r="D70" s="1"/>
      <c r="E70" s="1"/>
    </row>
    <row r="71" spans="1:5" x14ac:dyDescent="0.25">
      <c r="A71" s="35">
        <v>75.400000000000006</v>
      </c>
      <c r="B71" s="14" t="str">
        <f t="shared" ref="B71:B134" si="1">IF(AND(A71&lt;$E$10,A71&gt;$E$11),"Normal","Outliers")</f>
        <v>Normal</v>
      </c>
      <c r="C71" s="1"/>
      <c r="D71" s="1"/>
      <c r="E71" s="1"/>
    </row>
    <row r="72" spans="1:5" x14ac:dyDescent="0.25">
      <c r="A72" s="35">
        <v>73.5</v>
      </c>
      <c r="B72" s="14" t="str">
        <f t="shared" si="1"/>
        <v>Normal</v>
      </c>
      <c r="C72" s="1"/>
      <c r="D72" s="1"/>
      <c r="E72" s="1"/>
    </row>
    <row r="73" spans="1:5" x14ac:dyDescent="0.25">
      <c r="A73" s="35">
        <v>85.5</v>
      </c>
      <c r="B73" s="14" t="str">
        <f t="shared" si="1"/>
        <v>Normal</v>
      </c>
      <c r="C73" s="1"/>
      <c r="D73" s="1"/>
      <c r="E73" s="1"/>
    </row>
    <row r="74" spans="1:5" x14ac:dyDescent="0.25">
      <c r="A74" s="35">
        <v>94.2</v>
      </c>
      <c r="B74" s="14" t="str">
        <f t="shared" si="1"/>
        <v>Normal</v>
      </c>
      <c r="C74" s="1"/>
      <c r="D74" s="1"/>
      <c r="E74" s="1"/>
    </row>
    <row r="75" spans="1:5" x14ac:dyDescent="0.25">
      <c r="A75" s="35">
        <v>64.3</v>
      </c>
      <c r="B75" s="14" t="str">
        <f t="shared" si="1"/>
        <v>Normal</v>
      </c>
      <c r="C75" s="1"/>
      <c r="D75" s="1"/>
      <c r="E75" s="1"/>
    </row>
    <row r="76" spans="1:5" x14ac:dyDescent="0.25">
      <c r="A76" s="35">
        <v>49.9</v>
      </c>
      <c r="B76" s="14" t="str">
        <f t="shared" si="1"/>
        <v>Normal</v>
      </c>
      <c r="C76" s="1"/>
      <c r="D76" s="1"/>
      <c r="E76" s="1"/>
    </row>
    <row r="77" spans="1:5" x14ac:dyDescent="0.25">
      <c r="A77" s="35">
        <v>74.3</v>
      </c>
      <c r="B77" s="14" t="str">
        <f t="shared" si="1"/>
        <v>Normal</v>
      </c>
      <c r="C77" s="1"/>
      <c r="D77" s="1"/>
      <c r="E77" s="1"/>
    </row>
    <row r="78" spans="1:5" x14ac:dyDescent="0.25">
      <c r="A78" s="35">
        <v>63.7</v>
      </c>
      <c r="B78" s="14" t="str">
        <f t="shared" si="1"/>
        <v>Normal</v>
      </c>
      <c r="C78" s="1"/>
      <c r="D78" s="1"/>
      <c r="E78" s="1"/>
    </row>
    <row r="79" spans="1:5" x14ac:dyDescent="0.25">
      <c r="A79" s="35">
        <v>67.3</v>
      </c>
      <c r="B79" s="14" t="str">
        <f t="shared" si="1"/>
        <v>Normal</v>
      </c>
      <c r="C79" s="1"/>
      <c r="D79" s="1"/>
      <c r="E79" s="1"/>
    </row>
    <row r="80" spans="1:5" x14ac:dyDescent="0.25">
      <c r="A80" s="35">
        <v>67.400000000000006</v>
      </c>
      <c r="B80" s="14" t="str">
        <f t="shared" si="1"/>
        <v>Normal</v>
      </c>
      <c r="C80" s="1"/>
      <c r="D80" s="1"/>
      <c r="E80" s="1"/>
    </row>
    <row r="81" spans="1:5" x14ac:dyDescent="0.25">
      <c r="A81" s="35">
        <v>68.8</v>
      </c>
      <c r="B81" s="14" t="str">
        <f t="shared" si="1"/>
        <v>Normal</v>
      </c>
      <c r="C81" s="1"/>
      <c r="D81" s="1"/>
      <c r="E81" s="1"/>
    </row>
    <row r="82" spans="1:5" x14ac:dyDescent="0.25">
      <c r="A82" s="35">
        <v>82.2</v>
      </c>
      <c r="B82" s="14" t="str">
        <f t="shared" si="1"/>
        <v>Normal</v>
      </c>
      <c r="C82" s="1"/>
      <c r="D82" s="1"/>
      <c r="E82" s="1"/>
    </row>
    <row r="83" spans="1:5" x14ac:dyDescent="0.25">
      <c r="A83" s="35">
        <v>54</v>
      </c>
      <c r="B83" s="14" t="str">
        <f t="shared" si="1"/>
        <v>Normal</v>
      </c>
      <c r="C83" s="1"/>
      <c r="D83" s="1"/>
      <c r="E83" s="1"/>
    </row>
    <row r="84" spans="1:5" x14ac:dyDescent="0.25">
      <c r="A84" s="35">
        <v>81.8</v>
      </c>
      <c r="B84" s="14" t="str">
        <f t="shared" si="1"/>
        <v>Normal</v>
      </c>
      <c r="C84" s="1"/>
      <c r="D84" s="1"/>
      <c r="E84" s="1"/>
    </row>
    <row r="85" spans="1:5" x14ac:dyDescent="0.25">
      <c r="A85" s="35">
        <v>67</v>
      </c>
      <c r="B85" s="14" t="str">
        <f t="shared" si="1"/>
        <v>Normal</v>
      </c>
      <c r="C85" s="1"/>
      <c r="D85" s="1"/>
      <c r="E85" s="1"/>
    </row>
    <row r="86" spans="1:5" x14ac:dyDescent="0.25">
      <c r="A86" s="35">
        <v>71</v>
      </c>
      <c r="B86" s="14" t="str">
        <f t="shared" si="1"/>
        <v>Normal</v>
      </c>
      <c r="C86" s="1"/>
      <c r="D86" s="1"/>
      <c r="E86" s="1"/>
    </row>
    <row r="87" spans="1:5" x14ac:dyDescent="0.25">
      <c r="A87" s="35">
        <v>83.5</v>
      </c>
      <c r="B87" s="14" t="str">
        <f t="shared" si="1"/>
        <v>Normal</v>
      </c>
      <c r="C87" s="1"/>
      <c r="D87" s="1"/>
      <c r="E87" s="1"/>
    </row>
    <row r="88" spans="1:5" x14ac:dyDescent="0.25">
      <c r="A88" s="35">
        <v>70.2</v>
      </c>
      <c r="B88" s="14" t="str">
        <f t="shared" si="1"/>
        <v>Normal</v>
      </c>
      <c r="C88" s="1"/>
      <c r="D88" s="1"/>
      <c r="E88" s="1"/>
    </row>
    <row r="89" spans="1:5" x14ac:dyDescent="0.25">
      <c r="A89" s="35">
        <v>67.7</v>
      </c>
      <c r="B89" s="14" t="str">
        <f t="shared" si="1"/>
        <v>Normal</v>
      </c>
      <c r="C89" s="1"/>
      <c r="D89" s="1"/>
      <c r="E89" s="1"/>
    </row>
    <row r="90" spans="1:5" x14ac:dyDescent="0.25">
      <c r="A90" s="35">
        <v>90.9</v>
      </c>
      <c r="B90" s="14" t="str">
        <f t="shared" si="1"/>
        <v>Normal</v>
      </c>
      <c r="C90" s="1"/>
      <c r="D90" s="1"/>
      <c r="E90" s="1"/>
    </row>
    <row r="91" spans="1:5" x14ac:dyDescent="0.25">
      <c r="A91" s="35">
        <v>77.400000000000006</v>
      </c>
      <c r="B91" s="14" t="str">
        <f t="shared" si="1"/>
        <v>Normal</v>
      </c>
      <c r="C91" s="1"/>
      <c r="D91" s="1"/>
      <c r="E91" s="1"/>
    </row>
    <row r="92" spans="1:5" x14ac:dyDescent="0.25">
      <c r="A92" s="35">
        <v>94</v>
      </c>
      <c r="B92" s="14" t="str">
        <f t="shared" si="1"/>
        <v>Normal</v>
      </c>
      <c r="C92" s="1"/>
      <c r="D92" s="1"/>
      <c r="E92" s="1"/>
    </row>
    <row r="93" spans="1:5" x14ac:dyDescent="0.25">
      <c r="A93" s="35">
        <v>51.7</v>
      </c>
      <c r="B93" s="14" t="str">
        <f t="shared" si="1"/>
        <v>Normal</v>
      </c>
      <c r="C93" s="1"/>
      <c r="D93" s="1"/>
      <c r="E93" s="1"/>
    </row>
    <row r="94" spans="1:5" x14ac:dyDescent="0.25">
      <c r="A94" s="35">
        <v>83.6</v>
      </c>
      <c r="B94" s="14" t="str">
        <f t="shared" si="1"/>
        <v>Normal</v>
      </c>
      <c r="C94" s="1"/>
      <c r="D94" s="1"/>
      <c r="E94" s="1"/>
    </row>
    <row r="95" spans="1:5" x14ac:dyDescent="0.25">
      <c r="A95" s="35">
        <v>74.2</v>
      </c>
      <c r="B95" s="14" t="str">
        <f t="shared" si="1"/>
        <v>Normal</v>
      </c>
      <c r="C95" s="1"/>
      <c r="D95" s="1"/>
      <c r="E95" s="1"/>
    </row>
    <row r="96" spans="1:5" x14ac:dyDescent="0.25">
      <c r="A96" s="35">
        <v>74.8</v>
      </c>
      <c r="B96" s="14" t="str">
        <f t="shared" si="1"/>
        <v>Normal</v>
      </c>
      <c r="C96" s="1"/>
      <c r="D96" s="1"/>
      <c r="E96" s="1"/>
    </row>
    <row r="97" spans="1:5" x14ac:dyDescent="0.25">
      <c r="A97" s="35">
        <v>88.7</v>
      </c>
      <c r="B97" s="14" t="str">
        <f t="shared" si="1"/>
        <v>Normal</v>
      </c>
      <c r="C97" s="1"/>
      <c r="D97" s="1"/>
      <c r="E97" s="1"/>
    </row>
    <row r="98" spans="1:5" x14ac:dyDescent="0.25">
      <c r="A98" s="35">
        <v>64.8</v>
      </c>
      <c r="B98" s="14" t="str">
        <f t="shared" si="1"/>
        <v>Normal</v>
      </c>
      <c r="C98" s="1"/>
      <c r="D98" s="1"/>
      <c r="E98" s="1"/>
    </row>
    <row r="99" spans="1:5" hidden="1" x14ac:dyDescent="0.25">
      <c r="A99" s="35">
        <v>41.3</v>
      </c>
      <c r="B99" s="14" t="str">
        <f t="shared" si="1"/>
        <v>Outliers</v>
      </c>
      <c r="C99" s="1"/>
      <c r="D99" s="1"/>
      <c r="E99" s="1"/>
    </row>
    <row r="100" spans="1:5" x14ac:dyDescent="0.25">
      <c r="A100" s="35">
        <v>61.2</v>
      </c>
      <c r="B100" s="14" t="str">
        <f t="shared" si="1"/>
        <v>Normal</v>
      </c>
      <c r="C100" s="1"/>
      <c r="D100" s="1"/>
      <c r="E100" s="1"/>
    </row>
    <row r="101" spans="1:5" x14ac:dyDescent="0.25">
      <c r="A101" s="35">
        <v>83.9</v>
      </c>
      <c r="B101" s="14" t="str">
        <f t="shared" si="1"/>
        <v>Normal</v>
      </c>
      <c r="C101" s="1"/>
      <c r="D101" s="1"/>
      <c r="E101" s="1"/>
    </row>
    <row r="102" spans="1:5" x14ac:dyDescent="0.25">
      <c r="A102" s="35">
        <v>89.7</v>
      </c>
      <c r="B102" s="14" t="str">
        <f t="shared" si="1"/>
        <v>Normal</v>
      </c>
      <c r="C102" s="1"/>
      <c r="D102" s="1"/>
      <c r="E102" s="1"/>
    </row>
    <row r="103" spans="1:5" x14ac:dyDescent="0.25">
      <c r="A103" s="35">
        <v>57.4</v>
      </c>
      <c r="B103" s="14" t="str">
        <f t="shared" si="1"/>
        <v>Normal</v>
      </c>
      <c r="C103" s="1"/>
      <c r="D103" s="1"/>
      <c r="E103" s="1"/>
    </row>
    <row r="104" spans="1:5" x14ac:dyDescent="0.25">
      <c r="A104" s="35">
        <v>95.9</v>
      </c>
      <c r="B104" s="14" t="str">
        <f t="shared" si="1"/>
        <v>Normal</v>
      </c>
      <c r="C104" s="1"/>
      <c r="D104" s="1"/>
      <c r="E104" s="1"/>
    </row>
    <row r="105" spans="1:5" x14ac:dyDescent="0.25">
      <c r="A105" s="35">
        <v>62.8</v>
      </c>
      <c r="B105" s="14" t="str">
        <f t="shared" si="1"/>
        <v>Normal</v>
      </c>
      <c r="C105" s="1"/>
      <c r="D105" s="1"/>
      <c r="E105" s="1"/>
    </row>
    <row r="106" spans="1:5" x14ac:dyDescent="0.25">
      <c r="A106" s="35">
        <v>82.9</v>
      </c>
      <c r="B106" s="14" t="str">
        <f t="shared" si="1"/>
        <v>Normal</v>
      </c>
      <c r="C106" s="1"/>
      <c r="D106" s="1"/>
      <c r="E106" s="1"/>
    </row>
    <row r="107" spans="1:5" x14ac:dyDescent="0.25">
      <c r="A107" s="35">
        <v>95.9</v>
      </c>
      <c r="B107" s="14" t="str">
        <f t="shared" si="1"/>
        <v>Normal</v>
      </c>
      <c r="C107" s="1"/>
      <c r="D107" s="1"/>
      <c r="E107" s="1"/>
    </row>
    <row r="108" spans="1:5" x14ac:dyDescent="0.25">
      <c r="A108" s="35">
        <v>83.7</v>
      </c>
      <c r="B108" s="14" t="str">
        <f t="shared" si="1"/>
        <v>Normal</v>
      </c>
      <c r="C108" s="1"/>
      <c r="D108" s="1"/>
      <c r="E108" s="1"/>
    </row>
    <row r="109" spans="1:5" x14ac:dyDescent="0.25">
      <c r="A109" s="35">
        <v>73.099999999999994</v>
      </c>
      <c r="B109" s="14" t="str">
        <f t="shared" si="1"/>
        <v>Normal</v>
      </c>
      <c r="C109" s="1"/>
      <c r="D109" s="1"/>
      <c r="E109" s="1"/>
    </row>
    <row r="110" spans="1:5" x14ac:dyDescent="0.25">
      <c r="A110" s="35">
        <v>83</v>
      </c>
      <c r="B110" s="14" t="str">
        <f t="shared" si="1"/>
        <v>Normal</v>
      </c>
      <c r="C110" s="1"/>
      <c r="D110" s="1"/>
      <c r="E110" s="1"/>
    </row>
    <row r="111" spans="1:5" x14ac:dyDescent="0.25">
      <c r="A111" s="35">
        <v>67.400000000000006</v>
      </c>
      <c r="B111" s="14" t="str">
        <f t="shared" si="1"/>
        <v>Normal</v>
      </c>
      <c r="C111" s="1"/>
      <c r="D111" s="1"/>
      <c r="E111" s="1"/>
    </row>
    <row r="112" spans="1:5" x14ac:dyDescent="0.25">
      <c r="A112" s="35">
        <v>76.599999999999994</v>
      </c>
      <c r="B112" s="14" t="str">
        <f t="shared" si="1"/>
        <v>Normal</v>
      </c>
      <c r="C112" s="1"/>
      <c r="D112" s="1"/>
      <c r="E112" s="1"/>
    </row>
    <row r="113" spans="1:5" x14ac:dyDescent="0.25">
      <c r="A113" s="35">
        <v>62.7</v>
      </c>
      <c r="B113" s="14" t="str">
        <f t="shared" si="1"/>
        <v>Normal</v>
      </c>
      <c r="C113" s="1"/>
      <c r="D113" s="1"/>
      <c r="E113" s="1"/>
    </row>
    <row r="114" spans="1:5" hidden="1" x14ac:dyDescent="0.25">
      <c r="A114" s="35">
        <v>33.6</v>
      </c>
      <c r="B114" s="14" t="str">
        <f t="shared" si="1"/>
        <v>Outliers</v>
      </c>
      <c r="C114" s="1"/>
      <c r="D114" s="1"/>
      <c r="E114" s="1"/>
    </row>
    <row r="115" spans="1:5" x14ac:dyDescent="0.25">
      <c r="A115" s="35">
        <v>62.8</v>
      </c>
      <c r="B115" s="14" t="str">
        <f t="shared" si="1"/>
        <v>Normal</v>
      </c>
      <c r="C115" s="1"/>
      <c r="D115" s="1"/>
      <c r="E115" s="1"/>
    </row>
    <row r="116" spans="1:5" x14ac:dyDescent="0.25">
      <c r="A116" s="35">
        <v>54.5</v>
      </c>
      <c r="B116" s="14" t="str">
        <f t="shared" si="1"/>
        <v>Normal</v>
      </c>
      <c r="C116" s="1"/>
      <c r="D116" s="1"/>
      <c r="E116" s="1"/>
    </row>
    <row r="117" spans="1:5" x14ac:dyDescent="0.25">
      <c r="A117" s="35">
        <v>70.400000000000006</v>
      </c>
      <c r="B117" s="14" t="str">
        <f t="shared" si="1"/>
        <v>Normal</v>
      </c>
      <c r="C117" s="1"/>
      <c r="D117" s="1"/>
      <c r="E117" s="1"/>
    </row>
    <row r="118" spans="1:5" x14ac:dyDescent="0.25">
      <c r="A118" s="35">
        <v>60.9</v>
      </c>
      <c r="B118" s="14" t="str">
        <f t="shared" si="1"/>
        <v>Normal</v>
      </c>
      <c r="C118" s="1"/>
      <c r="D118" s="1"/>
      <c r="E118" s="1"/>
    </row>
    <row r="119" spans="1:5" x14ac:dyDescent="0.25">
      <c r="A119" s="35">
        <v>80.2</v>
      </c>
      <c r="B119" s="14" t="str">
        <f t="shared" si="1"/>
        <v>Normal</v>
      </c>
      <c r="C119" s="1"/>
      <c r="D119" s="1"/>
      <c r="E119" s="1"/>
    </row>
    <row r="120" spans="1:5" x14ac:dyDescent="0.25">
      <c r="A120" s="35">
        <v>75.8</v>
      </c>
      <c r="B120" s="14" t="str">
        <f t="shared" si="1"/>
        <v>Normal</v>
      </c>
      <c r="C120" s="1"/>
      <c r="D120" s="1"/>
      <c r="E120" s="1"/>
    </row>
    <row r="121" spans="1:5" x14ac:dyDescent="0.25">
      <c r="A121" s="35">
        <v>73.3</v>
      </c>
      <c r="B121" s="14" t="str">
        <f t="shared" si="1"/>
        <v>Normal</v>
      </c>
      <c r="C121" s="1"/>
      <c r="D121" s="1"/>
      <c r="E121" s="1"/>
    </row>
    <row r="122" spans="1:5" x14ac:dyDescent="0.25">
      <c r="A122" s="35">
        <v>60</v>
      </c>
      <c r="B122" s="14" t="str">
        <f t="shared" si="1"/>
        <v>Normal</v>
      </c>
      <c r="C122" s="1"/>
      <c r="D122" s="1"/>
      <c r="E122" s="1"/>
    </row>
    <row r="123" spans="1:5" x14ac:dyDescent="0.25">
      <c r="A123" s="35">
        <v>56</v>
      </c>
      <c r="B123" s="14" t="str">
        <f t="shared" si="1"/>
        <v>Normal</v>
      </c>
      <c r="C123" s="1"/>
      <c r="D123" s="1"/>
      <c r="E123" s="1"/>
    </row>
    <row r="124" spans="1:5" x14ac:dyDescent="0.25">
      <c r="A124" s="35">
        <v>56.7</v>
      </c>
      <c r="B124" s="14" t="str">
        <f t="shared" si="1"/>
        <v>Normal</v>
      </c>
      <c r="C124" s="1"/>
      <c r="D124" s="1"/>
      <c r="E124" s="1"/>
    </row>
    <row r="125" spans="1:5" x14ac:dyDescent="0.25">
      <c r="A125" s="35">
        <v>44.1</v>
      </c>
      <c r="B125" s="14" t="str">
        <f t="shared" si="1"/>
        <v>Normal</v>
      </c>
      <c r="C125" s="1"/>
      <c r="D125" s="1"/>
      <c r="E125" s="1"/>
    </row>
    <row r="126" spans="1:5" x14ac:dyDescent="0.25">
      <c r="A126" s="35">
        <v>86.2</v>
      </c>
      <c r="B126" s="14" t="str">
        <f t="shared" si="1"/>
        <v>Normal</v>
      </c>
      <c r="C126" s="1"/>
      <c r="D126" s="1"/>
      <c r="E126" s="1"/>
    </row>
    <row r="127" spans="1:5" x14ac:dyDescent="0.25">
      <c r="A127" s="35">
        <v>60.5</v>
      </c>
      <c r="B127" s="14" t="str">
        <f t="shared" si="1"/>
        <v>Normal</v>
      </c>
      <c r="C127" s="1"/>
      <c r="D127" s="1"/>
      <c r="E127" s="1"/>
    </row>
    <row r="128" spans="1:5" x14ac:dyDescent="0.25">
      <c r="A128" s="35">
        <v>73.5</v>
      </c>
      <c r="B128" s="14" t="str">
        <f t="shared" si="1"/>
        <v>Normal</v>
      </c>
      <c r="C128" s="1"/>
      <c r="D128" s="1"/>
      <c r="E128" s="1"/>
    </row>
    <row r="129" spans="1:5" x14ac:dyDescent="0.25">
      <c r="A129" s="35">
        <v>97.5</v>
      </c>
      <c r="B129" s="14" t="str">
        <f t="shared" si="1"/>
        <v>Normal</v>
      </c>
      <c r="C129" s="1"/>
      <c r="D129" s="1"/>
      <c r="E129" s="1"/>
    </row>
    <row r="130" spans="1:5" x14ac:dyDescent="0.25">
      <c r="A130" s="35">
        <v>66.5</v>
      </c>
      <c r="B130" s="14" t="str">
        <f t="shared" si="1"/>
        <v>Normal</v>
      </c>
      <c r="C130" s="1"/>
      <c r="D130" s="1"/>
      <c r="E130" s="1"/>
    </row>
    <row r="131" spans="1:5" x14ac:dyDescent="0.25">
      <c r="A131" s="35">
        <v>82.4</v>
      </c>
      <c r="B131" s="14" t="str">
        <f t="shared" si="1"/>
        <v>Normal</v>
      </c>
      <c r="C131" s="1"/>
      <c r="D131" s="1"/>
      <c r="E131" s="1"/>
    </row>
    <row r="132" spans="1:5" x14ac:dyDescent="0.25">
      <c r="A132" s="35">
        <v>64</v>
      </c>
      <c r="B132" s="14" t="str">
        <f t="shared" si="1"/>
        <v>Normal</v>
      </c>
      <c r="C132" s="1"/>
      <c r="D132" s="1"/>
      <c r="E132" s="1"/>
    </row>
    <row r="133" spans="1:5" x14ac:dyDescent="0.25">
      <c r="A133" s="35">
        <v>64.7</v>
      </c>
      <c r="B133" s="14" t="str">
        <f t="shared" si="1"/>
        <v>Normal</v>
      </c>
      <c r="C133" s="1"/>
      <c r="D133" s="1"/>
      <c r="E133" s="1"/>
    </row>
    <row r="134" spans="1:5" x14ac:dyDescent="0.25">
      <c r="A134" s="35">
        <v>64.2</v>
      </c>
      <c r="B134" s="14" t="str">
        <f t="shared" si="1"/>
        <v>Normal</v>
      </c>
      <c r="C134" s="1"/>
      <c r="D134" s="1"/>
      <c r="E134" s="1"/>
    </row>
    <row r="135" spans="1:5" x14ac:dyDescent="0.25">
      <c r="A135" s="35">
        <v>67.3</v>
      </c>
      <c r="B135" s="14" t="str">
        <f t="shared" ref="B135:B149" si="2">IF(AND(A135&lt;$E$10,A135&gt;$E$11),"Normal","Outliers")</f>
        <v>Normal</v>
      </c>
      <c r="C135" s="1"/>
      <c r="D135" s="1"/>
      <c r="E135" s="1"/>
    </row>
    <row r="136" spans="1:5" x14ac:dyDescent="0.25">
      <c r="A136" s="35">
        <v>70.3</v>
      </c>
      <c r="B136" s="14" t="str">
        <f t="shared" si="2"/>
        <v>Normal</v>
      </c>
      <c r="C136" s="1"/>
      <c r="D136" s="1"/>
      <c r="E136" s="1"/>
    </row>
    <row r="137" spans="1:5" x14ac:dyDescent="0.25">
      <c r="A137" s="35">
        <v>75.900000000000006</v>
      </c>
      <c r="B137" s="14" t="str">
        <f t="shared" si="2"/>
        <v>Normal</v>
      </c>
      <c r="C137" s="1"/>
      <c r="D137" s="1"/>
      <c r="E137" s="1"/>
    </row>
    <row r="138" spans="1:5" x14ac:dyDescent="0.25">
      <c r="A138" s="35">
        <v>82.9</v>
      </c>
      <c r="B138" s="14" t="str">
        <f t="shared" si="2"/>
        <v>Normal</v>
      </c>
      <c r="C138" s="1"/>
      <c r="D138" s="1"/>
      <c r="E138" s="1"/>
    </row>
    <row r="139" spans="1:5" x14ac:dyDescent="0.25">
      <c r="A139" s="35">
        <v>84.7</v>
      </c>
      <c r="B139" s="14" t="str">
        <f t="shared" si="2"/>
        <v>Normal</v>
      </c>
      <c r="C139" s="1"/>
      <c r="D139" s="1"/>
      <c r="E139" s="1"/>
    </row>
    <row r="140" spans="1:5" x14ac:dyDescent="0.25">
      <c r="A140" s="35">
        <v>81.3</v>
      </c>
      <c r="B140" s="14" t="str">
        <f t="shared" si="2"/>
        <v>Normal</v>
      </c>
      <c r="C140" s="1"/>
      <c r="D140" s="1"/>
      <c r="E140" s="1"/>
    </row>
    <row r="141" spans="1:5" x14ac:dyDescent="0.25">
      <c r="A141" s="35">
        <v>61.6</v>
      </c>
      <c r="B141" s="14" t="str">
        <f t="shared" si="2"/>
        <v>Normal</v>
      </c>
      <c r="C141" s="1"/>
      <c r="D141" s="1"/>
      <c r="E141" s="1"/>
    </row>
    <row r="142" spans="1:5" x14ac:dyDescent="0.25">
      <c r="A142" s="35">
        <v>79</v>
      </c>
      <c r="B142" s="14" t="str">
        <f t="shared" si="2"/>
        <v>Normal</v>
      </c>
      <c r="C142" s="1"/>
      <c r="D142" s="1"/>
      <c r="E142" s="1"/>
    </row>
    <row r="143" spans="1:5" x14ac:dyDescent="0.25">
      <c r="A143" s="35">
        <v>81.099999999999994</v>
      </c>
      <c r="B143" s="14" t="str">
        <f t="shared" si="2"/>
        <v>Normal</v>
      </c>
      <c r="C143" s="1"/>
      <c r="D143" s="1"/>
      <c r="E143" s="1"/>
    </row>
    <row r="144" spans="1:5" x14ac:dyDescent="0.25">
      <c r="A144" s="35">
        <v>80.099999999999994</v>
      </c>
      <c r="B144" s="14" t="str">
        <f t="shared" si="2"/>
        <v>Normal</v>
      </c>
      <c r="C144" s="1"/>
      <c r="D144" s="1"/>
      <c r="E144" s="1"/>
    </row>
    <row r="145" spans="1:5" x14ac:dyDescent="0.25">
      <c r="A145" s="35">
        <v>71.7</v>
      </c>
      <c r="B145" s="14" t="str">
        <f t="shared" si="2"/>
        <v>Normal</v>
      </c>
      <c r="C145" s="1"/>
      <c r="D145" s="1"/>
      <c r="E145" s="1"/>
    </row>
    <row r="146" spans="1:5" x14ac:dyDescent="0.25">
      <c r="A146" s="35">
        <v>80.400000000000006</v>
      </c>
      <c r="B146" s="14" t="str">
        <f t="shared" si="2"/>
        <v>Normal</v>
      </c>
      <c r="C146" s="1"/>
      <c r="D146" s="1"/>
      <c r="E146" s="1"/>
    </row>
    <row r="147" spans="1:5" x14ac:dyDescent="0.25">
      <c r="A147" s="35">
        <v>68.400000000000006</v>
      </c>
      <c r="B147" s="14" t="str">
        <f t="shared" si="2"/>
        <v>Normal</v>
      </c>
      <c r="C147" s="1"/>
      <c r="D147" s="1"/>
      <c r="E147" s="1"/>
    </row>
    <row r="148" spans="1:5" x14ac:dyDescent="0.25">
      <c r="A148" s="35">
        <v>80.599999999999994</v>
      </c>
      <c r="B148" s="14" t="str">
        <f t="shared" si="2"/>
        <v>Normal</v>
      </c>
      <c r="C148" s="1"/>
      <c r="D148" s="1"/>
      <c r="E148" s="1"/>
    </row>
    <row r="149" spans="1:5" x14ac:dyDescent="0.25">
      <c r="A149" s="35">
        <v>84.4</v>
      </c>
      <c r="B149" s="14" t="str">
        <f t="shared" si="2"/>
        <v>Normal</v>
      </c>
      <c r="C149" s="1"/>
      <c r="D149" s="1"/>
      <c r="E149" s="1"/>
    </row>
  </sheetData>
  <autoFilter ref="A5:B149" xr:uid="{00000000-0001-0000-0100-000000000000}">
    <filterColumn colId="1">
      <filters>
        <filter val="Normal"/>
      </filters>
    </filterColumn>
  </autoFilter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9"/>
  <sheetViews>
    <sheetView workbookViewId="0">
      <selection activeCell="D7" sqref="D7:D8"/>
    </sheetView>
  </sheetViews>
  <sheetFormatPr defaultRowHeight="15" x14ac:dyDescent="0.25"/>
  <cols>
    <col min="1" max="1" width="19" customWidth="1"/>
  </cols>
  <sheetData>
    <row r="1" spans="1:4" x14ac:dyDescent="0.25">
      <c r="A1" s="26" t="s">
        <v>249</v>
      </c>
    </row>
    <row r="3" spans="1:4" ht="16.5" x14ac:dyDescent="0.3">
      <c r="A3" s="42" t="s">
        <v>250</v>
      </c>
    </row>
    <row r="5" spans="1:4" x14ac:dyDescent="0.25">
      <c r="A5" s="43" t="s">
        <v>251</v>
      </c>
    </row>
    <row r="6" spans="1:4" x14ac:dyDescent="0.25">
      <c r="A6" s="35">
        <v>78</v>
      </c>
    </row>
    <row r="7" spans="1:4" x14ac:dyDescent="0.25">
      <c r="A7" s="35">
        <v>58.4</v>
      </c>
      <c r="C7" s="1" t="s">
        <v>235</v>
      </c>
      <c r="D7" s="44">
        <f>MAX(A6:A149)</f>
        <v>97.5</v>
      </c>
    </row>
    <row r="8" spans="1:4" x14ac:dyDescent="0.25">
      <c r="A8" s="35">
        <v>75.400000000000006</v>
      </c>
      <c r="C8" s="1" t="s">
        <v>236</v>
      </c>
      <c r="D8" s="44">
        <f>MIN(A6:A149)</f>
        <v>44.1</v>
      </c>
    </row>
    <row r="9" spans="1:4" x14ac:dyDescent="0.25">
      <c r="A9" s="35">
        <v>47.3</v>
      </c>
    </row>
    <row r="10" spans="1:4" x14ac:dyDescent="0.25">
      <c r="A10" s="35">
        <v>51</v>
      </c>
    </row>
    <row r="11" spans="1:4" x14ac:dyDescent="0.25">
      <c r="A11" s="35">
        <v>57.4</v>
      </c>
    </row>
    <row r="12" spans="1:4" x14ac:dyDescent="0.25">
      <c r="A12" s="35">
        <v>68</v>
      </c>
    </row>
    <row r="13" spans="1:4" x14ac:dyDescent="0.25">
      <c r="A13" s="35">
        <v>80.7</v>
      </c>
    </row>
    <row r="14" spans="1:4" x14ac:dyDescent="0.25">
      <c r="A14" s="35">
        <v>87.1</v>
      </c>
    </row>
    <row r="15" spans="1:4" x14ac:dyDescent="0.25">
      <c r="A15" s="35">
        <v>44.4</v>
      </c>
    </row>
    <row r="16" spans="1:4" x14ac:dyDescent="0.25">
      <c r="A16" s="35">
        <v>82.2</v>
      </c>
    </row>
    <row r="17" spans="1:1" x14ac:dyDescent="0.25">
      <c r="A17" s="35">
        <v>76.2</v>
      </c>
    </row>
    <row r="18" spans="1:1" x14ac:dyDescent="0.25">
      <c r="A18" s="35">
        <v>63.5</v>
      </c>
    </row>
    <row r="19" spans="1:1" x14ac:dyDescent="0.25">
      <c r="A19" s="35">
        <v>64.8</v>
      </c>
    </row>
    <row r="20" spans="1:1" x14ac:dyDescent="0.25">
      <c r="A20" s="35">
        <v>71.3</v>
      </c>
    </row>
    <row r="21" spans="1:1" x14ac:dyDescent="0.25">
      <c r="A21" s="35">
        <v>84.3</v>
      </c>
    </row>
    <row r="22" spans="1:1" x14ac:dyDescent="0.25">
      <c r="A22" s="35">
        <v>90.6</v>
      </c>
    </row>
    <row r="23" spans="1:1" x14ac:dyDescent="0.25">
      <c r="A23" s="35">
        <v>69.7</v>
      </c>
    </row>
    <row r="24" spans="1:1" x14ac:dyDescent="0.25">
      <c r="A24" s="35">
        <v>91.4</v>
      </c>
    </row>
    <row r="25" spans="1:1" x14ac:dyDescent="0.25">
      <c r="A25" s="35">
        <v>49.1</v>
      </c>
    </row>
    <row r="26" spans="1:1" x14ac:dyDescent="0.25">
      <c r="A26" s="35">
        <v>94.6</v>
      </c>
    </row>
    <row r="27" spans="1:1" x14ac:dyDescent="0.25">
      <c r="A27" s="35">
        <v>78</v>
      </c>
    </row>
    <row r="28" spans="1:1" x14ac:dyDescent="0.25">
      <c r="A28" s="35">
        <v>80.099999999999994</v>
      </c>
    </row>
    <row r="29" spans="1:1" x14ac:dyDescent="0.25">
      <c r="A29" s="35">
        <v>51.1</v>
      </c>
    </row>
    <row r="30" spans="1:1" x14ac:dyDescent="0.25">
      <c r="A30" s="35">
        <v>78.8</v>
      </c>
    </row>
    <row r="31" spans="1:1" x14ac:dyDescent="0.25">
      <c r="A31" s="35">
        <v>75</v>
      </c>
    </row>
    <row r="32" spans="1:1" x14ac:dyDescent="0.25">
      <c r="A32" s="35">
        <v>87</v>
      </c>
    </row>
    <row r="33" spans="1:1" x14ac:dyDescent="0.25">
      <c r="A33" s="35">
        <v>64.400000000000006</v>
      </c>
    </row>
    <row r="34" spans="1:1" x14ac:dyDescent="0.25">
      <c r="A34" s="35">
        <v>48.4</v>
      </c>
    </row>
    <row r="35" spans="1:1" x14ac:dyDescent="0.25">
      <c r="A35" s="35">
        <v>70.099999999999994</v>
      </c>
    </row>
    <row r="36" spans="1:1" x14ac:dyDescent="0.25">
      <c r="A36" s="35">
        <v>78.400000000000006</v>
      </c>
    </row>
    <row r="37" spans="1:1" x14ac:dyDescent="0.25">
      <c r="A37" s="35">
        <v>71.900000000000006</v>
      </c>
    </row>
    <row r="38" spans="1:1" x14ac:dyDescent="0.25">
      <c r="A38" s="35">
        <v>59</v>
      </c>
    </row>
    <row r="39" spans="1:1" x14ac:dyDescent="0.25">
      <c r="A39" s="35">
        <v>86.2</v>
      </c>
    </row>
    <row r="40" spans="1:1" x14ac:dyDescent="0.25">
      <c r="A40" s="35">
        <v>54.1</v>
      </c>
    </row>
    <row r="41" spans="1:1" x14ac:dyDescent="0.25">
      <c r="A41" s="35">
        <v>73</v>
      </c>
    </row>
    <row r="42" spans="1:1" x14ac:dyDescent="0.25">
      <c r="A42" s="35">
        <v>78.5</v>
      </c>
    </row>
    <row r="43" spans="1:1" x14ac:dyDescent="0.25">
      <c r="A43" s="35">
        <v>72.2</v>
      </c>
    </row>
    <row r="44" spans="1:1" x14ac:dyDescent="0.25">
      <c r="A44" s="35">
        <v>47.7</v>
      </c>
    </row>
    <row r="45" spans="1:1" x14ac:dyDescent="0.25">
      <c r="A45" s="35">
        <v>85.3</v>
      </c>
    </row>
    <row r="46" spans="1:1" x14ac:dyDescent="0.25">
      <c r="A46" s="35">
        <v>62.2</v>
      </c>
    </row>
    <row r="47" spans="1:1" x14ac:dyDescent="0.25">
      <c r="A47" s="35">
        <v>57.4</v>
      </c>
    </row>
    <row r="48" spans="1:1" x14ac:dyDescent="0.25">
      <c r="A48" s="35">
        <v>82</v>
      </c>
    </row>
    <row r="49" spans="1:1" x14ac:dyDescent="0.25">
      <c r="A49" s="35">
        <v>66.5</v>
      </c>
    </row>
    <row r="50" spans="1:1" x14ac:dyDescent="0.25">
      <c r="A50" s="35">
        <v>64.400000000000006</v>
      </c>
    </row>
    <row r="51" spans="1:1" x14ac:dyDescent="0.25">
      <c r="A51" s="35">
        <v>65.599999999999994</v>
      </c>
    </row>
    <row r="52" spans="1:1" x14ac:dyDescent="0.25">
      <c r="A52" s="35">
        <v>74.8</v>
      </c>
    </row>
    <row r="53" spans="1:1" x14ac:dyDescent="0.25">
      <c r="A53" s="35">
        <v>63</v>
      </c>
    </row>
    <row r="54" spans="1:1" x14ac:dyDescent="0.25">
      <c r="A54" s="35">
        <v>53.8</v>
      </c>
    </row>
    <row r="55" spans="1:1" x14ac:dyDescent="0.25">
      <c r="A55" s="35">
        <v>57.8</v>
      </c>
    </row>
    <row r="56" spans="1:1" x14ac:dyDescent="0.25">
      <c r="A56" s="35">
        <v>86.4</v>
      </c>
    </row>
    <row r="57" spans="1:1" x14ac:dyDescent="0.25">
      <c r="A57" s="35">
        <v>77.599999999999994</v>
      </c>
    </row>
    <row r="58" spans="1:1" x14ac:dyDescent="0.25">
      <c r="A58" s="35">
        <v>81.8</v>
      </c>
    </row>
    <row r="59" spans="1:1" x14ac:dyDescent="0.25">
      <c r="A59" s="35">
        <v>75.2</v>
      </c>
    </row>
    <row r="60" spans="1:1" x14ac:dyDescent="0.25">
      <c r="A60" s="35">
        <v>81.900000000000006</v>
      </c>
    </row>
    <row r="61" spans="1:1" x14ac:dyDescent="0.25">
      <c r="A61" s="35">
        <v>68.2</v>
      </c>
    </row>
    <row r="62" spans="1:1" x14ac:dyDescent="0.25">
      <c r="A62" s="35">
        <v>68.8</v>
      </c>
    </row>
    <row r="63" spans="1:1" x14ac:dyDescent="0.25">
      <c r="A63" s="35">
        <v>67.900000000000006</v>
      </c>
    </row>
    <row r="64" spans="1:1" x14ac:dyDescent="0.25">
      <c r="A64" s="35">
        <v>62.4</v>
      </c>
    </row>
    <row r="65" spans="1:1" x14ac:dyDescent="0.25">
      <c r="A65" s="35">
        <v>59</v>
      </c>
    </row>
    <row r="66" spans="1:1" x14ac:dyDescent="0.25">
      <c r="A66" s="35">
        <v>77.3</v>
      </c>
    </row>
    <row r="67" spans="1:1" x14ac:dyDescent="0.25">
      <c r="A67" s="35">
        <v>87.7</v>
      </c>
    </row>
    <row r="68" spans="1:1" x14ac:dyDescent="0.25">
      <c r="A68" s="35">
        <v>91.4</v>
      </c>
    </row>
    <row r="69" spans="1:1" x14ac:dyDescent="0.25">
      <c r="A69" s="35">
        <v>75.400000000000006</v>
      </c>
    </row>
    <row r="70" spans="1:1" x14ac:dyDescent="0.25">
      <c r="A70" s="35">
        <v>73.5</v>
      </c>
    </row>
    <row r="71" spans="1:1" x14ac:dyDescent="0.25">
      <c r="A71" s="35">
        <v>85.5</v>
      </c>
    </row>
    <row r="72" spans="1:1" x14ac:dyDescent="0.25">
      <c r="A72" s="35">
        <v>94.2</v>
      </c>
    </row>
    <row r="73" spans="1:1" x14ac:dyDescent="0.25">
      <c r="A73" s="35">
        <v>64.3</v>
      </c>
    </row>
    <row r="74" spans="1:1" x14ac:dyDescent="0.25">
      <c r="A74" s="35">
        <v>49.9</v>
      </c>
    </row>
    <row r="75" spans="1:1" x14ac:dyDescent="0.25">
      <c r="A75" s="35">
        <v>74.3</v>
      </c>
    </row>
    <row r="76" spans="1:1" x14ac:dyDescent="0.25">
      <c r="A76" s="35">
        <v>63.7</v>
      </c>
    </row>
    <row r="77" spans="1:1" x14ac:dyDescent="0.25">
      <c r="A77" s="35">
        <v>67.3</v>
      </c>
    </row>
    <row r="78" spans="1:1" x14ac:dyDescent="0.25">
      <c r="A78" s="35">
        <v>67.400000000000006</v>
      </c>
    </row>
    <row r="79" spans="1:1" x14ac:dyDescent="0.25">
      <c r="A79" s="35">
        <v>68.8</v>
      </c>
    </row>
    <row r="80" spans="1:1" x14ac:dyDescent="0.25">
      <c r="A80" s="35">
        <v>82.2</v>
      </c>
    </row>
    <row r="81" spans="1:1" x14ac:dyDescent="0.25">
      <c r="A81" s="35">
        <v>54</v>
      </c>
    </row>
    <row r="82" spans="1:1" x14ac:dyDescent="0.25">
      <c r="A82" s="35">
        <v>81.8</v>
      </c>
    </row>
    <row r="83" spans="1:1" x14ac:dyDescent="0.25">
      <c r="A83" s="35">
        <v>67</v>
      </c>
    </row>
    <row r="84" spans="1:1" x14ac:dyDescent="0.25">
      <c r="A84" s="35">
        <v>71</v>
      </c>
    </row>
    <row r="85" spans="1:1" x14ac:dyDescent="0.25">
      <c r="A85" s="35">
        <v>83.5</v>
      </c>
    </row>
    <row r="86" spans="1:1" x14ac:dyDescent="0.25">
      <c r="A86" s="35">
        <v>70.2</v>
      </c>
    </row>
    <row r="87" spans="1:1" x14ac:dyDescent="0.25">
      <c r="A87" s="35">
        <v>67.7</v>
      </c>
    </row>
    <row r="88" spans="1:1" x14ac:dyDescent="0.25">
      <c r="A88" s="35">
        <v>90.9</v>
      </c>
    </row>
    <row r="89" spans="1:1" x14ac:dyDescent="0.25">
      <c r="A89" s="35">
        <v>77.400000000000006</v>
      </c>
    </row>
    <row r="90" spans="1:1" x14ac:dyDescent="0.25">
      <c r="A90" s="35">
        <v>94</v>
      </c>
    </row>
    <row r="91" spans="1:1" x14ac:dyDescent="0.25">
      <c r="A91" s="35">
        <v>51.7</v>
      </c>
    </row>
    <row r="92" spans="1:1" x14ac:dyDescent="0.25">
      <c r="A92" s="35">
        <v>83.6</v>
      </c>
    </row>
    <row r="93" spans="1:1" x14ac:dyDescent="0.25">
      <c r="A93" s="35">
        <v>74.2</v>
      </c>
    </row>
    <row r="94" spans="1:1" x14ac:dyDescent="0.25">
      <c r="A94" s="35">
        <v>74.8</v>
      </c>
    </row>
    <row r="95" spans="1:1" x14ac:dyDescent="0.25">
      <c r="A95" s="35">
        <v>88.7</v>
      </c>
    </row>
    <row r="96" spans="1:1" x14ac:dyDescent="0.25">
      <c r="A96" s="35">
        <v>64.8</v>
      </c>
    </row>
    <row r="97" spans="1:1" x14ac:dyDescent="0.25">
      <c r="A97" s="35">
        <v>61.2</v>
      </c>
    </row>
    <row r="98" spans="1:1" x14ac:dyDescent="0.25">
      <c r="A98" s="35">
        <v>83.9</v>
      </c>
    </row>
    <row r="99" spans="1:1" x14ac:dyDescent="0.25">
      <c r="A99" s="35">
        <v>89.7</v>
      </c>
    </row>
    <row r="100" spans="1:1" x14ac:dyDescent="0.25">
      <c r="A100" s="35">
        <v>57.4</v>
      </c>
    </row>
    <row r="101" spans="1:1" x14ac:dyDescent="0.25">
      <c r="A101" s="35">
        <v>95.9</v>
      </c>
    </row>
    <row r="102" spans="1:1" x14ac:dyDescent="0.25">
      <c r="A102" s="35">
        <v>62.8</v>
      </c>
    </row>
    <row r="103" spans="1:1" x14ac:dyDescent="0.25">
      <c r="A103" s="35">
        <v>82.9</v>
      </c>
    </row>
    <row r="104" spans="1:1" x14ac:dyDescent="0.25">
      <c r="A104" s="35">
        <v>95.9</v>
      </c>
    </row>
    <row r="105" spans="1:1" x14ac:dyDescent="0.25">
      <c r="A105" s="35">
        <v>83.7</v>
      </c>
    </row>
    <row r="106" spans="1:1" x14ac:dyDescent="0.25">
      <c r="A106" s="35">
        <v>73.099999999999994</v>
      </c>
    </row>
    <row r="107" spans="1:1" x14ac:dyDescent="0.25">
      <c r="A107" s="35">
        <v>83</v>
      </c>
    </row>
    <row r="108" spans="1:1" x14ac:dyDescent="0.25">
      <c r="A108" s="35">
        <v>67.400000000000006</v>
      </c>
    </row>
    <row r="109" spans="1:1" x14ac:dyDescent="0.25">
      <c r="A109" s="35">
        <v>76.599999999999994</v>
      </c>
    </row>
    <row r="110" spans="1:1" x14ac:dyDescent="0.25">
      <c r="A110" s="35">
        <v>62.7</v>
      </c>
    </row>
    <row r="111" spans="1:1" x14ac:dyDescent="0.25">
      <c r="A111" s="35">
        <v>62.8</v>
      </c>
    </row>
    <row r="112" spans="1:1" x14ac:dyDescent="0.25">
      <c r="A112" s="35">
        <v>54.5</v>
      </c>
    </row>
    <row r="113" spans="1:1" x14ac:dyDescent="0.25">
      <c r="A113" s="35">
        <v>70.400000000000006</v>
      </c>
    </row>
    <row r="114" spans="1:1" x14ac:dyDescent="0.25">
      <c r="A114" s="35">
        <v>60.9</v>
      </c>
    </row>
    <row r="115" spans="1:1" x14ac:dyDescent="0.25">
      <c r="A115" s="35">
        <v>80.2</v>
      </c>
    </row>
    <row r="116" spans="1:1" x14ac:dyDescent="0.25">
      <c r="A116" s="35">
        <v>75.8</v>
      </c>
    </row>
    <row r="117" spans="1:1" x14ac:dyDescent="0.25">
      <c r="A117" s="35">
        <v>73.3</v>
      </c>
    </row>
    <row r="118" spans="1:1" x14ac:dyDescent="0.25">
      <c r="A118" s="35">
        <v>60</v>
      </c>
    </row>
    <row r="119" spans="1:1" x14ac:dyDescent="0.25">
      <c r="A119" s="35">
        <v>56</v>
      </c>
    </row>
    <row r="120" spans="1:1" x14ac:dyDescent="0.25">
      <c r="A120" s="35">
        <v>56.7</v>
      </c>
    </row>
    <row r="121" spans="1:1" x14ac:dyDescent="0.25">
      <c r="A121" s="35">
        <v>44.1</v>
      </c>
    </row>
    <row r="122" spans="1:1" x14ac:dyDescent="0.25">
      <c r="A122" s="35">
        <v>86.2</v>
      </c>
    </row>
    <row r="123" spans="1:1" x14ac:dyDescent="0.25">
      <c r="A123" s="35">
        <v>60.5</v>
      </c>
    </row>
    <row r="124" spans="1:1" x14ac:dyDescent="0.25">
      <c r="A124" s="35">
        <v>73.5</v>
      </c>
    </row>
    <row r="125" spans="1:1" x14ac:dyDescent="0.25">
      <c r="A125" s="35">
        <v>97.5</v>
      </c>
    </row>
    <row r="126" spans="1:1" x14ac:dyDescent="0.25">
      <c r="A126" s="35">
        <v>66.5</v>
      </c>
    </row>
    <row r="127" spans="1:1" x14ac:dyDescent="0.25">
      <c r="A127" s="35">
        <v>82.4</v>
      </c>
    </row>
    <row r="128" spans="1:1" x14ac:dyDescent="0.25">
      <c r="A128" s="35">
        <v>64</v>
      </c>
    </row>
    <row r="129" spans="1:1" x14ac:dyDescent="0.25">
      <c r="A129" s="35">
        <v>64.7</v>
      </c>
    </row>
    <row r="130" spans="1:1" x14ac:dyDescent="0.25">
      <c r="A130" s="35">
        <v>64.2</v>
      </c>
    </row>
    <row r="131" spans="1:1" x14ac:dyDescent="0.25">
      <c r="A131" s="35">
        <v>67.3</v>
      </c>
    </row>
    <row r="132" spans="1:1" x14ac:dyDescent="0.25">
      <c r="A132" s="35">
        <v>70.3</v>
      </c>
    </row>
    <row r="133" spans="1:1" x14ac:dyDescent="0.25">
      <c r="A133" s="35">
        <v>75.900000000000006</v>
      </c>
    </row>
    <row r="134" spans="1:1" x14ac:dyDescent="0.25">
      <c r="A134" s="35">
        <v>82.9</v>
      </c>
    </row>
    <row r="135" spans="1:1" x14ac:dyDescent="0.25">
      <c r="A135" s="35">
        <v>84.7</v>
      </c>
    </row>
    <row r="136" spans="1:1" x14ac:dyDescent="0.25">
      <c r="A136" s="35">
        <v>81.3</v>
      </c>
    </row>
    <row r="137" spans="1:1" x14ac:dyDescent="0.25">
      <c r="A137" s="35">
        <v>61.6</v>
      </c>
    </row>
    <row r="138" spans="1:1" x14ac:dyDescent="0.25">
      <c r="A138" s="35">
        <v>79</v>
      </c>
    </row>
    <row r="139" spans="1:1" x14ac:dyDescent="0.25">
      <c r="A139" s="35">
        <v>81.099999999999994</v>
      </c>
    </row>
    <row r="140" spans="1:1" x14ac:dyDescent="0.25">
      <c r="A140" s="35">
        <v>80.099999999999994</v>
      </c>
    </row>
    <row r="141" spans="1:1" x14ac:dyDescent="0.25">
      <c r="A141" s="35">
        <v>71.7</v>
      </c>
    </row>
    <row r="142" spans="1:1" x14ac:dyDescent="0.25">
      <c r="A142" s="35">
        <v>80.400000000000006</v>
      </c>
    </row>
    <row r="143" spans="1:1" x14ac:dyDescent="0.25">
      <c r="A143" s="35">
        <v>68.400000000000006</v>
      </c>
    </row>
    <row r="144" spans="1:1" x14ac:dyDescent="0.25">
      <c r="A144" s="35">
        <v>80.599999999999994</v>
      </c>
    </row>
    <row r="145" spans="1:1" x14ac:dyDescent="0.25">
      <c r="A145" s="35">
        <v>84.4</v>
      </c>
    </row>
    <row r="146" spans="1:1" x14ac:dyDescent="0.25">
      <c r="A146" s="32"/>
    </row>
    <row r="147" spans="1:1" x14ac:dyDescent="0.25">
      <c r="A147" s="32"/>
    </row>
    <row r="148" spans="1:1" x14ac:dyDescent="0.25">
      <c r="A148" s="32"/>
    </row>
    <row r="149" spans="1:1" x14ac:dyDescent="0.25">
      <c r="A149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IDS</vt:lpstr>
      <vt:lpstr>Outlires</vt:lpstr>
      <vt:lpstr>Máximo e Mínimo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2023-01-17T14:43:49Z</dcterms:created>
  <dcterms:modified xsi:type="dcterms:W3CDTF">2024-02-24T22:53:42Z</dcterms:modified>
</cp:coreProperties>
</file>