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ESPA\Projetos\Monitor ODS\Projeto 2024\Base de Dados ODS - Construção Indicadores\ODS 10\"/>
    </mc:Choice>
  </mc:AlternateContent>
  <xr:revisionPtr revIDLastSave="0" documentId="13_ncr:1_{8E3615CC-2984-45AB-8FA0-D9A782EEDAB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dica. 01" sheetId="1" r:id="rId1"/>
    <sheet name="Indica. 02" sheetId="5" r:id="rId2"/>
  </sheets>
  <definedNames>
    <definedName name="_xlnm._FilterDatabase" localSheetId="0" hidden="1">'Indica. 01'!$A$3:$I$160</definedName>
    <definedName name="_xlnm._FilterDatabase" localSheetId="1" hidden="1">'Indica. 02'!$A$3:$J$160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M17" i="5" l="1"/>
  <c r="M19" i="5"/>
  <c r="M18" i="5"/>
  <c r="L17" i="1"/>
  <c r="L18" i="1"/>
  <c r="L19" i="1"/>
  <c r="L20" i="1" s="1"/>
  <c r="M20" i="5" l="1"/>
  <c r="M21" i="5" s="1"/>
  <c r="M22" i="5"/>
  <c r="L22" i="1"/>
  <c r="L21" i="1"/>
  <c r="I28" i="1" l="1"/>
  <c r="I40" i="1"/>
  <c r="I52" i="1"/>
  <c r="I64" i="1"/>
  <c r="I76" i="1"/>
  <c r="I88" i="1"/>
  <c r="I100" i="1"/>
  <c r="I112" i="1"/>
  <c r="I124" i="1"/>
  <c r="I136" i="1"/>
  <c r="I148" i="1"/>
  <c r="I160" i="1"/>
  <c r="I111" i="1"/>
  <c r="I29" i="1"/>
  <c r="I41" i="1"/>
  <c r="I53" i="1"/>
  <c r="I65" i="1"/>
  <c r="I77" i="1"/>
  <c r="I89" i="1"/>
  <c r="I101" i="1"/>
  <c r="I113" i="1"/>
  <c r="I125" i="1"/>
  <c r="I137" i="1"/>
  <c r="I149" i="1"/>
  <c r="I18" i="1"/>
  <c r="I30" i="1"/>
  <c r="I42" i="1"/>
  <c r="I54" i="1"/>
  <c r="I66" i="1"/>
  <c r="I78" i="1"/>
  <c r="I90" i="1"/>
  <c r="I102" i="1"/>
  <c r="I114" i="1"/>
  <c r="I126" i="1"/>
  <c r="I138" i="1"/>
  <c r="I150" i="1"/>
  <c r="I19" i="1"/>
  <c r="I31" i="1"/>
  <c r="I43" i="1"/>
  <c r="I55" i="1"/>
  <c r="I67" i="1"/>
  <c r="I79" i="1"/>
  <c r="I91" i="1"/>
  <c r="I103" i="1"/>
  <c r="I115" i="1"/>
  <c r="I127" i="1"/>
  <c r="I139" i="1"/>
  <c r="I151" i="1"/>
  <c r="I20" i="1"/>
  <c r="I32" i="1"/>
  <c r="I44" i="1"/>
  <c r="I56" i="1"/>
  <c r="I68" i="1"/>
  <c r="I80" i="1"/>
  <c r="I92" i="1"/>
  <c r="I104" i="1"/>
  <c r="I116" i="1"/>
  <c r="I128" i="1"/>
  <c r="I140" i="1"/>
  <c r="I152" i="1"/>
  <c r="I118" i="1"/>
  <c r="I61" i="1"/>
  <c r="I133" i="1"/>
  <c r="I38" i="1"/>
  <c r="I158" i="1"/>
  <c r="I21" i="1"/>
  <c r="I33" i="1"/>
  <c r="I45" i="1"/>
  <c r="I57" i="1"/>
  <c r="I69" i="1"/>
  <c r="I81" i="1"/>
  <c r="I93" i="1"/>
  <c r="I105" i="1"/>
  <c r="I117" i="1"/>
  <c r="I129" i="1"/>
  <c r="I141" i="1"/>
  <c r="I153" i="1"/>
  <c r="I130" i="1"/>
  <c r="I154" i="1"/>
  <c r="I85" i="1"/>
  <c r="I86" i="1"/>
  <c r="I146" i="1"/>
  <c r="I22" i="1"/>
  <c r="I34" i="1"/>
  <c r="I46" i="1"/>
  <c r="I58" i="1"/>
  <c r="I70" i="1"/>
  <c r="I82" i="1"/>
  <c r="I94" i="1"/>
  <c r="I106" i="1"/>
  <c r="I142" i="1"/>
  <c r="I157" i="1"/>
  <c r="I50" i="1"/>
  <c r="I134" i="1"/>
  <c r="I23" i="1"/>
  <c r="I35" i="1"/>
  <c r="I47" i="1"/>
  <c r="I59" i="1"/>
  <c r="I71" i="1"/>
  <c r="I83" i="1"/>
  <c r="I95" i="1"/>
  <c r="I107" i="1"/>
  <c r="I119" i="1"/>
  <c r="I131" i="1"/>
  <c r="I143" i="1"/>
  <c r="I155" i="1"/>
  <c r="I156" i="1"/>
  <c r="I49" i="1"/>
  <c r="I97" i="1"/>
  <c r="I145" i="1"/>
  <c r="I62" i="1"/>
  <c r="I110" i="1"/>
  <c r="I123" i="1"/>
  <c r="I24" i="1"/>
  <c r="I36" i="1"/>
  <c r="I48" i="1"/>
  <c r="I60" i="1"/>
  <c r="I72" i="1"/>
  <c r="I84" i="1"/>
  <c r="I96" i="1"/>
  <c r="I108" i="1"/>
  <c r="I120" i="1"/>
  <c r="I132" i="1"/>
  <c r="I144" i="1"/>
  <c r="I37" i="1"/>
  <c r="I73" i="1"/>
  <c r="I121" i="1"/>
  <c r="I74" i="1"/>
  <c r="I99" i="1"/>
  <c r="I147" i="1"/>
  <c r="I25" i="1"/>
  <c r="I109" i="1"/>
  <c r="I122" i="1"/>
  <c r="I159" i="1"/>
  <c r="I26" i="1"/>
  <c r="I98" i="1"/>
  <c r="I27" i="1"/>
  <c r="I39" i="1"/>
  <c r="I51" i="1"/>
  <c r="I63" i="1"/>
  <c r="I75" i="1"/>
  <c r="I87" i="1"/>
  <c r="I135" i="1"/>
</calcChain>
</file>

<file path=xl/sharedStrings.xml><?xml version="1.0" encoding="utf-8"?>
<sst xmlns="http://schemas.openxmlformats.org/spreadsheetml/2006/main" count="632" uniqueCount="186">
  <si>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</si>
  <si>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</si>
  <si>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</si>
  <si>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</si>
  <si>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</si>
  <si>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</si>
  <si>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</si>
  <si>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</si>
  <si>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</si>
  <si>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</si>
  <si>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</si>
  <si>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</si>
  <si>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</si>
  <si>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</si>
  <si>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</si>
  <si>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</si>
  <si>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</si>
  <si>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</si>
  <si>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</si>
  <si>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</si>
  <si>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</si>
  <si>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</si>
  <si>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</si>
  <si>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</si>
  <si>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</si>
  <si>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</si>
  <si>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</si>
  <si>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</si>
  <si>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</si>
  <si>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</si>
  <si>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</si>
  <si>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</si>
  <si>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</si>
  <si>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</si>
  <si>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</si>
  <si>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</si>
  <si>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</si>
  <si>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</si>
  <si>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</si>
  <si>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</si>
  <si>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</si>
  <si>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</si>
  <si>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</si>
  <si>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</si>
  <si>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</si>
  <si>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</si>
  <si>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</si>
  <si>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</si>
  <si>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</si>
  <si>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</si>
  <si>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</si>
  <si>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</si>
  <si>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</si>
  <si>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</si>
  <si>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</si>
  <si>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</si>
  <si>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</si>
  <si>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</si>
  <si>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</si>
  <si>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</si>
  <si>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</si>
  <si>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</si>
  <si>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</si>
  <si>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</si>
  <si>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</si>
  <si>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</si>
  <si>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</si>
  <si>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</si>
  <si>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</si>
  <si>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</si>
  <si>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</si>
  <si>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</si>
  <si>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</si>
  <si>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</si>
  <si>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</si>
  <si>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</si>
  <si>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</si>
  <si>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</si>
  <si>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</si>
  <si>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</si>
  <si>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</si>
  <si>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</si>
  <si>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</si>
  <si>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</si>
  <si>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</si>
  <si>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</si>
  <si>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</si>
  <si>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</si>
  <si>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</si>
  <si>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</si>
  <si>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</si>
  <si>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</si>
  <si>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</si>
  <si>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</si>
  <si>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</si>
  <si>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</si>
  <si>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</si>
  <si>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</si>
  <si>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</si>
  <si>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</si>
  <si>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</si>
  <si>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</si>
  <si>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</si>
  <si>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</si>
  <si>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</si>
  <si>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</si>
  <si>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</si>
  <si>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</si>
  <si>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</si>
  <si>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</si>
  <si>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</si>
  <si>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</si>
  <si>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</si>
  <si>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</si>
  <si>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</si>
  <si>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</si>
  <si>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</si>
  <si>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</si>
  <si>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</si>
  <si>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</si>
  <si>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</si>
  <si>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</si>
  <si>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</si>
  <si>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</si>
  <si>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</si>
  <si>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</si>
  <si>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</si>
  <si>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</si>
  <si>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</si>
  <si>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</si>
  <si>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</si>
  <si>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</si>
  <si>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</si>
  <si>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</si>
  <si>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</si>
  <si>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</si>
  <si>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</si>
  <si>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</si>
  <si>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</si>
  <si>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</si>
  <si>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</si>
  <si>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</si>
  <si>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</si>
  <si>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</si>
  <si>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</si>
  <si>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</si>
  <si>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</si>
  <si>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</si>
  <si>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</si>
  <si>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</si>
  <si>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</si>
  <si>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</si>
  <si>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</si>
  <si>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</si>
  <si>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</si>
  <si>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</si>
  <si>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</si>
  <si>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</si>
  <si>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</si>
  <si>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</si>
  <si>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</si>
  <si>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</si>
  <si>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</si>
  <si>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</si>
  <si>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</si>
  <si>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</si>
  <si>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</si>
  <si>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</si>
  <si>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</si>
  <si>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</si>
  <si>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</si>
  <si>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</si>
  <si>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</si>
  <si>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https://bi.mte.gov.br/bgcaged/</t>
  </si>
  <si>
    <t>Percentual da massa salarial dos vínculos formais no PIB</t>
  </si>
  <si>
    <t>Obs.: os valores em zero significam que não á registro de remuneração para estrangeiros na localidade.</t>
  </si>
  <si>
    <t>Salário médio de indivíduos de outras nacionalidades</t>
  </si>
  <si>
    <t>Identificação</t>
  </si>
  <si>
    <t>Meta =</t>
  </si>
  <si>
    <t>Método de identificação de Outliers</t>
  </si>
  <si>
    <t>Média</t>
  </si>
  <si>
    <t>Quartil 1</t>
  </si>
  <si>
    <t>Quartil 3</t>
  </si>
  <si>
    <t>IQR</t>
  </si>
  <si>
    <t>Lim. Superior</t>
  </si>
  <si>
    <t>Lim.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</si>
</sst>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6" fontId="1" fillId="0" borderId="0" xfId="1" applyNumberFormat="1" applyFont="1"/>
    <xf numFmtId="3" fontId="1" fillId="0" borderId="0" xfId="1" applyNumberFormat="1" applyFont="1"/>
    <xf numFmtId="3" fontId="1" fillId="0" borderId="0" xfId="0" applyNumberFormat="1" applyFont="1"/>
    <xf numFmtId="166" fontId="1" fillId="0" borderId="0" xfId="0" applyNumberFormat="1" applyFont="1"/>
    <xf numFmtId="164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I17" sqref="I17"/>
    </sheetView>
  </sheetViews>
  <sheetFormatPr defaultRowHeight="12.75" x14ac:dyDescent="0.2"/>
  <cols>
    <col min="1" max="2" width="13.140625" style="2" bestFit="1" customWidth="1"/>
    <col min="3" max="3" width="12.28515625" style="2" bestFit="1" customWidth="1"/>
    <col min="4" max="4" width="19.85546875" style="2" bestFit="1" customWidth="1"/>
    <col min="5" max="8" width="9.85546875" style="2" bestFit="1" customWidth="1"/>
    <col min="9" max="9" width="10.85546875" style="2" bestFit="1" customWidth="1"/>
    <col min="10" max="10" width="9.140625" style="2"/>
    <col min="11" max="11" width="12.42578125" style="2" bestFit="1" customWidth="1"/>
    <col min="12" max="16384" width="9.140625" style="2"/>
  </cols>
  <sheetData>
    <row r="1" spans="1:13" x14ac:dyDescent="0.2">
      <c r="A1" s="1" t="s">
        <v>174</v>
      </c>
      <c r="M1" s="2" t="s">
        <v>173</v>
      </c>
    </row>
    <row r="3" spans="1:13" x14ac:dyDescent="0.2">
      <c r="A3" s="3" t="s">
        <v>0</v>
      </c>
      <c r="B3" s="3" t="s">
        <v>1</v>
      </c>
      <c r="C3" s="3" t="s">
        <v>2</v>
      </c>
      <c r="D3" s="3" t="s">
        <v>3</v>
      </c>
      <c r="E3" s="4">
        <v>2018</v>
      </c>
      <c r="F3" s="4">
        <v>2019</v>
      </c>
      <c r="G3" s="4">
        <v>2020</v>
      </c>
      <c r="H3" s="4">
        <v>2021</v>
      </c>
      <c r="I3" s="4" t="s">
        <v>177</v>
      </c>
    </row>
    <row r="4" spans="1:13" x14ac:dyDescent="0.2">
      <c r="A4" s="3"/>
      <c r="B4" s="3"/>
      <c r="C4" s="3"/>
      <c r="D4" s="5" t="s">
        <v>4</v>
      </c>
      <c r="E4" s="9">
        <v>2.1510972252455494</v>
      </c>
      <c r="F4" s="9">
        <v>1.8786204164127236</v>
      </c>
      <c r="G4" s="9">
        <v>1.5023043145340489</v>
      </c>
      <c r="H4" s="9">
        <v>1.2528486783300776</v>
      </c>
      <c r="K4" s="6" t="s">
        <v>178</v>
      </c>
      <c r="L4" s="10">
        <v>5</v>
      </c>
    </row>
    <row r="5" spans="1:13" x14ac:dyDescent="0.2">
      <c r="A5" s="3"/>
      <c r="B5" s="3"/>
      <c r="C5" s="3"/>
      <c r="D5" s="5" t="s">
        <v>5</v>
      </c>
      <c r="E5" s="9">
        <v>1.3494780926338037</v>
      </c>
      <c r="F5" s="9">
        <v>1.2927667815406008</v>
      </c>
      <c r="G5" s="9">
        <v>1.088819780377704</v>
      </c>
      <c r="H5" s="9">
        <v>0.93898010586960812</v>
      </c>
    </row>
    <row r="6" spans="1:13" x14ac:dyDescent="0.2">
      <c r="A6" s="3"/>
      <c r="B6" s="3"/>
      <c r="C6" s="3"/>
      <c r="D6" s="5" t="s">
        <v>6</v>
      </c>
      <c r="E6" s="9">
        <v>1.8119233226378664</v>
      </c>
      <c r="F6" s="9">
        <v>1.4933316464040127</v>
      </c>
      <c r="G6" s="9">
        <v>1.3927163109847611</v>
      </c>
      <c r="H6" s="9">
        <v>1.2570017250228769</v>
      </c>
    </row>
    <row r="7" spans="1:13" x14ac:dyDescent="0.2">
      <c r="A7" s="3"/>
      <c r="B7" s="3"/>
      <c r="C7" s="3"/>
      <c r="D7" s="5" t="s">
        <v>7</v>
      </c>
      <c r="E7" s="9">
        <v>1.0908664888737958</v>
      </c>
      <c r="F7" s="9">
        <v>0.83226340384285147</v>
      </c>
      <c r="G7" s="9">
        <v>0.57516325232907284</v>
      </c>
      <c r="H7" s="9">
        <v>0.45813791549804278</v>
      </c>
    </row>
    <row r="8" spans="1:13" x14ac:dyDescent="0.2">
      <c r="A8" s="3"/>
      <c r="B8" s="3"/>
      <c r="C8" s="3"/>
      <c r="D8" s="5" t="s">
        <v>8</v>
      </c>
      <c r="E8" s="9">
        <v>4.5201431910553067</v>
      </c>
      <c r="F8" s="9">
        <v>4.1617766348149896</v>
      </c>
      <c r="G8" s="9">
        <v>4.0656659007445066</v>
      </c>
      <c r="H8" s="9">
        <v>3.5523169500823633</v>
      </c>
    </row>
    <row r="9" spans="1:13" x14ac:dyDescent="0.2">
      <c r="A9" s="3"/>
      <c r="B9" s="3"/>
      <c r="C9" s="3"/>
      <c r="D9" s="5" t="s">
        <v>9</v>
      </c>
      <c r="E9" s="9">
        <v>1.5946269907407058</v>
      </c>
      <c r="F9" s="9">
        <v>1.5017869390142937</v>
      </c>
      <c r="G9" s="9">
        <v>1.2663236815470464</v>
      </c>
      <c r="H9" s="9">
        <v>1.3134824348465346</v>
      </c>
    </row>
    <row r="10" spans="1:13" x14ac:dyDescent="0.2">
      <c r="A10" s="3"/>
      <c r="B10" s="3"/>
      <c r="C10" s="3"/>
      <c r="D10" s="5" t="s">
        <v>10</v>
      </c>
      <c r="E10" s="9">
        <v>0.7515260457558306</v>
      </c>
      <c r="F10" s="9">
        <v>0.89119683247651971</v>
      </c>
      <c r="G10" s="9">
        <v>0.92809621234403628</v>
      </c>
      <c r="H10" s="9">
        <v>0.70659553774975692</v>
      </c>
    </row>
    <row r="11" spans="1:13" x14ac:dyDescent="0.2">
      <c r="A11" s="3"/>
      <c r="B11" s="3"/>
      <c r="C11" s="3"/>
      <c r="D11" s="5" t="s">
        <v>11</v>
      </c>
      <c r="E11" s="9">
        <v>1.4018108743700484</v>
      </c>
      <c r="F11" s="9">
        <v>1.500651480561509</v>
      </c>
      <c r="G11" s="9">
        <v>1.1209001310119779</v>
      </c>
      <c r="H11" s="9">
        <v>1.2005659003548375</v>
      </c>
    </row>
    <row r="12" spans="1:13" x14ac:dyDescent="0.2">
      <c r="A12" s="3"/>
      <c r="B12" s="3"/>
      <c r="C12" s="3"/>
      <c r="D12" s="5" t="s">
        <v>12</v>
      </c>
      <c r="E12" s="9">
        <v>1.4861364396705672</v>
      </c>
      <c r="F12" s="9">
        <v>1.4326558256663033</v>
      </c>
      <c r="G12" s="9">
        <v>1.1130953837056849</v>
      </c>
      <c r="H12" s="9">
        <v>1.1938480434980492</v>
      </c>
    </row>
    <row r="13" spans="1:13" x14ac:dyDescent="0.2">
      <c r="A13" s="3"/>
      <c r="B13" s="3"/>
      <c r="C13" s="3"/>
      <c r="D13" s="5" t="s">
        <v>13</v>
      </c>
      <c r="E13" s="9">
        <v>1.4734839120829237</v>
      </c>
      <c r="F13" s="9">
        <v>1.336123305577223</v>
      </c>
      <c r="G13" s="9">
        <v>0.99941696572299443</v>
      </c>
      <c r="H13" s="9">
        <v>1.0574061916121584</v>
      </c>
    </row>
    <row r="14" spans="1:13" x14ac:dyDescent="0.2">
      <c r="A14" s="3"/>
      <c r="B14" s="3"/>
      <c r="C14" s="3"/>
      <c r="D14" s="5" t="s">
        <v>14</v>
      </c>
      <c r="E14" s="9">
        <v>1.4034607655562157</v>
      </c>
      <c r="F14" s="9">
        <v>1.2627758385711492</v>
      </c>
      <c r="G14" s="9">
        <v>1.1197887184384545</v>
      </c>
      <c r="H14" s="9">
        <v>1.0201096276732597</v>
      </c>
    </row>
    <row r="15" spans="1:13" x14ac:dyDescent="0.2">
      <c r="A15" s="3"/>
      <c r="B15" s="3"/>
      <c r="C15" s="3"/>
      <c r="D15" s="5" t="s">
        <v>15</v>
      </c>
      <c r="E15" s="9">
        <v>1.7198524577332235</v>
      </c>
      <c r="F15" s="9">
        <v>1.4963639699175282</v>
      </c>
      <c r="G15" s="9">
        <v>1.174528606255949</v>
      </c>
      <c r="H15" s="9">
        <v>1.014740285134593</v>
      </c>
      <c r="K15" s="8" t="s">
        <v>179</v>
      </c>
    </row>
    <row r="16" spans="1:13" x14ac:dyDescent="0.2">
      <c r="A16" s="3"/>
      <c r="B16" s="3"/>
      <c r="C16" s="3"/>
      <c r="D16" s="5" t="s">
        <v>16</v>
      </c>
      <c r="E16" s="9">
        <v>0.89245279131600042</v>
      </c>
      <c r="F16" s="9">
        <v>0.72239783047059203</v>
      </c>
      <c r="G16" s="9">
        <v>0.63688816515771596</v>
      </c>
      <c r="H16" s="9">
        <v>0.6322280516958968</v>
      </c>
    </row>
    <row r="17" spans="1:12" x14ac:dyDescent="0.2">
      <c r="A17" s="6">
        <v>1500107</v>
      </c>
      <c r="B17" s="6">
        <v>150010</v>
      </c>
      <c r="C17" s="2" t="s">
        <v>17</v>
      </c>
      <c r="D17" s="7" t="s">
        <v>18</v>
      </c>
      <c r="E17" s="9">
        <v>1.5408008361363958</v>
      </c>
      <c r="F17" s="9">
        <v>1.2454081353742681</v>
      </c>
      <c r="G17" s="9">
        <v>1.2530290442386967</v>
      </c>
      <c r="H17" s="9">
        <v>1.2453044885425331</v>
      </c>
      <c r="I17" s="6" t="str">
        <f>IF(AND(H17&lt;$L$21,H17&gt;$L$22),"Normal","Outliers")</f>
        <v>Normal</v>
      </c>
      <c r="K17" s="2" t="s">
        <v>180</v>
      </c>
      <c r="L17" s="10">
        <f>AVERAGE(H17:H160)</f>
        <v>1.2307832043270652</v>
      </c>
    </row>
    <row r="18" spans="1:12" x14ac:dyDescent="0.2">
      <c r="A18" s="6">
        <v>1500131</v>
      </c>
      <c r="B18" s="6">
        <v>150013</v>
      </c>
      <c r="C18" s="2" t="s">
        <v>19</v>
      </c>
      <c r="D18" s="7" t="s">
        <v>20</v>
      </c>
      <c r="E18" s="9">
        <v>1.7053262446281869</v>
      </c>
      <c r="F18" s="9">
        <v>1.6804294257194115</v>
      </c>
      <c r="G18" s="9">
        <v>1.3162608497488797</v>
      </c>
      <c r="H18" s="9">
        <v>1.2143213277869729</v>
      </c>
      <c r="I18" s="6" t="str">
        <f t="shared" ref="I18:I81" si="0">IF(AND(H18&lt;$L$21,H18&gt;$L$22),"Normal","Outliers")</f>
        <v>Normal</v>
      </c>
      <c r="K18" s="2" t="s">
        <v>181</v>
      </c>
      <c r="L18" s="10">
        <f>_xlfn.QUARTILE.EXC(H17:H160,1)</f>
        <v>0.91469782413362832</v>
      </c>
    </row>
    <row r="19" spans="1:12" x14ac:dyDescent="0.2">
      <c r="A19" s="6">
        <v>1500206</v>
      </c>
      <c r="B19" s="6">
        <v>150020</v>
      </c>
      <c r="C19" s="2" t="s">
        <v>17</v>
      </c>
      <c r="D19" s="7" t="s">
        <v>21</v>
      </c>
      <c r="E19" s="9">
        <v>1.0008346483775403</v>
      </c>
      <c r="F19" s="9">
        <v>1.0837298609603891</v>
      </c>
      <c r="G19" s="9">
        <v>1.6196486558753505</v>
      </c>
      <c r="H19" s="9">
        <v>1.1981204398600065</v>
      </c>
      <c r="I19" s="6" t="str">
        <f t="shared" si="0"/>
        <v>Normal</v>
      </c>
      <c r="K19" s="2" t="s">
        <v>182</v>
      </c>
      <c r="L19" s="10">
        <f>_xlfn.QUARTILE.EXC(H17:H160,3)</f>
        <v>1.4660107287541058</v>
      </c>
    </row>
    <row r="20" spans="1:12" x14ac:dyDescent="0.2">
      <c r="A20" s="6">
        <v>1500305</v>
      </c>
      <c r="B20" s="6">
        <v>150030</v>
      </c>
      <c r="C20" s="2" t="s">
        <v>22</v>
      </c>
      <c r="D20" s="7" t="s">
        <v>23</v>
      </c>
      <c r="E20" s="9">
        <v>1.6542854864489083</v>
      </c>
      <c r="F20" s="9">
        <v>1.7352737514304686</v>
      </c>
      <c r="G20" s="9">
        <v>1.3182785407386153</v>
      </c>
      <c r="H20" s="9">
        <v>1.1284297719990781</v>
      </c>
      <c r="I20" s="6" t="str">
        <f t="shared" si="0"/>
        <v>Normal</v>
      </c>
      <c r="K20" s="2" t="s">
        <v>183</v>
      </c>
      <c r="L20" s="10">
        <f>L19-L18</f>
        <v>0.55131290462047744</v>
      </c>
    </row>
    <row r="21" spans="1:12" x14ac:dyDescent="0.2">
      <c r="A21" s="6">
        <v>1500347</v>
      </c>
      <c r="B21" s="6">
        <v>150034</v>
      </c>
      <c r="C21" s="2" t="s">
        <v>24</v>
      </c>
      <c r="D21" s="7" t="s">
        <v>25</v>
      </c>
      <c r="E21" s="9">
        <v>0.82955373326070814</v>
      </c>
      <c r="F21" s="9">
        <v>1.055080072647508</v>
      </c>
      <c r="G21" s="9">
        <v>1.0508410917660094</v>
      </c>
      <c r="H21" s="9">
        <v>1.0894973739594405</v>
      </c>
      <c r="I21" s="6" t="str">
        <f t="shared" si="0"/>
        <v>Normal</v>
      </c>
      <c r="K21" s="2" t="s">
        <v>184</v>
      </c>
      <c r="L21" s="10">
        <f>L17+1.5*L20</f>
        <v>2.0577525612577814</v>
      </c>
    </row>
    <row r="22" spans="1:12" x14ac:dyDescent="0.2">
      <c r="A22" s="6">
        <v>1500404</v>
      </c>
      <c r="B22" s="6">
        <v>150040</v>
      </c>
      <c r="C22" s="2" t="s">
        <v>26</v>
      </c>
      <c r="D22" s="7" t="s">
        <v>27</v>
      </c>
      <c r="E22" s="9">
        <v>1.0407573524576794</v>
      </c>
      <c r="F22" s="9">
        <v>1.1009238208240941</v>
      </c>
      <c r="G22" s="9">
        <v>1.0073206406713591</v>
      </c>
      <c r="H22" s="9">
        <v>0.85968293874904633</v>
      </c>
      <c r="I22" s="6" t="str">
        <f t="shared" si="0"/>
        <v>Normal</v>
      </c>
      <c r="K22" s="2" t="s">
        <v>185</v>
      </c>
      <c r="L22" s="14">
        <f>L17-1.5*L20</f>
        <v>0.40381384739634907</v>
      </c>
    </row>
    <row r="23" spans="1:12" x14ac:dyDescent="0.2">
      <c r="A23" s="6">
        <v>1500503</v>
      </c>
      <c r="B23" s="6">
        <v>150050</v>
      </c>
      <c r="C23" s="2" t="s">
        <v>26</v>
      </c>
      <c r="D23" s="7" t="s">
        <v>28</v>
      </c>
      <c r="E23" s="9">
        <v>2.0347078628887751</v>
      </c>
      <c r="F23" s="9">
        <v>1.8183037100178452</v>
      </c>
      <c r="G23" s="9">
        <v>2.0413701107641202</v>
      </c>
      <c r="H23" s="9">
        <v>1.9687983011039318</v>
      </c>
      <c r="I23" s="6" t="str">
        <f t="shared" si="0"/>
        <v>Normal</v>
      </c>
    </row>
    <row r="24" spans="1:12" x14ac:dyDescent="0.2">
      <c r="A24" s="6">
        <v>1500602</v>
      </c>
      <c r="B24" s="6">
        <v>150060</v>
      </c>
      <c r="C24" s="2" t="s">
        <v>29</v>
      </c>
      <c r="D24" s="7" t="s">
        <v>30</v>
      </c>
      <c r="E24" s="9">
        <v>1.8694654573100224</v>
      </c>
      <c r="F24" s="9">
        <v>1.4853565016417489</v>
      </c>
      <c r="G24" s="9">
        <v>1.165138233575532</v>
      </c>
      <c r="H24" s="9">
        <v>1.4678959214847065</v>
      </c>
      <c r="I24" s="6" t="str">
        <f t="shared" si="0"/>
        <v>Normal</v>
      </c>
    </row>
    <row r="25" spans="1:12" x14ac:dyDescent="0.2">
      <c r="A25" s="6">
        <v>1500701</v>
      </c>
      <c r="B25" s="6">
        <v>150070</v>
      </c>
      <c r="C25" s="2" t="s">
        <v>22</v>
      </c>
      <c r="D25" s="7" t="s">
        <v>31</v>
      </c>
      <c r="E25" s="9">
        <v>1.5926171175591382</v>
      </c>
      <c r="F25" s="9">
        <v>1.5183106279777936</v>
      </c>
      <c r="G25" s="9">
        <v>1.366798807386068</v>
      </c>
      <c r="H25" s="9">
        <v>1.596308530175667</v>
      </c>
      <c r="I25" s="6" t="str">
        <f t="shared" si="0"/>
        <v>Normal</v>
      </c>
    </row>
    <row r="26" spans="1:12" x14ac:dyDescent="0.2">
      <c r="A26" s="6">
        <v>1500800</v>
      </c>
      <c r="B26" s="6">
        <v>150080</v>
      </c>
      <c r="C26" s="2" t="s">
        <v>32</v>
      </c>
      <c r="D26" s="7" t="s">
        <v>33</v>
      </c>
      <c r="E26" s="9">
        <v>2.0642489298131457</v>
      </c>
      <c r="F26" s="9">
        <v>1.8969421678382585</v>
      </c>
      <c r="G26" s="9">
        <v>1.7232150892326621</v>
      </c>
      <c r="H26" s="9">
        <v>1.7328053374883972</v>
      </c>
      <c r="I26" s="6" t="str">
        <f t="shared" si="0"/>
        <v>Normal</v>
      </c>
      <c r="L26" s="13"/>
    </row>
    <row r="27" spans="1:12" x14ac:dyDescent="0.2">
      <c r="A27" s="6">
        <v>1500859</v>
      </c>
      <c r="B27" s="6">
        <v>150085</v>
      </c>
      <c r="C27" s="2" t="s">
        <v>29</v>
      </c>
      <c r="D27" s="7" t="s">
        <v>34</v>
      </c>
      <c r="E27" s="9">
        <v>0.92374233289129293</v>
      </c>
      <c r="F27" s="9">
        <v>0.88746469876947176</v>
      </c>
      <c r="G27" s="9">
        <v>0.70865533917624657</v>
      </c>
      <c r="H27" s="9">
        <v>0.63728196087678279</v>
      </c>
      <c r="I27" s="6" t="str">
        <f t="shared" si="0"/>
        <v>Normal</v>
      </c>
    </row>
    <row r="28" spans="1:12" x14ac:dyDescent="0.2">
      <c r="A28" s="6">
        <v>1500909</v>
      </c>
      <c r="B28" s="6">
        <v>150090</v>
      </c>
      <c r="C28" s="2" t="s">
        <v>35</v>
      </c>
      <c r="D28" s="7" t="s">
        <v>36</v>
      </c>
      <c r="E28" s="9">
        <v>1.8401383628959809</v>
      </c>
      <c r="F28" s="9">
        <v>2.0155918350733502</v>
      </c>
      <c r="G28" s="9">
        <v>1.3568270904139068</v>
      </c>
      <c r="H28" s="9">
        <v>1.6765620395470482</v>
      </c>
      <c r="I28" s="6" t="str">
        <f t="shared" si="0"/>
        <v>Normal</v>
      </c>
    </row>
    <row r="29" spans="1:12" x14ac:dyDescent="0.2">
      <c r="A29" s="6">
        <v>1500958</v>
      </c>
      <c r="B29" s="6">
        <v>150095</v>
      </c>
      <c r="C29" s="2" t="s">
        <v>19</v>
      </c>
      <c r="D29" s="7" t="s">
        <v>37</v>
      </c>
      <c r="E29" s="9">
        <v>1.526156514944595</v>
      </c>
      <c r="F29" s="9">
        <v>1.4588377994544552</v>
      </c>
      <c r="G29" s="9">
        <v>1.5682490393857125</v>
      </c>
      <c r="H29" s="9">
        <v>1.3583904451123059</v>
      </c>
      <c r="I29" s="6" t="str">
        <f t="shared" si="0"/>
        <v>Normal</v>
      </c>
    </row>
    <row r="30" spans="1:12" x14ac:dyDescent="0.2">
      <c r="A30" s="6">
        <v>1501006</v>
      </c>
      <c r="B30" s="6">
        <v>150100</v>
      </c>
      <c r="C30" s="2" t="s">
        <v>38</v>
      </c>
      <c r="D30" s="7" t="s">
        <v>39</v>
      </c>
      <c r="E30" s="9">
        <v>1.2441663874998992</v>
      </c>
      <c r="F30" s="9">
        <v>1.5582847445017858</v>
      </c>
      <c r="G30" s="9">
        <v>1.3248448994301598</v>
      </c>
      <c r="H30" s="9">
        <v>1.3024963798655613</v>
      </c>
      <c r="I30" s="6" t="str">
        <f t="shared" si="0"/>
        <v>Normal</v>
      </c>
    </row>
    <row r="31" spans="1:12" x14ac:dyDescent="0.2">
      <c r="A31" s="6">
        <v>1501105</v>
      </c>
      <c r="B31" s="6">
        <v>150110</v>
      </c>
      <c r="C31" s="2" t="s">
        <v>22</v>
      </c>
      <c r="D31" s="7" t="s">
        <v>40</v>
      </c>
      <c r="E31" s="9">
        <v>0.48926920109285271</v>
      </c>
      <c r="F31" s="9">
        <v>0.69994799472924918</v>
      </c>
      <c r="G31" s="9">
        <v>0.66294254485044968</v>
      </c>
      <c r="H31" s="9">
        <v>0.53500681139814465</v>
      </c>
      <c r="I31" s="6" t="str">
        <f t="shared" si="0"/>
        <v>Normal</v>
      </c>
    </row>
    <row r="32" spans="1:12" x14ac:dyDescent="0.2">
      <c r="A32" s="6">
        <v>1501204</v>
      </c>
      <c r="B32" s="6">
        <v>150120</v>
      </c>
      <c r="C32" s="2" t="s">
        <v>17</v>
      </c>
      <c r="D32" s="7" t="s">
        <v>41</v>
      </c>
      <c r="E32" s="9">
        <v>1.2371145291351642</v>
      </c>
      <c r="F32" s="9">
        <v>1.2601753178678705</v>
      </c>
      <c r="G32" s="9">
        <v>0.87823827517787734</v>
      </c>
      <c r="H32" s="9">
        <v>0.64050044669397077</v>
      </c>
      <c r="I32" s="6" t="str">
        <f t="shared" si="0"/>
        <v>Normal</v>
      </c>
    </row>
    <row r="33" spans="1:9" x14ac:dyDescent="0.2">
      <c r="A33" s="6">
        <v>1501253</v>
      </c>
      <c r="B33" s="6">
        <v>150125</v>
      </c>
      <c r="C33" s="2" t="s">
        <v>24</v>
      </c>
      <c r="D33" s="7" t="s">
        <v>42</v>
      </c>
      <c r="E33" s="9">
        <v>1.5936372593366093</v>
      </c>
      <c r="F33" s="9">
        <v>1.5668108740330164</v>
      </c>
      <c r="G33" s="9">
        <v>1.2429723903151275</v>
      </c>
      <c r="H33" s="9">
        <v>1.1520868649330278</v>
      </c>
      <c r="I33" s="6" t="str">
        <f t="shared" si="0"/>
        <v>Normal</v>
      </c>
    </row>
    <row r="34" spans="1:9" x14ac:dyDescent="0.2">
      <c r="A34" s="6">
        <v>1501303</v>
      </c>
      <c r="B34" s="6">
        <v>150130</v>
      </c>
      <c r="C34" s="2" t="s">
        <v>17</v>
      </c>
      <c r="D34" s="7" t="s">
        <v>43</v>
      </c>
      <c r="E34" s="9">
        <v>1.8209332294632448</v>
      </c>
      <c r="F34" s="9">
        <v>1.7353600296064471</v>
      </c>
      <c r="G34" s="9">
        <v>1.4722628926879697</v>
      </c>
      <c r="H34" s="9">
        <v>1.1130889794541996</v>
      </c>
      <c r="I34" s="6" t="str">
        <f t="shared" si="0"/>
        <v>Normal</v>
      </c>
    </row>
    <row r="35" spans="1:9" x14ac:dyDescent="0.2">
      <c r="A35" s="6">
        <v>1501402</v>
      </c>
      <c r="B35" s="6">
        <v>150140</v>
      </c>
      <c r="C35" s="2" t="s">
        <v>32</v>
      </c>
      <c r="D35" s="7" t="s">
        <v>44</v>
      </c>
      <c r="E35" s="9">
        <v>5.6817926464186321</v>
      </c>
      <c r="F35" s="9">
        <v>5.1823877338441724</v>
      </c>
      <c r="G35" s="9">
        <v>4.7872286327292217</v>
      </c>
      <c r="H35" s="9">
        <v>4.7807266513885516</v>
      </c>
      <c r="I35" s="6" t="str">
        <f t="shared" si="0"/>
        <v>Outliers</v>
      </c>
    </row>
    <row r="36" spans="1:9" x14ac:dyDescent="0.2">
      <c r="A36" s="6">
        <v>1501451</v>
      </c>
      <c r="B36" s="6">
        <v>150145</v>
      </c>
      <c r="C36" s="2" t="s">
        <v>26</v>
      </c>
      <c r="D36" s="7" t="s">
        <v>45</v>
      </c>
      <c r="E36" s="9">
        <v>1.7786321630706352</v>
      </c>
      <c r="F36" s="9">
        <v>1.4688296409268478</v>
      </c>
      <c r="G36" s="9">
        <v>1.8015625747332822</v>
      </c>
      <c r="H36" s="9">
        <v>1.6324863717725162</v>
      </c>
      <c r="I36" s="6" t="str">
        <f t="shared" si="0"/>
        <v>Normal</v>
      </c>
    </row>
    <row r="37" spans="1:9" x14ac:dyDescent="0.2">
      <c r="A37" s="6">
        <v>1501501</v>
      </c>
      <c r="B37" s="6">
        <v>150150</v>
      </c>
      <c r="C37" s="2" t="s">
        <v>32</v>
      </c>
      <c r="D37" s="7" t="s">
        <v>46</v>
      </c>
      <c r="E37" s="9">
        <v>1.7019039508458713</v>
      </c>
      <c r="F37" s="9">
        <v>1.3907327374789817</v>
      </c>
      <c r="G37" s="9">
        <v>1.3787257081221354</v>
      </c>
      <c r="H37" s="9">
        <v>1.549804582913439</v>
      </c>
      <c r="I37" s="6" t="str">
        <f t="shared" si="0"/>
        <v>Normal</v>
      </c>
    </row>
    <row r="38" spans="1:9" x14ac:dyDescent="0.2">
      <c r="A38" s="6">
        <v>1501576</v>
      </c>
      <c r="B38" s="6">
        <v>150157</v>
      </c>
      <c r="C38" s="2" t="s">
        <v>47</v>
      </c>
      <c r="D38" s="7" t="s">
        <v>48</v>
      </c>
      <c r="E38" s="9">
        <v>1.7296174320381748</v>
      </c>
      <c r="F38" s="9">
        <v>1.4542965235430561</v>
      </c>
      <c r="G38" s="9">
        <v>1.1875743052701524</v>
      </c>
      <c r="H38" s="9">
        <v>0.89922478889503699</v>
      </c>
      <c r="I38" s="6" t="str">
        <f t="shared" si="0"/>
        <v>Normal</v>
      </c>
    </row>
    <row r="39" spans="1:9" x14ac:dyDescent="0.2">
      <c r="A39" s="6">
        <v>1501600</v>
      </c>
      <c r="B39" s="6">
        <v>150160</v>
      </c>
      <c r="C39" s="2" t="s">
        <v>35</v>
      </c>
      <c r="D39" s="7" t="s">
        <v>49</v>
      </c>
      <c r="E39" s="9">
        <v>2.9399892488058694</v>
      </c>
      <c r="F39" s="9">
        <v>2.4704139865763586</v>
      </c>
      <c r="G39" s="9">
        <v>2.4106783108936058</v>
      </c>
      <c r="H39" s="9">
        <v>2.0015870464982575</v>
      </c>
      <c r="I39" s="6" t="str">
        <f t="shared" si="0"/>
        <v>Normal</v>
      </c>
    </row>
    <row r="40" spans="1:9" x14ac:dyDescent="0.2">
      <c r="A40" s="6">
        <v>1501709</v>
      </c>
      <c r="B40" s="6">
        <v>150170</v>
      </c>
      <c r="C40" s="2" t="s">
        <v>35</v>
      </c>
      <c r="D40" s="7" t="s">
        <v>50</v>
      </c>
      <c r="E40" s="9">
        <v>1.4735104290787471</v>
      </c>
      <c r="F40" s="9">
        <v>1.4456216634106798</v>
      </c>
      <c r="G40" s="9">
        <v>1.3014955209702874</v>
      </c>
      <c r="H40" s="9">
        <v>1.1851461861929824</v>
      </c>
      <c r="I40" s="6" t="str">
        <f t="shared" si="0"/>
        <v>Normal</v>
      </c>
    </row>
    <row r="41" spans="1:9" x14ac:dyDescent="0.2">
      <c r="A41" s="6">
        <v>1501725</v>
      </c>
      <c r="B41" s="6">
        <v>150172</v>
      </c>
      <c r="C41" s="2" t="s">
        <v>29</v>
      </c>
      <c r="D41" s="7" t="s">
        <v>51</v>
      </c>
      <c r="E41" s="9">
        <v>1.1602050647748996</v>
      </c>
      <c r="F41" s="9">
        <v>1.0612738807418154</v>
      </c>
      <c r="G41" s="9">
        <v>0.82706890023950841</v>
      </c>
      <c r="H41" s="9">
        <v>0.97052491853138334</v>
      </c>
      <c r="I41" s="6" t="str">
        <f t="shared" si="0"/>
        <v>Normal</v>
      </c>
    </row>
    <row r="42" spans="1:9" x14ac:dyDescent="0.2">
      <c r="A42" s="6">
        <v>1501758</v>
      </c>
      <c r="B42" s="6">
        <v>150175</v>
      </c>
      <c r="C42" s="2" t="s">
        <v>47</v>
      </c>
      <c r="D42" s="7" t="s">
        <v>52</v>
      </c>
      <c r="E42" s="9">
        <v>1.8407617654225721</v>
      </c>
      <c r="F42" s="9">
        <v>1.6746703699002279</v>
      </c>
      <c r="G42" s="9">
        <v>1.4631581899624229</v>
      </c>
      <c r="H42" s="9">
        <v>1.7083123208522579</v>
      </c>
      <c r="I42" s="6" t="str">
        <f t="shared" si="0"/>
        <v>Normal</v>
      </c>
    </row>
    <row r="43" spans="1:9" x14ac:dyDescent="0.2">
      <c r="A43" s="6">
        <v>1501782</v>
      </c>
      <c r="B43" s="6">
        <v>150178</v>
      </c>
      <c r="C43" s="2" t="s">
        <v>53</v>
      </c>
      <c r="D43" s="7" t="s">
        <v>54</v>
      </c>
      <c r="E43" s="9">
        <v>1.7452470252625947</v>
      </c>
      <c r="F43" s="9">
        <v>1.7405726778778112</v>
      </c>
      <c r="G43" s="9">
        <v>1.6769935615827962</v>
      </c>
      <c r="H43" s="9">
        <v>1.4603551505623036</v>
      </c>
      <c r="I43" s="6" t="str">
        <f t="shared" si="0"/>
        <v>Normal</v>
      </c>
    </row>
    <row r="44" spans="1:9" x14ac:dyDescent="0.2">
      <c r="A44" s="6">
        <v>1501808</v>
      </c>
      <c r="B44" s="6">
        <v>150180</v>
      </c>
      <c r="C44" s="2" t="s">
        <v>22</v>
      </c>
      <c r="D44" s="7" t="s">
        <v>55</v>
      </c>
      <c r="E44" s="9">
        <v>2.7610832717161973</v>
      </c>
      <c r="F44" s="9">
        <v>2.4382048564113656</v>
      </c>
      <c r="G44" s="9">
        <v>1.8043093177103471</v>
      </c>
      <c r="H44" s="9">
        <v>1.9544349458526482</v>
      </c>
      <c r="I44" s="6" t="str">
        <f t="shared" si="0"/>
        <v>Normal</v>
      </c>
    </row>
    <row r="45" spans="1:9" x14ac:dyDescent="0.2">
      <c r="A45" s="6">
        <v>1501907</v>
      </c>
      <c r="B45" s="6">
        <v>150190</v>
      </c>
      <c r="C45" s="2" t="s">
        <v>19</v>
      </c>
      <c r="D45" s="7" t="s">
        <v>56</v>
      </c>
      <c r="E45" s="9">
        <v>0.59448820248248524</v>
      </c>
      <c r="F45" s="9">
        <v>0.63586239628349295</v>
      </c>
      <c r="G45" s="9">
        <v>0.56433271179372546</v>
      </c>
      <c r="H45" s="9">
        <v>0.65264139797826126</v>
      </c>
      <c r="I45" s="6" t="str">
        <f t="shared" si="0"/>
        <v>Normal</v>
      </c>
    </row>
    <row r="46" spans="1:9" x14ac:dyDescent="0.2">
      <c r="A46" s="6">
        <v>1502004</v>
      </c>
      <c r="B46" s="6">
        <v>150200</v>
      </c>
      <c r="C46" s="2" t="s">
        <v>22</v>
      </c>
      <c r="D46" s="7" t="s">
        <v>57</v>
      </c>
      <c r="E46" s="9">
        <v>0.98656469251640644</v>
      </c>
      <c r="F46" s="9">
        <v>1.2627592314532725</v>
      </c>
      <c r="G46" s="9">
        <v>1.0585579625483639</v>
      </c>
      <c r="H46" s="9">
        <v>0.91126355852392726</v>
      </c>
      <c r="I46" s="6" t="str">
        <f t="shared" si="0"/>
        <v>Normal</v>
      </c>
    </row>
    <row r="47" spans="1:9" x14ac:dyDescent="0.2">
      <c r="A47" s="6">
        <v>1501956</v>
      </c>
      <c r="B47" s="6">
        <v>150195</v>
      </c>
      <c r="C47" s="2" t="s">
        <v>35</v>
      </c>
      <c r="D47" s="7" t="s">
        <v>58</v>
      </c>
      <c r="E47" s="9">
        <v>0.85350919115680934</v>
      </c>
      <c r="F47" s="9">
        <v>0.86142559903936711</v>
      </c>
      <c r="G47" s="9">
        <v>0.84053479570132672</v>
      </c>
      <c r="H47" s="9">
        <v>1.1427026307736809</v>
      </c>
      <c r="I47" s="6" t="str">
        <f t="shared" si="0"/>
        <v>Normal</v>
      </c>
    </row>
    <row r="48" spans="1:9" x14ac:dyDescent="0.2">
      <c r="A48" s="6">
        <v>1502103</v>
      </c>
      <c r="B48" s="6">
        <v>150210</v>
      </c>
      <c r="C48" s="2" t="s">
        <v>17</v>
      </c>
      <c r="D48" s="7" t="s">
        <v>59</v>
      </c>
      <c r="E48" s="9">
        <v>1.452301349939344</v>
      </c>
      <c r="F48" s="9">
        <v>1.4991071652644719</v>
      </c>
      <c r="G48" s="9">
        <v>1.4400346281445746</v>
      </c>
      <c r="H48" s="9">
        <v>1.2625069250684704</v>
      </c>
      <c r="I48" s="6" t="str">
        <f t="shared" si="0"/>
        <v>Normal</v>
      </c>
    </row>
    <row r="49" spans="1:9" x14ac:dyDescent="0.2">
      <c r="A49" s="6">
        <v>1502152</v>
      </c>
      <c r="B49" s="6">
        <v>150215</v>
      </c>
      <c r="C49" s="2" t="s">
        <v>47</v>
      </c>
      <c r="D49" s="7" t="s">
        <v>60</v>
      </c>
      <c r="E49" s="9">
        <v>1.2012574560231339</v>
      </c>
      <c r="F49" s="9">
        <v>0.72421468492371366</v>
      </c>
      <c r="G49" s="9">
        <v>0.60520114733412134</v>
      </c>
      <c r="H49" s="9">
        <v>0.32321159735334021</v>
      </c>
      <c r="I49" s="6" t="str">
        <f t="shared" si="0"/>
        <v>Outliers</v>
      </c>
    </row>
    <row r="50" spans="1:9" x14ac:dyDescent="0.2">
      <c r="A50" s="6">
        <v>1502202</v>
      </c>
      <c r="B50" s="6">
        <v>150220</v>
      </c>
      <c r="C50" s="2" t="s">
        <v>35</v>
      </c>
      <c r="D50" s="7" t="s">
        <v>61</v>
      </c>
      <c r="E50" s="9">
        <v>1.5117356523118277</v>
      </c>
      <c r="F50" s="9">
        <v>1.5572760784837201</v>
      </c>
      <c r="G50" s="9">
        <v>1.4280189477172278</v>
      </c>
      <c r="H50" s="9">
        <v>1.4718146853602845</v>
      </c>
      <c r="I50" s="6" t="str">
        <f t="shared" si="0"/>
        <v>Normal</v>
      </c>
    </row>
    <row r="51" spans="1:9" x14ac:dyDescent="0.2">
      <c r="A51" s="6">
        <v>1502301</v>
      </c>
      <c r="B51" s="6">
        <v>150230</v>
      </c>
      <c r="C51" s="2" t="s">
        <v>19</v>
      </c>
      <c r="D51" s="7" t="s">
        <v>62</v>
      </c>
      <c r="E51" s="9">
        <v>0.82622707812766605</v>
      </c>
      <c r="F51" s="9">
        <v>1.0920569849934418</v>
      </c>
      <c r="G51" s="9">
        <v>0.62893671039576871</v>
      </c>
      <c r="H51" s="9">
        <v>0.82140539183207795</v>
      </c>
      <c r="I51" s="6" t="str">
        <f t="shared" si="0"/>
        <v>Normal</v>
      </c>
    </row>
    <row r="52" spans="1:9" x14ac:dyDescent="0.2">
      <c r="A52" s="6">
        <v>1502400</v>
      </c>
      <c r="B52" s="6">
        <v>150240</v>
      </c>
      <c r="C52" s="2" t="s">
        <v>63</v>
      </c>
      <c r="D52" s="7" t="s">
        <v>64</v>
      </c>
      <c r="E52" s="9">
        <v>1.7993768164334727</v>
      </c>
      <c r="F52" s="9">
        <v>1.6282052183701479</v>
      </c>
      <c r="G52" s="9">
        <v>1.4032335645234995</v>
      </c>
      <c r="H52" s="9">
        <v>1.5071885136425751</v>
      </c>
      <c r="I52" s="6" t="str">
        <f t="shared" si="0"/>
        <v>Normal</v>
      </c>
    </row>
    <row r="53" spans="1:9" x14ac:dyDescent="0.2">
      <c r="A53" s="6">
        <v>1502509</v>
      </c>
      <c r="B53" s="6">
        <v>150250</v>
      </c>
      <c r="C53" s="2" t="s">
        <v>22</v>
      </c>
      <c r="D53" s="7" t="s">
        <v>65</v>
      </c>
      <c r="E53" s="9">
        <v>1.2793454076806219</v>
      </c>
      <c r="F53" s="9">
        <v>1.1195223403399588</v>
      </c>
      <c r="G53" s="9">
        <v>1.0872058521427121</v>
      </c>
      <c r="H53" s="9">
        <v>1.2898504882204276</v>
      </c>
      <c r="I53" s="6" t="str">
        <f t="shared" si="0"/>
        <v>Normal</v>
      </c>
    </row>
    <row r="54" spans="1:9" x14ac:dyDescent="0.2">
      <c r="A54" s="6">
        <v>1502608</v>
      </c>
      <c r="B54" s="6">
        <v>150260</v>
      </c>
      <c r="C54" s="2" t="s">
        <v>63</v>
      </c>
      <c r="D54" s="7" t="s">
        <v>66</v>
      </c>
      <c r="E54" s="9">
        <v>1.6911386125062784</v>
      </c>
      <c r="F54" s="9">
        <v>1.5473983728475644</v>
      </c>
      <c r="G54" s="9">
        <v>1.0546657331970124</v>
      </c>
      <c r="H54" s="9">
        <v>1.187420719452307</v>
      </c>
      <c r="I54" s="6" t="str">
        <f t="shared" si="0"/>
        <v>Normal</v>
      </c>
    </row>
    <row r="55" spans="1:9" x14ac:dyDescent="0.2">
      <c r="A55" s="6">
        <v>1502707</v>
      </c>
      <c r="B55" s="6">
        <v>150270</v>
      </c>
      <c r="C55" s="2" t="s">
        <v>24</v>
      </c>
      <c r="D55" s="7" t="s">
        <v>67</v>
      </c>
      <c r="E55" s="9">
        <v>1.6645396667344339</v>
      </c>
      <c r="F55" s="9">
        <v>1.6292851686196077</v>
      </c>
      <c r="G55" s="9">
        <v>1.438982626156434</v>
      </c>
      <c r="H55" s="9">
        <v>1.3558954965590002</v>
      </c>
      <c r="I55" s="6" t="str">
        <f t="shared" si="0"/>
        <v>Normal</v>
      </c>
    </row>
    <row r="56" spans="1:9" x14ac:dyDescent="0.2">
      <c r="A56" s="6">
        <v>1502756</v>
      </c>
      <c r="B56" s="6">
        <v>150275</v>
      </c>
      <c r="C56" s="2" t="s">
        <v>19</v>
      </c>
      <c r="D56" s="7" t="s">
        <v>68</v>
      </c>
      <c r="E56" s="9">
        <v>2.3779559698022377</v>
      </c>
      <c r="F56" s="9">
        <v>2.1914629567650801</v>
      </c>
      <c r="G56" s="9">
        <v>0.90066674071751807</v>
      </c>
      <c r="H56" s="9">
        <v>2.0053304696946368</v>
      </c>
      <c r="I56" s="6" t="str">
        <f t="shared" si="0"/>
        <v>Normal</v>
      </c>
    </row>
    <row r="57" spans="1:9" x14ac:dyDescent="0.2">
      <c r="A57" s="6">
        <v>1502764</v>
      </c>
      <c r="B57" s="6">
        <v>150276</v>
      </c>
      <c r="C57" s="2" t="s">
        <v>24</v>
      </c>
      <c r="D57" s="7" t="s">
        <v>69</v>
      </c>
      <c r="E57" s="9">
        <v>1.5974554715822153</v>
      </c>
      <c r="F57" s="9">
        <v>1.527514947242981</v>
      </c>
      <c r="G57" s="9">
        <v>1.2838364608791168</v>
      </c>
      <c r="H57" s="9">
        <v>0.95946007033362901</v>
      </c>
      <c r="I57" s="6" t="str">
        <f t="shared" si="0"/>
        <v>Normal</v>
      </c>
    </row>
    <row r="58" spans="1:9" x14ac:dyDescent="0.2">
      <c r="A58" s="6">
        <v>1502772</v>
      </c>
      <c r="B58" s="6">
        <v>150277</v>
      </c>
      <c r="C58" s="2" t="s">
        <v>47</v>
      </c>
      <c r="D58" s="7" t="s">
        <v>70</v>
      </c>
      <c r="E58" s="9">
        <v>0.94247024700778748</v>
      </c>
      <c r="F58" s="9">
        <v>0.79319022513447324</v>
      </c>
      <c r="G58" s="9">
        <v>0.63861175568018191</v>
      </c>
      <c r="H58" s="9">
        <v>1.500148868428635</v>
      </c>
      <c r="I58" s="6" t="str">
        <f t="shared" si="0"/>
        <v>Normal</v>
      </c>
    </row>
    <row r="59" spans="1:9" x14ac:dyDescent="0.2">
      <c r="A59" s="6">
        <v>1502806</v>
      </c>
      <c r="B59" s="6">
        <v>150280</v>
      </c>
      <c r="C59" s="2" t="s">
        <v>22</v>
      </c>
      <c r="D59" s="7" t="s">
        <v>71</v>
      </c>
      <c r="E59" s="9">
        <v>0.85809318158622283</v>
      </c>
      <c r="F59" s="9">
        <v>0.93038713149982377</v>
      </c>
      <c r="G59" s="9">
        <v>1.4842460196155265</v>
      </c>
      <c r="H59" s="9">
        <v>1.7360002398207637</v>
      </c>
      <c r="I59" s="6" t="str">
        <f t="shared" si="0"/>
        <v>Normal</v>
      </c>
    </row>
    <row r="60" spans="1:9" x14ac:dyDescent="0.2">
      <c r="A60" s="6">
        <v>1502855</v>
      </c>
      <c r="B60" s="6">
        <v>150285</v>
      </c>
      <c r="C60" s="2" t="s">
        <v>26</v>
      </c>
      <c r="D60" s="7" t="s">
        <v>72</v>
      </c>
      <c r="E60" s="9">
        <v>1.3757714538874961</v>
      </c>
      <c r="F60" s="9">
        <v>1.4490516969747906</v>
      </c>
      <c r="G60" s="9">
        <v>1.2264776049839927</v>
      </c>
      <c r="H60" s="9">
        <v>1.3730054131927638</v>
      </c>
      <c r="I60" s="6" t="str">
        <f t="shared" si="0"/>
        <v>Normal</v>
      </c>
    </row>
    <row r="61" spans="1:9" x14ac:dyDescent="0.2">
      <c r="A61" s="6">
        <v>1502905</v>
      </c>
      <c r="B61" s="6">
        <v>150290</v>
      </c>
      <c r="C61" s="2" t="s">
        <v>63</v>
      </c>
      <c r="D61" s="7" t="s">
        <v>73</v>
      </c>
      <c r="E61" s="9">
        <v>1.4591390055866249</v>
      </c>
      <c r="F61" s="9">
        <v>1.6332868548002242</v>
      </c>
      <c r="G61" s="9">
        <v>1.155844464379709</v>
      </c>
      <c r="H61" s="9">
        <v>1.2858795750025973</v>
      </c>
      <c r="I61" s="6" t="str">
        <f t="shared" si="0"/>
        <v>Normal</v>
      </c>
    </row>
    <row r="62" spans="1:9" x14ac:dyDescent="0.2">
      <c r="A62" s="6">
        <v>1502939</v>
      </c>
      <c r="B62" s="6">
        <v>150293</v>
      </c>
      <c r="C62" s="2" t="s">
        <v>19</v>
      </c>
      <c r="D62" s="7" t="s">
        <v>74</v>
      </c>
      <c r="E62" s="9">
        <v>1.5281265523764949</v>
      </c>
      <c r="F62" s="9">
        <v>1.3550237699168652</v>
      </c>
      <c r="G62" s="9">
        <v>1.2886726064960679</v>
      </c>
      <c r="H62" s="9">
        <v>1.3425245963386516</v>
      </c>
      <c r="I62" s="6" t="str">
        <f t="shared" si="0"/>
        <v>Normal</v>
      </c>
    </row>
    <row r="63" spans="1:9" x14ac:dyDescent="0.2">
      <c r="A63" s="6">
        <v>1502954</v>
      </c>
      <c r="B63" s="6">
        <v>150295</v>
      </c>
      <c r="C63" s="2" t="s">
        <v>47</v>
      </c>
      <c r="D63" s="7" t="s">
        <v>75</v>
      </c>
      <c r="E63" s="9">
        <v>1.20832650296567</v>
      </c>
      <c r="F63" s="9">
        <v>1.2477583429689789</v>
      </c>
      <c r="G63" s="9">
        <v>1.3752952666137483</v>
      </c>
      <c r="H63" s="9">
        <v>0.95495808928303172</v>
      </c>
      <c r="I63" s="6" t="str">
        <f t="shared" si="0"/>
        <v>Normal</v>
      </c>
    </row>
    <row r="64" spans="1:9" x14ac:dyDescent="0.2">
      <c r="A64" s="6">
        <v>1503002</v>
      </c>
      <c r="B64" s="6">
        <v>150300</v>
      </c>
      <c r="C64" s="2" t="s">
        <v>26</v>
      </c>
      <c r="D64" s="7" t="s">
        <v>76</v>
      </c>
      <c r="E64" s="9">
        <v>1.7960562303996068</v>
      </c>
      <c r="F64" s="9">
        <v>1.4559130679362964</v>
      </c>
      <c r="G64" s="9">
        <v>1.7464836125670697</v>
      </c>
      <c r="H64" s="9">
        <v>1.7387649538370686</v>
      </c>
      <c r="I64" s="6" t="str">
        <f t="shared" si="0"/>
        <v>Normal</v>
      </c>
    </row>
    <row r="65" spans="1:9" x14ac:dyDescent="0.2">
      <c r="A65" s="6">
        <v>1503044</v>
      </c>
      <c r="B65" s="6">
        <v>150304</v>
      </c>
      <c r="C65" s="2" t="s">
        <v>24</v>
      </c>
      <c r="D65" s="7" t="s">
        <v>77</v>
      </c>
      <c r="E65" s="9">
        <v>1.2015105533053481</v>
      </c>
      <c r="F65" s="9">
        <v>0.9996938270573722</v>
      </c>
      <c r="G65" s="9">
        <v>1.0392033969139232</v>
      </c>
      <c r="H65" s="9">
        <v>0.82914706500240998</v>
      </c>
      <c r="I65" s="6" t="str">
        <f t="shared" si="0"/>
        <v>Normal</v>
      </c>
    </row>
    <row r="66" spans="1:9" x14ac:dyDescent="0.2">
      <c r="A66" s="6">
        <v>1503077</v>
      </c>
      <c r="B66" s="6">
        <v>150307</v>
      </c>
      <c r="C66" s="2" t="s">
        <v>19</v>
      </c>
      <c r="D66" s="7" t="s">
        <v>78</v>
      </c>
      <c r="E66" s="9">
        <v>1.3182138053449595</v>
      </c>
      <c r="F66" s="9">
        <v>1.7381372846899921</v>
      </c>
      <c r="G66" s="9">
        <v>1.3765747149235674</v>
      </c>
      <c r="H66" s="9">
        <v>1.7182761130288307</v>
      </c>
      <c r="I66" s="6" t="str">
        <f t="shared" si="0"/>
        <v>Normal</v>
      </c>
    </row>
    <row r="67" spans="1:9" x14ac:dyDescent="0.2">
      <c r="A67" s="6">
        <v>1503093</v>
      </c>
      <c r="B67" s="6">
        <v>150309</v>
      </c>
      <c r="C67" s="2" t="s">
        <v>53</v>
      </c>
      <c r="D67" s="7" t="s">
        <v>79</v>
      </c>
      <c r="E67" s="9">
        <v>1.575117038743699</v>
      </c>
      <c r="F67" s="9">
        <v>1.8219028244531983</v>
      </c>
      <c r="G67" s="9">
        <v>1.926258283247297</v>
      </c>
      <c r="H67" s="9">
        <v>1.8819743961287561</v>
      </c>
      <c r="I67" s="6" t="str">
        <f t="shared" si="0"/>
        <v>Normal</v>
      </c>
    </row>
    <row r="68" spans="1:9" x14ac:dyDescent="0.2">
      <c r="A68" s="6">
        <v>1503101</v>
      </c>
      <c r="B68" s="6">
        <v>150310</v>
      </c>
      <c r="C68" s="2" t="s">
        <v>22</v>
      </c>
      <c r="D68" s="7" t="s">
        <v>80</v>
      </c>
      <c r="E68" s="9">
        <v>1.937668291569643</v>
      </c>
      <c r="F68" s="9">
        <v>1.7055390919183084</v>
      </c>
      <c r="G68" s="9">
        <v>1.4608589917834198</v>
      </c>
      <c r="H68" s="9">
        <v>2.0905673661794437</v>
      </c>
      <c r="I68" s="6" t="str">
        <f t="shared" si="0"/>
        <v>Outliers</v>
      </c>
    </row>
    <row r="69" spans="1:9" x14ac:dyDescent="0.2">
      <c r="A69" s="6">
        <v>1503200</v>
      </c>
      <c r="B69" s="6">
        <v>150320</v>
      </c>
      <c r="C69" s="2" t="s">
        <v>63</v>
      </c>
      <c r="D69" s="7" t="s">
        <v>81</v>
      </c>
      <c r="E69" s="9">
        <v>1.5793868761486931</v>
      </c>
      <c r="F69" s="9">
        <v>1.3545012706573869</v>
      </c>
      <c r="G69" s="9">
        <v>1.2865303353746498</v>
      </c>
      <c r="H69" s="9">
        <v>1.1839686096762565</v>
      </c>
      <c r="I69" s="6" t="str">
        <f t="shared" si="0"/>
        <v>Normal</v>
      </c>
    </row>
    <row r="70" spans="1:9" x14ac:dyDescent="0.2">
      <c r="A70" s="6">
        <v>1503309</v>
      </c>
      <c r="B70" s="6">
        <v>150330</v>
      </c>
      <c r="C70" s="2" t="s">
        <v>17</v>
      </c>
      <c r="D70" s="7" t="s">
        <v>82</v>
      </c>
      <c r="E70" s="9">
        <v>2.4528043560228938</v>
      </c>
      <c r="F70" s="9">
        <v>1.718556907298955</v>
      </c>
      <c r="G70" s="9">
        <v>1.5913817603242613</v>
      </c>
      <c r="H70" s="9">
        <v>0.2704630348024869</v>
      </c>
      <c r="I70" s="6" t="str">
        <f t="shared" si="0"/>
        <v>Outliers</v>
      </c>
    </row>
    <row r="71" spans="1:9" x14ac:dyDescent="0.2">
      <c r="A71" s="6">
        <v>1503408</v>
      </c>
      <c r="B71" s="6">
        <v>150340</v>
      </c>
      <c r="C71" s="2" t="s">
        <v>63</v>
      </c>
      <c r="D71" s="7" t="s">
        <v>83</v>
      </c>
      <c r="E71" s="9">
        <v>1.5605134815471968</v>
      </c>
      <c r="F71" s="9">
        <v>1.4829525327728059</v>
      </c>
      <c r="G71" s="9">
        <v>1.5245579881081583</v>
      </c>
      <c r="H71" s="9">
        <v>1.1730579751076955</v>
      </c>
      <c r="I71" s="6" t="str">
        <f t="shared" si="0"/>
        <v>Normal</v>
      </c>
    </row>
    <row r="72" spans="1:9" x14ac:dyDescent="0.2">
      <c r="A72" s="6">
        <v>1503457</v>
      </c>
      <c r="B72" s="6">
        <v>150345</v>
      </c>
      <c r="C72" s="2" t="s">
        <v>19</v>
      </c>
      <c r="D72" s="7" t="s">
        <v>84</v>
      </c>
      <c r="E72" s="9">
        <v>1.2421143228399041</v>
      </c>
      <c r="F72" s="9">
        <v>1.8201700475716391</v>
      </c>
      <c r="G72" s="9">
        <v>1.2750759715120235</v>
      </c>
      <c r="H72" s="9">
        <v>1.1946310601743984</v>
      </c>
      <c r="I72" s="6" t="str">
        <f t="shared" si="0"/>
        <v>Normal</v>
      </c>
    </row>
    <row r="73" spans="1:9" x14ac:dyDescent="0.2">
      <c r="A73" s="6">
        <v>1503507</v>
      </c>
      <c r="B73" s="6">
        <v>150350</v>
      </c>
      <c r="C73" s="2" t="s">
        <v>19</v>
      </c>
      <c r="D73" s="7" t="s">
        <v>85</v>
      </c>
      <c r="E73" s="9">
        <v>1.7350541491425275</v>
      </c>
      <c r="F73" s="9">
        <v>1.6168108098889875</v>
      </c>
      <c r="G73" s="9">
        <v>1.2949667246666943</v>
      </c>
      <c r="H73" s="9">
        <v>1.2612063823382238</v>
      </c>
      <c r="I73" s="6" t="str">
        <f t="shared" si="0"/>
        <v>Normal</v>
      </c>
    </row>
    <row r="74" spans="1:9" x14ac:dyDescent="0.2">
      <c r="A74" s="6">
        <v>1503606</v>
      </c>
      <c r="B74" s="6">
        <v>150360</v>
      </c>
      <c r="C74" s="2" t="s">
        <v>38</v>
      </c>
      <c r="D74" s="7" t="s">
        <v>86</v>
      </c>
      <c r="E74" s="9">
        <v>1.623407268297463</v>
      </c>
      <c r="F74" s="9">
        <v>1.6605923952217261</v>
      </c>
      <c r="G74" s="9">
        <v>1.632452569493039</v>
      </c>
      <c r="H74" s="9">
        <v>1.4418710342445658</v>
      </c>
      <c r="I74" s="6" t="str">
        <f t="shared" si="0"/>
        <v>Normal</v>
      </c>
    </row>
    <row r="75" spans="1:9" x14ac:dyDescent="0.2">
      <c r="A75" s="6">
        <v>1503705</v>
      </c>
      <c r="B75" s="6">
        <v>150370</v>
      </c>
      <c r="C75" s="2" t="s">
        <v>53</v>
      </c>
      <c r="D75" s="7" t="s">
        <v>87</v>
      </c>
      <c r="E75" s="9">
        <v>1.1187252550317555</v>
      </c>
      <c r="F75" s="9">
        <v>1.2437367406791584</v>
      </c>
      <c r="G75" s="9">
        <v>0.99904777961810609</v>
      </c>
      <c r="H75" s="9">
        <v>0.8553690111836133</v>
      </c>
      <c r="I75" s="6" t="str">
        <f t="shared" si="0"/>
        <v>Normal</v>
      </c>
    </row>
    <row r="76" spans="1:9" x14ac:dyDescent="0.2">
      <c r="A76" s="6">
        <v>1503754</v>
      </c>
      <c r="B76" s="6">
        <v>150375</v>
      </c>
      <c r="C76" s="2" t="s">
        <v>38</v>
      </c>
      <c r="D76" s="7" t="s">
        <v>88</v>
      </c>
      <c r="E76" s="9">
        <v>0.73634558555886764</v>
      </c>
      <c r="F76" s="9">
        <v>0.53525187980826916</v>
      </c>
      <c r="G76" s="9">
        <v>0.38461174016834854</v>
      </c>
      <c r="H76" s="9">
        <v>0.41166647234368969</v>
      </c>
      <c r="I76" s="6" t="str">
        <f t="shared" si="0"/>
        <v>Normal</v>
      </c>
    </row>
    <row r="77" spans="1:9" x14ac:dyDescent="0.2">
      <c r="A77" s="6">
        <v>1503804</v>
      </c>
      <c r="B77" s="6">
        <v>150380</v>
      </c>
      <c r="C77" s="2" t="s">
        <v>53</v>
      </c>
      <c r="D77" s="7" t="s">
        <v>89</v>
      </c>
      <c r="E77" s="9">
        <v>1.8485995749277722</v>
      </c>
      <c r="F77" s="9">
        <v>1.7630826755282072</v>
      </c>
      <c r="G77" s="9">
        <v>1.7026328480016957</v>
      </c>
      <c r="H77" s="9">
        <v>1.4350840802833889</v>
      </c>
      <c r="I77" s="6" t="str">
        <f t="shared" si="0"/>
        <v>Normal</v>
      </c>
    </row>
    <row r="78" spans="1:9" x14ac:dyDescent="0.2">
      <c r="A78" s="6">
        <v>1503903</v>
      </c>
      <c r="B78" s="6">
        <v>150390</v>
      </c>
      <c r="C78" s="2" t="s">
        <v>26</v>
      </c>
      <c r="D78" s="7" t="s">
        <v>90</v>
      </c>
      <c r="E78" s="9">
        <v>2.2268168249029325</v>
      </c>
      <c r="F78" s="9">
        <v>1.5417314363007382</v>
      </c>
      <c r="G78" s="9">
        <v>1.2725784500832122</v>
      </c>
      <c r="H78" s="9">
        <v>1.2600267640578802</v>
      </c>
      <c r="I78" s="6" t="str">
        <f t="shared" si="0"/>
        <v>Normal</v>
      </c>
    </row>
    <row r="79" spans="1:9" x14ac:dyDescent="0.2">
      <c r="A79" s="6">
        <v>1504000</v>
      </c>
      <c r="B79" s="6">
        <v>150400</v>
      </c>
      <c r="C79" s="2" t="s">
        <v>17</v>
      </c>
      <c r="D79" s="7" t="s">
        <v>91</v>
      </c>
      <c r="E79" s="9">
        <v>0.53532552710036196</v>
      </c>
      <c r="F79" s="9">
        <v>0.66307033109195612</v>
      </c>
      <c r="G79" s="9">
        <v>0.61196578657687117</v>
      </c>
      <c r="H79" s="9">
        <v>0.66266601191754904</v>
      </c>
      <c r="I79" s="6" t="str">
        <f t="shared" si="0"/>
        <v>Normal</v>
      </c>
    </row>
    <row r="80" spans="1:9" x14ac:dyDescent="0.2">
      <c r="A80" s="6">
        <v>1504059</v>
      </c>
      <c r="B80" s="6">
        <v>150405</v>
      </c>
      <c r="C80" s="2" t="s">
        <v>19</v>
      </c>
      <c r="D80" s="7" t="s">
        <v>92</v>
      </c>
      <c r="E80" s="9">
        <v>1.9372101327358764</v>
      </c>
      <c r="F80" s="9">
        <v>1.9152407805405902</v>
      </c>
      <c r="G80" s="9">
        <v>1.5432595971315981</v>
      </c>
      <c r="H80" s="9">
        <v>1.632174361379451</v>
      </c>
      <c r="I80" s="6" t="str">
        <f t="shared" si="0"/>
        <v>Normal</v>
      </c>
    </row>
    <row r="81" spans="1:9" x14ac:dyDescent="0.2">
      <c r="A81" s="6">
        <v>1504109</v>
      </c>
      <c r="B81" s="6">
        <v>150410</v>
      </c>
      <c r="C81" s="2" t="s">
        <v>63</v>
      </c>
      <c r="D81" s="7" t="s">
        <v>93</v>
      </c>
      <c r="E81" s="9">
        <v>1.3613616764935168</v>
      </c>
      <c r="F81" s="9">
        <v>1.2172801931370147</v>
      </c>
      <c r="G81" s="9">
        <v>0.60609498984645693</v>
      </c>
      <c r="H81" s="9">
        <v>0.68420280275552603</v>
      </c>
      <c r="I81" s="6" t="str">
        <f t="shared" si="0"/>
        <v>Normal</v>
      </c>
    </row>
    <row r="82" spans="1:9" x14ac:dyDescent="0.2">
      <c r="A82" s="6">
        <v>1504208</v>
      </c>
      <c r="B82" s="6">
        <v>150420</v>
      </c>
      <c r="C82" s="2" t="s">
        <v>47</v>
      </c>
      <c r="D82" s="7" t="s">
        <v>94</v>
      </c>
      <c r="E82" s="9">
        <v>1.6071805636291621</v>
      </c>
      <c r="F82" s="9">
        <v>1.6190691058585944</v>
      </c>
      <c r="G82" s="9">
        <v>1.2540326794343948</v>
      </c>
      <c r="H82" s="9">
        <v>1.1287569227175949</v>
      </c>
      <c r="I82" s="6" t="str">
        <f t="shared" ref="I82:I145" si="1">IF(AND(H82&lt;$L$21,H82&gt;$L$22),"Normal","Outliers")</f>
        <v>Normal</v>
      </c>
    </row>
    <row r="83" spans="1:9" x14ac:dyDescent="0.2">
      <c r="A83" s="6">
        <v>1504307</v>
      </c>
      <c r="B83" s="6">
        <v>150430</v>
      </c>
      <c r="C83" s="2" t="s">
        <v>63</v>
      </c>
      <c r="D83" s="7" t="s">
        <v>95</v>
      </c>
      <c r="E83" s="9">
        <v>1.7758754077572274</v>
      </c>
      <c r="F83" s="9">
        <v>1.1933340456773234</v>
      </c>
      <c r="G83" s="9">
        <v>1.3519860015033895</v>
      </c>
      <c r="H83" s="9">
        <v>1.4410125732001575</v>
      </c>
      <c r="I83" s="6" t="str">
        <f t="shared" si="1"/>
        <v>Normal</v>
      </c>
    </row>
    <row r="84" spans="1:9" x14ac:dyDescent="0.2">
      <c r="A84" s="6">
        <v>1504406</v>
      </c>
      <c r="B84" s="6">
        <v>150440</v>
      </c>
      <c r="C84" s="2" t="s">
        <v>63</v>
      </c>
      <c r="D84" s="7" t="s">
        <v>96</v>
      </c>
      <c r="E84" s="9">
        <v>1.6868340894820393</v>
      </c>
      <c r="F84" s="9">
        <v>1.5439784925534836</v>
      </c>
      <c r="G84" s="9">
        <v>1.2101245685061321</v>
      </c>
      <c r="H84" s="9">
        <v>1.3098629685435328</v>
      </c>
      <c r="I84" s="6" t="str">
        <f t="shared" si="1"/>
        <v>Normal</v>
      </c>
    </row>
    <row r="85" spans="1:9" x14ac:dyDescent="0.2">
      <c r="A85" s="6">
        <v>1504422</v>
      </c>
      <c r="B85" s="6">
        <v>150442</v>
      </c>
      <c r="C85" s="2" t="s">
        <v>32</v>
      </c>
      <c r="D85" s="7" t="s">
        <v>97</v>
      </c>
      <c r="E85" s="9">
        <v>2.0790463803409196</v>
      </c>
      <c r="F85" s="9">
        <v>2.0776605003790269</v>
      </c>
      <c r="G85" s="9">
        <v>1.5860872866655378</v>
      </c>
      <c r="H85" s="9">
        <v>1.5411105945594288</v>
      </c>
      <c r="I85" s="6" t="str">
        <f t="shared" si="1"/>
        <v>Normal</v>
      </c>
    </row>
    <row r="86" spans="1:9" x14ac:dyDescent="0.2">
      <c r="A86" s="6">
        <v>1504455</v>
      </c>
      <c r="B86" s="6">
        <v>150445</v>
      </c>
      <c r="C86" s="2" t="s">
        <v>29</v>
      </c>
      <c r="D86" s="7" t="s">
        <v>98</v>
      </c>
      <c r="E86" s="9">
        <v>0.55623166777652233</v>
      </c>
      <c r="F86" s="9">
        <v>0.49807914729476438</v>
      </c>
      <c r="G86" s="9">
        <v>0.4651797774869133</v>
      </c>
      <c r="H86" s="9">
        <v>0.39550030294559413</v>
      </c>
      <c r="I86" s="6" t="str">
        <f t="shared" si="1"/>
        <v>Outliers</v>
      </c>
    </row>
    <row r="87" spans="1:9" x14ac:dyDescent="0.2">
      <c r="A87" s="6">
        <v>1504505</v>
      </c>
      <c r="B87" s="6">
        <v>150450</v>
      </c>
      <c r="C87" s="2" t="s">
        <v>22</v>
      </c>
      <c r="D87" s="7" t="s">
        <v>99</v>
      </c>
      <c r="E87" s="9">
        <v>1.7955741435983628</v>
      </c>
      <c r="F87" s="9">
        <v>1.7300223755193891</v>
      </c>
      <c r="G87" s="9">
        <v>1.7748769273348162</v>
      </c>
      <c r="H87" s="9">
        <v>1.5849007828506214</v>
      </c>
      <c r="I87" s="6" t="str">
        <f t="shared" si="1"/>
        <v>Normal</v>
      </c>
    </row>
    <row r="88" spans="1:9" x14ac:dyDescent="0.2">
      <c r="A88" s="6">
        <v>1504604</v>
      </c>
      <c r="B88" s="6">
        <v>150460</v>
      </c>
      <c r="C88" s="2" t="s">
        <v>17</v>
      </c>
      <c r="D88" s="7" t="s">
        <v>100</v>
      </c>
      <c r="E88" s="9">
        <v>1.5430471426731383</v>
      </c>
      <c r="F88" s="9">
        <v>1.7033325211057251</v>
      </c>
      <c r="G88" s="9">
        <v>1.1413560450244351</v>
      </c>
      <c r="H88" s="9">
        <v>0.93304268087477449</v>
      </c>
      <c r="I88" s="6" t="str">
        <f t="shared" si="1"/>
        <v>Normal</v>
      </c>
    </row>
    <row r="89" spans="1:9" x14ac:dyDescent="0.2">
      <c r="A89" s="6">
        <v>1504703</v>
      </c>
      <c r="B89" s="6">
        <v>150470</v>
      </c>
      <c r="C89" s="2" t="s">
        <v>17</v>
      </c>
      <c r="D89" s="7" t="s">
        <v>101</v>
      </c>
      <c r="E89" s="9">
        <v>1.9322494189648973</v>
      </c>
      <c r="F89" s="9">
        <v>1.9879843538297679</v>
      </c>
      <c r="G89" s="9">
        <v>1.9330391734052359</v>
      </c>
      <c r="H89" s="9">
        <v>1.5577060045837403</v>
      </c>
      <c r="I89" s="6" t="str">
        <f t="shared" si="1"/>
        <v>Normal</v>
      </c>
    </row>
    <row r="90" spans="1:9" x14ac:dyDescent="0.2">
      <c r="A90" s="6">
        <v>1504752</v>
      </c>
      <c r="B90" s="6">
        <v>150475</v>
      </c>
      <c r="C90" s="2" t="s">
        <v>26</v>
      </c>
      <c r="D90" s="7" t="s">
        <v>102</v>
      </c>
      <c r="E90" s="9">
        <v>0.97205581076879222</v>
      </c>
      <c r="F90" s="9">
        <v>1.0982311595077399</v>
      </c>
      <c r="G90" s="9">
        <v>0.91022237219240931</v>
      </c>
      <c r="H90" s="9">
        <v>1.2018226586771894</v>
      </c>
      <c r="I90" s="6" t="str">
        <f t="shared" si="1"/>
        <v>Normal</v>
      </c>
    </row>
    <row r="91" spans="1:9" x14ac:dyDescent="0.2">
      <c r="A91" s="6">
        <v>1504802</v>
      </c>
      <c r="B91" s="6">
        <v>150480</v>
      </c>
      <c r="C91" s="2" t="s">
        <v>26</v>
      </c>
      <c r="D91" s="7" t="s">
        <v>103</v>
      </c>
      <c r="E91" s="9">
        <v>1.0112207458027096</v>
      </c>
      <c r="F91" s="9">
        <v>0.97822567441308705</v>
      </c>
      <c r="G91" s="9">
        <v>1.2047344417330812</v>
      </c>
      <c r="H91" s="9">
        <v>0.96252948482173495</v>
      </c>
      <c r="I91" s="6" t="str">
        <f t="shared" si="1"/>
        <v>Normal</v>
      </c>
    </row>
    <row r="92" spans="1:9" x14ac:dyDescent="0.2">
      <c r="A92" s="6">
        <v>1504901</v>
      </c>
      <c r="B92" s="6">
        <v>150490</v>
      </c>
      <c r="C92" s="2" t="s">
        <v>22</v>
      </c>
      <c r="D92" s="7" t="s">
        <v>104</v>
      </c>
      <c r="E92" s="9">
        <v>1.0752761551188617</v>
      </c>
      <c r="F92" s="9">
        <v>1.0815055752740252</v>
      </c>
      <c r="G92" s="9">
        <v>1.0122994217827583</v>
      </c>
      <c r="H92" s="9">
        <v>0.79463789180247613</v>
      </c>
      <c r="I92" s="6" t="str">
        <f t="shared" si="1"/>
        <v>Normal</v>
      </c>
    </row>
    <row r="93" spans="1:9" x14ac:dyDescent="0.2">
      <c r="A93" s="6">
        <v>1504950</v>
      </c>
      <c r="B93" s="6">
        <v>150495</v>
      </c>
      <c r="C93" s="2" t="s">
        <v>19</v>
      </c>
      <c r="D93" s="7" t="s">
        <v>105</v>
      </c>
      <c r="E93" s="9">
        <v>1.0282773807048642</v>
      </c>
      <c r="F93" s="9">
        <v>1.1521694519949914</v>
      </c>
      <c r="G93" s="9">
        <v>1.047835049119852</v>
      </c>
      <c r="H93" s="9">
        <v>0.850504043210488</v>
      </c>
      <c r="I93" s="6" t="str">
        <f t="shared" si="1"/>
        <v>Normal</v>
      </c>
    </row>
    <row r="94" spans="1:9" x14ac:dyDescent="0.2">
      <c r="A94" s="6">
        <v>1504976</v>
      </c>
      <c r="B94" s="6">
        <v>150497</v>
      </c>
      <c r="C94" s="2" t="s">
        <v>53</v>
      </c>
      <c r="D94" s="7" t="s">
        <v>106</v>
      </c>
      <c r="E94" s="9">
        <v>1.7993706222833943</v>
      </c>
      <c r="F94" s="9">
        <v>1.5787446717523654</v>
      </c>
      <c r="G94" s="9">
        <v>1.3274015646037047</v>
      </c>
      <c r="H94" s="9">
        <v>1.4900214423798854</v>
      </c>
      <c r="I94" s="6" t="str">
        <f t="shared" si="1"/>
        <v>Normal</v>
      </c>
    </row>
    <row r="95" spans="1:9" x14ac:dyDescent="0.2">
      <c r="A95" s="6">
        <v>1505007</v>
      </c>
      <c r="B95" s="6">
        <v>150500</v>
      </c>
      <c r="C95" s="2" t="s">
        <v>35</v>
      </c>
      <c r="D95" s="7" t="s">
        <v>107</v>
      </c>
      <c r="E95" s="9">
        <v>1.4173897402588524</v>
      </c>
      <c r="F95" s="9">
        <v>1.513321552209385</v>
      </c>
      <c r="G95" s="9">
        <v>1.5482038513900349</v>
      </c>
      <c r="H95" s="9">
        <v>1.3014690559866802</v>
      </c>
      <c r="I95" s="6" t="str">
        <f t="shared" si="1"/>
        <v>Normal</v>
      </c>
    </row>
    <row r="96" spans="1:9" x14ac:dyDescent="0.2">
      <c r="A96" s="6">
        <v>1505031</v>
      </c>
      <c r="B96" s="6">
        <v>150503</v>
      </c>
      <c r="C96" s="2" t="s">
        <v>38</v>
      </c>
      <c r="D96" s="7" t="s">
        <v>108</v>
      </c>
      <c r="E96" s="9">
        <v>1.7781441700315548</v>
      </c>
      <c r="F96" s="9">
        <v>1.6832772456703944</v>
      </c>
      <c r="G96" s="9">
        <v>1.3890691833811335</v>
      </c>
      <c r="H96" s="9">
        <v>0.98591835623597357</v>
      </c>
      <c r="I96" s="6" t="str">
        <f t="shared" si="1"/>
        <v>Normal</v>
      </c>
    </row>
    <row r="97" spans="1:9" x14ac:dyDescent="0.2">
      <c r="A97" s="6">
        <v>1505064</v>
      </c>
      <c r="B97" s="6">
        <v>150506</v>
      </c>
      <c r="C97" s="2" t="s">
        <v>53</v>
      </c>
      <c r="D97" s="7" t="s">
        <v>109</v>
      </c>
      <c r="E97" s="9">
        <v>1.3532235540130746</v>
      </c>
      <c r="F97" s="9">
        <v>1.1614674393263567</v>
      </c>
      <c r="G97" s="9">
        <v>1.1429985741827742</v>
      </c>
      <c r="H97" s="9">
        <v>0.9973953368107249</v>
      </c>
      <c r="I97" s="6" t="str">
        <f t="shared" si="1"/>
        <v>Normal</v>
      </c>
    </row>
    <row r="98" spans="1:9" x14ac:dyDescent="0.2">
      <c r="A98" s="6">
        <v>1505106</v>
      </c>
      <c r="B98" s="6">
        <v>150510</v>
      </c>
      <c r="C98" s="2" t="s">
        <v>26</v>
      </c>
      <c r="D98" s="7" t="s">
        <v>110</v>
      </c>
      <c r="E98" s="9">
        <v>1.0595077546373832</v>
      </c>
      <c r="F98" s="9">
        <v>1.0121045087246183</v>
      </c>
      <c r="G98" s="9">
        <v>0.68918249624565331</v>
      </c>
      <c r="H98" s="9">
        <v>0.95798467711821944</v>
      </c>
      <c r="I98" s="6" t="str">
        <f t="shared" si="1"/>
        <v>Normal</v>
      </c>
    </row>
    <row r="99" spans="1:9" x14ac:dyDescent="0.2">
      <c r="A99" s="6">
        <v>1505205</v>
      </c>
      <c r="B99" s="6">
        <v>150520</v>
      </c>
      <c r="C99" s="2" t="s">
        <v>22</v>
      </c>
      <c r="D99" s="7" t="s">
        <v>111</v>
      </c>
      <c r="E99" s="9">
        <v>0.75644944851782625</v>
      </c>
      <c r="F99" s="9">
        <v>0.85050125033918589</v>
      </c>
      <c r="G99" s="9">
        <v>0.8871530565690946</v>
      </c>
      <c r="H99" s="9">
        <v>0.70706691550006673</v>
      </c>
      <c r="I99" s="6" t="str">
        <f t="shared" si="1"/>
        <v>Normal</v>
      </c>
    </row>
    <row r="100" spans="1:9" x14ac:dyDescent="0.2">
      <c r="A100" s="6">
        <v>1505304</v>
      </c>
      <c r="B100" s="6">
        <v>150530</v>
      </c>
      <c r="C100" s="2" t="s">
        <v>26</v>
      </c>
      <c r="D100" s="7" t="s">
        <v>112</v>
      </c>
      <c r="E100" s="9">
        <v>1.3801148525264879</v>
      </c>
      <c r="F100" s="9">
        <v>1.4045655511564425</v>
      </c>
      <c r="G100" s="9">
        <v>1.1232017774816092</v>
      </c>
      <c r="H100" s="9">
        <v>0.71628981787281265</v>
      </c>
      <c r="I100" s="6" t="str">
        <f t="shared" si="1"/>
        <v>Normal</v>
      </c>
    </row>
    <row r="101" spans="1:9" x14ac:dyDescent="0.2">
      <c r="A101" s="6">
        <v>1505403</v>
      </c>
      <c r="B101" s="6">
        <v>150540</v>
      </c>
      <c r="C101" s="2" t="s">
        <v>19</v>
      </c>
      <c r="D101" s="7" t="s">
        <v>113</v>
      </c>
      <c r="E101" s="9">
        <v>0.89071377451043399</v>
      </c>
      <c r="F101" s="9">
        <v>0.19134262644999431</v>
      </c>
      <c r="G101" s="9">
        <v>0.92003340854695526</v>
      </c>
      <c r="H101" s="9">
        <v>0.82828962670714112</v>
      </c>
      <c r="I101" s="6" t="str">
        <f t="shared" si="1"/>
        <v>Normal</v>
      </c>
    </row>
    <row r="102" spans="1:9" x14ac:dyDescent="0.2">
      <c r="A102" s="6">
        <v>1505437</v>
      </c>
      <c r="B102" s="6">
        <v>150543</v>
      </c>
      <c r="C102" s="2" t="s">
        <v>24</v>
      </c>
      <c r="D102" s="7" t="s">
        <v>114</v>
      </c>
      <c r="E102" s="9">
        <v>1.5624937303025836</v>
      </c>
      <c r="F102" s="9">
        <v>1.5570976804325287</v>
      </c>
      <c r="G102" s="9">
        <v>1.6051554799675527</v>
      </c>
      <c r="H102" s="9">
        <v>1.402968983331055</v>
      </c>
      <c r="I102" s="6" t="str">
        <f t="shared" si="1"/>
        <v>Normal</v>
      </c>
    </row>
    <row r="103" spans="1:9" x14ac:dyDescent="0.2">
      <c r="A103" s="6">
        <v>1505486</v>
      </c>
      <c r="B103" s="6">
        <v>150548</v>
      </c>
      <c r="C103" s="2" t="s">
        <v>29</v>
      </c>
      <c r="D103" s="7" t="s">
        <v>115</v>
      </c>
      <c r="E103" s="9">
        <v>1.6134369247474116</v>
      </c>
      <c r="F103" s="9">
        <v>1.0706448749471495</v>
      </c>
      <c r="G103" s="9">
        <v>1.2981539420995467</v>
      </c>
      <c r="H103" s="9">
        <v>0.97490049615753716</v>
      </c>
      <c r="I103" s="6" t="str">
        <f t="shared" si="1"/>
        <v>Normal</v>
      </c>
    </row>
    <row r="104" spans="1:9" x14ac:dyDescent="0.2">
      <c r="A104" s="6">
        <v>1505494</v>
      </c>
      <c r="B104" s="6">
        <v>150549</v>
      </c>
      <c r="C104" s="2" t="s">
        <v>47</v>
      </c>
      <c r="D104" s="7" t="s">
        <v>116</v>
      </c>
      <c r="E104" s="9">
        <v>1.5543610701697779</v>
      </c>
      <c r="F104" s="9">
        <v>1.6837054936607179</v>
      </c>
      <c r="G104" s="9">
        <v>1.5430184734504162</v>
      </c>
      <c r="H104" s="9">
        <v>1.2717617641387349</v>
      </c>
      <c r="I104" s="6" t="str">
        <f t="shared" si="1"/>
        <v>Normal</v>
      </c>
    </row>
    <row r="105" spans="1:9" x14ac:dyDescent="0.2">
      <c r="A105" s="6">
        <v>1505502</v>
      </c>
      <c r="B105" s="6">
        <v>150550</v>
      </c>
      <c r="C105" s="2" t="s">
        <v>19</v>
      </c>
      <c r="D105" s="7" t="s">
        <v>117</v>
      </c>
      <c r="E105" s="9">
        <v>1.6654571889162615</v>
      </c>
      <c r="F105" s="9">
        <v>1.8345125508034279</v>
      </c>
      <c r="G105" s="9">
        <v>1.4777320973112444</v>
      </c>
      <c r="H105" s="9">
        <v>1.3389962380456633</v>
      </c>
      <c r="I105" s="6" t="str">
        <f t="shared" si="1"/>
        <v>Normal</v>
      </c>
    </row>
    <row r="106" spans="1:9" x14ac:dyDescent="0.2">
      <c r="A106" s="6">
        <v>1505536</v>
      </c>
      <c r="B106" s="6">
        <v>150553</v>
      </c>
      <c r="C106" s="2" t="s">
        <v>47</v>
      </c>
      <c r="D106" s="7" t="s">
        <v>118</v>
      </c>
      <c r="E106" s="9">
        <v>0.85414074796413852</v>
      </c>
      <c r="F106" s="9">
        <v>1.0997545908036608</v>
      </c>
      <c r="G106" s="9">
        <v>0.87457844577643795</v>
      </c>
      <c r="H106" s="9">
        <v>0.59646085161479612</v>
      </c>
      <c r="I106" s="6" t="str">
        <f t="shared" si="1"/>
        <v>Normal</v>
      </c>
    </row>
    <row r="107" spans="1:9" x14ac:dyDescent="0.2">
      <c r="A107" s="6">
        <v>1505551</v>
      </c>
      <c r="B107" s="6">
        <v>150555</v>
      </c>
      <c r="C107" s="2" t="s">
        <v>24</v>
      </c>
      <c r="D107" s="7" t="s">
        <v>119</v>
      </c>
      <c r="E107" s="9">
        <v>1.8236554282422126</v>
      </c>
      <c r="F107" s="9">
        <v>1.7110833120525897</v>
      </c>
      <c r="G107" s="9">
        <v>1.5737729869807426</v>
      </c>
      <c r="H107" s="9">
        <v>1.8091717079382827</v>
      </c>
      <c r="I107" s="6" t="str">
        <f t="shared" si="1"/>
        <v>Normal</v>
      </c>
    </row>
    <row r="108" spans="1:9" x14ac:dyDescent="0.2">
      <c r="A108" s="6">
        <v>1505601</v>
      </c>
      <c r="B108" s="6">
        <v>150560</v>
      </c>
      <c r="C108" s="2" t="s">
        <v>35</v>
      </c>
      <c r="D108" s="7" t="s">
        <v>120</v>
      </c>
      <c r="E108" s="9">
        <v>1.3134912395263409</v>
      </c>
      <c r="F108" s="9">
        <v>1.0457649518925518</v>
      </c>
      <c r="G108" s="9">
        <v>1.0844131938210877</v>
      </c>
      <c r="H108" s="9">
        <v>0.84642056814200362</v>
      </c>
      <c r="I108" s="6" t="str">
        <f t="shared" si="1"/>
        <v>Normal</v>
      </c>
    </row>
    <row r="109" spans="1:9" x14ac:dyDescent="0.2">
      <c r="A109" s="6">
        <v>1505635</v>
      </c>
      <c r="B109" s="6">
        <v>150563</v>
      </c>
      <c r="C109" s="2" t="s">
        <v>47</v>
      </c>
      <c r="D109" s="7" t="s">
        <v>121</v>
      </c>
      <c r="E109" s="9">
        <v>1.1068520942673001</v>
      </c>
      <c r="F109" s="9">
        <v>1.0542148974126171</v>
      </c>
      <c r="G109" s="9">
        <v>1.0929393345527127</v>
      </c>
      <c r="H109" s="9">
        <v>0.89663915656730042</v>
      </c>
      <c r="I109" s="6" t="str">
        <f t="shared" si="1"/>
        <v>Normal</v>
      </c>
    </row>
    <row r="110" spans="1:9" x14ac:dyDescent="0.2">
      <c r="A110" s="6">
        <v>1505650</v>
      </c>
      <c r="B110" s="6">
        <v>150565</v>
      </c>
      <c r="C110" s="2" t="s">
        <v>29</v>
      </c>
      <c r="D110" s="7" t="s">
        <v>122</v>
      </c>
      <c r="E110" s="9">
        <v>0.62601192885717172</v>
      </c>
      <c r="F110" s="9">
        <v>0.93869638644691644</v>
      </c>
      <c r="G110" s="9">
        <v>1.0468835536450745</v>
      </c>
      <c r="H110" s="9">
        <v>1.3419984240400009</v>
      </c>
      <c r="I110" s="6" t="str">
        <f t="shared" si="1"/>
        <v>Normal</v>
      </c>
    </row>
    <row r="111" spans="1:9" x14ac:dyDescent="0.2">
      <c r="A111" s="6">
        <v>1505700</v>
      </c>
      <c r="B111" s="6">
        <v>150570</v>
      </c>
      <c r="C111" s="2" t="s">
        <v>22</v>
      </c>
      <c r="D111" s="7" t="s">
        <v>123</v>
      </c>
      <c r="E111" s="9">
        <v>1.1993899543039244</v>
      </c>
      <c r="F111" s="9">
        <v>1.1573869705437436</v>
      </c>
      <c r="G111" s="9">
        <v>0.86616880615787961</v>
      </c>
      <c r="H111" s="9">
        <v>1.3653642035074072</v>
      </c>
      <c r="I111" s="6" t="str">
        <f t="shared" si="1"/>
        <v>Normal</v>
      </c>
    </row>
    <row r="112" spans="1:9" x14ac:dyDescent="0.2">
      <c r="A112" s="6">
        <v>1505809</v>
      </c>
      <c r="B112" s="6">
        <v>150580</v>
      </c>
      <c r="C112" s="2" t="s">
        <v>22</v>
      </c>
      <c r="D112" s="7" t="s">
        <v>124</v>
      </c>
      <c r="E112" s="9">
        <v>1.5730853980440507</v>
      </c>
      <c r="F112" s="9">
        <v>1.1761580869536725</v>
      </c>
      <c r="G112" s="9">
        <v>1.0368910478030635</v>
      </c>
      <c r="H112" s="9">
        <v>0.95159480341865488</v>
      </c>
      <c r="I112" s="6" t="str">
        <f t="shared" si="1"/>
        <v>Normal</v>
      </c>
    </row>
    <row r="113" spans="1:9" x14ac:dyDescent="0.2">
      <c r="A113" s="6">
        <v>1505908</v>
      </c>
      <c r="B113" s="6">
        <v>150590</v>
      </c>
      <c r="C113" s="2" t="s">
        <v>29</v>
      </c>
      <c r="D113" s="7" t="s">
        <v>125</v>
      </c>
      <c r="E113" s="9">
        <v>1.6018602615411608</v>
      </c>
      <c r="F113" s="9">
        <v>1.3485806794165138</v>
      </c>
      <c r="G113" s="9">
        <v>1.3173874971695565</v>
      </c>
      <c r="H113" s="9">
        <v>1.4871348049555786</v>
      </c>
      <c r="I113" s="6" t="str">
        <f t="shared" si="1"/>
        <v>Normal</v>
      </c>
    </row>
    <row r="114" spans="1:9" x14ac:dyDescent="0.2">
      <c r="A114" s="6">
        <v>1506005</v>
      </c>
      <c r="B114" s="6">
        <v>150600</v>
      </c>
      <c r="C114" s="2" t="s">
        <v>26</v>
      </c>
      <c r="D114" s="7" t="s">
        <v>126</v>
      </c>
      <c r="E114" s="9">
        <v>1.1555674718605653</v>
      </c>
      <c r="F114" s="9">
        <v>1.2953417332391874</v>
      </c>
      <c r="G114" s="9">
        <v>1.1437935953948855</v>
      </c>
      <c r="H114" s="9">
        <v>1.1790002715082899</v>
      </c>
      <c r="I114" s="6" t="str">
        <f t="shared" si="1"/>
        <v>Normal</v>
      </c>
    </row>
    <row r="115" spans="1:9" x14ac:dyDescent="0.2">
      <c r="A115" s="6">
        <v>1506104</v>
      </c>
      <c r="B115" s="6">
        <v>150610</v>
      </c>
      <c r="C115" s="2" t="s">
        <v>35</v>
      </c>
      <c r="D115" s="7" t="s">
        <v>127</v>
      </c>
      <c r="E115" s="9">
        <v>1.3058665528462561</v>
      </c>
      <c r="F115" s="9">
        <v>1.0603939994442912</v>
      </c>
      <c r="G115" s="9">
        <v>0.78373937455638953</v>
      </c>
      <c r="H115" s="9">
        <v>0.63206974510228386</v>
      </c>
      <c r="I115" s="6" t="str">
        <f t="shared" si="1"/>
        <v>Normal</v>
      </c>
    </row>
    <row r="116" spans="1:9" x14ac:dyDescent="0.2">
      <c r="A116" s="6">
        <v>1506112</v>
      </c>
      <c r="B116" s="6">
        <v>150611</v>
      </c>
      <c r="C116" s="2" t="s">
        <v>35</v>
      </c>
      <c r="D116" s="7" t="s">
        <v>128</v>
      </c>
      <c r="E116" s="9">
        <v>1.1898137021446689</v>
      </c>
      <c r="F116" s="9">
        <v>0.99053975608082101</v>
      </c>
      <c r="G116" s="9">
        <v>1.1475817973088036</v>
      </c>
      <c r="H116" s="9">
        <v>1.1020137047894281</v>
      </c>
      <c r="I116" s="6" t="str">
        <f t="shared" si="1"/>
        <v>Normal</v>
      </c>
    </row>
    <row r="117" spans="1:9" x14ac:dyDescent="0.2">
      <c r="A117" s="6">
        <v>1506138</v>
      </c>
      <c r="B117" s="6">
        <v>150613</v>
      </c>
      <c r="C117" s="2" t="s">
        <v>24</v>
      </c>
      <c r="D117" s="7" t="s">
        <v>129</v>
      </c>
      <c r="E117" s="9">
        <v>1.6855275475644953</v>
      </c>
      <c r="F117" s="9">
        <v>1.592442572532534</v>
      </c>
      <c r="G117" s="9">
        <v>1.5689319761619813</v>
      </c>
      <c r="H117" s="9">
        <v>1.4879556522090545</v>
      </c>
      <c r="I117" s="6" t="str">
        <f t="shared" si="1"/>
        <v>Normal</v>
      </c>
    </row>
    <row r="118" spans="1:9" x14ac:dyDescent="0.2">
      <c r="A118" s="6">
        <v>1506161</v>
      </c>
      <c r="B118" s="6">
        <v>150616</v>
      </c>
      <c r="C118" s="2" t="s">
        <v>24</v>
      </c>
      <c r="D118" s="7" t="s">
        <v>130</v>
      </c>
      <c r="E118" s="9">
        <v>1.2151125383947616</v>
      </c>
      <c r="F118" s="9">
        <v>1.2309650921905253</v>
      </c>
      <c r="G118" s="9">
        <v>1.1052003183492038</v>
      </c>
      <c r="H118" s="9">
        <v>1.0861864182839842</v>
      </c>
      <c r="I118" s="6" t="str">
        <f t="shared" si="1"/>
        <v>Normal</v>
      </c>
    </row>
    <row r="119" spans="1:9" x14ac:dyDescent="0.2">
      <c r="A119" s="6">
        <v>1506187</v>
      </c>
      <c r="B119" s="6">
        <v>150618</v>
      </c>
      <c r="C119" s="2" t="s">
        <v>19</v>
      </c>
      <c r="D119" s="7" t="s">
        <v>131</v>
      </c>
      <c r="E119" s="9">
        <v>1.7894654836914228</v>
      </c>
      <c r="F119" s="9">
        <v>1.8380419790693885</v>
      </c>
      <c r="G119" s="9">
        <v>0.89286330729539498</v>
      </c>
      <c r="H119" s="9">
        <v>1.3891263225882657</v>
      </c>
      <c r="I119" s="6" t="str">
        <f t="shared" si="1"/>
        <v>Normal</v>
      </c>
    </row>
    <row r="120" spans="1:9" x14ac:dyDescent="0.2">
      <c r="A120" s="6">
        <v>1506195</v>
      </c>
      <c r="B120" s="6">
        <v>150619</v>
      </c>
      <c r="C120" s="2" t="s">
        <v>38</v>
      </c>
      <c r="D120" s="7" t="s">
        <v>132</v>
      </c>
      <c r="E120" s="9">
        <v>1.2631470399582687</v>
      </c>
      <c r="F120" s="9">
        <v>1.3059410768042437</v>
      </c>
      <c r="G120" s="9">
        <v>1.4505834811793947</v>
      </c>
      <c r="H120" s="9">
        <v>1.2880190374903284</v>
      </c>
      <c r="I120" s="6" t="str">
        <f t="shared" si="1"/>
        <v>Normal</v>
      </c>
    </row>
    <row r="121" spans="1:9" x14ac:dyDescent="0.2">
      <c r="A121" s="6">
        <v>1506203</v>
      </c>
      <c r="B121" s="6">
        <v>150620</v>
      </c>
      <c r="C121" s="2" t="s">
        <v>35</v>
      </c>
      <c r="D121" s="7" t="s">
        <v>133</v>
      </c>
      <c r="E121" s="9">
        <v>1.9260723166596927</v>
      </c>
      <c r="F121" s="9">
        <v>1.5697637780944129</v>
      </c>
      <c r="G121" s="9">
        <v>1.482978963133762</v>
      </c>
      <c r="H121" s="9">
        <v>1.4320062240189673</v>
      </c>
      <c r="I121" s="6" t="str">
        <f t="shared" si="1"/>
        <v>Normal</v>
      </c>
    </row>
    <row r="122" spans="1:9" x14ac:dyDescent="0.2">
      <c r="A122" s="6">
        <v>1506302</v>
      </c>
      <c r="B122" s="6">
        <v>150630</v>
      </c>
      <c r="C122" s="2" t="s">
        <v>22</v>
      </c>
      <c r="D122" s="7" t="s">
        <v>134</v>
      </c>
      <c r="E122" s="9">
        <v>1.2069769395054704</v>
      </c>
      <c r="F122" s="9">
        <v>1.3656444314081018</v>
      </c>
      <c r="G122" s="9">
        <v>0.64630497415405075</v>
      </c>
      <c r="H122" s="9">
        <v>1.2668659638242894</v>
      </c>
      <c r="I122" s="6" t="str">
        <f t="shared" si="1"/>
        <v>Normal</v>
      </c>
    </row>
    <row r="123" spans="1:9" x14ac:dyDescent="0.2">
      <c r="A123" s="6">
        <v>1506351</v>
      </c>
      <c r="B123" s="6">
        <v>150635</v>
      </c>
      <c r="C123" s="2" t="s">
        <v>32</v>
      </c>
      <c r="D123" s="7" t="s">
        <v>135</v>
      </c>
      <c r="E123" s="9">
        <v>3.0891815354705279</v>
      </c>
      <c r="F123" s="9">
        <v>2.6291373253676058</v>
      </c>
      <c r="G123" s="9">
        <v>1.9901614631088818</v>
      </c>
      <c r="H123" s="9">
        <v>1.7610741170876969</v>
      </c>
      <c r="I123" s="6" t="str">
        <f t="shared" si="1"/>
        <v>Normal</v>
      </c>
    </row>
    <row r="124" spans="1:9" x14ac:dyDescent="0.2">
      <c r="A124" s="6">
        <v>1506401</v>
      </c>
      <c r="B124" s="6">
        <v>150640</v>
      </c>
      <c r="C124" s="2" t="s">
        <v>22</v>
      </c>
      <c r="D124" s="7" t="s">
        <v>136</v>
      </c>
      <c r="E124" s="9">
        <v>0.56251840241782691</v>
      </c>
      <c r="F124" s="9">
        <v>0.92813953985271436</v>
      </c>
      <c r="G124" s="9">
        <v>0.84574494689358526</v>
      </c>
      <c r="H124" s="9">
        <v>0.78659927466094937</v>
      </c>
      <c r="I124" s="6" t="str">
        <f t="shared" si="1"/>
        <v>Normal</v>
      </c>
    </row>
    <row r="125" spans="1:9" x14ac:dyDescent="0.2">
      <c r="A125" s="6">
        <v>1506500</v>
      </c>
      <c r="B125" s="6">
        <v>150650</v>
      </c>
      <c r="C125" s="2" t="s">
        <v>63</v>
      </c>
      <c r="D125" s="7" t="s">
        <v>137</v>
      </c>
      <c r="E125" s="9">
        <v>2.0502870821933081</v>
      </c>
      <c r="F125" s="9">
        <v>1.9307856160553143</v>
      </c>
      <c r="G125" s="9">
        <v>2.0701955691285794</v>
      </c>
      <c r="H125" s="9">
        <v>2.2303476713648638</v>
      </c>
      <c r="I125" s="6" t="str">
        <f t="shared" si="1"/>
        <v>Outliers</v>
      </c>
    </row>
    <row r="126" spans="1:9" x14ac:dyDescent="0.2">
      <c r="A126" s="6">
        <v>1506559</v>
      </c>
      <c r="B126" s="6">
        <v>150655</v>
      </c>
      <c r="C126" s="2" t="s">
        <v>35</v>
      </c>
      <c r="D126" s="7" t="s">
        <v>138</v>
      </c>
      <c r="E126" s="9">
        <v>1.6175082642188865</v>
      </c>
      <c r="F126" s="9">
        <v>1.4330121171332315</v>
      </c>
      <c r="G126" s="9">
        <v>1.0139458251816826</v>
      </c>
      <c r="H126" s="9">
        <v>1.3249201628550207</v>
      </c>
      <c r="I126" s="6" t="str">
        <f t="shared" si="1"/>
        <v>Normal</v>
      </c>
    </row>
    <row r="127" spans="1:9" x14ac:dyDescent="0.2">
      <c r="A127" s="6">
        <v>1506583</v>
      </c>
      <c r="B127" s="6">
        <v>150658</v>
      </c>
      <c r="C127" s="2" t="s">
        <v>24</v>
      </c>
      <c r="D127" s="7" t="s">
        <v>139</v>
      </c>
      <c r="E127" s="9">
        <v>1.1332425593314948</v>
      </c>
      <c r="F127" s="9">
        <v>1.0331981335971641</v>
      </c>
      <c r="G127" s="9">
        <v>0.74814934531081767</v>
      </c>
      <c r="H127" s="9">
        <v>0.64545805070053641</v>
      </c>
      <c r="I127" s="6" t="str">
        <f t="shared" si="1"/>
        <v>Normal</v>
      </c>
    </row>
    <row r="128" spans="1:9" x14ac:dyDescent="0.2">
      <c r="A128" s="6">
        <v>1506609</v>
      </c>
      <c r="B128" s="6">
        <v>150660</v>
      </c>
      <c r="C128" s="2" t="s">
        <v>63</v>
      </c>
      <c r="D128" s="7" t="s">
        <v>140</v>
      </c>
      <c r="E128" s="9">
        <v>1.2036063003553577</v>
      </c>
      <c r="F128" s="9">
        <v>0.95519569641981172</v>
      </c>
      <c r="G128" s="9">
        <v>0.94547449843855169</v>
      </c>
      <c r="H128" s="9">
        <v>1.1448160196429422</v>
      </c>
      <c r="I128" s="6" t="str">
        <f t="shared" si="1"/>
        <v>Normal</v>
      </c>
    </row>
    <row r="129" spans="1:9" x14ac:dyDescent="0.2">
      <c r="A129" s="6">
        <v>1506708</v>
      </c>
      <c r="B129" s="6">
        <v>150670</v>
      </c>
      <c r="C129" s="2" t="s">
        <v>24</v>
      </c>
      <c r="D129" s="7" t="s">
        <v>141</v>
      </c>
      <c r="E129" s="9">
        <v>1.4758106187097542</v>
      </c>
      <c r="F129" s="9">
        <v>1.5219683953659702</v>
      </c>
      <c r="G129" s="9">
        <v>1.1534071716340226</v>
      </c>
      <c r="H129" s="9">
        <v>1.1311762510066226</v>
      </c>
      <c r="I129" s="6" t="str">
        <f t="shared" si="1"/>
        <v>Normal</v>
      </c>
    </row>
    <row r="130" spans="1:9" x14ac:dyDescent="0.2">
      <c r="A130" s="6">
        <v>1506807</v>
      </c>
      <c r="B130" s="6">
        <v>150680</v>
      </c>
      <c r="C130" s="2" t="s">
        <v>26</v>
      </c>
      <c r="D130" s="7" t="s">
        <v>142</v>
      </c>
      <c r="E130" s="9">
        <v>2.3014249134978075</v>
      </c>
      <c r="F130" s="9">
        <v>2.1218886505659182</v>
      </c>
      <c r="G130" s="9">
        <v>2.0879379747058455</v>
      </c>
      <c r="H130" s="9">
        <v>1.8996251014062087</v>
      </c>
      <c r="I130" s="6" t="str">
        <f t="shared" si="1"/>
        <v>Normal</v>
      </c>
    </row>
    <row r="131" spans="1:9" x14ac:dyDescent="0.2">
      <c r="A131" s="6">
        <v>1506906</v>
      </c>
      <c r="B131" s="6">
        <v>150690</v>
      </c>
      <c r="C131" s="2" t="s">
        <v>35</v>
      </c>
      <c r="D131" s="7" t="s">
        <v>143</v>
      </c>
      <c r="E131" s="9">
        <v>1.4653305493413353</v>
      </c>
      <c r="F131" s="9">
        <v>2.2441952275731225</v>
      </c>
      <c r="G131" s="9">
        <v>1.0492567324987103</v>
      </c>
      <c r="H131" s="9">
        <v>1.0564506608621269</v>
      </c>
      <c r="I131" s="6" t="str">
        <f t="shared" si="1"/>
        <v>Normal</v>
      </c>
    </row>
    <row r="132" spans="1:9" x14ac:dyDescent="0.2">
      <c r="A132" s="6">
        <v>1507003</v>
      </c>
      <c r="B132" s="6">
        <v>150700</v>
      </c>
      <c r="C132" s="2" t="s">
        <v>63</v>
      </c>
      <c r="D132" s="7" t="s">
        <v>144</v>
      </c>
      <c r="E132" s="9">
        <v>1.5335625037805996</v>
      </c>
      <c r="F132" s="9">
        <v>1.3859321214509295</v>
      </c>
      <c r="G132" s="9">
        <v>1.2809347294592652</v>
      </c>
      <c r="H132" s="9">
        <v>1.2937439276126748</v>
      </c>
      <c r="I132" s="6" t="str">
        <f t="shared" si="1"/>
        <v>Normal</v>
      </c>
    </row>
    <row r="133" spans="1:9" x14ac:dyDescent="0.2">
      <c r="A133" s="6">
        <v>1507102</v>
      </c>
      <c r="B133" s="6">
        <v>150710</v>
      </c>
      <c r="C133" s="2" t="s">
        <v>63</v>
      </c>
      <c r="D133" s="7" t="s">
        <v>145</v>
      </c>
      <c r="E133" s="9">
        <v>1.4249107318864309</v>
      </c>
      <c r="F133" s="9">
        <v>1.4199616385453999</v>
      </c>
      <c r="G133" s="9">
        <v>1.1655596180644157</v>
      </c>
      <c r="H133" s="9">
        <v>1.2922542831607793</v>
      </c>
      <c r="I133" s="6" t="str">
        <f t="shared" si="1"/>
        <v>Normal</v>
      </c>
    </row>
    <row r="134" spans="1:9" x14ac:dyDescent="0.2">
      <c r="A134" s="6">
        <v>1507151</v>
      </c>
      <c r="B134" s="6">
        <v>150715</v>
      </c>
      <c r="C134" s="2" t="s">
        <v>47</v>
      </c>
      <c r="D134" s="7" t="s">
        <v>146</v>
      </c>
      <c r="E134" s="9">
        <v>1.3232242731765698</v>
      </c>
      <c r="F134" s="9">
        <v>1.243985485695549</v>
      </c>
      <c r="G134" s="9">
        <v>1.2799804908289907</v>
      </c>
      <c r="H134" s="9">
        <v>1.2528963508419899</v>
      </c>
      <c r="I134" s="6" t="str">
        <f t="shared" si="1"/>
        <v>Normal</v>
      </c>
    </row>
    <row r="135" spans="1:9" x14ac:dyDescent="0.2">
      <c r="A135" s="6">
        <v>1507201</v>
      </c>
      <c r="B135" s="6">
        <v>150720</v>
      </c>
      <c r="C135" s="2" t="s">
        <v>63</v>
      </c>
      <c r="D135" s="7" t="s">
        <v>147</v>
      </c>
      <c r="E135" s="9">
        <v>1.4249869244388067</v>
      </c>
      <c r="F135" s="9">
        <v>1.5751502890156495</v>
      </c>
      <c r="G135" s="9">
        <v>0.86605962754768473</v>
      </c>
      <c r="H135" s="9">
        <v>0.92500062096273139</v>
      </c>
      <c r="I135" s="6" t="str">
        <f t="shared" si="1"/>
        <v>Normal</v>
      </c>
    </row>
    <row r="136" spans="1:9" x14ac:dyDescent="0.2">
      <c r="A136" s="6">
        <v>1507300</v>
      </c>
      <c r="B136" s="6">
        <v>150730</v>
      </c>
      <c r="C136" s="2" t="s">
        <v>24</v>
      </c>
      <c r="D136" s="7" t="s">
        <v>148</v>
      </c>
      <c r="E136" s="9">
        <v>1.0256694364261958</v>
      </c>
      <c r="F136" s="9">
        <v>1.0228697370767996</v>
      </c>
      <c r="G136" s="9">
        <v>0.96019022050203728</v>
      </c>
      <c r="H136" s="9">
        <v>0.90686074415237772</v>
      </c>
      <c r="I136" s="6" t="str">
        <f t="shared" si="1"/>
        <v>Normal</v>
      </c>
    </row>
    <row r="137" spans="1:9" x14ac:dyDescent="0.2">
      <c r="A137" s="6">
        <v>1507409</v>
      </c>
      <c r="B137" s="6">
        <v>150740</v>
      </c>
      <c r="C137" s="2" t="s">
        <v>63</v>
      </c>
      <c r="D137" s="7" t="s">
        <v>149</v>
      </c>
      <c r="E137" s="9">
        <v>1.1798634369729426</v>
      </c>
      <c r="F137" s="9">
        <v>0.82387027115697964</v>
      </c>
      <c r="G137" s="9">
        <v>0.72363959575514514</v>
      </c>
      <c r="H137" s="9">
        <v>1.0444656147996123</v>
      </c>
      <c r="I137" s="6" t="str">
        <f t="shared" si="1"/>
        <v>Normal</v>
      </c>
    </row>
    <row r="138" spans="1:9" x14ac:dyDescent="0.2">
      <c r="A138" s="6">
        <v>1507458</v>
      </c>
      <c r="B138" s="6">
        <v>150745</v>
      </c>
      <c r="C138" s="2" t="s">
        <v>47</v>
      </c>
      <c r="D138" s="7" t="s">
        <v>150</v>
      </c>
      <c r="E138" s="9">
        <v>1.481139164744107</v>
      </c>
      <c r="F138" s="9">
        <v>1.1656368416759499</v>
      </c>
      <c r="G138" s="9">
        <v>1.1968892750897782</v>
      </c>
      <c r="H138" s="9">
        <v>1.2475533098139231</v>
      </c>
      <c r="I138" s="6" t="str">
        <f t="shared" si="1"/>
        <v>Normal</v>
      </c>
    </row>
    <row r="139" spans="1:9" x14ac:dyDescent="0.2">
      <c r="A139" s="6">
        <v>1507466</v>
      </c>
      <c r="B139" s="6">
        <v>150746</v>
      </c>
      <c r="C139" s="2" t="s">
        <v>63</v>
      </c>
      <c r="D139" s="7" t="s">
        <v>151</v>
      </c>
      <c r="E139" s="9">
        <v>1.371659405443721</v>
      </c>
      <c r="F139" s="9">
        <v>1.4339451397486249</v>
      </c>
      <c r="G139" s="9">
        <v>1.4423085710072152</v>
      </c>
      <c r="H139" s="9">
        <v>1.2886404063163024</v>
      </c>
      <c r="I139" s="6" t="str">
        <f t="shared" si="1"/>
        <v>Normal</v>
      </c>
    </row>
    <row r="140" spans="1:9" x14ac:dyDescent="0.2">
      <c r="A140" s="6">
        <v>1507474</v>
      </c>
      <c r="B140" s="6">
        <v>150747</v>
      </c>
      <c r="C140" s="2" t="s">
        <v>35</v>
      </c>
      <c r="D140" s="7" t="s">
        <v>152</v>
      </c>
      <c r="E140" s="9">
        <v>1.8745299572182128</v>
      </c>
      <c r="F140" s="9">
        <v>1.8165225304370012</v>
      </c>
      <c r="G140" s="9">
        <v>1.4679437953555725</v>
      </c>
      <c r="H140" s="9">
        <v>1.4516019173198069</v>
      </c>
      <c r="I140" s="6" t="str">
        <f t="shared" si="1"/>
        <v>Normal</v>
      </c>
    </row>
    <row r="141" spans="1:9" x14ac:dyDescent="0.2">
      <c r="A141" s="6">
        <v>1507508</v>
      </c>
      <c r="B141" s="6">
        <v>150750</v>
      </c>
      <c r="C141" s="2" t="s">
        <v>47</v>
      </c>
      <c r="D141" s="7" t="s">
        <v>153</v>
      </c>
      <c r="E141" s="9">
        <v>1.4000664813497377</v>
      </c>
      <c r="F141" s="9">
        <v>1.4618296524431447</v>
      </c>
      <c r="G141" s="9">
        <v>1.2527908315227938</v>
      </c>
      <c r="H141" s="9">
        <v>0.29156309782442585</v>
      </c>
      <c r="I141" s="6" t="str">
        <f t="shared" si="1"/>
        <v>Outliers</v>
      </c>
    </row>
    <row r="142" spans="1:9" x14ac:dyDescent="0.2">
      <c r="A142" s="6">
        <v>1507607</v>
      </c>
      <c r="B142" s="6">
        <v>150760</v>
      </c>
      <c r="C142" s="2" t="s">
        <v>63</v>
      </c>
      <c r="D142" s="7" t="s">
        <v>154</v>
      </c>
      <c r="E142" s="9">
        <v>1.5397944664034233</v>
      </c>
      <c r="F142" s="9">
        <v>1.3417204311937423</v>
      </c>
      <c r="G142" s="9">
        <v>1.4660419242696876</v>
      </c>
      <c r="H142" s="9">
        <v>1.6611630314248256</v>
      </c>
      <c r="I142" s="6" t="str">
        <f t="shared" si="1"/>
        <v>Normal</v>
      </c>
    </row>
    <row r="143" spans="1:9" x14ac:dyDescent="0.2">
      <c r="A143" s="6">
        <v>1507706</v>
      </c>
      <c r="B143" s="6">
        <v>150770</v>
      </c>
      <c r="C143" s="2" t="s">
        <v>22</v>
      </c>
      <c r="D143" s="7" t="s">
        <v>155</v>
      </c>
      <c r="E143" s="9">
        <v>1.2683096975419967</v>
      </c>
      <c r="F143" s="9">
        <v>1.2634860371984327</v>
      </c>
      <c r="G143" s="9">
        <v>1.1869784617729395</v>
      </c>
      <c r="H143" s="9">
        <v>1.1537093764095048</v>
      </c>
      <c r="I143" s="6" t="str">
        <f t="shared" si="1"/>
        <v>Normal</v>
      </c>
    </row>
    <row r="144" spans="1:9" x14ac:dyDescent="0.2">
      <c r="A144" s="6">
        <v>1507755</v>
      </c>
      <c r="B144" s="6">
        <v>150775</v>
      </c>
      <c r="C144" s="2" t="s">
        <v>24</v>
      </c>
      <c r="D144" s="7" t="s">
        <v>156</v>
      </c>
      <c r="E144" s="9">
        <v>2.1925054096514391</v>
      </c>
      <c r="F144" s="9">
        <v>2.8829745314763082</v>
      </c>
      <c r="G144" s="9">
        <v>2.3024620822064485</v>
      </c>
      <c r="H144" s="9">
        <v>2.2433074054947881</v>
      </c>
      <c r="I144" s="6" t="str">
        <f t="shared" si="1"/>
        <v>Outliers</v>
      </c>
    </row>
    <row r="145" spans="1:9" x14ac:dyDescent="0.2">
      <c r="A145" s="6">
        <v>1507805</v>
      </c>
      <c r="B145" s="6">
        <v>150780</v>
      </c>
      <c r="C145" s="2" t="s">
        <v>29</v>
      </c>
      <c r="D145" s="7" t="s">
        <v>157</v>
      </c>
      <c r="E145" s="9">
        <v>1.5049071451223668</v>
      </c>
      <c r="F145" s="9">
        <v>1.3908132961986863</v>
      </c>
      <c r="G145" s="9">
        <v>1.0430033560479643</v>
      </c>
      <c r="H145" s="9">
        <v>1.2038149646208611</v>
      </c>
      <c r="I145" s="6" t="str">
        <f t="shared" si="1"/>
        <v>Normal</v>
      </c>
    </row>
    <row r="146" spans="1:9" x14ac:dyDescent="0.2">
      <c r="A146" s="6">
        <v>1507904</v>
      </c>
      <c r="B146" s="6">
        <v>150790</v>
      </c>
      <c r="C146" s="2" t="s">
        <v>22</v>
      </c>
      <c r="D146" s="7" t="s">
        <v>158</v>
      </c>
      <c r="E146" s="9">
        <v>1.8347140552486558</v>
      </c>
      <c r="F146" s="9">
        <v>1.6209428257125558</v>
      </c>
      <c r="G146" s="9">
        <v>1.4867554838199744</v>
      </c>
      <c r="H146" s="9">
        <v>1.4506287227580024</v>
      </c>
      <c r="I146" s="6" t="str">
        <f t="shared" ref="I146:I160" si="2">IF(AND(H146&lt;$L$21,H146&gt;$L$22),"Normal","Outliers")</f>
        <v>Normal</v>
      </c>
    </row>
    <row r="147" spans="1:9" x14ac:dyDescent="0.2">
      <c r="A147" s="6">
        <v>1507953</v>
      </c>
      <c r="B147" s="6">
        <v>150795</v>
      </c>
      <c r="C147" s="2" t="s">
        <v>17</v>
      </c>
      <c r="D147" s="7" t="s">
        <v>159</v>
      </c>
      <c r="E147" s="9">
        <v>2.7482150877531502</v>
      </c>
      <c r="F147" s="9">
        <v>2.3070978580001311</v>
      </c>
      <c r="G147" s="9">
        <v>2.2254779176578023</v>
      </c>
      <c r="H147" s="9">
        <v>2.2078275394586377</v>
      </c>
      <c r="I147" s="6" t="str">
        <f t="shared" si="2"/>
        <v>Outliers</v>
      </c>
    </row>
    <row r="148" spans="1:9" x14ac:dyDescent="0.2">
      <c r="A148" s="6">
        <v>1507961</v>
      </c>
      <c r="B148" s="6">
        <v>150796</v>
      </c>
      <c r="C148" s="2" t="s">
        <v>63</v>
      </c>
      <c r="D148" s="7" t="s">
        <v>160</v>
      </c>
      <c r="E148" s="9">
        <v>1.4583110383912805</v>
      </c>
      <c r="F148" s="9">
        <v>1.6032140034992239</v>
      </c>
      <c r="G148" s="9">
        <v>1.0728878054085533</v>
      </c>
      <c r="H148" s="9">
        <v>1.694559526433951</v>
      </c>
      <c r="I148" s="6" t="str">
        <f t="shared" si="2"/>
        <v>Normal</v>
      </c>
    </row>
    <row r="149" spans="1:9" x14ac:dyDescent="0.2">
      <c r="A149" s="6">
        <v>1507979</v>
      </c>
      <c r="B149" s="6">
        <v>150797</v>
      </c>
      <c r="C149" s="2" t="s">
        <v>26</v>
      </c>
      <c r="D149" s="7" t="s">
        <v>161</v>
      </c>
      <c r="E149" s="9">
        <v>0.48273164103425115</v>
      </c>
      <c r="F149" s="9">
        <v>0.62123037790392621</v>
      </c>
      <c r="G149" s="9">
        <v>0.63831270872523438</v>
      </c>
      <c r="H149" s="9">
        <v>0.75045082088313486</v>
      </c>
      <c r="I149" s="6" t="str">
        <f t="shared" si="2"/>
        <v>Normal</v>
      </c>
    </row>
    <row r="150" spans="1:9" x14ac:dyDescent="0.2">
      <c r="A150" s="6">
        <v>1508001</v>
      </c>
      <c r="B150" s="6">
        <v>150800</v>
      </c>
      <c r="C150" s="2" t="s">
        <v>19</v>
      </c>
      <c r="D150" s="7" t="s">
        <v>162</v>
      </c>
      <c r="E150" s="9">
        <v>2.0349624953127345</v>
      </c>
      <c r="F150" s="9">
        <v>1.9424305920270997</v>
      </c>
      <c r="G150" s="9">
        <v>1.8692397595597037</v>
      </c>
      <c r="H150" s="9">
        <v>1.8289428359044173</v>
      </c>
      <c r="I150" s="6" t="str">
        <f t="shared" si="2"/>
        <v>Normal</v>
      </c>
    </row>
    <row r="151" spans="1:9" x14ac:dyDescent="0.2">
      <c r="A151" s="6">
        <v>1508035</v>
      </c>
      <c r="B151" s="6">
        <v>150803</v>
      </c>
      <c r="C151" s="2" t="s">
        <v>35</v>
      </c>
      <c r="D151" s="7" t="s">
        <v>163</v>
      </c>
      <c r="E151" s="9">
        <v>1.5558069989127083</v>
      </c>
      <c r="F151" s="9">
        <v>1.7773895346712059</v>
      </c>
      <c r="G151" s="9">
        <v>0.87731843203025028</v>
      </c>
      <c r="H151" s="9">
        <v>1.2568818392142278</v>
      </c>
      <c r="I151" s="6" t="str">
        <f t="shared" si="2"/>
        <v>Normal</v>
      </c>
    </row>
    <row r="152" spans="1:9" x14ac:dyDescent="0.2">
      <c r="A152" s="6">
        <v>1508050</v>
      </c>
      <c r="B152" s="6">
        <v>150805</v>
      </c>
      <c r="C152" s="2" t="s">
        <v>38</v>
      </c>
      <c r="D152" s="7" t="s">
        <v>164</v>
      </c>
      <c r="E152" s="9">
        <v>0.76528870291043338</v>
      </c>
      <c r="F152" s="9">
        <v>0.78078997094118063</v>
      </c>
      <c r="G152" s="9">
        <v>0.798969837004603</v>
      </c>
      <c r="H152" s="9">
        <v>0.76353921050727624</v>
      </c>
      <c r="I152" s="6" t="str">
        <f t="shared" si="2"/>
        <v>Normal</v>
      </c>
    </row>
    <row r="153" spans="1:9" x14ac:dyDescent="0.2">
      <c r="A153" s="6">
        <v>1508084</v>
      </c>
      <c r="B153" s="6">
        <v>150808</v>
      </c>
      <c r="C153" s="2" t="s">
        <v>24</v>
      </c>
      <c r="D153" s="7" t="s">
        <v>165</v>
      </c>
      <c r="E153" s="9">
        <v>1.2483084373431061</v>
      </c>
      <c r="F153" s="9">
        <v>1.1402661586997722</v>
      </c>
      <c r="G153" s="9">
        <v>1.0127125392200997</v>
      </c>
      <c r="H153" s="9">
        <v>1.0640165300763589</v>
      </c>
      <c r="I153" s="6" t="str">
        <f t="shared" si="2"/>
        <v>Normal</v>
      </c>
    </row>
    <row r="154" spans="1:9" x14ac:dyDescent="0.2">
      <c r="A154" s="6">
        <v>1508100</v>
      </c>
      <c r="B154" s="6">
        <v>150810</v>
      </c>
      <c r="C154" s="2" t="s">
        <v>53</v>
      </c>
      <c r="D154" s="7" t="s">
        <v>166</v>
      </c>
      <c r="E154" s="9">
        <v>0.508833779448288</v>
      </c>
      <c r="F154" s="9">
        <v>0.4125757618989952</v>
      </c>
      <c r="G154" s="9">
        <v>0.58642481114024747</v>
      </c>
      <c r="H154" s="9">
        <v>0.57451367773835627</v>
      </c>
      <c r="I154" s="6" t="str">
        <f t="shared" si="2"/>
        <v>Normal</v>
      </c>
    </row>
    <row r="155" spans="1:9" x14ac:dyDescent="0.2">
      <c r="A155" s="6">
        <v>1508126</v>
      </c>
      <c r="B155" s="6">
        <v>150812</v>
      </c>
      <c r="C155" s="2" t="s">
        <v>19</v>
      </c>
      <c r="D155" s="7" t="s">
        <v>167</v>
      </c>
      <c r="E155" s="9">
        <v>0.73385791241573528</v>
      </c>
      <c r="F155" s="9">
        <v>0.64962366978019381</v>
      </c>
      <c r="G155" s="9">
        <v>0.49992486171586903</v>
      </c>
      <c r="H155" s="9">
        <v>0.48712372443417185</v>
      </c>
      <c r="I155" s="6" t="str">
        <f t="shared" si="2"/>
        <v>Normal</v>
      </c>
    </row>
    <row r="156" spans="1:9" x14ac:dyDescent="0.2">
      <c r="A156" s="6">
        <v>1508159</v>
      </c>
      <c r="B156" s="6">
        <v>150815</v>
      </c>
      <c r="C156" s="2" t="s">
        <v>29</v>
      </c>
      <c r="D156" s="7" t="s">
        <v>168</v>
      </c>
      <c r="E156" s="9">
        <v>1.103898600692087</v>
      </c>
      <c r="F156" s="9">
        <v>1.1226768869047503</v>
      </c>
      <c r="G156" s="9">
        <v>0.82715160134438892</v>
      </c>
      <c r="H156" s="9">
        <v>0.87962679344433625</v>
      </c>
      <c r="I156" s="6" t="str">
        <f t="shared" si="2"/>
        <v>Normal</v>
      </c>
    </row>
    <row r="157" spans="1:9" x14ac:dyDescent="0.2">
      <c r="A157" s="6">
        <v>1508209</v>
      </c>
      <c r="B157" s="6">
        <v>150820</v>
      </c>
      <c r="C157" s="2" t="s">
        <v>63</v>
      </c>
      <c r="D157" s="7" t="s">
        <v>169</v>
      </c>
      <c r="E157" s="9">
        <v>1.4023088088566051</v>
      </c>
      <c r="F157" s="9">
        <v>1.3060499841905806</v>
      </c>
      <c r="G157" s="9">
        <v>1.2705022027878283</v>
      </c>
      <c r="H157" s="9">
        <v>1.1661263096332048</v>
      </c>
      <c r="I157" s="6" t="str">
        <f t="shared" si="2"/>
        <v>Normal</v>
      </c>
    </row>
    <row r="158" spans="1:9" x14ac:dyDescent="0.2">
      <c r="A158" s="6">
        <v>1508308</v>
      </c>
      <c r="B158" s="6">
        <v>150830</v>
      </c>
      <c r="C158" s="2" t="s">
        <v>35</v>
      </c>
      <c r="D158" s="7" t="s">
        <v>170</v>
      </c>
      <c r="E158" s="9">
        <v>0.7959065323143345</v>
      </c>
      <c r="F158" s="9">
        <v>1.2071353579630215</v>
      </c>
      <c r="G158" s="9">
        <v>1.0274364803694203</v>
      </c>
      <c r="H158" s="9">
        <v>0.79722990184760323</v>
      </c>
      <c r="I158" s="6" t="str">
        <f t="shared" si="2"/>
        <v>Normal</v>
      </c>
    </row>
    <row r="159" spans="1:9" x14ac:dyDescent="0.2">
      <c r="A159" s="6">
        <v>1508357</v>
      </c>
      <c r="B159" s="6">
        <v>150835</v>
      </c>
      <c r="C159" s="2" t="s">
        <v>29</v>
      </c>
      <c r="D159" s="7" t="s">
        <v>171</v>
      </c>
      <c r="E159" s="9">
        <v>0.37028288471989756</v>
      </c>
      <c r="F159" s="9">
        <v>8.3966520983452142E-2</v>
      </c>
      <c r="G159" s="9">
        <v>7.8190029503223554E-2</v>
      </c>
      <c r="H159" s="9">
        <v>8.028752558626466E-2</v>
      </c>
      <c r="I159" s="6" t="str">
        <f t="shared" si="2"/>
        <v>Outliers</v>
      </c>
    </row>
    <row r="160" spans="1:9" x14ac:dyDescent="0.2">
      <c r="A160" s="6">
        <v>1508407</v>
      </c>
      <c r="B160" s="6">
        <v>150840</v>
      </c>
      <c r="C160" s="2" t="s">
        <v>24</v>
      </c>
      <c r="D160" s="7" t="s">
        <v>172</v>
      </c>
      <c r="E160" s="9">
        <v>1.5243041238704047</v>
      </c>
      <c r="F160" s="9">
        <v>1.4067404852722925</v>
      </c>
      <c r="G160" s="9">
        <v>1.3203546100292163</v>
      </c>
      <c r="H160" s="9">
        <v>1.2939990819746321</v>
      </c>
      <c r="I160" s="6" t="str">
        <f t="shared" si="2"/>
        <v>Normal</v>
      </c>
    </row>
  </sheetData>
  <autoFilter ref="A3:I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tabSelected="1" workbookViewId="0">
      <selection activeCell="O12" sqref="O12"/>
    </sheetView>
  </sheetViews>
  <sheetFormatPr defaultRowHeight="12.75" x14ac:dyDescent="0.2"/>
  <cols>
    <col min="1" max="2" width="13.140625" style="2" bestFit="1" customWidth="1"/>
    <col min="3" max="3" width="12.28515625" style="2" bestFit="1" customWidth="1"/>
    <col min="4" max="4" width="19.85546875" style="2" bestFit="1" customWidth="1"/>
    <col min="5" max="8" width="9.85546875" style="2" bestFit="1" customWidth="1"/>
    <col min="9" max="9" width="9.140625" style="2"/>
    <col min="10" max="10" width="10.85546875" style="2" bestFit="1" customWidth="1"/>
    <col min="11" max="11" width="12.42578125" style="2" bestFit="1" customWidth="1"/>
    <col min="12" max="16384" width="9.140625" style="2"/>
  </cols>
  <sheetData>
    <row r="1" spans="1:14" x14ac:dyDescent="0.2">
      <c r="A1" s="1" t="s">
        <v>176</v>
      </c>
      <c r="N1" s="2" t="s">
        <v>173</v>
      </c>
    </row>
    <row r="2" spans="1:14" x14ac:dyDescent="0.2">
      <c r="N2" s="8" t="s">
        <v>175</v>
      </c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/>
    </row>
    <row r="4" spans="1:14" x14ac:dyDescent="0.2">
      <c r="A4" s="3"/>
      <c r="B4" s="3"/>
      <c r="C4" s="3"/>
      <c r="D4" s="5" t="s">
        <v>4</v>
      </c>
      <c r="E4" s="10">
        <v>2055.8738509638902</v>
      </c>
      <c r="F4" s="10">
        <v>1772.9510781143601</v>
      </c>
      <c r="G4" s="10">
        <v>1896.3163122774447</v>
      </c>
      <c r="H4" s="10">
        <v>1590.4370296515217</v>
      </c>
      <c r="I4" s="13">
        <v>1462.2249999999997</v>
      </c>
      <c r="L4" s="6" t="s">
        <v>178</v>
      </c>
      <c r="M4" s="13">
        <v>3057.2440000000001</v>
      </c>
    </row>
    <row r="5" spans="1:14" x14ac:dyDescent="0.2">
      <c r="A5" s="3"/>
      <c r="B5" s="3"/>
      <c r="C5" s="3"/>
      <c r="D5" s="5" t="s">
        <v>5</v>
      </c>
      <c r="E5" s="10">
        <v>1914.8028026441559</v>
      </c>
      <c r="F5" s="10">
        <v>1042.4042209549248</v>
      </c>
      <c r="G5" s="10">
        <v>1389.3811185231796</v>
      </c>
      <c r="H5" s="10">
        <v>1123.6697979215437</v>
      </c>
      <c r="I5" s="13">
        <v>2444.3360000000002</v>
      </c>
    </row>
    <row r="6" spans="1:14" x14ac:dyDescent="0.2">
      <c r="A6" s="3"/>
      <c r="B6" s="3"/>
      <c r="C6" s="3"/>
      <c r="D6" s="5" t="s">
        <v>6</v>
      </c>
      <c r="E6" s="10">
        <v>2881.3691879594521</v>
      </c>
      <c r="F6" s="10">
        <v>2797.0019340613235</v>
      </c>
      <c r="G6" s="10">
        <v>2311.0911197450155</v>
      </c>
      <c r="H6" s="10">
        <v>4757.8867119567785</v>
      </c>
      <c r="I6" s="13">
        <v>2958.541538461538</v>
      </c>
    </row>
    <row r="7" spans="1:14" x14ac:dyDescent="0.2">
      <c r="A7" s="3"/>
      <c r="B7" s="3"/>
      <c r="C7" s="3"/>
      <c r="D7" s="5" t="s">
        <v>7</v>
      </c>
      <c r="E7" s="10">
        <v>4643.4645850409188</v>
      </c>
      <c r="F7" s="10">
        <v>2863.2020091710619</v>
      </c>
      <c r="G7" s="10">
        <v>3288.4867942741635</v>
      </c>
      <c r="H7" s="10">
        <v>3008.2679019135589</v>
      </c>
      <c r="I7" s="13">
        <v>2325.5699999999997</v>
      </c>
    </row>
    <row r="8" spans="1:14" x14ac:dyDescent="0.2">
      <c r="A8" s="3"/>
      <c r="B8" s="3"/>
      <c r="C8" s="3"/>
      <c r="D8" s="5" t="s">
        <v>8</v>
      </c>
      <c r="E8" s="10">
        <v>4758.7014880346023</v>
      </c>
      <c r="F8" s="10">
        <v>6309.9020979330999</v>
      </c>
      <c r="G8" s="10">
        <v>5310.6235773351527</v>
      </c>
      <c r="H8" s="10">
        <v>5972.5279144485739</v>
      </c>
      <c r="I8" s="13">
        <v>5843.7579999999998</v>
      </c>
    </row>
    <row r="9" spans="1:14" x14ac:dyDescent="0.2">
      <c r="A9" s="3"/>
      <c r="B9" s="3"/>
      <c r="C9" s="3"/>
      <c r="D9" s="5" t="s">
        <v>9</v>
      </c>
      <c r="E9" s="10">
        <v>465.23642835247858</v>
      </c>
      <c r="F9" s="10">
        <v>386.32271625711343</v>
      </c>
      <c r="G9" s="10">
        <v>605.0837359030279</v>
      </c>
      <c r="H9" s="10">
        <v>443.88737592798509</v>
      </c>
      <c r="I9" s="13">
        <v>389.3411111111111</v>
      </c>
    </row>
    <row r="10" spans="1:14" x14ac:dyDescent="0.2">
      <c r="A10" s="3"/>
      <c r="B10" s="3"/>
      <c r="C10" s="3"/>
      <c r="D10" s="5" t="s">
        <v>10</v>
      </c>
      <c r="E10" s="10">
        <v>1542.006591071447</v>
      </c>
      <c r="F10" s="10">
        <v>2806.8607873626147</v>
      </c>
      <c r="G10" s="10">
        <v>255.59228110960598</v>
      </c>
      <c r="H10" s="10">
        <v>1439.5259903246426</v>
      </c>
      <c r="I10" s="13">
        <v>1891.7414285714283</v>
      </c>
    </row>
    <row r="11" spans="1:14" x14ac:dyDescent="0.2">
      <c r="A11" s="3"/>
      <c r="B11" s="3"/>
      <c r="C11" s="3"/>
      <c r="D11" s="5" t="s">
        <v>11</v>
      </c>
      <c r="E11" s="10">
        <v>169.9168503491758</v>
      </c>
      <c r="F11" s="10">
        <v>370.7220827724592</v>
      </c>
      <c r="G11" s="10">
        <v>812.01978053515882</v>
      </c>
      <c r="H11" s="10">
        <v>730.53240224614797</v>
      </c>
      <c r="I11" s="13">
        <v>589.93705882352947</v>
      </c>
    </row>
    <row r="12" spans="1:14" x14ac:dyDescent="0.2">
      <c r="A12" s="3"/>
      <c r="B12" s="3"/>
      <c r="C12" s="3"/>
      <c r="D12" s="5" t="s">
        <v>12</v>
      </c>
      <c r="E12" s="10">
        <v>291.83088405442049</v>
      </c>
      <c r="F12" s="10">
        <v>714.96787535634428</v>
      </c>
      <c r="G12" s="10">
        <v>455.95268042828809</v>
      </c>
      <c r="H12" s="10">
        <v>170.34655794506963</v>
      </c>
      <c r="I12" s="13">
        <v>389.48333333333335</v>
      </c>
    </row>
    <row r="13" spans="1:14" x14ac:dyDescent="0.2">
      <c r="A13" s="3"/>
      <c r="B13" s="3"/>
      <c r="C13" s="3"/>
      <c r="D13" s="5" t="s">
        <v>13</v>
      </c>
      <c r="E13" s="10">
        <v>3718.3812556003622</v>
      </c>
      <c r="F13" s="10">
        <v>1789.2009992827791</v>
      </c>
      <c r="G13" s="10">
        <v>4100.051397514696</v>
      </c>
      <c r="H13" s="10">
        <v>415.65844789868959</v>
      </c>
      <c r="I13" s="13">
        <v>629.46250000000009</v>
      </c>
    </row>
    <row r="14" spans="1:14" x14ac:dyDescent="0.2">
      <c r="A14" s="3"/>
      <c r="B14" s="3"/>
      <c r="C14" s="3"/>
      <c r="D14" s="5" t="s">
        <v>14</v>
      </c>
      <c r="E14" s="10">
        <v>4580.0110808597283</v>
      </c>
      <c r="F14" s="10">
        <v>1308.3464275465137</v>
      </c>
      <c r="G14" s="10">
        <v>1599.1453560873013</v>
      </c>
      <c r="H14" s="10">
        <v>1906.0336221644948</v>
      </c>
      <c r="I14" s="13">
        <v>1805.1000000000001</v>
      </c>
    </row>
    <row r="15" spans="1:14" x14ac:dyDescent="0.2">
      <c r="A15" s="3"/>
      <c r="B15" s="3"/>
      <c r="C15" s="3"/>
      <c r="D15" s="5" t="s">
        <v>15</v>
      </c>
      <c r="E15" s="10">
        <v>3111.7340686286825</v>
      </c>
      <c r="F15" s="10">
        <v>4886.5278419215665</v>
      </c>
      <c r="G15" s="10">
        <v>3854.8781530482238</v>
      </c>
      <c r="H15" s="10">
        <v>2801.5066120366414</v>
      </c>
      <c r="I15" s="13">
        <v>1703.837</v>
      </c>
      <c r="L15" s="8" t="s">
        <v>179</v>
      </c>
    </row>
    <row r="16" spans="1:14" x14ac:dyDescent="0.2">
      <c r="A16" s="3"/>
      <c r="B16" s="3"/>
      <c r="C16" s="3"/>
      <c r="D16" s="5" t="s">
        <v>16</v>
      </c>
      <c r="E16" s="10">
        <v>582.50517693529298</v>
      </c>
      <c r="F16" s="10">
        <v>842.87312769660116</v>
      </c>
      <c r="G16" s="10">
        <v>910.09324986684317</v>
      </c>
      <c r="H16" s="10">
        <v>521.07967242831626</v>
      </c>
      <c r="I16" s="13">
        <v>424.68099999999993</v>
      </c>
    </row>
    <row r="17" spans="1:13" x14ac:dyDescent="0.2">
      <c r="A17" s="6">
        <v>1500107</v>
      </c>
      <c r="B17" s="6">
        <v>150010</v>
      </c>
      <c r="C17" s="2" t="s">
        <v>17</v>
      </c>
      <c r="D17" s="7" t="s">
        <v>18</v>
      </c>
      <c r="E17" s="11">
        <v>0</v>
      </c>
      <c r="F17" s="11">
        <v>0</v>
      </c>
      <c r="G17" s="11">
        <v>2033.4092363064185</v>
      </c>
      <c r="H17" s="11">
        <v>2201.0003499043933</v>
      </c>
      <c r="I17" s="12">
        <v>1322.47</v>
      </c>
      <c r="J17" s="6"/>
      <c r="L17" s="2" t="s">
        <v>180</v>
      </c>
      <c r="M17" s="10">
        <f>AVERAGE(I17:I160)</f>
        <v>1462.2249999999997</v>
      </c>
    </row>
    <row r="18" spans="1:13" x14ac:dyDescent="0.2">
      <c r="A18" s="6">
        <v>1500131</v>
      </c>
      <c r="B18" s="6">
        <v>150013</v>
      </c>
      <c r="C18" s="2" t="s">
        <v>19</v>
      </c>
      <c r="D18" s="7" t="s">
        <v>20</v>
      </c>
      <c r="E18" s="11">
        <v>0</v>
      </c>
      <c r="F18" s="11">
        <v>0</v>
      </c>
      <c r="G18" s="11">
        <v>0</v>
      </c>
      <c r="H18" s="11">
        <v>0</v>
      </c>
      <c r="I18" s="12">
        <v>0</v>
      </c>
      <c r="J18" s="6"/>
      <c r="L18" s="2" t="s">
        <v>181</v>
      </c>
      <c r="M18" s="10">
        <f>_xlfn.QUARTILE.EXC(I17:I160,1)</f>
        <v>0</v>
      </c>
    </row>
    <row r="19" spans="1:13" x14ac:dyDescent="0.2">
      <c r="A19" s="6">
        <v>1500206</v>
      </c>
      <c r="B19" s="6">
        <v>150020</v>
      </c>
      <c r="C19" s="2" t="s">
        <v>17</v>
      </c>
      <c r="D19" s="7" t="s">
        <v>21</v>
      </c>
      <c r="E19" s="11">
        <v>0</v>
      </c>
      <c r="F19" s="11">
        <v>0</v>
      </c>
      <c r="G19" s="11">
        <v>3494.8419012380486</v>
      </c>
      <c r="H19" s="11">
        <v>0</v>
      </c>
      <c r="I19" s="12">
        <v>0</v>
      </c>
      <c r="J19" s="6"/>
      <c r="L19" s="2" t="s">
        <v>182</v>
      </c>
      <c r="M19" s="10">
        <f>_xlfn.QUARTILE.EXC(I17:I160,3)</f>
        <v>1621.1025</v>
      </c>
    </row>
    <row r="20" spans="1:13" x14ac:dyDescent="0.2">
      <c r="A20" s="6">
        <v>1500305</v>
      </c>
      <c r="B20" s="6">
        <v>150030</v>
      </c>
      <c r="C20" s="2" t="s">
        <v>22</v>
      </c>
      <c r="D20" s="7" t="s">
        <v>23</v>
      </c>
      <c r="E20" s="11">
        <v>0</v>
      </c>
      <c r="F20" s="11">
        <v>0</v>
      </c>
      <c r="G20" s="11">
        <v>0</v>
      </c>
      <c r="H20" s="11">
        <v>0</v>
      </c>
      <c r="I20" s="12">
        <v>0</v>
      </c>
      <c r="J20" s="6"/>
      <c r="L20" s="2" t="s">
        <v>183</v>
      </c>
      <c r="M20" s="10">
        <f>M19-M18</f>
        <v>1621.1025</v>
      </c>
    </row>
    <row r="21" spans="1:13" x14ac:dyDescent="0.2">
      <c r="A21" s="6">
        <v>1500347</v>
      </c>
      <c r="B21" s="6">
        <v>150034</v>
      </c>
      <c r="C21" s="2" t="s">
        <v>24</v>
      </c>
      <c r="D21" s="7" t="s">
        <v>25</v>
      </c>
      <c r="E21" s="11">
        <v>2761.7463993057954</v>
      </c>
      <c r="F21" s="11">
        <v>4890.1967608095856</v>
      </c>
      <c r="G21" s="11">
        <v>5013.1353565206055</v>
      </c>
      <c r="H21" s="11">
        <v>5494.8006783416477</v>
      </c>
      <c r="I21" s="12">
        <v>0</v>
      </c>
      <c r="J21" s="6"/>
      <c r="L21" s="2" t="s">
        <v>184</v>
      </c>
      <c r="M21" s="10">
        <f>M17+1.5*M20</f>
        <v>3893.8787499999999</v>
      </c>
    </row>
    <row r="22" spans="1:13" x14ac:dyDescent="0.2">
      <c r="A22" s="6">
        <v>1500404</v>
      </c>
      <c r="B22" s="6">
        <v>150040</v>
      </c>
      <c r="C22" s="2" t="s">
        <v>26</v>
      </c>
      <c r="D22" s="7" t="s">
        <v>27</v>
      </c>
      <c r="E22" s="11">
        <v>0</v>
      </c>
      <c r="F22" s="11">
        <v>0</v>
      </c>
      <c r="G22" s="11">
        <v>0</v>
      </c>
      <c r="H22" s="11">
        <v>2773.7561616790631</v>
      </c>
      <c r="I22" s="12">
        <v>0</v>
      </c>
      <c r="J22" s="6"/>
      <c r="L22" s="2" t="s">
        <v>185</v>
      </c>
      <c r="M22" s="14">
        <f>M17-1.5*M20</f>
        <v>-969.42875000000026</v>
      </c>
    </row>
    <row r="23" spans="1:13" x14ac:dyDescent="0.2">
      <c r="A23" s="6">
        <v>1500503</v>
      </c>
      <c r="B23" s="6">
        <v>150050</v>
      </c>
      <c r="C23" s="2" t="s">
        <v>26</v>
      </c>
      <c r="D23" s="7" t="s">
        <v>28</v>
      </c>
      <c r="E23" s="11">
        <v>16991.88515167592</v>
      </c>
      <c r="F23" s="11">
        <v>17197.908613236737</v>
      </c>
      <c r="G23" s="11">
        <v>17653.829199999509</v>
      </c>
      <c r="H23" s="11">
        <v>18953.32295304758</v>
      </c>
      <c r="I23" s="12">
        <v>9274.3700000000008</v>
      </c>
      <c r="J23" s="6"/>
    </row>
    <row r="24" spans="1:13" x14ac:dyDescent="0.2">
      <c r="A24" s="6">
        <v>1500602</v>
      </c>
      <c r="B24" s="6">
        <v>150060</v>
      </c>
      <c r="C24" s="2" t="s">
        <v>29</v>
      </c>
      <c r="D24" s="7" t="s">
        <v>30</v>
      </c>
      <c r="E24" s="11">
        <v>5121.4309088895197</v>
      </c>
      <c r="F24" s="11">
        <v>4021.1253919231817</v>
      </c>
      <c r="G24" s="11">
        <v>5110.7570280444415</v>
      </c>
      <c r="H24" s="11">
        <v>5210.7967242831628</v>
      </c>
      <c r="I24" s="12">
        <v>3864.68</v>
      </c>
      <c r="J24" s="6"/>
    </row>
    <row r="25" spans="1:13" x14ac:dyDescent="0.2">
      <c r="A25" s="6">
        <v>1500701</v>
      </c>
      <c r="B25" s="6">
        <v>150070</v>
      </c>
      <c r="C25" s="2" t="s">
        <v>22</v>
      </c>
      <c r="D25" s="7" t="s">
        <v>31</v>
      </c>
      <c r="E25" s="11">
        <v>2888.5864559359889</v>
      </c>
      <c r="F25" s="11">
        <v>3295.0848172653627</v>
      </c>
      <c r="G25" s="11">
        <v>0</v>
      </c>
      <c r="H25" s="11">
        <v>0</v>
      </c>
      <c r="I25" s="12">
        <v>0</v>
      </c>
      <c r="J25" s="6"/>
    </row>
    <row r="26" spans="1:13" x14ac:dyDescent="0.2">
      <c r="A26" s="6">
        <v>1500800</v>
      </c>
      <c r="B26" s="6">
        <v>150080</v>
      </c>
      <c r="C26" s="2" t="s">
        <v>32</v>
      </c>
      <c r="D26" s="7" t="s">
        <v>33</v>
      </c>
      <c r="E26" s="11">
        <v>3768.9222290264011</v>
      </c>
      <c r="F26" s="11">
        <v>3070.6654353323329</v>
      </c>
      <c r="G26" s="11">
        <v>3066.8816891627043</v>
      </c>
      <c r="H26" s="11">
        <v>2618.1438946983353</v>
      </c>
      <c r="I26" s="12">
        <v>2352</v>
      </c>
      <c r="J26" s="6"/>
      <c r="M26" s="13"/>
    </row>
    <row r="27" spans="1:13" x14ac:dyDescent="0.2">
      <c r="A27" s="6">
        <v>1500859</v>
      </c>
      <c r="B27" s="6">
        <v>150085</v>
      </c>
      <c r="C27" s="2" t="s">
        <v>29</v>
      </c>
      <c r="D27" s="7" t="s">
        <v>34</v>
      </c>
      <c r="E27" s="11">
        <v>0</v>
      </c>
      <c r="F27" s="11">
        <v>0</v>
      </c>
      <c r="G27" s="11">
        <v>0</v>
      </c>
      <c r="H27" s="11">
        <v>0</v>
      </c>
      <c r="I27" s="12">
        <v>0</v>
      </c>
      <c r="J27" s="6"/>
    </row>
    <row r="28" spans="1:13" x14ac:dyDescent="0.2">
      <c r="A28" s="6">
        <v>1500909</v>
      </c>
      <c r="B28" s="6">
        <v>150090</v>
      </c>
      <c r="C28" s="2" t="s">
        <v>35</v>
      </c>
      <c r="D28" s="7" t="s">
        <v>36</v>
      </c>
      <c r="E28" s="11">
        <v>0</v>
      </c>
      <c r="F28" s="11">
        <v>0</v>
      </c>
      <c r="G28" s="11">
        <v>0</v>
      </c>
      <c r="H28" s="11">
        <v>0</v>
      </c>
      <c r="I28" s="12">
        <v>0</v>
      </c>
      <c r="J28" s="6"/>
    </row>
    <row r="29" spans="1:13" x14ac:dyDescent="0.2">
      <c r="A29" s="6">
        <v>1500958</v>
      </c>
      <c r="B29" s="6">
        <v>150095</v>
      </c>
      <c r="C29" s="2" t="s">
        <v>19</v>
      </c>
      <c r="D29" s="7" t="s">
        <v>37</v>
      </c>
      <c r="E29" s="11">
        <v>0</v>
      </c>
      <c r="F29" s="11">
        <v>0</v>
      </c>
      <c r="G29" s="11">
        <v>0</v>
      </c>
      <c r="H29" s="11">
        <v>0</v>
      </c>
      <c r="I29" s="12">
        <v>0</v>
      </c>
      <c r="J29" s="6"/>
    </row>
    <row r="30" spans="1:13" x14ac:dyDescent="0.2">
      <c r="A30" s="6">
        <v>1501006</v>
      </c>
      <c r="B30" s="6">
        <v>150100</v>
      </c>
      <c r="C30" s="2" t="s">
        <v>38</v>
      </c>
      <c r="D30" s="7" t="s">
        <v>39</v>
      </c>
      <c r="E30" s="11">
        <v>0</v>
      </c>
      <c r="F30" s="11">
        <v>0</v>
      </c>
      <c r="G30" s="11">
        <v>0</v>
      </c>
      <c r="H30" s="11">
        <v>0</v>
      </c>
      <c r="I30" s="12">
        <v>0</v>
      </c>
      <c r="J30" s="6"/>
    </row>
    <row r="31" spans="1:13" x14ac:dyDescent="0.2">
      <c r="A31" s="6">
        <v>1501105</v>
      </c>
      <c r="B31" s="6">
        <v>150110</v>
      </c>
      <c r="C31" s="2" t="s">
        <v>22</v>
      </c>
      <c r="D31" s="7" t="s">
        <v>40</v>
      </c>
      <c r="E31" s="11">
        <v>0</v>
      </c>
      <c r="F31" s="11">
        <v>0</v>
      </c>
      <c r="G31" s="11">
        <v>0</v>
      </c>
      <c r="H31" s="11">
        <v>0</v>
      </c>
      <c r="I31" s="12">
        <v>0</v>
      </c>
      <c r="J31" s="6"/>
    </row>
    <row r="32" spans="1:13" x14ac:dyDescent="0.2">
      <c r="A32" s="6">
        <v>1501204</v>
      </c>
      <c r="B32" s="6">
        <v>150120</v>
      </c>
      <c r="C32" s="2" t="s">
        <v>17</v>
      </c>
      <c r="D32" s="7" t="s">
        <v>41</v>
      </c>
      <c r="E32" s="11">
        <v>0</v>
      </c>
      <c r="F32" s="11">
        <v>0</v>
      </c>
      <c r="G32" s="11">
        <v>0</v>
      </c>
      <c r="H32" s="11">
        <v>0</v>
      </c>
      <c r="I32" s="12">
        <v>1492.07</v>
      </c>
      <c r="J32" s="6"/>
    </row>
    <row r="33" spans="1:10" x14ac:dyDescent="0.2">
      <c r="A33" s="6">
        <v>1501253</v>
      </c>
      <c r="B33" s="6">
        <v>150125</v>
      </c>
      <c r="C33" s="2" t="s">
        <v>24</v>
      </c>
      <c r="D33" s="7" t="s">
        <v>42</v>
      </c>
      <c r="E33" s="11">
        <v>0</v>
      </c>
      <c r="F33" s="11">
        <v>0</v>
      </c>
      <c r="G33" s="11">
        <v>0</v>
      </c>
      <c r="H33" s="11">
        <v>0</v>
      </c>
      <c r="I33" s="12">
        <v>0</v>
      </c>
      <c r="J33" s="6"/>
    </row>
    <row r="34" spans="1:10" x14ac:dyDescent="0.2">
      <c r="A34" s="6">
        <v>1501303</v>
      </c>
      <c r="B34" s="6">
        <v>150130</v>
      </c>
      <c r="C34" s="2" t="s">
        <v>17</v>
      </c>
      <c r="D34" s="7" t="s">
        <v>43</v>
      </c>
      <c r="E34" s="11">
        <v>17471.715662817634</v>
      </c>
      <c r="F34" s="11">
        <v>13970.667846861301</v>
      </c>
      <c r="G34" s="11">
        <v>16105.066724678043</v>
      </c>
      <c r="H34" s="11">
        <v>10464.258485379036</v>
      </c>
      <c r="I34" s="12">
        <v>8034.08</v>
      </c>
      <c r="J34" s="6"/>
    </row>
    <row r="35" spans="1:10" x14ac:dyDescent="0.2">
      <c r="A35" s="6">
        <v>1501402</v>
      </c>
      <c r="B35" s="6">
        <v>150140</v>
      </c>
      <c r="C35" s="2" t="s">
        <v>32</v>
      </c>
      <c r="D35" s="7" t="s">
        <v>44</v>
      </c>
      <c r="E35" s="11">
        <v>10844.285043540709</v>
      </c>
      <c r="F35" s="11">
        <v>10166.740511239752</v>
      </c>
      <c r="G35" s="11">
        <v>9429.4705443262937</v>
      </c>
      <c r="H35" s="11">
        <v>6421.3799647838814</v>
      </c>
      <c r="I35" s="12">
        <v>8104.81</v>
      </c>
      <c r="J35" s="6"/>
    </row>
    <row r="36" spans="1:10" x14ac:dyDescent="0.2">
      <c r="A36" s="6">
        <v>1501451</v>
      </c>
      <c r="B36" s="6">
        <v>150145</v>
      </c>
      <c r="C36" s="2" t="s">
        <v>26</v>
      </c>
      <c r="D36" s="7" t="s">
        <v>45</v>
      </c>
      <c r="E36" s="11">
        <v>0</v>
      </c>
      <c r="F36" s="11">
        <v>1456.4018080127425</v>
      </c>
      <c r="G36" s="11">
        <v>0</v>
      </c>
      <c r="H36" s="11">
        <v>0</v>
      </c>
      <c r="I36" s="12">
        <v>0</v>
      </c>
      <c r="J36" s="6"/>
    </row>
    <row r="37" spans="1:10" x14ac:dyDescent="0.2">
      <c r="A37" s="6">
        <v>1501501</v>
      </c>
      <c r="B37" s="6">
        <v>150150</v>
      </c>
      <c r="C37" s="2" t="s">
        <v>32</v>
      </c>
      <c r="D37" s="7" t="s">
        <v>46</v>
      </c>
      <c r="E37" s="11">
        <v>3418.1662885766564</v>
      </c>
      <c r="F37" s="11">
        <v>12395.168780998314</v>
      </c>
      <c r="G37" s="11">
        <v>8089.9488078385784</v>
      </c>
      <c r="H37" s="11">
        <v>13917.130110375951</v>
      </c>
      <c r="I37" s="12">
        <v>11927.18</v>
      </c>
      <c r="J37" s="6"/>
    </row>
    <row r="38" spans="1:10" x14ac:dyDescent="0.2">
      <c r="A38" s="6">
        <v>1501576</v>
      </c>
      <c r="B38" s="6">
        <v>150157</v>
      </c>
      <c r="C38" s="2" t="s">
        <v>47</v>
      </c>
      <c r="D38" s="7" t="s">
        <v>48</v>
      </c>
      <c r="E38" s="11">
        <v>0</v>
      </c>
      <c r="F38" s="11">
        <v>0</v>
      </c>
      <c r="G38" s="11">
        <v>0</v>
      </c>
      <c r="H38" s="11">
        <v>0</v>
      </c>
      <c r="I38" s="12">
        <v>0</v>
      </c>
      <c r="J38" s="6"/>
    </row>
    <row r="39" spans="1:10" x14ac:dyDescent="0.2">
      <c r="A39" s="6">
        <v>1501600</v>
      </c>
      <c r="B39" s="6">
        <v>150160</v>
      </c>
      <c r="C39" s="2" t="s">
        <v>35</v>
      </c>
      <c r="D39" s="7" t="s">
        <v>49</v>
      </c>
      <c r="E39" s="11">
        <v>0</v>
      </c>
      <c r="F39" s="11">
        <v>0</v>
      </c>
      <c r="G39" s="11">
        <v>0</v>
      </c>
      <c r="H39" s="11">
        <v>0</v>
      </c>
      <c r="I39" s="12">
        <v>1350</v>
      </c>
      <c r="J39" s="6"/>
    </row>
    <row r="40" spans="1:10" x14ac:dyDescent="0.2">
      <c r="A40" s="6">
        <v>1501709</v>
      </c>
      <c r="B40" s="6">
        <v>150170</v>
      </c>
      <c r="C40" s="2" t="s">
        <v>35</v>
      </c>
      <c r="D40" s="7" t="s">
        <v>50</v>
      </c>
      <c r="E40" s="11">
        <v>0</v>
      </c>
      <c r="F40" s="11">
        <v>0</v>
      </c>
      <c r="G40" s="11">
        <v>1377.9361662508427</v>
      </c>
      <c r="H40" s="11">
        <v>0</v>
      </c>
      <c r="I40" s="12">
        <v>1981.11</v>
      </c>
      <c r="J40" s="6"/>
    </row>
    <row r="41" spans="1:10" x14ac:dyDescent="0.2">
      <c r="A41" s="6">
        <v>1501725</v>
      </c>
      <c r="B41" s="6">
        <v>150172</v>
      </c>
      <c r="C41" s="2" t="s">
        <v>29</v>
      </c>
      <c r="D41" s="7" t="s">
        <v>51</v>
      </c>
      <c r="E41" s="11">
        <v>0</v>
      </c>
      <c r="F41" s="11">
        <v>0</v>
      </c>
      <c r="G41" s="11">
        <v>1363.9039221764979</v>
      </c>
      <c r="H41" s="11">
        <v>0</v>
      </c>
      <c r="I41" s="12">
        <v>0</v>
      </c>
      <c r="J41" s="6"/>
    </row>
    <row r="42" spans="1:10" x14ac:dyDescent="0.2">
      <c r="A42" s="6">
        <v>1501758</v>
      </c>
      <c r="B42" s="6">
        <v>150175</v>
      </c>
      <c r="C42" s="2" t="s">
        <v>47</v>
      </c>
      <c r="D42" s="7" t="s">
        <v>52</v>
      </c>
      <c r="E42" s="11">
        <v>0</v>
      </c>
      <c r="F42" s="11">
        <v>0</v>
      </c>
      <c r="G42" s="11">
        <v>0</v>
      </c>
      <c r="H42" s="11">
        <v>0</v>
      </c>
      <c r="I42" s="12">
        <v>0</v>
      </c>
      <c r="J42" s="6"/>
    </row>
    <row r="43" spans="1:10" x14ac:dyDescent="0.2">
      <c r="A43" s="6">
        <v>1501782</v>
      </c>
      <c r="B43" s="6">
        <v>150178</v>
      </c>
      <c r="C43" s="2" t="s">
        <v>53</v>
      </c>
      <c r="D43" s="7" t="s">
        <v>54</v>
      </c>
      <c r="E43" s="11">
        <v>1413.9076027627902</v>
      </c>
      <c r="F43" s="11">
        <v>1449.3018491986804</v>
      </c>
      <c r="G43" s="11">
        <v>0</v>
      </c>
      <c r="H43" s="11">
        <v>0</v>
      </c>
      <c r="I43" s="12">
        <v>0</v>
      </c>
      <c r="J43" s="6"/>
    </row>
    <row r="44" spans="1:10" x14ac:dyDescent="0.2">
      <c r="A44" s="6">
        <v>1501808</v>
      </c>
      <c r="B44" s="6">
        <v>150180</v>
      </c>
      <c r="C44" s="2" t="s">
        <v>22</v>
      </c>
      <c r="D44" s="7" t="s">
        <v>55</v>
      </c>
      <c r="E44" s="11">
        <v>0</v>
      </c>
      <c r="F44" s="11">
        <v>0</v>
      </c>
      <c r="G44" s="11">
        <v>6147.4122912288485</v>
      </c>
      <c r="H44" s="11">
        <v>6890.2877770663154</v>
      </c>
      <c r="I44" s="12">
        <v>6352.8</v>
      </c>
      <c r="J44" s="6"/>
    </row>
    <row r="45" spans="1:10" x14ac:dyDescent="0.2">
      <c r="A45" s="6">
        <v>1501907</v>
      </c>
      <c r="B45" s="6">
        <v>150190</v>
      </c>
      <c r="C45" s="2" t="s">
        <v>19</v>
      </c>
      <c r="D45" s="7" t="s">
        <v>56</v>
      </c>
      <c r="E45" s="11">
        <v>0</v>
      </c>
      <c r="F45" s="11">
        <v>0</v>
      </c>
      <c r="G45" s="11">
        <v>0</v>
      </c>
      <c r="H45" s="11">
        <v>0</v>
      </c>
      <c r="I45" s="12">
        <v>1100</v>
      </c>
      <c r="J45" s="6"/>
    </row>
    <row r="46" spans="1:10" x14ac:dyDescent="0.2">
      <c r="A46" s="6">
        <v>1502004</v>
      </c>
      <c r="B46" s="6">
        <v>150200</v>
      </c>
      <c r="C46" s="2" t="s">
        <v>22</v>
      </c>
      <c r="D46" s="7" t="s">
        <v>57</v>
      </c>
      <c r="E46" s="11">
        <v>0</v>
      </c>
      <c r="F46" s="11">
        <v>0</v>
      </c>
      <c r="G46" s="11">
        <v>1582.6814758985279</v>
      </c>
      <c r="H46" s="11">
        <v>1321.9221320747106</v>
      </c>
      <c r="I46" s="12">
        <v>1476.13</v>
      </c>
      <c r="J46" s="6"/>
    </row>
    <row r="47" spans="1:10" x14ac:dyDescent="0.2">
      <c r="A47" s="6">
        <v>1501956</v>
      </c>
      <c r="B47" s="6">
        <v>150195</v>
      </c>
      <c r="C47" s="2" t="s">
        <v>35</v>
      </c>
      <c r="D47" s="7" t="s">
        <v>58</v>
      </c>
      <c r="E47" s="11">
        <v>0</v>
      </c>
      <c r="F47" s="11">
        <v>0</v>
      </c>
      <c r="G47" s="11">
        <v>0</v>
      </c>
      <c r="H47" s="11">
        <v>0</v>
      </c>
      <c r="I47" s="12">
        <v>0</v>
      </c>
      <c r="J47" s="6"/>
    </row>
    <row r="48" spans="1:10" x14ac:dyDescent="0.2">
      <c r="A48" s="6">
        <v>1502103</v>
      </c>
      <c r="B48" s="6">
        <v>150210</v>
      </c>
      <c r="C48" s="2" t="s">
        <v>17</v>
      </c>
      <c r="D48" s="7" t="s">
        <v>59</v>
      </c>
      <c r="E48" s="11">
        <v>1369.0164663307269</v>
      </c>
      <c r="F48" s="11">
        <v>1440.8668553939399</v>
      </c>
      <c r="G48" s="11">
        <v>2711.6963190788924</v>
      </c>
      <c r="H48" s="11">
        <v>2744.2332340627281</v>
      </c>
      <c r="I48" s="12">
        <v>2454.5100000000002</v>
      </c>
      <c r="J48" s="6"/>
    </row>
    <row r="49" spans="1:10" x14ac:dyDescent="0.2">
      <c r="A49" s="6">
        <v>1502152</v>
      </c>
      <c r="B49" s="6">
        <v>150215</v>
      </c>
      <c r="C49" s="2" t="s">
        <v>47</v>
      </c>
      <c r="D49" s="7" t="s">
        <v>60</v>
      </c>
      <c r="E49" s="11">
        <v>24366.007517629459</v>
      </c>
      <c r="F49" s="11">
        <v>14024.870267482842</v>
      </c>
      <c r="G49" s="11">
        <v>13072.754537473327</v>
      </c>
      <c r="H49" s="11">
        <v>12642.521774611745</v>
      </c>
      <c r="I49" s="12">
        <v>10252.89</v>
      </c>
      <c r="J49" s="6"/>
    </row>
    <row r="50" spans="1:10" x14ac:dyDescent="0.2">
      <c r="A50" s="6">
        <v>1502202</v>
      </c>
      <c r="B50" s="6">
        <v>150220</v>
      </c>
      <c r="C50" s="2" t="s">
        <v>35</v>
      </c>
      <c r="D50" s="7" t="s">
        <v>61</v>
      </c>
      <c r="E50" s="11">
        <v>2417.857195888585</v>
      </c>
      <c r="F50" s="11">
        <v>3899.8556680426545</v>
      </c>
      <c r="G50" s="11">
        <v>3718.939626968398</v>
      </c>
      <c r="H50" s="11">
        <v>2555.1983691760447</v>
      </c>
      <c r="I50" s="12">
        <v>2511.14</v>
      </c>
      <c r="J50" s="6"/>
    </row>
    <row r="51" spans="1:10" x14ac:dyDescent="0.2">
      <c r="A51" s="6">
        <v>1502301</v>
      </c>
      <c r="B51" s="6">
        <v>150230</v>
      </c>
      <c r="C51" s="2" t="s">
        <v>19</v>
      </c>
      <c r="D51" s="7" t="s">
        <v>62</v>
      </c>
      <c r="E51" s="11">
        <v>1461.999868890093</v>
      </c>
      <c r="F51" s="11">
        <v>1387.1377653600032</v>
      </c>
      <c r="G51" s="11">
        <v>1630.063531841618</v>
      </c>
      <c r="H51" s="11">
        <v>0</v>
      </c>
      <c r="I51" s="12">
        <v>0</v>
      </c>
      <c r="J51" s="6"/>
    </row>
    <row r="52" spans="1:10" x14ac:dyDescent="0.2">
      <c r="A52" s="6">
        <v>1502400</v>
      </c>
      <c r="B52" s="6">
        <v>150240</v>
      </c>
      <c r="C52" s="2" t="s">
        <v>63</v>
      </c>
      <c r="D52" s="7" t="s">
        <v>64</v>
      </c>
      <c r="E52" s="11">
        <v>2897.7002604800819</v>
      </c>
      <c r="F52" s="11">
        <v>2172.9514975550119</v>
      </c>
      <c r="G52" s="11">
        <v>3121.0010808368543</v>
      </c>
      <c r="H52" s="11">
        <v>2037.3243579180094</v>
      </c>
      <c r="I52" s="12">
        <v>2614.12</v>
      </c>
      <c r="J52" s="6"/>
    </row>
    <row r="53" spans="1:10" x14ac:dyDescent="0.2">
      <c r="A53" s="6">
        <v>1502509</v>
      </c>
      <c r="B53" s="6">
        <v>150250</v>
      </c>
      <c r="C53" s="2" t="s">
        <v>22</v>
      </c>
      <c r="D53" s="7" t="s">
        <v>65</v>
      </c>
      <c r="E53" s="11">
        <v>0</v>
      </c>
      <c r="F53" s="11">
        <v>0</v>
      </c>
      <c r="G53" s="11">
        <v>0</v>
      </c>
      <c r="H53" s="11">
        <v>0</v>
      </c>
      <c r="I53" s="12">
        <v>0</v>
      </c>
      <c r="J53" s="6"/>
    </row>
    <row r="54" spans="1:10" x14ac:dyDescent="0.2">
      <c r="A54" s="6">
        <v>1502608</v>
      </c>
      <c r="B54" s="6">
        <v>150260</v>
      </c>
      <c r="C54" s="2" t="s">
        <v>63</v>
      </c>
      <c r="D54" s="7" t="s">
        <v>66</v>
      </c>
      <c r="E54" s="11">
        <v>0</v>
      </c>
      <c r="F54" s="11">
        <v>0</v>
      </c>
      <c r="G54" s="11">
        <v>0</v>
      </c>
      <c r="H54" s="11">
        <v>0</v>
      </c>
      <c r="I54" s="12">
        <v>0</v>
      </c>
      <c r="J54" s="6"/>
    </row>
    <row r="55" spans="1:10" x14ac:dyDescent="0.2">
      <c r="A55" s="6">
        <v>1502707</v>
      </c>
      <c r="B55" s="6">
        <v>150270</v>
      </c>
      <c r="C55" s="2" t="s">
        <v>24</v>
      </c>
      <c r="D55" s="7" t="s">
        <v>67</v>
      </c>
      <c r="E55" s="11">
        <v>8992.550772617662</v>
      </c>
      <c r="F55" s="11">
        <v>0</v>
      </c>
      <c r="G55" s="11">
        <v>0</v>
      </c>
      <c r="H55" s="11">
        <v>0</v>
      </c>
      <c r="I55" s="12">
        <v>11819.44</v>
      </c>
      <c r="J55" s="6"/>
    </row>
    <row r="56" spans="1:10" x14ac:dyDescent="0.2">
      <c r="A56" s="6">
        <v>1502756</v>
      </c>
      <c r="B56" s="6">
        <v>150275</v>
      </c>
      <c r="C56" s="2" t="s">
        <v>19</v>
      </c>
      <c r="D56" s="7" t="s">
        <v>68</v>
      </c>
      <c r="E56" s="11">
        <v>10165.268944656395</v>
      </c>
      <c r="F56" s="11">
        <v>0</v>
      </c>
      <c r="G56" s="11">
        <v>2755.953645174302</v>
      </c>
      <c r="H56" s="11">
        <v>0</v>
      </c>
      <c r="I56" s="12">
        <v>1483.13</v>
      </c>
      <c r="J56" s="6"/>
    </row>
    <row r="57" spans="1:10" x14ac:dyDescent="0.2">
      <c r="A57" s="6">
        <v>1502764</v>
      </c>
      <c r="B57" s="6">
        <v>150276</v>
      </c>
      <c r="C57" s="2" t="s">
        <v>24</v>
      </c>
      <c r="D57" s="7" t="s">
        <v>69</v>
      </c>
      <c r="E57" s="11">
        <v>0</v>
      </c>
      <c r="F57" s="11">
        <v>1769.4675133268149</v>
      </c>
      <c r="G57" s="11">
        <v>0</v>
      </c>
      <c r="H57" s="11">
        <v>0</v>
      </c>
      <c r="I57" s="12">
        <v>0</v>
      </c>
      <c r="J57" s="6"/>
    </row>
    <row r="58" spans="1:10" x14ac:dyDescent="0.2">
      <c r="A58" s="6">
        <v>1502772</v>
      </c>
      <c r="B58" s="6">
        <v>150277</v>
      </c>
      <c r="C58" s="2" t="s">
        <v>47</v>
      </c>
      <c r="D58" s="7" t="s">
        <v>70</v>
      </c>
      <c r="E58" s="11">
        <v>3032.9636819161792</v>
      </c>
      <c r="F58" s="11">
        <v>1777.9389171767557</v>
      </c>
      <c r="G58" s="11">
        <v>3945.8716801442283</v>
      </c>
      <c r="H58" s="11">
        <v>0</v>
      </c>
      <c r="I58" s="12">
        <v>2422.0500000000002</v>
      </c>
      <c r="J58" s="6"/>
    </row>
    <row r="59" spans="1:10" x14ac:dyDescent="0.2">
      <c r="A59" s="6">
        <v>1502806</v>
      </c>
      <c r="B59" s="6">
        <v>150280</v>
      </c>
      <c r="C59" s="2" t="s">
        <v>22</v>
      </c>
      <c r="D59" s="7" t="s">
        <v>71</v>
      </c>
      <c r="E59" s="11">
        <v>0</v>
      </c>
      <c r="F59" s="11">
        <v>0</v>
      </c>
      <c r="G59" s="11">
        <v>4525.2477047270941</v>
      </c>
      <c r="H59" s="11">
        <v>4206.8409290434902</v>
      </c>
      <c r="I59" s="12">
        <v>0</v>
      </c>
      <c r="J59" s="6"/>
    </row>
    <row r="60" spans="1:10" x14ac:dyDescent="0.2">
      <c r="A60" s="6">
        <v>1502855</v>
      </c>
      <c r="B60" s="6">
        <v>150285</v>
      </c>
      <c r="C60" s="2" t="s">
        <v>26</v>
      </c>
      <c r="D60" s="7" t="s">
        <v>72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  <c r="J60" s="6"/>
    </row>
    <row r="61" spans="1:10" x14ac:dyDescent="0.2">
      <c r="A61" s="6">
        <v>1502905</v>
      </c>
      <c r="B61" s="6">
        <v>150290</v>
      </c>
      <c r="C61" s="2" t="s">
        <v>63</v>
      </c>
      <c r="D61" s="7" t="s">
        <v>73</v>
      </c>
      <c r="E61" s="11">
        <v>0</v>
      </c>
      <c r="F61" s="11">
        <v>0</v>
      </c>
      <c r="G61" s="11">
        <v>0</v>
      </c>
      <c r="H61" s="11">
        <v>0</v>
      </c>
      <c r="I61" s="12">
        <v>0</v>
      </c>
      <c r="J61" s="6"/>
    </row>
    <row r="62" spans="1:10" x14ac:dyDescent="0.2">
      <c r="A62" s="6">
        <v>1502939</v>
      </c>
      <c r="B62" s="6">
        <v>150293</v>
      </c>
      <c r="C62" s="2" t="s">
        <v>19</v>
      </c>
      <c r="D62" s="7" t="s">
        <v>74</v>
      </c>
      <c r="E62" s="11">
        <v>0</v>
      </c>
      <c r="F62" s="11">
        <v>2964.7486138446061</v>
      </c>
      <c r="G62" s="11">
        <v>0</v>
      </c>
      <c r="H62" s="11">
        <v>0</v>
      </c>
      <c r="I62" s="12">
        <v>0</v>
      </c>
      <c r="J62" s="6"/>
    </row>
    <row r="63" spans="1:10" x14ac:dyDescent="0.2">
      <c r="A63" s="6">
        <v>1502954</v>
      </c>
      <c r="B63" s="6">
        <v>150295</v>
      </c>
      <c r="C63" s="2" t="s">
        <v>47</v>
      </c>
      <c r="D63" s="7" t="s">
        <v>75</v>
      </c>
      <c r="E63" s="11">
        <v>1274.2755808014251</v>
      </c>
      <c r="F63" s="11">
        <v>1331.5153529756496</v>
      </c>
      <c r="G63" s="11">
        <v>0</v>
      </c>
      <c r="H63" s="11">
        <v>2563.3281902883036</v>
      </c>
      <c r="I63" s="12">
        <v>0</v>
      </c>
      <c r="J63" s="6"/>
    </row>
    <row r="64" spans="1:10" x14ac:dyDescent="0.2">
      <c r="A64" s="6">
        <v>1503002</v>
      </c>
      <c r="B64" s="6">
        <v>150300</v>
      </c>
      <c r="C64" s="2" t="s">
        <v>26</v>
      </c>
      <c r="D64" s="7" t="s">
        <v>76</v>
      </c>
      <c r="E64" s="11">
        <v>0</v>
      </c>
      <c r="F64" s="11">
        <v>0</v>
      </c>
      <c r="G64" s="11">
        <v>0</v>
      </c>
      <c r="H64" s="11">
        <v>0</v>
      </c>
      <c r="I64" s="12">
        <v>4000</v>
      </c>
      <c r="J64" s="6"/>
    </row>
    <row r="65" spans="1:10" x14ac:dyDescent="0.2">
      <c r="A65" s="6">
        <v>1503044</v>
      </c>
      <c r="B65" s="6">
        <v>150304</v>
      </c>
      <c r="C65" s="2" t="s">
        <v>24</v>
      </c>
      <c r="D65" s="7" t="s">
        <v>77</v>
      </c>
      <c r="E65" s="11">
        <v>7532.0698711515852</v>
      </c>
      <c r="F65" s="11">
        <v>0</v>
      </c>
      <c r="G65" s="11">
        <v>0</v>
      </c>
      <c r="H65" s="11">
        <v>0</v>
      </c>
      <c r="I65" s="12">
        <v>1450</v>
      </c>
      <c r="J65" s="6"/>
    </row>
    <row r="66" spans="1:10" x14ac:dyDescent="0.2">
      <c r="A66" s="6">
        <v>1503077</v>
      </c>
      <c r="B66" s="6">
        <v>150307</v>
      </c>
      <c r="C66" s="2" t="s">
        <v>19</v>
      </c>
      <c r="D66" s="7" t="s">
        <v>78</v>
      </c>
      <c r="E66" s="11">
        <v>0</v>
      </c>
      <c r="F66" s="11">
        <v>0</v>
      </c>
      <c r="G66" s="11">
        <v>0</v>
      </c>
      <c r="H66" s="11">
        <v>0</v>
      </c>
      <c r="I66" s="12">
        <v>0</v>
      </c>
      <c r="J66" s="6"/>
    </row>
    <row r="67" spans="1:10" x14ac:dyDescent="0.2">
      <c r="A67" s="6">
        <v>1503093</v>
      </c>
      <c r="B67" s="6">
        <v>150309</v>
      </c>
      <c r="C67" s="2" t="s">
        <v>53</v>
      </c>
      <c r="D67" s="7" t="s">
        <v>79</v>
      </c>
      <c r="E67" s="11">
        <v>0</v>
      </c>
      <c r="F67" s="11">
        <v>0</v>
      </c>
      <c r="G67" s="11">
        <v>0</v>
      </c>
      <c r="H67" s="11">
        <v>0</v>
      </c>
      <c r="I67" s="12">
        <v>0</v>
      </c>
      <c r="J67" s="6"/>
    </row>
    <row r="68" spans="1:10" x14ac:dyDescent="0.2">
      <c r="A68" s="6">
        <v>1503101</v>
      </c>
      <c r="B68" s="6">
        <v>150310</v>
      </c>
      <c r="C68" s="2" t="s">
        <v>22</v>
      </c>
      <c r="D68" s="7" t="s">
        <v>80</v>
      </c>
      <c r="E68" s="11">
        <v>0</v>
      </c>
      <c r="F68" s="11">
        <v>0</v>
      </c>
      <c r="G68" s="11">
        <v>0</v>
      </c>
      <c r="H68" s="11">
        <v>0</v>
      </c>
      <c r="I68" s="12">
        <v>0</v>
      </c>
      <c r="J68" s="6"/>
    </row>
    <row r="69" spans="1:10" x14ac:dyDescent="0.2">
      <c r="A69" s="6">
        <v>1503200</v>
      </c>
      <c r="B69" s="6">
        <v>150320</v>
      </c>
      <c r="C69" s="2" t="s">
        <v>63</v>
      </c>
      <c r="D69" s="7" t="s">
        <v>81</v>
      </c>
      <c r="E69" s="11">
        <v>0</v>
      </c>
      <c r="F69" s="11">
        <v>0</v>
      </c>
      <c r="G69" s="11">
        <v>0</v>
      </c>
      <c r="H69" s="11">
        <v>0</v>
      </c>
      <c r="I69" s="12">
        <v>0</v>
      </c>
      <c r="J69" s="6"/>
    </row>
    <row r="70" spans="1:10" x14ac:dyDescent="0.2">
      <c r="A70" s="6">
        <v>1503309</v>
      </c>
      <c r="B70" s="6">
        <v>150330</v>
      </c>
      <c r="C70" s="2" t="s">
        <v>17</v>
      </c>
      <c r="D70" s="7" t="s">
        <v>82</v>
      </c>
      <c r="E70" s="11">
        <v>7248.4999939525123</v>
      </c>
      <c r="F70" s="11">
        <v>7208.0845116253322</v>
      </c>
      <c r="G70" s="11">
        <v>2751.9228598317541</v>
      </c>
      <c r="H70" s="11">
        <v>3316.8899016774926</v>
      </c>
      <c r="I70" s="12">
        <v>0</v>
      </c>
      <c r="J70" s="6"/>
    </row>
    <row r="71" spans="1:10" x14ac:dyDescent="0.2">
      <c r="A71" s="6">
        <v>1503408</v>
      </c>
      <c r="B71" s="6">
        <v>150340</v>
      </c>
      <c r="C71" s="2" t="s">
        <v>63</v>
      </c>
      <c r="D71" s="7" t="s">
        <v>83</v>
      </c>
      <c r="E71" s="11">
        <v>1173.4713790258463</v>
      </c>
      <c r="F71" s="11">
        <v>0</v>
      </c>
      <c r="G71" s="11">
        <v>0</v>
      </c>
      <c r="H71" s="11">
        <v>0</v>
      </c>
      <c r="I71" s="12">
        <v>0</v>
      </c>
      <c r="J71" s="6"/>
    </row>
    <row r="72" spans="1:10" x14ac:dyDescent="0.2">
      <c r="A72" s="6">
        <v>1503457</v>
      </c>
      <c r="B72" s="6">
        <v>150345</v>
      </c>
      <c r="C72" s="2" t="s">
        <v>19</v>
      </c>
      <c r="D72" s="7" t="s">
        <v>84</v>
      </c>
      <c r="E72" s="11">
        <v>19294.049754343618</v>
      </c>
      <c r="F72" s="11">
        <v>15385.392289801412</v>
      </c>
      <c r="G72" s="11">
        <v>49452.079114266089</v>
      </c>
      <c r="H72" s="11">
        <v>1499.6765947676899</v>
      </c>
      <c r="I72" s="12">
        <v>0</v>
      </c>
      <c r="J72" s="6"/>
    </row>
    <row r="73" spans="1:10" x14ac:dyDescent="0.2">
      <c r="A73" s="6">
        <v>1503507</v>
      </c>
      <c r="B73" s="6">
        <v>150350</v>
      </c>
      <c r="C73" s="2" t="s">
        <v>19</v>
      </c>
      <c r="D73" s="7" t="s">
        <v>85</v>
      </c>
      <c r="E73" s="11">
        <v>0</v>
      </c>
      <c r="F73" s="11">
        <v>0</v>
      </c>
      <c r="G73" s="11">
        <v>0</v>
      </c>
      <c r="H73" s="11">
        <v>0</v>
      </c>
      <c r="I73" s="12">
        <v>0</v>
      </c>
      <c r="J73" s="6"/>
    </row>
    <row r="74" spans="1:10" x14ac:dyDescent="0.2">
      <c r="A74" s="6">
        <v>1503606</v>
      </c>
      <c r="B74" s="6">
        <v>150360</v>
      </c>
      <c r="C74" s="2" t="s">
        <v>38</v>
      </c>
      <c r="D74" s="7" t="s">
        <v>86</v>
      </c>
      <c r="E74" s="11">
        <v>19225.081101223441</v>
      </c>
      <c r="F74" s="11">
        <v>2235.4918185274255</v>
      </c>
      <c r="G74" s="11">
        <v>3121.8839041395449</v>
      </c>
      <c r="H74" s="11">
        <v>3689.4956866382845</v>
      </c>
      <c r="I74" s="12">
        <v>4075.25</v>
      </c>
      <c r="J74" s="6"/>
    </row>
    <row r="75" spans="1:10" x14ac:dyDescent="0.2">
      <c r="A75" s="6">
        <v>1503705</v>
      </c>
      <c r="B75" s="6">
        <v>150370</v>
      </c>
      <c r="C75" s="2" t="s">
        <v>53</v>
      </c>
      <c r="D75" s="7" t="s">
        <v>87</v>
      </c>
      <c r="E75" s="11">
        <v>0</v>
      </c>
      <c r="F75" s="11">
        <v>0</v>
      </c>
      <c r="G75" s="11">
        <v>0</v>
      </c>
      <c r="H75" s="11">
        <v>0</v>
      </c>
      <c r="I75" s="12">
        <v>0</v>
      </c>
      <c r="J75" s="6"/>
    </row>
    <row r="76" spans="1:10" x14ac:dyDescent="0.2">
      <c r="A76" s="6">
        <v>1503754</v>
      </c>
      <c r="B76" s="6">
        <v>150375</v>
      </c>
      <c r="C76" s="2" t="s">
        <v>38</v>
      </c>
      <c r="D76" s="7" t="s">
        <v>88</v>
      </c>
      <c r="E76" s="11">
        <v>4709.5396679855958</v>
      </c>
      <c r="F76" s="11">
        <v>2145.5711435643721</v>
      </c>
      <c r="G76" s="11">
        <v>2292.4017146852216</v>
      </c>
      <c r="H76" s="11">
        <v>2375.2957830184432</v>
      </c>
      <c r="I76" s="12">
        <v>2282.5</v>
      </c>
      <c r="J76" s="6"/>
    </row>
    <row r="77" spans="1:10" x14ac:dyDescent="0.2">
      <c r="A77" s="6">
        <v>1503804</v>
      </c>
      <c r="B77" s="6">
        <v>150380</v>
      </c>
      <c r="C77" s="2" t="s">
        <v>53</v>
      </c>
      <c r="D77" s="7" t="s">
        <v>89</v>
      </c>
      <c r="E77" s="11">
        <v>0</v>
      </c>
      <c r="F77" s="11">
        <v>3486.8686620171743</v>
      </c>
      <c r="G77" s="11">
        <v>0</v>
      </c>
      <c r="H77" s="11">
        <v>0</v>
      </c>
      <c r="I77" s="12">
        <v>0</v>
      </c>
      <c r="J77" s="6"/>
    </row>
    <row r="78" spans="1:10" x14ac:dyDescent="0.2">
      <c r="A78" s="6">
        <v>1503903</v>
      </c>
      <c r="B78" s="6">
        <v>150390</v>
      </c>
      <c r="C78" s="2" t="s">
        <v>26</v>
      </c>
      <c r="D78" s="7" t="s">
        <v>90</v>
      </c>
      <c r="E78" s="11">
        <v>6344.9277853095982</v>
      </c>
      <c r="F78" s="11">
        <v>6240.4511503816666</v>
      </c>
      <c r="G78" s="11">
        <v>1222.0830050376921</v>
      </c>
      <c r="H78" s="11">
        <v>28375.234821267939</v>
      </c>
      <c r="I78" s="12">
        <v>10322.299999999999</v>
      </c>
      <c r="J78" s="6"/>
    </row>
    <row r="79" spans="1:10" x14ac:dyDescent="0.2">
      <c r="A79" s="6">
        <v>1504000</v>
      </c>
      <c r="B79" s="6">
        <v>150400</v>
      </c>
      <c r="C79" s="2" t="s">
        <v>17</v>
      </c>
      <c r="D79" s="7" t="s">
        <v>91</v>
      </c>
      <c r="E79" s="11">
        <v>0</v>
      </c>
      <c r="F79" s="11">
        <v>0</v>
      </c>
      <c r="G79" s="11">
        <v>0</v>
      </c>
      <c r="H79" s="11">
        <v>0</v>
      </c>
      <c r="I79" s="12">
        <v>0</v>
      </c>
      <c r="J79" s="6"/>
    </row>
    <row r="80" spans="1:10" x14ac:dyDescent="0.2">
      <c r="A80" s="6">
        <v>1504059</v>
      </c>
      <c r="B80" s="6">
        <v>150405</v>
      </c>
      <c r="C80" s="2" t="s">
        <v>19</v>
      </c>
      <c r="D80" s="7" t="s">
        <v>92</v>
      </c>
      <c r="E80" s="11">
        <v>0</v>
      </c>
      <c r="F80" s="11">
        <v>0</v>
      </c>
      <c r="G80" s="11">
        <v>1455.1599730440919</v>
      </c>
      <c r="H80" s="11">
        <v>0</v>
      </c>
      <c r="I80" s="12">
        <v>0</v>
      </c>
      <c r="J80" s="6"/>
    </row>
    <row r="81" spans="1:10" x14ac:dyDescent="0.2">
      <c r="A81" s="6">
        <v>1504109</v>
      </c>
      <c r="B81" s="6">
        <v>150410</v>
      </c>
      <c r="C81" s="2" t="s">
        <v>63</v>
      </c>
      <c r="D81" s="7" t="s">
        <v>93</v>
      </c>
      <c r="E81" s="11">
        <v>0</v>
      </c>
      <c r="F81" s="11">
        <v>0</v>
      </c>
      <c r="G81" s="11">
        <v>0</v>
      </c>
      <c r="H81" s="11">
        <v>0</v>
      </c>
      <c r="I81" s="12">
        <v>0</v>
      </c>
      <c r="J81" s="6"/>
    </row>
    <row r="82" spans="1:10" x14ac:dyDescent="0.2">
      <c r="A82" s="6">
        <v>1504208</v>
      </c>
      <c r="B82" s="6">
        <v>150420</v>
      </c>
      <c r="C82" s="2" t="s">
        <v>47</v>
      </c>
      <c r="D82" s="7" t="s">
        <v>94</v>
      </c>
      <c r="E82" s="11">
        <v>15503.88708828057</v>
      </c>
      <c r="F82" s="11">
        <v>10321.713800294041</v>
      </c>
      <c r="G82" s="11">
        <v>13234.682916940519</v>
      </c>
      <c r="H82" s="11">
        <v>12146.856055172566</v>
      </c>
      <c r="I82" s="12">
        <v>8832.83</v>
      </c>
      <c r="J82" s="6"/>
    </row>
    <row r="83" spans="1:10" x14ac:dyDescent="0.2">
      <c r="A83" s="6">
        <v>1504307</v>
      </c>
      <c r="B83" s="6">
        <v>150430</v>
      </c>
      <c r="C83" s="2" t="s">
        <v>63</v>
      </c>
      <c r="D83" s="7" t="s">
        <v>95</v>
      </c>
      <c r="E83" s="11">
        <v>0</v>
      </c>
      <c r="F83" s="11">
        <v>0</v>
      </c>
      <c r="G83" s="11">
        <v>0</v>
      </c>
      <c r="H83" s="11">
        <v>1621.3705430429343</v>
      </c>
      <c r="I83" s="12">
        <v>0</v>
      </c>
      <c r="J83" s="6"/>
    </row>
    <row r="84" spans="1:10" x14ac:dyDescent="0.2">
      <c r="A84" s="6">
        <v>1504406</v>
      </c>
      <c r="B84" s="6">
        <v>150440</v>
      </c>
      <c r="C84" s="2" t="s">
        <v>63</v>
      </c>
      <c r="D84" s="7" t="s">
        <v>96</v>
      </c>
      <c r="E84" s="11">
        <v>0</v>
      </c>
      <c r="F84" s="11">
        <v>0</v>
      </c>
      <c r="G84" s="11">
        <v>0</v>
      </c>
      <c r="H84" s="11">
        <v>0</v>
      </c>
      <c r="I84" s="12">
        <v>0</v>
      </c>
      <c r="J84" s="6"/>
    </row>
    <row r="85" spans="1:10" x14ac:dyDescent="0.2">
      <c r="A85" s="6">
        <v>1504422</v>
      </c>
      <c r="B85" s="6">
        <v>150442</v>
      </c>
      <c r="C85" s="2" t="s">
        <v>32</v>
      </c>
      <c r="D85" s="7" t="s">
        <v>97</v>
      </c>
      <c r="E85" s="11">
        <v>4342.903613557507</v>
      </c>
      <c r="F85" s="11">
        <v>4544.8232087210972</v>
      </c>
      <c r="G85" s="11">
        <v>4689.0462756644592</v>
      </c>
      <c r="H85" s="11">
        <v>6016.4201356405611</v>
      </c>
      <c r="I85" s="12">
        <v>5701.29</v>
      </c>
      <c r="J85" s="6"/>
    </row>
    <row r="86" spans="1:10" x14ac:dyDescent="0.2">
      <c r="A86" s="6">
        <v>1504455</v>
      </c>
      <c r="B86" s="6">
        <v>150445</v>
      </c>
      <c r="C86" s="2" t="s">
        <v>29</v>
      </c>
      <c r="D86" s="7" t="s">
        <v>98</v>
      </c>
      <c r="E86" s="11">
        <v>0</v>
      </c>
      <c r="F86" s="11">
        <v>0</v>
      </c>
      <c r="G86" s="11">
        <v>1459.8296436714816</v>
      </c>
      <c r="H86" s="11">
        <v>0</v>
      </c>
      <c r="I86" s="12">
        <v>0</v>
      </c>
      <c r="J86" s="6"/>
    </row>
    <row r="87" spans="1:10" x14ac:dyDescent="0.2">
      <c r="A87" s="6">
        <v>1504505</v>
      </c>
      <c r="B87" s="6">
        <v>150450</v>
      </c>
      <c r="C87" s="2" t="s">
        <v>22</v>
      </c>
      <c r="D87" s="7" t="s">
        <v>99</v>
      </c>
      <c r="E87" s="11">
        <v>0</v>
      </c>
      <c r="F87" s="11">
        <v>0</v>
      </c>
      <c r="G87" s="11">
        <v>0</v>
      </c>
      <c r="H87" s="11">
        <v>0</v>
      </c>
      <c r="I87" s="12">
        <v>0</v>
      </c>
      <c r="J87" s="6"/>
    </row>
    <row r="88" spans="1:10" x14ac:dyDescent="0.2">
      <c r="A88" s="6">
        <v>1504604</v>
      </c>
      <c r="B88" s="6">
        <v>150460</v>
      </c>
      <c r="C88" s="2" t="s">
        <v>17</v>
      </c>
      <c r="D88" s="7" t="s">
        <v>100</v>
      </c>
      <c r="E88" s="11">
        <v>0</v>
      </c>
      <c r="F88" s="11">
        <v>1157.8394373701303</v>
      </c>
      <c r="G88" s="11">
        <v>4065.6336308118575</v>
      </c>
      <c r="H88" s="11">
        <v>3304.8053301867762</v>
      </c>
      <c r="I88" s="12">
        <v>0</v>
      </c>
      <c r="J88" s="6"/>
    </row>
    <row r="89" spans="1:10" x14ac:dyDescent="0.2">
      <c r="A89" s="6">
        <v>1504703</v>
      </c>
      <c r="B89" s="6">
        <v>150470</v>
      </c>
      <c r="C89" s="2" t="s">
        <v>17</v>
      </c>
      <c r="D89" s="7" t="s">
        <v>101</v>
      </c>
      <c r="E89" s="11">
        <v>0</v>
      </c>
      <c r="F89" s="11">
        <v>21239.193033519161</v>
      </c>
      <c r="G89" s="11">
        <v>4477.8772648800914</v>
      </c>
      <c r="H89" s="11">
        <v>3170.2997532481745</v>
      </c>
      <c r="I89" s="12">
        <v>950</v>
      </c>
      <c r="J89" s="6"/>
    </row>
    <row r="90" spans="1:10" x14ac:dyDescent="0.2">
      <c r="A90" s="6">
        <v>1504752</v>
      </c>
      <c r="B90" s="6">
        <v>150475</v>
      </c>
      <c r="C90" s="2" t="s">
        <v>26</v>
      </c>
      <c r="D90" s="7" t="s">
        <v>102</v>
      </c>
      <c r="E90" s="11">
        <v>0</v>
      </c>
      <c r="F90" s="11">
        <v>0</v>
      </c>
      <c r="G90" s="11">
        <v>0</v>
      </c>
      <c r="H90" s="11">
        <v>0</v>
      </c>
      <c r="I90" s="12">
        <v>1911.11</v>
      </c>
      <c r="J90" s="6"/>
    </row>
    <row r="91" spans="1:10" x14ac:dyDescent="0.2">
      <c r="A91" s="6">
        <v>1504802</v>
      </c>
      <c r="B91" s="6">
        <v>150480</v>
      </c>
      <c r="C91" s="2" t="s">
        <v>26</v>
      </c>
      <c r="D91" s="7" t="s">
        <v>103</v>
      </c>
      <c r="E91" s="11">
        <v>0</v>
      </c>
      <c r="F91" s="11">
        <v>0</v>
      </c>
      <c r="G91" s="11">
        <v>1653.9346093025276</v>
      </c>
      <c r="H91" s="11">
        <v>0</v>
      </c>
      <c r="I91" s="12">
        <v>0</v>
      </c>
      <c r="J91" s="6"/>
    </row>
    <row r="92" spans="1:10" x14ac:dyDescent="0.2">
      <c r="A92" s="6">
        <v>1504901</v>
      </c>
      <c r="B92" s="6">
        <v>150490</v>
      </c>
      <c r="C92" s="2" t="s">
        <v>22</v>
      </c>
      <c r="D92" s="7" t="s">
        <v>104</v>
      </c>
      <c r="E92" s="11">
        <v>0</v>
      </c>
      <c r="F92" s="11">
        <v>0</v>
      </c>
      <c r="G92" s="11">
        <v>0</v>
      </c>
      <c r="H92" s="11">
        <v>0</v>
      </c>
      <c r="I92" s="12">
        <v>0</v>
      </c>
      <c r="J92" s="6"/>
    </row>
    <row r="93" spans="1:10" x14ac:dyDescent="0.2">
      <c r="A93" s="6">
        <v>1504950</v>
      </c>
      <c r="B93" s="6">
        <v>150495</v>
      </c>
      <c r="C93" s="2" t="s">
        <v>19</v>
      </c>
      <c r="D93" s="7" t="s">
        <v>105</v>
      </c>
      <c r="E93" s="11">
        <v>0</v>
      </c>
      <c r="F93" s="11">
        <v>1389.4073248441562</v>
      </c>
      <c r="G93" s="11">
        <v>0</v>
      </c>
      <c r="H93" s="11">
        <v>0</v>
      </c>
      <c r="I93" s="12">
        <v>0</v>
      </c>
      <c r="J93" s="6"/>
    </row>
    <row r="94" spans="1:10" x14ac:dyDescent="0.2">
      <c r="A94" s="6">
        <v>1504976</v>
      </c>
      <c r="B94" s="6">
        <v>150497</v>
      </c>
      <c r="C94" s="2" t="s">
        <v>53</v>
      </c>
      <c r="D94" s="7" t="s">
        <v>106</v>
      </c>
      <c r="E94" s="11">
        <v>2306.7215049397432</v>
      </c>
      <c r="F94" s="11">
        <v>4693.4854232739981</v>
      </c>
      <c r="G94" s="11">
        <v>0</v>
      </c>
      <c r="H94" s="11">
        <v>0</v>
      </c>
      <c r="I94" s="12">
        <v>1079.6300000000001</v>
      </c>
      <c r="J94" s="6"/>
    </row>
    <row r="95" spans="1:10" x14ac:dyDescent="0.2">
      <c r="A95" s="6">
        <v>1505007</v>
      </c>
      <c r="B95" s="6">
        <v>150500</v>
      </c>
      <c r="C95" s="2" t="s">
        <v>35</v>
      </c>
      <c r="D95" s="7" t="s">
        <v>107</v>
      </c>
      <c r="E95" s="11">
        <v>0</v>
      </c>
      <c r="F95" s="11">
        <v>0</v>
      </c>
      <c r="G95" s="11">
        <v>0</v>
      </c>
      <c r="H95" s="11">
        <v>0</v>
      </c>
      <c r="I95" s="12">
        <v>0</v>
      </c>
      <c r="J95" s="6"/>
    </row>
    <row r="96" spans="1:10" x14ac:dyDescent="0.2">
      <c r="A96" s="6">
        <v>1505031</v>
      </c>
      <c r="B96" s="6">
        <v>150503</v>
      </c>
      <c r="C96" s="2" t="s">
        <v>38</v>
      </c>
      <c r="D96" s="7" t="s">
        <v>108</v>
      </c>
      <c r="E96" s="11">
        <v>1607.532012250527</v>
      </c>
      <c r="F96" s="11">
        <v>1509.0385966906695</v>
      </c>
      <c r="G96" s="11">
        <v>2257.843828823321</v>
      </c>
      <c r="H96" s="11">
        <v>2523.2409016331385</v>
      </c>
      <c r="I96" s="12">
        <v>1962.58</v>
      </c>
      <c r="J96" s="6"/>
    </row>
    <row r="97" spans="1:10" x14ac:dyDescent="0.2">
      <c r="A97" s="6">
        <v>1505064</v>
      </c>
      <c r="B97" s="6">
        <v>150506</v>
      </c>
      <c r="C97" s="2" t="s">
        <v>53</v>
      </c>
      <c r="D97" s="7" t="s">
        <v>109</v>
      </c>
      <c r="E97" s="11">
        <v>0</v>
      </c>
      <c r="F97" s="11">
        <v>0</v>
      </c>
      <c r="G97" s="11">
        <v>0</v>
      </c>
      <c r="H97" s="11">
        <v>2250.2529653419433</v>
      </c>
      <c r="I97" s="12">
        <v>0</v>
      </c>
      <c r="J97" s="6"/>
    </row>
    <row r="98" spans="1:10" x14ac:dyDescent="0.2">
      <c r="A98" s="6">
        <v>1505106</v>
      </c>
      <c r="B98" s="6">
        <v>150510</v>
      </c>
      <c r="C98" s="2" t="s">
        <v>26</v>
      </c>
      <c r="D98" s="7" t="s">
        <v>110</v>
      </c>
      <c r="E98" s="11">
        <v>5690.1398445108198</v>
      </c>
      <c r="F98" s="11">
        <v>3498.3256895735412</v>
      </c>
      <c r="G98" s="11">
        <v>3259.8250451849476</v>
      </c>
      <c r="H98" s="11">
        <v>5557.9444921837494</v>
      </c>
      <c r="I98" s="12">
        <v>8164.03</v>
      </c>
      <c r="J98" s="6"/>
    </row>
    <row r="99" spans="1:10" x14ac:dyDescent="0.2">
      <c r="A99" s="6">
        <v>1505205</v>
      </c>
      <c r="B99" s="6">
        <v>150520</v>
      </c>
      <c r="C99" s="2" t="s">
        <v>22</v>
      </c>
      <c r="D99" s="7" t="s">
        <v>111</v>
      </c>
      <c r="E99" s="11">
        <v>0</v>
      </c>
      <c r="F99" s="11">
        <v>0</v>
      </c>
      <c r="G99" s="11">
        <v>0</v>
      </c>
      <c r="H99" s="11">
        <v>0</v>
      </c>
      <c r="I99" s="12">
        <v>0</v>
      </c>
      <c r="J99" s="6"/>
    </row>
    <row r="100" spans="1:10" x14ac:dyDescent="0.2">
      <c r="A100" s="6">
        <v>1505304</v>
      </c>
      <c r="B100" s="6">
        <v>150530</v>
      </c>
      <c r="C100" s="2" t="s">
        <v>26</v>
      </c>
      <c r="D100" s="7" t="s">
        <v>112</v>
      </c>
      <c r="E100" s="11">
        <v>0</v>
      </c>
      <c r="F100" s="11">
        <v>0</v>
      </c>
      <c r="G100" s="11">
        <v>0</v>
      </c>
      <c r="H100" s="11">
        <v>0</v>
      </c>
      <c r="I100" s="12">
        <v>0</v>
      </c>
      <c r="J100" s="6"/>
    </row>
    <row r="101" spans="1:10" x14ac:dyDescent="0.2">
      <c r="A101" s="6">
        <v>1505403</v>
      </c>
      <c r="B101" s="6">
        <v>150540</v>
      </c>
      <c r="C101" s="2" t="s">
        <v>19</v>
      </c>
      <c r="D101" s="7" t="s">
        <v>113</v>
      </c>
      <c r="E101" s="11">
        <v>0</v>
      </c>
      <c r="F101" s="11">
        <v>0</v>
      </c>
      <c r="G101" s="11">
        <v>0</v>
      </c>
      <c r="H101" s="11">
        <v>0</v>
      </c>
      <c r="I101" s="12">
        <v>0</v>
      </c>
      <c r="J101" s="6"/>
    </row>
    <row r="102" spans="1:10" x14ac:dyDescent="0.2">
      <c r="A102" s="6">
        <v>1505437</v>
      </c>
      <c r="B102" s="6">
        <v>150543</v>
      </c>
      <c r="C102" s="2" t="s">
        <v>24</v>
      </c>
      <c r="D102" s="7" t="s">
        <v>114</v>
      </c>
      <c r="E102" s="11">
        <v>2619.2019769942522</v>
      </c>
      <c r="F102" s="11">
        <v>1405.0272342350931</v>
      </c>
      <c r="G102" s="11">
        <v>0</v>
      </c>
      <c r="H102" s="11">
        <v>0</v>
      </c>
      <c r="I102" s="12">
        <v>8523.18</v>
      </c>
      <c r="J102" s="6"/>
    </row>
    <row r="103" spans="1:10" x14ac:dyDescent="0.2">
      <c r="A103" s="6">
        <v>1505486</v>
      </c>
      <c r="B103" s="6">
        <v>150548</v>
      </c>
      <c r="C103" s="2" t="s">
        <v>29</v>
      </c>
      <c r="D103" s="7" t="s">
        <v>115</v>
      </c>
      <c r="E103" s="11">
        <v>0</v>
      </c>
      <c r="F103" s="11">
        <v>4407.6058850428299</v>
      </c>
      <c r="G103" s="11">
        <v>0</v>
      </c>
      <c r="H103" s="11">
        <v>0</v>
      </c>
      <c r="I103" s="12">
        <v>382.13</v>
      </c>
      <c r="J103" s="6"/>
    </row>
    <row r="104" spans="1:10" x14ac:dyDescent="0.2">
      <c r="A104" s="6">
        <v>1505494</v>
      </c>
      <c r="B104" s="6">
        <v>150549</v>
      </c>
      <c r="C104" s="2" t="s">
        <v>47</v>
      </c>
      <c r="D104" s="7" t="s">
        <v>116</v>
      </c>
      <c r="E104" s="11">
        <v>0</v>
      </c>
      <c r="F104" s="11">
        <v>0</v>
      </c>
      <c r="G104" s="11">
        <v>0</v>
      </c>
      <c r="H104" s="11">
        <v>0</v>
      </c>
      <c r="I104" s="12">
        <v>0</v>
      </c>
      <c r="J104" s="6"/>
    </row>
    <row r="105" spans="1:10" x14ac:dyDescent="0.2">
      <c r="A105" s="6">
        <v>1505502</v>
      </c>
      <c r="B105" s="6">
        <v>150550</v>
      </c>
      <c r="C105" s="2" t="s">
        <v>19</v>
      </c>
      <c r="D105" s="7" t="s">
        <v>117</v>
      </c>
      <c r="E105" s="11">
        <v>21664.567891092018</v>
      </c>
      <c r="F105" s="11">
        <v>5599.9013618541949</v>
      </c>
      <c r="G105" s="11">
        <v>7202.5487632893182</v>
      </c>
      <c r="H105" s="11">
        <v>3542.2555931606967</v>
      </c>
      <c r="I105" s="12">
        <v>6061.31</v>
      </c>
      <c r="J105" s="6"/>
    </row>
    <row r="106" spans="1:10" x14ac:dyDescent="0.2">
      <c r="A106" s="6">
        <v>1505536</v>
      </c>
      <c r="B106" s="6">
        <v>150553</v>
      </c>
      <c r="C106" s="2" t="s">
        <v>47</v>
      </c>
      <c r="D106" s="7" t="s">
        <v>118</v>
      </c>
      <c r="E106" s="11">
        <v>11544.44115186339</v>
      </c>
      <c r="F106" s="11">
        <v>6902.3857721234572</v>
      </c>
      <c r="G106" s="11">
        <v>7684.8955372488363</v>
      </c>
      <c r="H106" s="11">
        <v>8746.50880289009</v>
      </c>
      <c r="I106" s="12">
        <v>6399.07</v>
      </c>
      <c r="J106" s="6"/>
    </row>
    <row r="107" spans="1:10" x14ac:dyDescent="0.2">
      <c r="A107" s="6">
        <v>1505551</v>
      </c>
      <c r="B107" s="6">
        <v>150555</v>
      </c>
      <c r="C107" s="2" t="s">
        <v>24</v>
      </c>
      <c r="D107" s="7" t="s">
        <v>119</v>
      </c>
      <c r="E107" s="11">
        <v>0</v>
      </c>
      <c r="F107" s="11">
        <v>0</v>
      </c>
      <c r="G107" s="11">
        <v>0</v>
      </c>
      <c r="H107" s="11">
        <v>0</v>
      </c>
      <c r="I107" s="12">
        <v>0</v>
      </c>
      <c r="J107" s="6"/>
    </row>
    <row r="108" spans="1:10" x14ac:dyDescent="0.2">
      <c r="A108" s="6">
        <v>1505601</v>
      </c>
      <c r="B108" s="6">
        <v>150560</v>
      </c>
      <c r="C108" s="2" t="s">
        <v>35</v>
      </c>
      <c r="D108" s="7" t="s">
        <v>120</v>
      </c>
      <c r="E108" s="11">
        <v>0</v>
      </c>
      <c r="F108" s="11">
        <v>0</v>
      </c>
      <c r="G108" s="11">
        <v>0</v>
      </c>
      <c r="H108" s="11">
        <v>0</v>
      </c>
      <c r="I108" s="12">
        <v>0</v>
      </c>
      <c r="J108" s="6"/>
    </row>
    <row r="109" spans="1:10" x14ac:dyDescent="0.2">
      <c r="A109" s="6">
        <v>1505635</v>
      </c>
      <c r="B109" s="6">
        <v>150563</v>
      </c>
      <c r="C109" s="2" t="s">
        <v>47</v>
      </c>
      <c r="D109" s="7" t="s">
        <v>121</v>
      </c>
      <c r="E109" s="11">
        <v>0</v>
      </c>
      <c r="F109" s="11">
        <v>0</v>
      </c>
      <c r="G109" s="11">
        <v>0</v>
      </c>
      <c r="H109" s="11">
        <v>0</v>
      </c>
      <c r="I109" s="12">
        <v>0</v>
      </c>
      <c r="J109" s="6"/>
    </row>
    <row r="110" spans="1:10" x14ac:dyDescent="0.2">
      <c r="A110" s="6">
        <v>1505650</v>
      </c>
      <c r="B110" s="6">
        <v>150565</v>
      </c>
      <c r="C110" s="2" t="s">
        <v>29</v>
      </c>
      <c r="D110" s="7" t="s">
        <v>122</v>
      </c>
      <c r="E110" s="11">
        <v>0</v>
      </c>
      <c r="F110" s="11">
        <v>0</v>
      </c>
      <c r="G110" s="11">
        <v>0</v>
      </c>
      <c r="H110" s="11">
        <v>0</v>
      </c>
      <c r="I110" s="12">
        <v>0</v>
      </c>
      <c r="J110" s="6"/>
    </row>
    <row r="111" spans="1:10" x14ac:dyDescent="0.2">
      <c r="A111" s="6">
        <v>1505700</v>
      </c>
      <c r="B111" s="6">
        <v>150570</v>
      </c>
      <c r="C111" s="2" t="s">
        <v>22</v>
      </c>
      <c r="D111" s="7" t="s">
        <v>123</v>
      </c>
      <c r="E111" s="11">
        <v>0</v>
      </c>
      <c r="F111" s="11">
        <v>1220.5860819320126</v>
      </c>
      <c r="G111" s="11">
        <v>1548.9947972432296</v>
      </c>
      <c r="H111" s="11">
        <v>0</v>
      </c>
      <c r="I111" s="12">
        <v>2200</v>
      </c>
      <c r="J111" s="6"/>
    </row>
    <row r="112" spans="1:10" x14ac:dyDescent="0.2">
      <c r="A112" s="6">
        <v>1505809</v>
      </c>
      <c r="B112" s="6">
        <v>150580</v>
      </c>
      <c r="C112" s="2" t="s">
        <v>22</v>
      </c>
      <c r="D112" s="7" t="s">
        <v>124</v>
      </c>
      <c r="E112" s="11">
        <v>0</v>
      </c>
      <c r="F112" s="11">
        <v>0</v>
      </c>
      <c r="G112" s="11">
        <v>0</v>
      </c>
      <c r="H112" s="11">
        <v>0</v>
      </c>
      <c r="I112" s="12">
        <v>0</v>
      </c>
      <c r="J112" s="6"/>
    </row>
    <row r="113" spans="1:10" x14ac:dyDescent="0.2">
      <c r="A113" s="6">
        <v>1505908</v>
      </c>
      <c r="B113" s="6">
        <v>150590</v>
      </c>
      <c r="C113" s="2" t="s">
        <v>29</v>
      </c>
      <c r="D113" s="7" t="s">
        <v>125</v>
      </c>
      <c r="E113" s="11">
        <v>0</v>
      </c>
      <c r="F113" s="11">
        <v>0</v>
      </c>
      <c r="G113" s="11">
        <v>0</v>
      </c>
      <c r="H113" s="11">
        <v>0</v>
      </c>
      <c r="I113" s="12">
        <v>0</v>
      </c>
      <c r="J113" s="6"/>
    </row>
    <row r="114" spans="1:10" x14ac:dyDescent="0.2">
      <c r="A114" s="6">
        <v>1506005</v>
      </c>
      <c r="B114" s="6">
        <v>150600</v>
      </c>
      <c r="C114" s="2" t="s">
        <v>26</v>
      </c>
      <c r="D114" s="7" t="s">
        <v>126</v>
      </c>
      <c r="E114" s="11">
        <v>0</v>
      </c>
      <c r="F114" s="11">
        <v>0</v>
      </c>
      <c r="G114" s="11">
        <v>0</v>
      </c>
      <c r="H114" s="11">
        <v>0</v>
      </c>
      <c r="I114" s="12">
        <v>0</v>
      </c>
      <c r="J114" s="6"/>
    </row>
    <row r="115" spans="1:10" x14ac:dyDescent="0.2">
      <c r="A115" s="6">
        <v>1506104</v>
      </c>
      <c r="B115" s="6">
        <v>150610</v>
      </c>
      <c r="C115" s="2" t="s">
        <v>35</v>
      </c>
      <c r="D115" s="7" t="s">
        <v>127</v>
      </c>
      <c r="E115" s="11">
        <v>0</v>
      </c>
      <c r="F115" s="11">
        <v>0</v>
      </c>
      <c r="G115" s="11">
        <v>0</v>
      </c>
      <c r="H115" s="11">
        <v>0</v>
      </c>
      <c r="I115" s="12">
        <v>0</v>
      </c>
      <c r="J115" s="6"/>
    </row>
    <row r="116" spans="1:10" x14ac:dyDescent="0.2">
      <c r="A116" s="6">
        <v>1506112</v>
      </c>
      <c r="B116" s="6">
        <v>150611</v>
      </c>
      <c r="C116" s="2" t="s">
        <v>35</v>
      </c>
      <c r="D116" s="7" t="s">
        <v>128</v>
      </c>
      <c r="E116" s="11">
        <v>0</v>
      </c>
      <c r="F116" s="11">
        <v>0</v>
      </c>
      <c r="G116" s="11">
        <v>0</v>
      </c>
      <c r="H116" s="11">
        <v>0</v>
      </c>
      <c r="I116" s="12">
        <v>0</v>
      </c>
      <c r="J116" s="6"/>
    </row>
    <row r="117" spans="1:10" x14ac:dyDescent="0.2">
      <c r="A117" s="6">
        <v>1506138</v>
      </c>
      <c r="B117" s="6">
        <v>150613</v>
      </c>
      <c r="C117" s="2" t="s">
        <v>24</v>
      </c>
      <c r="D117" s="7" t="s">
        <v>129</v>
      </c>
      <c r="E117" s="11">
        <v>2638.4966293141856</v>
      </c>
      <c r="F117" s="11">
        <v>2381.0470425565654</v>
      </c>
      <c r="G117" s="11">
        <v>3096.4214215145748</v>
      </c>
      <c r="H117" s="11">
        <v>2261.8968961219684</v>
      </c>
      <c r="I117" s="12">
        <v>3130.53</v>
      </c>
      <c r="J117" s="6"/>
    </row>
    <row r="118" spans="1:10" x14ac:dyDescent="0.2">
      <c r="A118" s="6">
        <v>1506161</v>
      </c>
      <c r="B118" s="6">
        <v>150616</v>
      </c>
      <c r="C118" s="2" t="s">
        <v>24</v>
      </c>
      <c r="D118" s="7" t="s">
        <v>130</v>
      </c>
      <c r="E118" s="11">
        <v>0</v>
      </c>
      <c r="F118" s="11">
        <v>0</v>
      </c>
      <c r="G118" s="11">
        <v>4999.0682641579951</v>
      </c>
      <c r="H118" s="11">
        <v>0</v>
      </c>
      <c r="I118" s="12">
        <v>0</v>
      </c>
      <c r="J118" s="6"/>
    </row>
    <row r="119" spans="1:10" x14ac:dyDescent="0.2">
      <c r="A119" s="6">
        <v>1506187</v>
      </c>
      <c r="B119" s="6">
        <v>150618</v>
      </c>
      <c r="C119" s="2" t="s">
        <v>19</v>
      </c>
      <c r="D119" s="7" t="s">
        <v>131</v>
      </c>
      <c r="E119" s="11">
        <v>1927.7705162723221</v>
      </c>
      <c r="F119" s="11">
        <v>1900.6286328200958</v>
      </c>
      <c r="G119" s="11">
        <v>0</v>
      </c>
      <c r="H119" s="11">
        <v>0</v>
      </c>
      <c r="I119" s="12">
        <v>0</v>
      </c>
      <c r="J119" s="6"/>
    </row>
    <row r="120" spans="1:10" x14ac:dyDescent="0.2">
      <c r="A120" s="6">
        <v>1506195</v>
      </c>
      <c r="B120" s="6">
        <v>150619</v>
      </c>
      <c r="C120" s="2" t="s">
        <v>38</v>
      </c>
      <c r="D120" s="7" t="s">
        <v>132</v>
      </c>
      <c r="E120" s="11">
        <v>0</v>
      </c>
      <c r="F120" s="11">
        <v>0</v>
      </c>
      <c r="G120" s="11">
        <v>0</v>
      </c>
      <c r="H120" s="11">
        <v>1324.4117520901179</v>
      </c>
      <c r="I120" s="12">
        <v>849.59</v>
      </c>
      <c r="J120" s="6"/>
    </row>
    <row r="121" spans="1:10" x14ac:dyDescent="0.2">
      <c r="A121" s="6">
        <v>1506203</v>
      </c>
      <c r="B121" s="6">
        <v>150620</v>
      </c>
      <c r="C121" s="2" t="s">
        <v>35</v>
      </c>
      <c r="D121" s="7" t="s">
        <v>133</v>
      </c>
      <c r="E121" s="11">
        <v>1959.6060649277226</v>
      </c>
      <c r="F121" s="11">
        <v>6824.6624623025109</v>
      </c>
      <c r="G121" s="11">
        <v>0</v>
      </c>
      <c r="H121" s="11">
        <v>0</v>
      </c>
      <c r="I121" s="12">
        <v>0</v>
      </c>
      <c r="J121" s="6"/>
    </row>
    <row r="122" spans="1:10" x14ac:dyDescent="0.2">
      <c r="A122" s="6">
        <v>1506302</v>
      </c>
      <c r="B122" s="6">
        <v>150630</v>
      </c>
      <c r="C122" s="2" t="s">
        <v>22</v>
      </c>
      <c r="D122" s="7" t="s">
        <v>134</v>
      </c>
      <c r="E122" s="11">
        <v>0</v>
      </c>
      <c r="F122" s="11">
        <v>1786.6045079344315</v>
      </c>
      <c r="G122" s="11">
        <v>0</v>
      </c>
      <c r="H122" s="11">
        <v>0</v>
      </c>
      <c r="I122" s="12">
        <v>0</v>
      </c>
      <c r="J122" s="6"/>
    </row>
    <row r="123" spans="1:10" x14ac:dyDescent="0.2">
      <c r="A123" s="6">
        <v>1506351</v>
      </c>
      <c r="B123" s="6">
        <v>150635</v>
      </c>
      <c r="C123" s="2" t="s">
        <v>32</v>
      </c>
      <c r="D123" s="7" t="s">
        <v>135</v>
      </c>
      <c r="E123" s="11">
        <v>1419.2302654717373</v>
      </c>
      <c r="F123" s="11">
        <v>1372.1125533740048</v>
      </c>
      <c r="G123" s="11">
        <v>1277.7705696837265</v>
      </c>
      <c r="H123" s="11">
        <v>889.56546674414187</v>
      </c>
      <c r="I123" s="12">
        <v>1133.51</v>
      </c>
      <c r="J123" s="6"/>
    </row>
    <row r="124" spans="1:10" x14ac:dyDescent="0.2">
      <c r="A124" s="6">
        <v>1506401</v>
      </c>
      <c r="B124" s="6">
        <v>150640</v>
      </c>
      <c r="C124" s="2" t="s">
        <v>22</v>
      </c>
      <c r="D124" s="7" t="s">
        <v>136</v>
      </c>
      <c r="E124" s="11">
        <v>0</v>
      </c>
      <c r="F124" s="11">
        <v>0</v>
      </c>
      <c r="G124" s="11">
        <v>0</v>
      </c>
      <c r="H124" s="11">
        <v>0</v>
      </c>
      <c r="I124" s="12">
        <v>0</v>
      </c>
      <c r="J124" s="6"/>
    </row>
    <row r="125" spans="1:10" x14ac:dyDescent="0.2">
      <c r="A125" s="6">
        <v>1506500</v>
      </c>
      <c r="B125" s="6">
        <v>150650</v>
      </c>
      <c r="C125" s="2" t="s">
        <v>63</v>
      </c>
      <c r="D125" s="7" t="s">
        <v>137</v>
      </c>
      <c r="E125" s="11">
        <v>3001.1657936101342</v>
      </c>
      <c r="F125" s="11">
        <v>3352.8554223165352</v>
      </c>
      <c r="G125" s="11">
        <v>1493.9925822663893</v>
      </c>
      <c r="H125" s="11">
        <v>2825.9720858960141</v>
      </c>
      <c r="I125" s="12">
        <v>2891.65</v>
      </c>
      <c r="J125" s="6"/>
    </row>
    <row r="126" spans="1:10" x14ac:dyDescent="0.2">
      <c r="A126" s="6">
        <v>1506559</v>
      </c>
      <c r="B126" s="6">
        <v>150655</v>
      </c>
      <c r="C126" s="2" t="s">
        <v>35</v>
      </c>
      <c r="D126" s="7" t="s">
        <v>138</v>
      </c>
      <c r="E126" s="11">
        <v>0</v>
      </c>
      <c r="F126" s="11">
        <v>0</v>
      </c>
      <c r="G126" s="11">
        <v>0</v>
      </c>
      <c r="H126" s="11">
        <v>0</v>
      </c>
      <c r="I126" s="12">
        <v>0</v>
      </c>
      <c r="J126" s="6"/>
    </row>
    <row r="127" spans="1:10" x14ac:dyDescent="0.2">
      <c r="A127" s="6">
        <v>1506583</v>
      </c>
      <c r="B127" s="6">
        <v>150658</v>
      </c>
      <c r="C127" s="2" t="s">
        <v>24</v>
      </c>
      <c r="D127" s="7" t="s">
        <v>139</v>
      </c>
      <c r="E127" s="11">
        <v>0</v>
      </c>
      <c r="F127" s="11">
        <v>0</v>
      </c>
      <c r="G127" s="11">
        <v>0</v>
      </c>
      <c r="H127" s="11">
        <v>1630.3706295588097</v>
      </c>
      <c r="I127" s="12">
        <v>0</v>
      </c>
      <c r="J127" s="6"/>
    </row>
    <row r="128" spans="1:10" x14ac:dyDescent="0.2">
      <c r="A128" s="6">
        <v>1506609</v>
      </c>
      <c r="B128" s="6">
        <v>150660</v>
      </c>
      <c r="C128" s="2" t="s">
        <v>63</v>
      </c>
      <c r="D128" s="7" t="s">
        <v>140</v>
      </c>
      <c r="E128" s="11">
        <v>0</v>
      </c>
      <c r="F128" s="11">
        <v>0</v>
      </c>
      <c r="G128" s="11">
        <v>0</v>
      </c>
      <c r="H128" s="11">
        <v>0</v>
      </c>
      <c r="I128" s="12">
        <v>0</v>
      </c>
      <c r="J128" s="6"/>
    </row>
    <row r="129" spans="1:10" x14ac:dyDescent="0.2">
      <c r="A129" s="6">
        <v>1506708</v>
      </c>
      <c r="B129" s="6">
        <v>150670</v>
      </c>
      <c r="C129" s="2" t="s">
        <v>24</v>
      </c>
      <c r="D129" s="7" t="s">
        <v>141</v>
      </c>
      <c r="E129" s="11">
        <v>0</v>
      </c>
      <c r="F129" s="11">
        <v>0</v>
      </c>
      <c r="G129" s="11">
        <v>2015.7643863486949</v>
      </c>
      <c r="H129" s="11">
        <v>2171.8739989276801</v>
      </c>
      <c r="I129" s="12">
        <v>4078.05</v>
      </c>
      <c r="J129" s="6"/>
    </row>
    <row r="130" spans="1:10" x14ac:dyDescent="0.2">
      <c r="A130" s="6">
        <v>1506807</v>
      </c>
      <c r="B130" s="6">
        <v>150680</v>
      </c>
      <c r="C130" s="2" t="s">
        <v>26</v>
      </c>
      <c r="D130" s="7" t="s">
        <v>142</v>
      </c>
      <c r="E130" s="11">
        <v>8430.8466619765331</v>
      </c>
      <c r="F130" s="11">
        <v>7967.9378815925138</v>
      </c>
      <c r="G130" s="11">
        <v>6254.5126971605214</v>
      </c>
      <c r="H130" s="11">
        <v>6192.2688272597989</v>
      </c>
      <c r="I130" s="12">
        <v>4789.2299999999996</v>
      </c>
      <c r="J130" s="6"/>
    </row>
    <row r="131" spans="1:10" x14ac:dyDescent="0.2">
      <c r="A131" s="6">
        <v>1506906</v>
      </c>
      <c r="B131" s="6">
        <v>150690</v>
      </c>
      <c r="C131" s="2" t="s">
        <v>35</v>
      </c>
      <c r="D131" s="7" t="s">
        <v>143</v>
      </c>
      <c r="E131" s="11">
        <v>0</v>
      </c>
      <c r="F131" s="11">
        <v>0</v>
      </c>
      <c r="G131" s="11">
        <v>0</v>
      </c>
      <c r="H131" s="11">
        <v>0</v>
      </c>
      <c r="I131" s="12">
        <v>0</v>
      </c>
      <c r="J131" s="6"/>
    </row>
    <row r="132" spans="1:10" x14ac:dyDescent="0.2">
      <c r="A132" s="6">
        <v>1507003</v>
      </c>
      <c r="B132" s="6">
        <v>150700</v>
      </c>
      <c r="C132" s="2" t="s">
        <v>63</v>
      </c>
      <c r="D132" s="7" t="s">
        <v>144</v>
      </c>
      <c r="E132" s="11">
        <v>0</v>
      </c>
      <c r="F132" s="11">
        <v>0</v>
      </c>
      <c r="G132" s="11">
        <v>0</v>
      </c>
      <c r="H132" s="11">
        <v>0</v>
      </c>
      <c r="I132" s="12">
        <v>0</v>
      </c>
      <c r="J132" s="6"/>
    </row>
    <row r="133" spans="1:10" x14ac:dyDescent="0.2">
      <c r="A133" s="6">
        <v>1507102</v>
      </c>
      <c r="B133" s="6">
        <v>150710</v>
      </c>
      <c r="C133" s="2" t="s">
        <v>63</v>
      </c>
      <c r="D133" s="7" t="s">
        <v>145</v>
      </c>
      <c r="E133" s="11">
        <v>0</v>
      </c>
      <c r="F133" s="11">
        <v>0</v>
      </c>
      <c r="G133" s="11">
        <v>1396.963331643042</v>
      </c>
      <c r="H133" s="11">
        <v>0</v>
      </c>
      <c r="I133" s="12">
        <v>0</v>
      </c>
      <c r="J133" s="6"/>
    </row>
    <row r="134" spans="1:10" x14ac:dyDescent="0.2">
      <c r="A134" s="6">
        <v>1507151</v>
      </c>
      <c r="B134" s="6">
        <v>150715</v>
      </c>
      <c r="C134" s="2" t="s">
        <v>47</v>
      </c>
      <c r="D134" s="7" t="s">
        <v>146</v>
      </c>
      <c r="E134" s="11">
        <v>0</v>
      </c>
      <c r="F134" s="11">
        <v>0</v>
      </c>
      <c r="G134" s="11">
        <v>1523.6368594830517</v>
      </c>
      <c r="H134" s="11">
        <v>0</v>
      </c>
      <c r="I134" s="12">
        <v>0</v>
      </c>
      <c r="J134" s="6"/>
    </row>
    <row r="135" spans="1:10" x14ac:dyDescent="0.2">
      <c r="A135" s="6">
        <v>1507201</v>
      </c>
      <c r="B135" s="6">
        <v>150720</v>
      </c>
      <c r="C135" s="2" t="s">
        <v>63</v>
      </c>
      <c r="D135" s="7" t="s">
        <v>147</v>
      </c>
      <c r="E135" s="11">
        <v>0</v>
      </c>
      <c r="F135" s="11">
        <v>1428.0019727564938</v>
      </c>
      <c r="G135" s="11">
        <v>0</v>
      </c>
      <c r="H135" s="11">
        <v>0</v>
      </c>
      <c r="I135" s="12">
        <v>0</v>
      </c>
      <c r="J135" s="6"/>
    </row>
    <row r="136" spans="1:10" x14ac:dyDescent="0.2">
      <c r="A136" s="6">
        <v>1507300</v>
      </c>
      <c r="B136" s="6">
        <v>150730</v>
      </c>
      <c r="C136" s="2" t="s">
        <v>24</v>
      </c>
      <c r="D136" s="7" t="s">
        <v>148</v>
      </c>
      <c r="E136" s="11">
        <v>0</v>
      </c>
      <c r="F136" s="11">
        <v>1395.5727591647437</v>
      </c>
      <c r="G136" s="11">
        <v>1751.5330486341882</v>
      </c>
      <c r="H136" s="11">
        <v>1319.5096241836741</v>
      </c>
      <c r="I136" s="12">
        <v>4477.18</v>
      </c>
      <c r="J136" s="6"/>
    </row>
    <row r="137" spans="1:10" x14ac:dyDescent="0.2">
      <c r="A137" s="6">
        <v>1507409</v>
      </c>
      <c r="B137" s="6">
        <v>150740</v>
      </c>
      <c r="C137" s="2" t="s">
        <v>63</v>
      </c>
      <c r="D137" s="7" t="s">
        <v>149</v>
      </c>
      <c r="E137" s="11">
        <v>0</v>
      </c>
      <c r="F137" s="11">
        <v>0</v>
      </c>
      <c r="G137" s="11">
        <v>0</v>
      </c>
      <c r="H137" s="11">
        <v>0</v>
      </c>
      <c r="I137" s="12">
        <v>0</v>
      </c>
      <c r="J137" s="6"/>
    </row>
    <row r="138" spans="1:10" x14ac:dyDescent="0.2">
      <c r="A138" s="6">
        <v>1507458</v>
      </c>
      <c r="B138" s="6">
        <v>150745</v>
      </c>
      <c r="C138" s="2" t="s">
        <v>47</v>
      </c>
      <c r="D138" s="7" t="s">
        <v>150</v>
      </c>
      <c r="E138" s="11">
        <v>0</v>
      </c>
      <c r="F138" s="11">
        <v>0</v>
      </c>
      <c r="G138" s="11">
        <v>0</v>
      </c>
      <c r="H138" s="11">
        <v>0</v>
      </c>
      <c r="I138" s="12">
        <v>0</v>
      </c>
      <c r="J138" s="6"/>
    </row>
    <row r="139" spans="1:10" x14ac:dyDescent="0.2">
      <c r="A139" s="6">
        <v>1507466</v>
      </c>
      <c r="B139" s="6">
        <v>150746</v>
      </c>
      <c r="C139" s="2" t="s">
        <v>63</v>
      </c>
      <c r="D139" s="7" t="s">
        <v>151</v>
      </c>
      <c r="E139" s="11">
        <v>0</v>
      </c>
      <c r="F139" s="11">
        <v>0</v>
      </c>
      <c r="G139" s="11">
        <v>1646.7907102083868</v>
      </c>
      <c r="H139" s="11">
        <v>1505.3057798467748</v>
      </c>
      <c r="I139" s="12">
        <v>1502.37</v>
      </c>
      <c r="J139" s="6"/>
    </row>
    <row r="140" spans="1:10" x14ac:dyDescent="0.2">
      <c r="A140" s="6">
        <v>1507474</v>
      </c>
      <c r="B140" s="6">
        <v>150747</v>
      </c>
      <c r="C140" s="2" t="s">
        <v>35</v>
      </c>
      <c r="D140" s="7" t="s">
        <v>152</v>
      </c>
      <c r="E140" s="11">
        <v>0</v>
      </c>
      <c r="F140" s="11">
        <v>0</v>
      </c>
      <c r="G140" s="11">
        <v>1742.4144132050817</v>
      </c>
      <c r="H140" s="11">
        <v>0</v>
      </c>
      <c r="I140" s="12">
        <v>0</v>
      </c>
      <c r="J140" s="6"/>
    </row>
    <row r="141" spans="1:10" x14ac:dyDescent="0.2">
      <c r="A141" s="6">
        <v>1507508</v>
      </c>
      <c r="B141" s="6">
        <v>150750</v>
      </c>
      <c r="C141" s="2" t="s">
        <v>47</v>
      </c>
      <c r="D141" s="7" t="s">
        <v>153</v>
      </c>
      <c r="E141" s="11">
        <v>0</v>
      </c>
      <c r="F141" s="11">
        <v>0</v>
      </c>
      <c r="G141" s="11">
        <v>0</v>
      </c>
      <c r="H141" s="11">
        <v>0</v>
      </c>
      <c r="I141" s="12">
        <v>0</v>
      </c>
      <c r="J141" s="6"/>
    </row>
    <row r="142" spans="1:10" x14ac:dyDescent="0.2">
      <c r="A142" s="6">
        <v>1507607</v>
      </c>
      <c r="B142" s="6">
        <v>150760</v>
      </c>
      <c r="C142" s="2" t="s">
        <v>63</v>
      </c>
      <c r="D142" s="7" t="s">
        <v>154</v>
      </c>
      <c r="E142" s="11">
        <v>1301.9182772285515</v>
      </c>
      <c r="F142" s="11">
        <v>0</v>
      </c>
      <c r="G142" s="11">
        <v>0</v>
      </c>
      <c r="H142" s="11">
        <v>0</v>
      </c>
      <c r="I142" s="12">
        <v>0</v>
      </c>
      <c r="J142" s="6"/>
    </row>
    <row r="143" spans="1:10" x14ac:dyDescent="0.2">
      <c r="A143" s="6">
        <v>1507706</v>
      </c>
      <c r="B143" s="6">
        <v>150770</v>
      </c>
      <c r="C143" s="2" t="s">
        <v>22</v>
      </c>
      <c r="D143" s="7" t="s">
        <v>155</v>
      </c>
      <c r="E143" s="11">
        <v>0</v>
      </c>
      <c r="F143" s="11">
        <v>0</v>
      </c>
      <c r="G143" s="11">
        <v>0</v>
      </c>
      <c r="H143" s="11">
        <v>0</v>
      </c>
      <c r="I143" s="12">
        <v>0</v>
      </c>
      <c r="J143" s="6"/>
    </row>
    <row r="144" spans="1:10" x14ac:dyDescent="0.2">
      <c r="A144" s="6">
        <v>1507755</v>
      </c>
      <c r="B144" s="6">
        <v>150775</v>
      </c>
      <c r="C144" s="2" t="s">
        <v>24</v>
      </c>
      <c r="D144" s="7" t="s">
        <v>156</v>
      </c>
      <c r="E144" s="11">
        <v>0</v>
      </c>
      <c r="F144" s="11">
        <v>0</v>
      </c>
      <c r="G144" s="11">
        <v>0</v>
      </c>
      <c r="H144" s="11">
        <v>0</v>
      </c>
      <c r="I144" s="12">
        <v>0</v>
      </c>
      <c r="J144" s="6"/>
    </row>
    <row r="145" spans="1:10" x14ac:dyDescent="0.2">
      <c r="A145" s="6">
        <v>1507805</v>
      </c>
      <c r="B145" s="6">
        <v>150780</v>
      </c>
      <c r="C145" s="2" t="s">
        <v>29</v>
      </c>
      <c r="D145" s="7" t="s">
        <v>157</v>
      </c>
      <c r="E145" s="11">
        <v>0</v>
      </c>
      <c r="F145" s="11">
        <v>0</v>
      </c>
      <c r="G145" s="11">
        <v>0</v>
      </c>
      <c r="H145" s="11">
        <v>0</v>
      </c>
      <c r="I145" s="12">
        <v>0</v>
      </c>
      <c r="J145" s="6"/>
    </row>
    <row r="146" spans="1:10" x14ac:dyDescent="0.2">
      <c r="A146" s="6">
        <v>1507904</v>
      </c>
      <c r="B146" s="6">
        <v>150790</v>
      </c>
      <c r="C146" s="2" t="s">
        <v>22</v>
      </c>
      <c r="D146" s="7" t="s">
        <v>158</v>
      </c>
      <c r="E146" s="11">
        <v>0</v>
      </c>
      <c r="F146" s="11">
        <v>0</v>
      </c>
      <c r="G146" s="11">
        <v>0</v>
      </c>
      <c r="H146" s="11">
        <v>0</v>
      </c>
      <c r="I146" s="12">
        <v>0</v>
      </c>
      <c r="J146" s="6"/>
    </row>
    <row r="147" spans="1:10" x14ac:dyDescent="0.2">
      <c r="A147" s="6">
        <v>1507953</v>
      </c>
      <c r="B147" s="6">
        <v>150795</v>
      </c>
      <c r="C147" s="2" t="s">
        <v>17</v>
      </c>
      <c r="D147" s="7" t="s">
        <v>159</v>
      </c>
      <c r="E147" s="11">
        <v>5028.1085631859523</v>
      </c>
      <c r="F147" s="11">
        <v>3848.6267344458061</v>
      </c>
      <c r="G147" s="11">
        <v>2908.3335936571302</v>
      </c>
      <c r="H147" s="11">
        <v>2813.5790659078139</v>
      </c>
      <c r="I147" s="12">
        <v>2785.24</v>
      </c>
      <c r="J147" s="6"/>
    </row>
    <row r="148" spans="1:10" x14ac:dyDescent="0.2">
      <c r="A148" s="6">
        <v>1507961</v>
      </c>
      <c r="B148" s="6">
        <v>150796</v>
      </c>
      <c r="C148" s="2" t="s">
        <v>63</v>
      </c>
      <c r="D148" s="7" t="s">
        <v>160</v>
      </c>
      <c r="E148" s="11">
        <v>0</v>
      </c>
      <c r="F148" s="11">
        <v>0</v>
      </c>
      <c r="G148" s="11">
        <v>1626.253452324743</v>
      </c>
      <c r="H148" s="11">
        <v>0</v>
      </c>
      <c r="I148" s="12">
        <v>0</v>
      </c>
      <c r="J148" s="6"/>
    </row>
    <row r="149" spans="1:10" x14ac:dyDescent="0.2">
      <c r="A149" s="6">
        <v>1507979</v>
      </c>
      <c r="B149" s="6">
        <v>150797</v>
      </c>
      <c r="C149" s="2" t="s">
        <v>26</v>
      </c>
      <c r="D149" s="7" t="s">
        <v>161</v>
      </c>
      <c r="E149" s="11">
        <v>0</v>
      </c>
      <c r="F149" s="11">
        <v>0</v>
      </c>
      <c r="G149" s="11">
        <v>0</v>
      </c>
      <c r="H149" s="11">
        <v>0</v>
      </c>
      <c r="I149" s="12">
        <v>0</v>
      </c>
      <c r="J149" s="6"/>
    </row>
    <row r="150" spans="1:10" x14ac:dyDescent="0.2">
      <c r="A150" s="6">
        <v>1508001</v>
      </c>
      <c r="B150" s="6">
        <v>150800</v>
      </c>
      <c r="C150" s="2" t="s">
        <v>19</v>
      </c>
      <c r="D150" s="7" t="s">
        <v>162</v>
      </c>
      <c r="E150" s="11">
        <v>0</v>
      </c>
      <c r="F150" s="11">
        <v>0</v>
      </c>
      <c r="G150" s="11">
        <v>1598.1889641760531</v>
      </c>
      <c r="H150" s="11">
        <v>1608.6029784506461</v>
      </c>
      <c r="I150" s="12">
        <v>1426.96</v>
      </c>
      <c r="J150" s="6"/>
    </row>
    <row r="151" spans="1:10" x14ac:dyDescent="0.2">
      <c r="A151" s="6">
        <v>1508035</v>
      </c>
      <c r="B151" s="6">
        <v>150803</v>
      </c>
      <c r="C151" s="2" t="s">
        <v>35</v>
      </c>
      <c r="D151" s="7" t="s">
        <v>163</v>
      </c>
      <c r="E151" s="11">
        <v>0</v>
      </c>
      <c r="F151" s="11">
        <v>0</v>
      </c>
      <c r="G151" s="11">
        <v>0</v>
      </c>
      <c r="H151" s="11">
        <v>0</v>
      </c>
      <c r="I151" s="12">
        <v>0</v>
      </c>
      <c r="J151" s="6"/>
    </row>
    <row r="152" spans="1:10" x14ac:dyDescent="0.2">
      <c r="A152" s="6">
        <v>1508050</v>
      </c>
      <c r="B152" s="6">
        <v>150805</v>
      </c>
      <c r="C152" s="2" t="s">
        <v>38</v>
      </c>
      <c r="D152" s="7" t="s">
        <v>164</v>
      </c>
      <c r="E152" s="11">
        <v>1937.9137036988061</v>
      </c>
      <c r="F152" s="11">
        <v>1959.9770064966151</v>
      </c>
      <c r="G152" s="11">
        <v>1922.7426888757198</v>
      </c>
      <c r="H152" s="11">
        <v>1523.7576096069843</v>
      </c>
      <c r="I152" s="12">
        <v>1660.68</v>
      </c>
      <c r="J152" s="6"/>
    </row>
    <row r="153" spans="1:10" x14ac:dyDescent="0.2">
      <c r="A153" s="6">
        <v>1508084</v>
      </c>
      <c r="B153" s="6">
        <v>150808</v>
      </c>
      <c r="C153" s="2" t="s">
        <v>24</v>
      </c>
      <c r="D153" s="7" t="s">
        <v>165</v>
      </c>
      <c r="E153" s="11">
        <v>1867.1373538095515</v>
      </c>
      <c r="F153" s="11">
        <v>1645.0786622407934</v>
      </c>
      <c r="G153" s="11">
        <v>1891.8206410893733</v>
      </c>
      <c r="H153" s="11">
        <v>2315.0491818491391</v>
      </c>
      <c r="I153" s="12">
        <v>1781.59</v>
      </c>
      <c r="J153" s="6"/>
    </row>
    <row r="154" spans="1:10" x14ac:dyDescent="0.2">
      <c r="A154" s="6">
        <v>1508100</v>
      </c>
      <c r="B154" s="6">
        <v>150810</v>
      </c>
      <c r="C154" s="2" t="s">
        <v>53</v>
      </c>
      <c r="D154" s="7" t="s">
        <v>166</v>
      </c>
      <c r="E154" s="11">
        <v>7073.4170297975952</v>
      </c>
      <c r="F154" s="11">
        <v>10018.369577048454</v>
      </c>
      <c r="G154" s="11">
        <v>1789.1459677672419</v>
      </c>
      <c r="H154" s="11">
        <v>7826.4289669305563</v>
      </c>
      <c r="I154" s="12">
        <v>12162.56</v>
      </c>
      <c r="J154" s="6"/>
    </row>
    <row r="155" spans="1:10" x14ac:dyDescent="0.2">
      <c r="A155" s="6">
        <v>1508126</v>
      </c>
      <c r="B155" s="6">
        <v>150812</v>
      </c>
      <c r="C155" s="2" t="s">
        <v>19</v>
      </c>
      <c r="D155" s="7" t="s">
        <v>167</v>
      </c>
      <c r="E155" s="11">
        <v>4980.4431143513475</v>
      </c>
      <c r="F155" s="11">
        <v>0</v>
      </c>
      <c r="G155" s="11">
        <v>1506.8283684436667</v>
      </c>
      <c r="H155" s="11">
        <v>0</v>
      </c>
      <c r="I155" s="12">
        <v>0</v>
      </c>
      <c r="J155" s="6"/>
    </row>
    <row r="156" spans="1:10" x14ac:dyDescent="0.2">
      <c r="A156" s="6">
        <v>1508159</v>
      </c>
      <c r="B156" s="6">
        <v>150815</v>
      </c>
      <c r="C156" s="2" t="s">
        <v>29</v>
      </c>
      <c r="D156" s="7" t="s">
        <v>168</v>
      </c>
      <c r="E156" s="11">
        <v>0</v>
      </c>
      <c r="F156" s="11">
        <v>0</v>
      </c>
      <c r="G156" s="11">
        <v>0</v>
      </c>
      <c r="H156" s="11">
        <v>0</v>
      </c>
      <c r="I156" s="12">
        <v>0</v>
      </c>
      <c r="J156" s="6"/>
    </row>
    <row r="157" spans="1:10" x14ac:dyDescent="0.2">
      <c r="A157" s="6">
        <v>1508209</v>
      </c>
      <c r="B157" s="6">
        <v>150820</v>
      </c>
      <c r="C157" s="2" t="s">
        <v>63</v>
      </c>
      <c r="D157" s="7" t="s">
        <v>169</v>
      </c>
      <c r="E157" s="11">
        <v>0</v>
      </c>
      <c r="F157" s="11">
        <v>0</v>
      </c>
      <c r="G157" s="11">
        <v>1606.5060889750853</v>
      </c>
      <c r="H157" s="11">
        <v>0</v>
      </c>
      <c r="I157" s="12">
        <v>0</v>
      </c>
      <c r="J157" s="6"/>
    </row>
    <row r="158" spans="1:10" x14ac:dyDescent="0.2">
      <c r="A158" s="6">
        <v>1508308</v>
      </c>
      <c r="B158" s="6">
        <v>150830</v>
      </c>
      <c r="C158" s="2" t="s">
        <v>35</v>
      </c>
      <c r="D158" s="7" t="s">
        <v>170</v>
      </c>
      <c r="E158" s="11">
        <v>0</v>
      </c>
      <c r="F158" s="11">
        <v>0</v>
      </c>
      <c r="G158" s="11">
        <v>0</v>
      </c>
      <c r="H158" s="11">
        <v>0</v>
      </c>
      <c r="I158" s="12">
        <v>0</v>
      </c>
      <c r="J158" s="6"/>
    </row>
    <row r="159" spans="1:10" x14ac:dyDescent="0.2">
      <c r="A159" s="6">
        <v>1508357</v>
      </c>
      <c r="B159" s="6">
        <v>150835</v>
      </c>
      <c r="C159" s="2" t="s">
        <v>29</v>
      </c>
      <c r="D159" s="7" t="s">
        <v>171</v>
      </c>
      <c r="E159" s="11">
        <v>703.62086046341051</v>
      </c>
      <c r="F159" s="11">
        <v>0</v>
      </c>
      <c r="G159" s="11">
        <v>1166.4419047760098</v>
      </c>
      <c r="H159" s="11">
        <v>0</v>
      </c>
      <c r="I159" s="12">
        <v>0</v>
      </c>
      <c r="J159" s="6"/>
    </row>
    <row r="160" spans="1:10" x14ac:dyDescent="0.2">
      <c r="A160" s="6">
        <v>1508407</v>
      </c>
      <c r="B160" s="6">
        <v>150840</v>
      </c>
      <c r="C160" s="2" t="s">
        <v>24</v>
      </c>
      <c r="D160" s="7" t="s">
        <v>172</v>
      </c>
      <c r="E160" s="11">
        <v>2310.8390364693064</v>
      </c>
      <c r="F160" s="11">
        <v>2149.6733419902748</v>
      </c>
      <c r="G160" s="11">
        <v>2072.9736595822619</v>
      </c>
      <c r="H160" s="11">
        <v>1661.5459598402383</v>
      </c>
      <c r="I160" s="12">
        <v>1405.07</v>
      </c>
      <c r="J160" s="6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Indica. 01</vt:lpstr>
      <vt:lpstr>Indica.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Santos Chaves</cp:lastModifiedBy>
  <dcterms:created xsi:type="dcterms:W3CDTF">2022-12-13T13:41:51Z</dcterms:created>
  <dcterms:modified xsi:type="dcterms:W3CDTF">2024-02-12T23:19:35Z</dcterms:modified>
</cp:coreProperties>
</file>